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TESTCASE\JG1T5_2\"/>
    </mc:Choice>
  </mc:AlternateContent>
  <bookViews>
    <workbookView xWindow="0" yWindow="0" windowWidth="28800" windowHeight="12210" activeTab="7"/>
  </bookViews>
  <sheets>
    <sheet name="HISTORY" sheetId="1" r:id="rId1"/>
    <sheet name="표지" sheetId="2" r:id="rId2"/>
    <sheet name="TestCases" sheetId="3" r:id="rId3"/>
    <sheet name="주행 중 녹화 기능" sheetId="4" r:id="rId4"/>
    <sheet name="주차 후 녹화 기능" sheetId="5" r:id="rId5"/>
    <sheet name="HU 연동기능" sheetId="6" r:id="rId6"/>
    <sheet name="보조배터리 연동기능" sheetId="7" r:id="rId7"/>
    <sheet name="모바일 앱 연동기능" sheetId="8" r:id="rId8"/>
    <sheet name="DCM 연동기능" sheetId="9" r:id="rId9"/>
    <sheet name="표시 관련 서비스" sheetId="10" r:id="rId10"/>
    <sheet name="커넥티드 관련 서비스" sheetId="11" r:id="rId11"/>
    <sheet name="차량정보 저장기능" sheetId="12" r:id="rId12"/>
    <sheet name="저장메모리 및 파일관리" sheetId="13" r:id="rId13"/>
    <sheet name="파일 재생 및 편집" sheetId="14" r:id="rId14"/>
    <sheet name="비기능 외" sheetId="15" r:id="rId15"/>
    <sheet name="녹화 외 기본기능" sheetId="16" r:id="rId16"/>
    <sheet name="동작 성능" sheetId="17" r:id="rId17"/>
    <sheet name="진단서비스 (1)" sheetId="18" r:id="rId18"/>
    <sheet name="진단서비스 (2)" sheetId="19" r:id="rId19"/>
    <sheet name="진단서비스 (3)" sheetId="20" r:id="rId20"/>
    <sheet name="신뢰성 시험" sheetId="21" r:id="rId21"/>
  </sheets>
  <definedNames>
    <definedName name="_xlnm._FilterDatabase" localSheetId="14" hidden="1">'비기능 외'!$O$1:$Q$711</definedName>
    <definedName name="입력조건" localSheetId="8">#REF!</definedName>
    <definedName name="입력조건" localSheetId="0">#REF!</definedName>
    <definedName name="입력조건" localSheetId="5">#REF!</definedName>
    <definedName name="입력조건" localSheetId="15">#REF!</definedName>
    <definedName name="입력조건" localSheetId="16">#REF!</definedName>
    <definedName name="입력조건" localSheetId="7">#REF!</definedName>
    <definedName name="입력조건" localSheetId="6">#REF!</definedName>
    <definedName name="입력조건" localSheetId="14">#REF!</definedName>
    <definedName name="입력조건" localSheetId="12">#REF!</definedName>
    <definedName name="입력조건" localSheetId="4">#REF!</definedName>
    <definedName name="입력조건" localSheetId="3">#REF!</definedName>
    <definedName name="입력조건" localSheetId="17">#REF!</definedName>
    <definedName name="입력조건" localSheetId="18">#REF!</definedName>
    <definedName name="입력조건" localSheetId="19">#REF!</definedName>
    <definedName name="입력조건" localSheetId="11">#REF!</definedName>
    <definedName name="입력조건" localSheetId="10">#REF!</definedName>
    <definedName name="입력조건" localSheetId="13">#REF!</definedName>
    <definedName name="입력조건" localSheetId="9">#REF!</definedName>
    <definedName name="입력조건">#REF!</definedName>
    <definedName name="판정기준" localSheetId="8">#REF!</definedName>
    <definedName name="판정기준" localSheetId="0">#REF!</definedName>
    <definedName name="판정기준" localSheetId="5">#REF!</definedName>
    <definedName name="판정기준" localSheetId="15">#REF!</definedName>
    <definedName name="판정기준" localSheetId="16">#REF!</definedName>
    <definedName name="판정기준" localSheetId="7">#REF!</definedName>
    <definedName name="판정기준" localSheetId="6">#REF!</definedName>
    <definedName name="판정기준" localSheetId="14">#REF!</definedName>
    <definedName name="판정기준" localSheetId="12">#REF!</definedName>
    <definedName name="판정기준" localSheetId="4">#REF!</definedName>
    <definedName name="판정기준" localSheetId="3">#REF!</definedName>
    <definedName name="판정기준" localSheetId="17">#REF!</definedName>
    <definedName name="판정기준" localSheetId="18">#REF!</definedName>
    <definedName name="판정기준" localSheetId="19">#REF!</definedName>
    <definedName name="판정기준" localSheetId="11">#REF!</definedName>
    <definedName name="판정기준" localSheetId="10">#REF!</definedName>
    <definedName name="판정기준" localSheetId="13">#REF!</definedName>
    <definedName name="판정기준" localSheetId="9">#REF!</definedName>
    <definedName name="판정기준">#REF!</definedName>
    <definedName name="항목" localSheetId="8">#REF!</definedName>
    <definedName name="항목" localSheetId="0">#REF!</definedName>
    <definedName name="항목" localSheetId="5">#REF!</definedName>
    <definedName name="항목" localSheetId="15">#REF!</definedName>
    <definedName name="항목" localSheetId="16">#REF!</definedName>
    <definedName name="항목" localSheetId="7">#REF!</definedName>
    <definedName name="항목" localSheetId="6">#REF!</definedName>
    <definedName name="항목" localSheetId="14">#REF!</definedName>
    <definedName name="항목" localSheetId="12">#REF!</definedName>
    <definedName name="항목" localSheetId="4">#REF!</definedName>
    <definedName name="항목" localSheetId="3">#REF!</definedName>
    <definedName name="항목" localSheetId="17">#REF!</definedName>
    <definedName name="항목" localSheetId="18">#REF!</definedName>
    <definedName name="항목" localSheetId="19">#REF!</definedName>
    <definedName name="항목" localSheetId="11">#REF!</definedName>
    <definedName name="항목" localSheetId="10">#REF!</definedName>
    <definedName name="항목" localSheetId="13">#REF!</definedName>
    <definedName name="항목" localSheetId="9">#REF!</definedName>
    <definedName name="항목">#REF!</definedName>
  </definedNames>
  <calcPr calcId="162913"/>
</workbook>
</file>

<file path=xl/calcChain.xml><?xml version="1.0" encoding="utf-8"?>
<calcChain xmlns="http://schemas.openxmlformats.org/spreadsheetml/2006/main">
  <c r="A1" i="20" l="1"/>
  <c r="A1" i="19"/>
  <c r="A1" i="18" a="1"/>
  <c r="A1" i="18" s="1"/>
  <c r="A1" i="17" a="1"/>
  <c r="A1" i="17" s="1"/>
  <c r="A1" i="16" a="1"/>
  <c r="A1" i="16" s="1"/>
  <c r="A1" i="15" a="1"/>
  <c r="A1" i="15" s="1"/>
  <c r="A1" i="14" a="1"/>
  <c r="A1" i="14" s="1"/>
  <c r="U74" i="13"/>
  <c r="W74" i="13" s="1"/>
  <c r="U73" i="13"/>
  <c r="W73" i="13" s="1"/>
  <c r="U72" i="13"/>
  <c r="W72" i="13" s="1"/>
  <c r="U71" i="13"/>
  <c r="W71" i="13" s="1"/>
  <c r="W70" i="13"/>
  <c r="U70" i="13"/>
  <c r="U68" i="13"/>
  <c r="W68" i="13" s="1"/>
  <c r="W67" i="13"/>
  <c r="U67" i="13"/>
  <c r="U65" i="13"/>
  <c r="W65" i="13" s="1"/>
  <c r="U64" i="13"/>
  <c r="W64" i="13" s="1"/>
  <c r="U63" i="13"/>
  <c r="W63" i="13" s="1"/>
  <c r="U62" i="13"/>
  <c r="W62" i="13" s="1"/>
  <c r="W61" i="13"/>
  <c r="U61" i="13"/>
  <c r="U59" i="13"/>
  <c r="W59" i="13" s="1"/>
  <c r="U58" i="13"/>
  <c r="W58" i="13" s="1"/>
  <c r="A1" i="13" a="1"/>
  <c r="A1" i="13" s="1"/>
  <c r="A1" i="12" a="1"/>
  <c r="A1" i="12" s="1"/>
  <c r="A1" i="11" a="1"/>
  <c r="A1" i="11" s="1"/>
  <c r="A1" i="10" a="1"/>
  <c r="A1" i="10" s="1"/>
  <c r="A1" i="9" a="1"/>
  <c r="A1" i="9" s="1"/>
  <c r="A1" i="8" a="1"/>
  <c r="A1" i="8" s="1"/>
  <c r="A1" i="7" a="1"/>
  <c r="A1" i="7" s="1"/>
  <c r="A1" i="6" a="1"/>
  <c r="A1" i="6" s="1"/>
  <c r="A1" i="5" a="1"/>
  <c r="A1" i="5" s="1"/>
  <c r="A1" i="4" a="1"/>
  <c r="A1" i="4" s="1"/>
  <c r="J33" i="2"/>
  <c r="I33" i="2"/>
  <c r="H33" i="2"/>
  <c r="G33" i="2"/>
  <c r="J32" i="2"/>
  <c r="I32" i="2"/>
  <c r="H32" i="2"/>
  <c r="G32" i="2"/>
  <c r="J31" i="2"/>
  <c r="I31" i="2"/>
  <c r="H31" i="2"/>
  <c r="G31" i="2"/>
  <c r="J30" i="2"/>
  <c r="I30" i="2"/>
  <c r="H30" i="2"/>
  <c r="G30" i="2"/>
  <c r="J29" i="2"/>
  <c r="I29" i="2"/>
  <c r="H29" i="2"/>
  <c r="G29" i="2"/>
  <c r="J28" i="2"/>
  <c r="I28" i="2"/>
  <c r="H28" i="2" s="1"/>
  <c r="G28" i="2"/>
  <c r="J27" i="2"/>
  <c r="I27" i="2"/>
  <c r="H27" i="2"/>
  <c r="G27" i="2"/>
  <c r="J26" i="2"/>
  <c r="I26" i="2"/>
  <c r="H26" i="2"/>
  <c r="G26" i="2"/>
  <c r="J25" i="2"/>
  <c r="I25" i="2"/>
  <c r="H25" i="2"/>
  <c r="G25" i="2"/>
  <c r="J24" i="2"/>
  <c r="I24" i="2"/>
  <c r="H24" i="2"/>
  <c r="G24" i="2"/>
  <c r="J23" i="2"/>
  <c r="I23" i="2"/>
  <c r="H23" i="2"/>
  <c r="G23" i="2"/>
  <c r="J22" i="2"/>
  <c r="I22" i="2"/>
  <c r="H22" i="2" s="1"/>
  <c r="G22" i="2"/>
  <c r="J21" i="2"/>
  <c r="I21" i="2"/>
  <c r="H21" i="2"/>
  <c r="G21" i="2"/>
  <c r="J20" i="2"/>
  <c r="I20" i="2"/>
  <c r="H20" i="2"/>
  <c r="G20" i="2"/>
  <c r="J19" i="2"/>
  <c r="I19" i="2"/>
  <c r="H19" i="2"/>
  <c r="G19" i="2"/>
  <c r="J18" i="2"/>
  <c r="I18" i="2"/>
  <c r="H18" i="2"/>
  <c r="G18" i="2"/>
  <c r="J17" i="2"/>
  <c r="J34" i="2" s="1"/>
  <c r="I17" i="2"/>
  <c r="I34" i="2" s="1"/>
  <c r="H17" i="2"/>
  <c r="H34" i="2" s="1"/>
  <c r="G17" i="2"/>
  <c r="G34" i="2" s="1"/>
</calcChain>
</file>

<file path=xl/sharedStrings.xml><?xml version="1.0" encoding="utf-8"?>
<sst xmlns="http://schemas.openxmlformats.org/spreadsheetml/2006/main" count="38136" uniqueCount="8910">
  <si>
    <t>TestCase 변경 HISTORY</t>
  </si>
  <si>
    <t>품명: BLTN_CAM</t>
  </si>
  <si>
    <t>Product Name: BLTN_CAM</t>
  </si>
  <si>
    <t>제정일자
2021- -</t>
  </si>
  <si>
    <t>Date of enactment
2021- -</t>
  </si>
  <si>
    <t>Rev</t>
  </si>
  <si>
    <t>구분</t>
  </si>
  <si>
    <t>시트</t>
  </si>
  <si>
    <t>TC ID</t>
  </si>
  <si>
    <t>항목</t>
  </si>
  <si>
    <t>내용</t>
  </si>
  <si>
    <t>적용 일자</t>
  </si>
  <si>
    <t>작성자</t>
  </si>
  <si>
    <t>자동화 동기화 여부</t>
  </si>
  <si>
    <t>Whether to synchronize automation</t>
  </si>
  <si>
    <t>1910_01</t>
  </si>
  <si>
    <t>최초작성
시작</t>
  </si>
  <si>
    <t>1905_01</t>
  </si>
  <si>
    <t>추가</t>
  </si>
  <si>
    <t>주행 중 녹화 기능</t>
  </si>
  <si>
    <t>OWD_048</t>
  </si>
  <si>
    <t>[DCM 출력 확인] : 작동 상태 확인</t>
  </si>
  <si>
    <t>DCM 테스트 케이스 추가</t>
  </si>
  <si>
    <t>이수희</t>
  </si>
  <si>
    <t>O</t>
  </si>
  <si>
    <t>OWD_049</t>
  </si>
  <si>
    <t>[DCM 출력 확인] : 영향성 확인</t>
  </si>
  <si>
    <t>HU 연동 기능</t>
  </si>
  <si>
    <t>HU_007</t>
  </si>
  <si>
    <t>[카메라 각도 설정] 후방카메라 실시간 화면</t>
  </si>
  <si>
    <t>후방 카메라 각도 설정 시 DCM 적용 여부 추가 (STEP13)</t>
  </si>
  <si>
    <t>B+ 리셋 후 DCM 영상 출력 화면 반복 확인 추가 (STEP15)</t>
  </si>
  <si>
    <t>수정</t>
  </si>
  <si>
    <t>HU_027 -&gt; 008</t>
  </si>
  <si>
    <t>[주차 모션 감지 녹화 설정] : HU_BLTN_CAM_01_00ms</t>
  </si>
  <si>
    <t>중복 T/C ID 제거 후 HU_008 변경</t>
  </si>
  <si>
    <t>비기능 외</t>
  </si>
  <si>
    <t>ETC_025</t>
  </si>
  <si>
    <t>[CANFD 메시지 별 시그널 출력여부 확인] - 7</t>
  </si>
  <si>
    <t>DCM 신규 시그널 추가</t>
  </si>
  <si>
    <t>ETC_026</t>
  </si>
  <si>
    <t>[CANFD 메시지 별 시그널 출력여부 확인] - 8</t>
  </si>
  <si>
    <t>ETC_027</t>
  </si>
  <si>
    <t>[CANFD 메시지 별 시그널 출력여부 확인] - 9</t>
  </si>
  <si>
    <t>ETC_028</t>
  </si>
  <si>
    <t>[CANFD 메시지 별 시그널 출력여부 확인] - 10</t>
  </si>
  <si>
    <t>1906_01</t>
  </si>
  <si>
    <t>차량정보 저장기능</t>
  </si>
  <si>
    <t>INF_011</t>
  </si>
  <si>
    <t>[차량 주행데이터 저장] : 방향지시등</t>
  </si>
  <si>
    <t>전자바디E2.0 , E3.0 아키텍처 적용 차량 방향지시등 신호 구분 및 추가(전자바디 E3.0 아키텍처 적용 차량 TC 추가)</t>
  </si>
  <si>
    <t>2207_01</t>
  </si>
  <si>
    <t>보조배터리 연동기능</t>
  </si>
  <si>
    <t>BAT_055</t>
  </si>
  <si>
    <t>[M-LBM 적용 차종] 녹화 동작 사양 -1</t>
  </si>
  <si>
    <t>MBLM SOC값에 따른 주차 녹화 사양 TC추가</t>
  </si>
  <si>
    <t>BAT_056</t>
  </si>
  <si>
    <t>[M-LBM 적용 차종] 녹화 동작 사양 -2</t>
  </si>
  <si>
    <t>MLBM SOC값에 따른 모션 녹화 동작 사양 수정</t>
  </si>
  <si>
    <t>BAT_057</t>
  </si>
  <si>
    <t>[M-LBM 적용 차종] 녹화 동작 사양 -3</t>
  </si>
  <si>
    <t>MLBM 적용 차종 주차 녹화 종료 조건 TC 추가</t>
  </si>
  <si>
    <t>BAT_058</t>
  </si>
  <si>
    <t>[M-LBM 적용 차종] 녹화 동작 사양 -4</t>
  </si>
  <si>
    <t>MLBM 적용 차종 모션 녹화 종료 조건 TC 추가</t>
  </si>
  <si>
    <t>2207_02</t>
  </si>
  <si>
    <t>INF_009</t>
  </si>
  <si>
    <t>[주행정보 OSD기록 정합성 확인] : 주행/주차 수동 이벤트</t>
  </si>
  <si>
    <t>주차 중 수동 이벤트 녹화 동작 시 주행정보 사양에서 기어 "P" 단 표시 삭제 (스탬핑 정보 사양에서 기어 미표시)</t>
  </si>
  <si>
    <t>2207_03</t>
  </si>
  <si>
    <t>표시 관련 서비스</t>
  </si>
  <si>
    <t>IND_002</t>
  </si>
  <si>
    <t>[CW 팝업 요청] BLTN_CAM_PopUp_Req</t>
  </si>
  <si>
    <t>타임랩스 녹화 불가 알림 TC 추가</t>
  </si>
  <si>
    <t>2207_04</t>
  </si>
  <si>
    <t>저장메모리 및 파일관리</t>
  </si>
  <si>
    <t>MEM_052</t>
  </si>
  <si>
    <t>Write 불가 상태 SD카드 사용시 알림 확인</t>
  </si>
  <si>
    <t>Write 불가능한 불량 SD카드 이용시 알림 TC 추가</t>
  </si>
  <si>
    <t>2207_05</t>
  </si>
  <si>
    <t>진단서비스(1)</t>
  </si>
  <si>
    <t>DIA_040</t>
  </si>
  <si>
    <t>SID 22 [$A221] 주차 녹화 정보 취득</t>
  </si>
  <si>
    <t>신규 진단 서비스 A221(주차 녹화 정보 취득) 추가</t>
  </si>
  <si>
    <t>2208_01</t>
  </si>
  <si>
    <t>INF_019</t>
  </si>
  <si>
    <t>[주행정보 OSD기록 정합성 확인] : 퍼포먼스</t>
  </si>
  <si>
    <t>변속 모드 별 표시 방식 변경, Not dectect 시 사양 변경</t>
  </si>
  <si>
    <t>2208_02</t>
  </si>
  <si>
    <t>MEM_038</t>
  </si>
  <si>
    <t>[SD카드 사용자 조건] (1)</t>
  </si>
  <si>
    <t>PC에서 썸네일만 삭제 후 SD카드 장착 시 썸네일 생성 확인 TC 추가</t>
  </si>
  <si>
    <t>주차 후 녹화 기능</t>
  </si>
  <si>
    <t>OWP_021</t>
  </si>
  <si>
    <t>[모션 감지 범위 설정 확인] 주차 중 모션감지 범위 설정 Lv2</t>
  </si>
  <si>
    <t>유럽향 모션 감지 범위 설정 확인값 변경 BLTN_CAM_RanSet_PMDR=0x3 → 0x2</t>
  </si>
  <si>
    <t>2208_03</t>
  </si>
  <si>
    <t>HU 연동기능</t>
  </si>
  <si>
    <t>HU_043</t>
  </si>
  <si>
    <t>[사용자프로필 설정]</t>
  </si>
  <si>
    <t>수행절차, 기대값 수정</t>
  </si>
  <si>
    <t>커넥티드 관련 서비스</t>
  </si>
  <si>
    <t>CCS_011</t>
  </si>
  <si>
    <t>[영상 저장 사양 확인] : CCS 파일 사양</t>
  </si>
  <si>
    <t>수행절차 수정 저장 경로 변경 /tmp → /mnt/data/video)</t>
  </si>
  <si>
    <t>HU_036</t>
  </si>
  <si>
    <t>[언어 및 지역연동]</t>
  </si>
  <si>
    <t>BLTN_CAM_DistributeInfo 신호 추가</t>
  </si>
  <si>
    <t>OWD_050</t>
  </si>
  <si>
    <t>[주행 중 수동 이벤트 스위치 녹화] 터치 스위치 고장 정보 신호</t>
  </si>
  <si>
    <t>MAR_SoftKeyEnable / MAR_SoftKeySystemFailStatus 신호 확인 추가</t>
  </si>
  <si>
    <t>OWP_017</t>
  </si>
  <si>
    <t>[주차중 모션 감지 녹화]</t>
  </si>
  <si>
    <t>BLTN_CAM_PMD_Count 신호 확인 추가</t>
  </si>
  <si>
    <t>OWD_051</t>
  </si>
  <si>
    <t>[타임랩스 녹화] (8) : 터치 스위치 고장 정보 신호</t>
  </si>
  <si>
    <t>TML_SoftKeyEnable / TML_SoftKeySystemFailStatus 신호 확인 추가</t>
  </si>
  <si>
    <t>HU_047</t>
  </si>
  <si>
    <t>[ssfs 통신] ssfs 통신 방향</t>
  </si>
  <si>
    <t>HU_SSHFS_StrictHostKeyCheck1 신호 확인 추가</t>
  </si>
  <si>
    <t>모바일 앱 연동기능</t>
  </si>
  <si>
    <t>APP_020</t>
  </si>
  <si>
    <t>[스트리밍 기능 설정]</t>
  </si>
  <si>
    <t>BLTN_CAM_RecSet_STRM 신호 확인 추가</t>
  </si>
  <si>
    <t>2309_01</t>
  </si>
  <si>
    <t>OWP_025</t>
  </si>
  <si>
    <t>카메라 탈거 및 장착 영향성</t>
  </si>
  <si>
    <t>서스펜드 모드 상태에서 전/후방 카메라 탈착</t>
  </si>
  <si>
    <t>네트워크 상태에 따른 전/ 후방 카메라 탈착 영향성  확인</t>
  </si>
  <si>
    <t>서스펜드 모드 진입 시점에 전/후방 카메라 탈착</t>
  </si>
  <si>
    <t>주차 모션 대기 상태에서 전/후방 카메라 탈착</t>
  </si>
  <si>
    <t>전/후방 카메라 탈착으로 인한 WAKE UP 상태에서 ccs동작</t>
  </si>
  <si>
    <t>2309_02</t>
  </si>
  <si>
    <t>동작 성능</t>
  </si>
  <si>
    <t>PER_044</t>
  </si>
  <si>
    <t>녹화 기능 확인 [악의 조건]</t>
  </si>
  <si>
    <t>주차 녹화 동작 리셋 확인</t>
  </si>
  <si>
    <t>주행 녹화 동작 리셋 확인</t>
  </si>
  <si>
    <t>2309_03</t>
  </si>
  <si>
    <t>DCM 연동기능</t>
  </si>
  <si>
    <t>DCM_001~041</t>
  </si>
  <si>
    <t>DCM 연동 기능 항목</t>
  </si>
  <si>
    <t>DCM 연동 신규 사양으로 TC 추가</t>
  </si>
  <si>
    <t>2310_01</t>
  </si>
  <si>
    <t>녹화 외 기본기능</t>
  </si>
  <si>
    <t>BAS_019</t>
  </si>
  <si>
    <t>카메라 리커버리 업데이트 동작</t>
  </si>
  <si>
    <t>카메라 리커버리 동작 로직 개선 내용 반영 (BICIM2-1026)</t>
  </si>
  <si>
    <t>2310_02</t>
  </si>
  <si>
    <t>MEM_039</t>
  </si>
  <si>
    <t>[SD카드 사용자 조건] (2)</t>
  </si>
  <si>
    <t>썸네일 생성 타이밍에 SD카드 탈차 강건화 (CE1 PE 메뉴 진입 불가 이슈 강건화)</t>
  </si>
  <si>
    <t>2310_03</t>
  </si>
  <si>
    <t>주행 중 녹화기능</t>
  </si>
  <si>
    <t>주차중 모션 감지 녹화]</t>
  </si>
  <si>
    <t>BLTN_CAM_RecSta_PMD =0X2 시그널 녹화 중과 작동 중 구분</t>
  </si>
  <si>
    <t>ETC_015</t>
  </si>
  <si>
    <t>[CAN 메시지 별 시그널 출력여부 확인]</t>
  </si>
  <si>
    <t>CAN 시그널 출력 확인 추가( 사용하지 않는 기능)</t>
  </si>
  <si>
    <t>ETC_020</t>
  </si>
  <si>
    <t>ETC_022</t>
  </si>
  <si>
    <t>ETC_029</t>
  </si>
  <si>
    <t>CAN 시그널 출력 확인 추가( 사용하지 않는 기능), 신규 TC ID생성</t>
  </si>
  <si>
    <t>IND_011</t>
  </si>
  <si>
    <t>[초기화] : HU_MasterProfile_ResetIndex</t>
  </si>
  <si>
    <t>빌트인캠 설정값 초기화 메시지 추가, 신규 TC 아이디 생성</t>
  </si>
  <si>
    <t>HU_048</t>
  </si>
  <si>
    <t>Profile Policy에 따른 프로필 설정</t>
  </si>
  <si>
    <t>New Profile Policy 적용 지역에 대한 프로필 설정 값 TC 추가</t>
  </si>
  <si>
    <t>2311_01</t>
  </si>
  <si>
    <t>OWP_008</t>
  </si>
  <si>
    <t>[주차 중 이벤트 충격 녹화]</t>
  </si>
  <si>
    <t>B+ 탈거 조건 강화</t>
  </si>
  <si>
    <t>2311_02</t>
  </si>
  <si>
    <t>기대값 수정</t>
  </si>
  <si>
    <t>2311_03</t>
  </si>
  <si>
    <t>BLTN_CAM_RecSta_PMD 신호 사양 변경 내용 수정</t>
  </si>
  <si>
    <t>OWP_023</t>
  </si>
  <si>
    <t>[주차중 모션 감지 녹화] : 개발단계 과거 이슈</t>
  </si>
  <si>
    <t>BICIM2-2498, BICIM2-2531 일감 내용 반영</t>
  </si>
  <si>
    <t>HU_006</t>
  </si>
  <si>
    <t>[카메라 각도 설정] 전방카메라 실시간 화면</t>
  </si>
  <si>
    <t>BICIM2-2301 일감 내용 반영</t>
  </si>
  <si>
    <t>BAS_011</t>
  </si>
  <si>
    <t>[업데이트] : 전원조건 조작</t>
  </si>
  <si>
    <t>카메라 업데이트 중 B+ 리셋 (BICIM2-2297)</t>
  </si>
  <si>
    <t>OWP_002</t>
  </si>
  <si>
    <t>[주차 중 상시 녹화] 설정 ON/OFF</t>
  </si>
  <si>
    <t>BICIM2-1494 일감 내용 반영</t>
  </si>
  <si>
    <t>BAS_009</t>
  </si>
  <si>
    <t>업데이트 중 다중 녹화</t>
  </si>
  <si>
    <t>BICIM2-1608 일감 내용 반영</t>
  </si>
  <si>
    <t>HU_009</t>
  </si>
  <si>
    <t>[카메라 각도 설정] 녹화파일 적용여부 확인</t>
  </si>
  <si>
    <t>첫 부팅 조건 확인 추가 (BICIM2-1971)</t>
  </si>
  <si>
    <t>BICIM2-1344 일감 내용 반영</t>
  </si>
  <si>
    <t>BICIM2-1379 일감 내용 반영</t>
  </si>
  <si>
    <t>진단서비스 (1)</t>
  </si>
  <si>
    <t>DIA_041</t>
  </si>
  <si>
    <t>$A223 (주행/주차이벤트녹화정보 취득)</t>
  </si>
  <si>
    <t>신규 진단 서비스 A223 추가</t>
  </si>
  <si>
    <t>DCM_001~040</t>
  </si>
  <si>
    <t>주차 중 DCM 출력</t>
  </si>
  <si>
    <t>기대값 수정 및 미해당 사양 삭제</t>
  </si>
  <si>
    <t>2311_04</t>
  </si>
  <si>
    <t>저장 메모리 및 파일관리</t>
  </si>
  <si>
    <t>MEM_009</t>
  </si>
  <si>
    <t>[저장공간]  : 최대 저장영상 개수</t>
  </si>
  <si>
    <t>PHISON 社 128GB 저장 비율 TC 추가</t>
  </si>
  <si>
    <t>MEM_027</t>
  </si>
  <si>
    <t>[SD카드 제조사 별 확인]</t>
  </si>
  <si>
    <t>PHISON 社 SD카드 삽입 시 정상 인식 및 동작 TC 추가</t>
  </si>
  <si>
    <t>2311_05</t>
  </si>
  <si>
    <t>DIA_034</t>
  </si>
  <si>
    <t>SID 22 [$ED90] Read Non-Sleep Status Service</t>
  </si>
  <si>
    <t>OTA Session, Link up/down 조건 추가</t>
  </si>
  <si>
    <t>삭제</t>
  </si>
  <si>
    <t>BAS_017</t>
  </si>
  <si>
    <t>[초기화] : 차량모드(time-out, Error)</t>
  </si>
  <si>
    <t>문구 확인 STEP 삭제</t>
  </si>
  <si>
    <t>DBRIDGE 社 삭제 (단종)</t>
  </si>
  <si>
    <t>MEM_019</t>
  </si>
  <si>
    <t>[SD카드 안전하게 제거]</t>
  </si>
  <si>
    <t>수행 절차 상세화</t>
  </si>
  <si>
    <t>2311_06</t>
  </si>
  <si>
    <t>HU_049</t>
  </si>
  <si>
    <t>기존 프로필 관련 tc에서 Profile Policy에 따른 조건별 tc 추가</t>
  </si>
  <si>
    <t>HU_MasterProfile_ResetIndex와 Profile Policy 복합 조건 STEP 추가</t>
  </si>
  <si>
    <t>2311_07</t>
  </si>
  <si>
    <t>HU_MasterProfile_ResetIndex 시그널 CW/CW만 해당되는 사양으로 수행절차 명확화</t>
  </si>
  <si>
    <t>2312_01</t>
  </si>
  <si>
    <t>BAS_013</t>
  </si>
  <si>
    <t>[업데이트] 캔 부하시 업데이트</t>
  </si>
  <si>
    <t>캔 부하상태 업데이트 시 영향성 TC 추가</t>
  </si>
  <si>
    <t>2312_02</t>
  </si>
  <si>
    <t>PER_001</t>
  </si>
  <si>
    <t>[소비전력 측정]</t>
  </si>
  <si>
    <t>후방 60FPS 차종에 대한 주행 전력, 주차 모션 전력 사양 추가 및 수행절차 추가</t>
  </si>
  <si>
    <t>2312_03</t>
  </si>
  <si>
    <t>DIA_027</t>
  </si>
  <si>
    <t>$A230 SD Card State Service</t>
  </si>
  <si>
    <t>DIA_027 004~007 해당 내용 사양서에 맞게 수정</t>
  </si>
  <si>
    <t>2312_04</t>
  </si>
  <si>
    <t>APP_001</t>
  </si>
  <si>
    <t>[WiFi 설정 초기 상태 - 비밀번호 미설정]</t>
  </si>
  <si>
    <t>커넥트 HU사양 TC 추가</t>
  </si>
  <si>
    <t>BAT_057,058</t>
  </si>
  <si>
    <t>녹화동작 사양</t>
  </si>
  <si>
    <t>invalid 값 10회 연속 수신시 종료 사양에 맞게 tc수정 및 추가</t>
  </si>
  <si>
    <t>HU_006.007</t>
  </si>
  <si>
    <t>카메라 각도 조절 사양</t>
  </si>
  <si>
    <t>Conncect(CS/CW) 사양 각도조절 사양 삭제로 초기 신호값 TC 추가</t>
  </si>
  <si>
    <t>DCM_001 ~ 048</t>
  </si>
  <si>
    <t>TC 기대값 수정 및 사양 반영하여 TC 추가</t>
  </si>
  <si>
    <t>2301_1</t>
  </si>
  <si>
    <t>[BICIM2-2813] 128GB 저장 비율 수정</t>
  </si>
  <si>
    <t>[BICIM2-2982] 정품/비정품 128GB SD 카드 dummy file 생성 여부 확인 TC 추가</t>
  </si>
  <si>
    <t>2301_02</t>
  </si>
  <si>
    <t>DCM_008</t>
  </si>
  <si>
    <t>악의 조건 B+리셋 및 CAN 쇼트 TC 추가</t>
  </si>
  <si>
    <t>2301_03</t>
  </si>
  <si>
    <t>카메라 탈거 이후 LOCK 감지 관련 기대값 수정 및 TC 추가</t>
  </si>
  <si>
    <t>2301_04</t>
  </si>
  <si>
    <t>주차 모션 녹화 설정 시 10FPS 출력 확인</t>
  </si>
  <si>
    <t>2301_05</t>
  </si>
  <si>
    <t>BAT_055~058</t>
  </si>
  <si>
    <t>녹화 동작 사양</t>
  </si>
  <si>
    <t>주차녹화 종료 조건 추가(SOC 30%) , SOC 경계값 수정(29-&gt;30)</t>
  </si>
  <si>
    <t>2302_01</t>
  </si>
  <si>
    <t>표지 주의사항 탭 추가</t>
  </si>
  <si>
    <t>-</t>
  </si>
  <si>
    <t>표지 작성 시 주의 해야 할 사항 기입</t>
  </si>
  <si>
    <t>2302_02</t>
  </si>
  <si>
    <t>INF_016_step11~12</t>
  </si>
  <si>
    <t>[차량 주행데이터 정합성 확인] : 차속</t>
  </si>
  <si>
    <t>BICIM2-3213 이슈 내용 반영 (차속 단위 CAN 값 유지 여부 확인)</t>
  </si>
  <si>
    <t>최유리</t>
  </si>
  <si>
    <t>2302_03</t>
  </si>
  <si>
    <t>저장공간 비율</t>
  </si>
  <si>
    <t>저장공간 비율 소수점 둘째자리 까지만 반영</t>
  </si>
  <si>
    <t>2302_04</t>
  </si>
  <si>
    <t>수정/추가</t>
  </si>
  <si>
    <t>MEM_018, MEM_052</t>
  </si>
  <si>
    <t>SD모듈 이미지 확인, OHCL 이미지 확인</t>
  </si>
  <si>
    <t>SD모듈 이미지 커넥트 사양 블랙/화이트 테마 확인필요 내용 추가 , 커넥트 사양 OHCL 블랙/화이트 테마 이미지 확인 TC 추가</t>
  </si>
  <si>
    <t>2302_05</t>
  </si>
  <si>
    <t>[CANFD 메시지 별 시그널 출력여부 확인] - 11</t>
  </si>
  <si>
    <t>DCM SW 버전 출력 사양 변경으로 기존 CAN 시그널 삭제 및 신규 CAN 시그널 반영</t>
  </si>
  <si>
    <t>2302_06</t>
  </si>
  <si>
    <t>DCM_003</t>
  </si>
  <si>
    <t>주행 중 DCM 출력 - 2</t>
  </si>
  <si>
    <t>20251216_DCM관련_CAN출력타이밍.pptx 사양 반영</t>
  </si>
  <si>
    <t>DCM_004</t>
  </si>
  <si>
    <t>카메라 영상 미입력시</t>
  </si>
  <si>
    <t>DCM_023</t>
  </si>
  <si>
    <t>DCM에서 빌트인캠 리셋 요청시 작동 확인</t>
  </si>
  <si>
    <t>DCM_024~039</t>
  </si>
  <si>
    <t>Door open 조건</t>
  </si>
  <si>
    <t>DCM_049~050</t>
  </si>
  <si>
    <t>콜드 부팅 신호 출력 조건</t>
  </si>
  <si>
    <t>DCM_050~058</t>
  </si>
  <si>
    <t>Door open 조건 (녹화 조건 추가)</t>
  </si>
  <si>
    <t>2302_07</t>
  </si>
  <si>
    <t>터치 스위치 고장 정보 신호 확인</t>
  </si>
  <si>
    <t>[빌트인캠 2/2.5/2.6세대] MAR_SoftKeyEnable = 0x0, MAR_SoftKeySystemFailStatus = 0x0 고정값 유지 반영</t>
  </si>
  <si>
    <t>전/후방 10 FPS 작동시 소모 전력 명기
주차모드이지만 CAN Wakeup 일 때 전력소모 수정</t>
  </si>
  <si>
    <t>2302_08</t>
  </si>
  <si>
    <t>[빌트인캠 2/2.5/2.6세대] TML_SoftKeyEnable = 0x0:Enable, TML_SoftKeySystemFailStatus = 0x0:Normal 고정값 유지 반영</t>
  </si>
  <si>
    <t>방희수</t>
  </si>
  <si>
    <t>PER_006</t>
  </si>
  <si>
    <t>[고장진단] 진단 DTC 기록 안정화 조건</t>
  </si>
  <si>
    <t>3Byte DTC 코드 추가</t>
  </si>
  <si>
    <t>IND_004</t>
  </si>
  <si>
    <t>[빌트인 캠 인디케이터 알림] BLTN_CAM_Ind_Req</t>
  </si>
  <si>
    <t>BAS_020</t>
  </si>
  <si>
    <t>DIA_002</t>
  </si>
  <si>
    <t>[고장진단] BLTN_CAM Input Voltage High (B16E100)</t>
  </si>
  <si>
    <t>DIA_013~016</t>
  </si>
  <si>
    <t>DTC 기록, 유지, 삭제</t>
  </si>
  <si>
    <t>테스트 가이드</t>
  </si>
  <si>
    <t>#C36</t>
  </si>
  <si>
    <t>[고장진단] BLTN_CAM Input Voltage Low (B16E200)</t>
  </si>
  <si>
    <t>2302_09</t>
  </si>
  <si>
    <t>INF_016</t>
  </si>
  <si>
    <t>BICIM2-3213 이슈 내용 반영 (차속 단위 CAN 값 유지 여부 확인) → 수행절차 세부화</t>
  </si>
  <si>
    <t>CCS 전송용 녹화 파일의 OSD 영역 저장 확인 내용 추가</t>
  </si>
  <si>
    <t>ETC_013, 014</t>
  </si>
  <si>
    <t>신규 CAN 시그널 반영 (BLTN_CAM_DEV_Recorded, BLTN_CAM_RecSet_STRM)</t>
  </si>
  <si>
    <t>ETC_020~022, 029</t>
  </si>
  <si>
    <t>[CANFD 메시지 별 시그널 출력여부 확인]</t>
  </si>
  <si>
    <t>신규 CANFD 시그널 반영</t>
  </si>
  <si>
    <t>2303_01</t>
  </si>
  <si>
    <t>보조배터리 연동기능, DCM연동기능</t>
  </si>
  <si>
    <t>BAT_057~058, DCM_021~022</t>
  </si>
  <si>
    <t>녹화 동작 사양 , 녹화 종료 시 출력</t>
  </si>
  <si>
    <t>키오프 이후 MLBM 녹화 종료 SOC 수정 (30%미만 -&gt; 25%미만)</t>
  </si>
  <si>
    <t>2303_02</t>
  </si>
  <si>
    <t>추가/수정</t>
  </si>
  <si>
    <t>진단서비스(2), 진단서비스(3)</t>
  </si>
  <si>
    <t>진단서비스 2/3 시트 전체 내용 최신화 반영</t>
  </si>
  <si>
    <t>2303_03</t>
  </si>
  <si>
    <t>DCM_001 ~ 060</t>
  </si>
  <si>
    <t>해당 탭 내 전 항목</t>
  </si>
  <si>
    <t>자동화 반영 X → O , Step 분할</t>
  </si>
  <si>
    <t>2304_01</t>
  </si>
  <si>
    <t>BAS_021~022</t>
  </si>
  <si>
    <t>NSS의 빌트인캠 로그 저장, NSS 연결./해제 확인</t>
  </si>
  <si>
    <t>NSS 기능 확인 T/C 추가</t>
  </si>
  <si>
    <t>X</t>
  </si>
  <si>
    <t>2304_02</t>
  </si>
  <si>
    <t>SD카드 안전하게 제거</t>
  </si>
  <si>
    <t>연결 해제 후 HU모드 천이, KEY OFF시 SD카드 정상 인식 확인</t>
  </si>
  <si>
    <t>임동혁</t>
  </si>
  <si>
    <t>IND_008,009</t>
  </si>
  <si>
    <t>CF_AVN_CluUSMReset,  BLTN_CAM_USMReset 초기화</t>
  </si>
  <si>
    <t>저장된 영상 미삭제 TC 추가</t>
  </si>
  <si>
    <t>기능 검증 보고서</t>
  </si>
  <si>
    <t>작  성</t>
  </si>
  <si>
    <t>검  토</t>
  </si>
  <si>
    <t>승  인</t>
  </si>
  <si>
    <t>문서 번호</t>
  </si>
  <si>
    <t>2.5세대 플랫폼 23.25.A0.11.03 기능 검증</t>
  </si>
  <si>
    <t>검증 목적</t>
  </si>
  <si>
    <t>플랫폼 개정 사양에 대한 기능 정합성 및 동작 유효성 검증</t>
  </si>
  <si>
    <t>품 명</t>
  </si>
  <si>
    <t>빌트인캠 2.5세대</t>
  </si>
  <si>
    <t>기 간</t>
  </si>
  <si>
    <t>참조 스펙</t>
  </si>
  <si>
    <t>01_System_Spec_BLTN_CAM_v2_4(20260115).docx</t>
  </si>
  <si>
    <t>담 당</t>
  </si>
  <si>
    <t>플랫폼 Ver.</t>
  </si>
  <si>
    <t>23.25.A0.11.03</t>
  </si>
  <si>
    <t>CAN DB Ver.</t>
  </si>
  <si>
    <t>20230523_STD_DB_CAR_2021_HS_B2_v23.05.01.dbc</t>
  </si>
  <si>
    <t>LIN DB Ver.</t>
  </si>
  <si>
    <t>P-LBM_LIN_DB_A_01.ldf</t>
  </si>
  <si>
    <t>차종</t>
  </si>
  <si>
    <t>이벤트</t>
  </si>
  <si>
    <t>HU 타입</t>
  </si>
  <si>
    <t>HU Ver.</t>
  </si>
  <si>
    <t>주차 전원</t>
  </si>
  <si>
    <t>H/W Ver.</t>
  </si>
  <si>
    <t>진단/OTA</t>
  </si>
  <si>
    <t>이더넷 속도</t>
  </si>
  <si>
    <t>JK1 PE RUS</t>
  </si>
  <si>
    <t>ccIC</t>
  </si>
  <si>
    <t>JX1PE.KOR.ccNC.000.605.230831</t>
  </si>
  <si>
    <t>1.00</t>
  </si>
  <si>
    <t>No</t>
  </si>
  <si>
    <t>총 TC 수</t>
  </si>
  <si>
    <t>실행 
TC 수</t>
  </si>
  <si>
    <t>결과</t>
  </si>
  <si>
    <t>판정</t>
  </si>
  <si>
    <t>개선 
검증</t>
  </si>
  <si>
    <t>비고</t>
  </si>
  <si>
    <t>적합</t>
  </si>
  <si>
    <t>부적합</t>
  </si>
  <si>
    <t>녹화 제어</t>
  </si>
  <si>
    <t>주행 중 녹화 관련 기능</t>
  </si>
  <si>
    <t>Fail</t>
  </si>
  <si>
    <t>Pass</t>
  </si>
  <si>
    <t>23.25.A0.11.03 #2 개선확인</t>
  </si>
  <si>
    <t>주차 녹화 관련 기능</t>
  </si>
  <si>
    <t>연동 제어</t>
  </si>
  <si>
    <t>헤드 유닛 연동 기능</t>
  </si>
  <si>
    <t>보조배터리 소모 전력 및 연동 기능</t>
  </si>
  <si>
    <t>WiFi 연결 및 모바일 앱 연동 기능</t>
  </si>
  <si>
    <t>DCM 연동 기능</t>
  </si>
  <si>
    <t>서비스 제어</t>
  </si>
  <si>
    <t>빌트인캠 상태 정보 표시 관련 기능</t>
  </si>
  <si>
    <t>커넥티드 관련 빌트인캠 상태 알림 관련 기능</t>
  </si>
  <si>
    <t>기타 제어</t>
  </si>
  <si>
    <t>주행 중 차량정보(메타데이터) 저장 기능</t>
  </si>
  <si>
    <t>녹화 영상 및 소리 재생 및 편집 기능</t>
  </si>
  <si>
    <t>녹화 파일 정보 및 SD 카드 사양 확인</t>
  </si>
  <si>
    <t>실시간 영상 출력, 차량 모드, 업데이트 외</t>
  </si>
  <si>
    <t>전기적 성능, 네트워크 동작 사양, 통신 정합성 외</t>
  </si>
  <si>
    <t>진단 서비스</t>
  </si>
  <si>
    <t>고장진단, I/O Control 및 ERT기능</t>
  </si>
  <si>
    <t>ECU Identification 외</t>
  </si>
  <si>
    <t>Session, Communication Control 외</t>
  </si>
  <si>
    <t>Total</t>
  </si>
  <si>
    <t>※ 유럽
 BLTN_CAM_RecSet_OWD = 0x1(OFF)
 : FRS 설정동작 이후 초기화 시 녹화설정 기본값은 OFF</t>
  </si>
  <si>
    <t>ID, Name을 조합하여 
{ID}: {Name}으로 Title 자동 입력</t>
  </si>
  <si>
    <t>ID</t>
  </si>
  <si>
    <t>Name</t>
  </si>
  <si>
    <t>Test method</t>
  </si>
  <si>
    <t>TC design method</t>
  </si>
  <si>
    <t>SyR ID</t>
  </si>
  <si>
    <t>Description</t>
  </si>
  <si>
    <t>Preconfition</t>
  </si>
  <si>
    <t>Step</t>
  </si>
  <si>
    <t>Test Procedure</t>
  </si>
  <si>
    <t>Expected Result</t>
  </si>
  <si>
    <t>1. 공백, 언더바, 하이픈 연속 2번 사용 불가
2. 괄호 내 공백("( ", " )") 사용 불가
3. "," 사용 불가</t>
  </si>
  <si>
    <t>폴라리온 내 SyR Title 입력
(title기준은 A1셀 참고)</t>
  </si>
  <si>
    <t>Step 별로 구분되어 있는 경우 하나의 셀로 병합 되므로 
구분자 추가 필요</t>
  </si>
  <si>
    <t>English Translation</t>
  </si>
  <si>
    <t>Expect Result</t>
  </si>
  <si>
    <t>Result</t>
  </si>
  <si>
    <t>Measure Value</t>
  </si>
  <si>
    <t>Remarks</t>
  </si>
  <si>
    <t>Manual
(Basic)</t>
  </si>
  <si>
    <t>Automation
(Basic)</t>
  </si>
  <si>
    <t>Automation
Applied</t>
  </si>
  <si>
    <t>Specification Category</t>
  </si>
  <si>
    <t>OWD_001</t>
  </si>
  <si>
    <t>SyR-FR-058,SyR-FR-059,SyR-FR-060</t>
  </si>
  <si>
    <t>Requirement-based test</t>
  </si>
  <si>
    <t>Requirements Analysis</t>
  </si>
  <si>
    <t>[Continuous recording while driving] - (1)</t>
  </si>
  <si>
    <t>Check initial values ​​for continuous driving recording settings</t>
  </si>
  <si>
    <t>▪ Built-in Cam: Booted successfully
▪ Front/Rear Camera: Recognized by the system
▪ SD Card: Original installed and ready to store data
▪ DCM/CCU/CW: Connected and recognized by the system
▪ Vehicle Power: KEY ON
▪ Vehicle Voltage: 12V</t>
  </si>
  <si>
    <t>▪ ICUPowerAutoCutModesta = 0x0 (Factory mode) → 0x2 (Customer mode)
▪ Transmit CF_AVN_BLTN_CAM_USMReset = 0x1 (Built-in Cam USM Reset) signal
- Check initial values</t>
  </si>
  <si>
    <t>▪ BLTN_CAM_RecSet_OWD = 0x1(OFF)
: Initial value to OFF after changing from Factory mode to Customer mode</t>
  </si>
  <si>
    <t>▪ Turn on Parking Continuous Recording Setting (to check the initial value after FRS setting operation)
▪ Transmit CF_AVN_BLTN_CAM_USMReset = 0x1 (Built-in Cam USM Reset) signal</t>
  </si>
  <si>
    <t>BLTN_CAM_RecSet_OWD = 0x2(ON)
: The default recording setting is ON when initializing after FRS setup operation.</t>
  </si>
  <si>
    <t>OWD_002</t>
  </si>
  <si>
    <t>SyR-FR-001,SyR-IF-001,SyR-NFR-001,SEQ006</t>
  </si>
  <si>
    <t>[Continuous Recording While Driving] - (2)</t>
  </si>
  <si>
    <t>Confirmation that continuous driving recording is not working in BLTN_CAM mode</t>
  </si>
  <si>
    <t>▪ Built-in Cam: Booted successfully
▪ Front/Rear Camera: Recognized by the system
▪ SD Card: Original installed and ready to save
▪ DCM/CCU/CW: Connected and recognized by the system
▪ Vehicle Power: KEY ON
▪ Vehicle Voltage: 12V
▪ Settings: Continuous Driving Recording / Driving Event Settings ON</t>
  </si>
  <si>
    <t>▪ Enter Built-in Cam Mode
▪ Check Recording Status Signal</t>
  </si>
  <si>
    <t>▪ BLTN_CAM_RecSta_OWD = 0x0(OFF)</t>
  </si>
  <si>
    <t>▪ Check front/rear camera indicator</t>
  </si>
  <si>
    <t>▪ F/R-CAM_INDI = OFF</t>
  </si>
  <si>
    <t>▪ Check EVENT_SW_INDI</t>
  </si>
  <si>
    <t>▪ EVENT_SW_INDI = OFF</t>
  </si>
  <si>
    <t>Confirmed non-operation of continuous driving recording in Engineer mode</t>
  </si>
  <si>
    <t>▪ Enter Engineer Mode
▪ Check Recording Status Signal</t>
  </si>
  <si>
    <t>Check recording operation in AVN mode (IGN power)</t>
  </si>
  <si>
    <t>▪ Switch AVN screen
▪ Check recording status signal</t>
  </si>
  <si>
    <t>▪ BLTN_CAM_RecSta_OWD = 0x1(Recoreding)
※ The signal delay between the actual recording time and the actual recording time will be 1 second.</t>
  </si>
  <si>
    <t>▪ Check the time taken to start recording
(In Built-in Cam mode, the time is measured by the stopwatch as soon as the HOME button is pressed, and recorded as the time captured in the recording file)</t>
  </si>
  <si>
    <t>▪ Recording starts within 4 seconds of exiting Built-in Cam mode</t>
  </si>
  <si>
    <t>▪ F/R-CAM_INDI = Blink
- Blink Frequency: 0.5Hz(Duty : 50%)</t>
  </si>
  <si>
    <t>▪ EVENT_SW_INDI = ON</t>
  </si>
  <si>
    <t>Check recording operation in AVN mode (ACC power)</t>
  </si>
  <si>
    <t>▪ BLTN_CAM_RecSta_OWD = 0x1(Recoreding)</t>
  </si>
  <si>
    <t>▪ F/R-CAM_INDI = Flash
- Flash Frequency: 0.5Hz (Flash Duty: 50%)</t>
  </si>
  <si>
    <t>OWD_003</t>
  </si>
  <si>
    <t>SyR-FR-001,SyR-IF-001,SyR-NFR-001,SyR-IF-064,SyR-CON-036,SyR-FR-099,SyR-CON-037,SyR-FR-101,SyR-FR-102,SyR-FR-104,SyR-FR-105,SyR-CON-038,SEQ006</t>
  </si>
  <si>
    <t>[Continuous Recording While Driving] - (3)</t>
  </si>
  <si>
    <t>Confirm recording file creation (3 minutes)
- Create 3 1-minute recording files</t>
  </si>
  <si>
    <t>▪ Built-in Cam: Boot complete
▪ Front/Rear Camera: System recognized correctly
▪ SD Card: Original installed and ready to save
▪ DCM/CCU/CW: System connected and recognized correctly
▪ Vehicle Power: KEY ON
▪ Vehicle Voltage: 12V
▪ Settings: Continuous Driving Recording / Driving Event Settings ON
▪ AVN Mode</t>
  </si>
  <si>
    <t>▪ 3-minute standby
▪ Enter Built-in Cam main screen
▪ [Always on while driving] Check storage box</t>
  </si>
  <si>
    <t>▪ Thumbnail and video name (date and time) should be verified correctly.
▪ Three videos (front + rear) (60 sec) should be combined and displayed as a single group.</t>
  </si>
  <si>
    <t>▪ Play generated recording file</t>
  </si>
  <si>
    <t>▪ There should be no issues with video tearing, black screens, noise, or video color.</t>
  </si>
  <si>
    <t>Check recording file specifications</t>
  </si>
  <si>
    <t>▪ Check the frame rate of the generated recording file on the PC</t>
  </si>
  <si>
    <t>▪ Video saving/playback frame rate 30 FPS</t>
  </si>
  <si>
    <t>▪ Check the resolution of the generated recording file on the PC</t>
  </si>
  <si>
    <t>▪ Resolution 2980*1440 (QHD)</t>
  </si>
  <si>
    <t>▪ Check audio on the generated recording file on the PC</t>
  </si>
  <si>
    <t>▪ Voice recording available</t>
  </si>
  <si>
    <t>▪ Check horizontal flip of the generated recording file on the PC</t>
  </si>
  <si>
    <t>▪ No horizontal flip of the video</t>
  </si>
  <si>
    <t>Check for abnormalities while maintaining driving recording for 5 minutes or more.</t>
  </si>
  <si>
    <t>▪ Driving recording in progress
▪ Monitoring BLTN_CAM_RecSet_OWD signal for 5 minutes</t>
  </si>
  <si>
    <t>▪ BLTN_CAM_RecSet_OWD signal remains ON
(Will not turn OFF at the time of recording file creation)</t>
  </si>
  <si>
    <t>Check that the continuous driving recording setting is OFF.</t>
  </si>
  <si>
    <t>▪ Built-in Cam Main Screen
▪ [Settings] - [Recording] - [Recording While Driving] - Continuous Recording Setting OFF</t>
  </si>
  <si>
    <t>▪ BLTN_CAM_RecSet_OWD = 0x1(OFF)</t>
  </si>
  <si>
    <t>Confirmation that continuous driving recording does not operate when recording setting is OFF</t>
  </si>
  <si>
    <t>▪ [Settings] - [Recording] - [Recording While Driving] - Turn Off Continuous Driving Recording / Turn Off Driving Event Settings
▪ Switch AVN Screen
▪ Check Recording Status Signal</t>
  </si>
  <si>
    <t>Separate group index when date changes during recording</t>
  </si>
  <si>
    <t>▪ [Settings] - [Recording] - [Recording While Driving] - Continuous Driving Recording ON / Driving Event Settings ON
▪ [System Settings] - Change System Time to 23:58:00
▪ Driving recording starts at 23:58:30
▪ After 3 minutes, 3 recording files are created, then check the driving recording video list</t>
  </si>
  <si>
    <t>▪ Created as 2 recording groups
- 23:58:30 ~ 00:00:30
- 00:00:30 ~ 00:01:30</t>
  </si>
  <si>
    <t>OWD_004</t>
  </si>
  <si>
    <t>SyR-FR-001,SyR-IF-001,SyR-NFR-001SyR-IF-064,SyR-CON-036,SyR-FR-099,SyR-CON-037,SyR-FR-101,SyR-FR-102,SyR-FR-104SyR-CON-038,SEQ006</t>
  </si>
  <si>
    <t>[Continuous Recording While Driving] - (4)</t>
  </si>
  <si>
    <t>Check the recording file after entering parking recording.</t>
  </si>
  <si>
    <t>▪ Turn KEY OFF to enter Parking Recording (Records for 10 seconds)
▪ Turn ACC and IGN ON to start Driving Recording (Records for 10 seconds)
▪ Repeat the above 5 times, then check the [Always Recording While Driving] box</t>
  </si>
  <si>
    <t>▪ Thumbnail and video name (date and time) should be verified correctly</t>
  </si>
  <si>
    <t>Check whether recording is performed after repeatedly turning IGN ON/OFF</t>
  </si>
  <si>
    <t>▪ Repeat ACC &amp; IGN ON/OFF quickly 20 times
▪ ACC &amp; IGN ON
▪ Check recording status signal</t>
  </si>
  <si>
    <t>▪ BLTN_CAM_RecSet_OWD = 0x2(ON)</t>
  </si>
  <si>
    <t>OWD_033</t>
  </si>
  <si>
    <t>SyR-FR-063,SyR-FR-001,SyR-IF-001,SyR-NFR-001</t>
  </si>
  <si>
    <t>(European Version) One-time setting for continuous driving recording</t>
  </si>
  <si>
    <t>Confirmation that continuous driving recording is not performed after entering parking recording.</t>
  </si>
  <si>
    <t>▪ Driving recording for 10 seconds with ACC and IGN ON
▪ Enter parking recording by turning KEY OFF (10-second parking recording)
▪ Driving recording does not proceed when ACC and IGN are ON</t>
  </si>
  <si>
    <t>▪ BLTN_CAM_RecSet_OWD = 0x1(OFF)
 ▪ BLTN_CAM_RecSta_OWD = 0x0(OFF)</t>
  </si>
  <si>
    <t>OWD_005</t>
  </si>
  <si>
    <t>SyR-FR-001,SyR-IF-001,SyR-NFR-001,SyR-FR-254,SyR-IF-064,SyR-FR-110,SEQ006</t>
  </si>
  <si>
    <t>Requirements Analysis
Scenario-based Testing</t>
  </si>
  <si>
    <t>[Impact of continuous recording while driving] - (1)</t>
  </si>
  <si>
    <t>Checking the impact of simultaneous recording of other videos during driving recording</t>
  </si>
  <si>
    <t>▪ Turn on Continuous Driving / Driving Event Recording Settings</t>
  </si>
  <si>
    <t>▪ AVN screen switching
▪ Start time-lapse recording (long press Event Switch)</t>
  </si>
  <si>
    <t>▪ BLTN_CAM_RecSta TML = 0x1(Recording)</t>
  </si>
  <si>
    <t>▪ Switch Event Authorization</t>
  </si>
  <si>
    <t>▪ BLTN_CAM_RecSta_MAR = 0x1(Recording)</t>
  </si>
  <si>
    <t>▪ Authorize Shock Event (Event Recording Setting ON)</t>
  </si>
  <si>
    <t>▪ BLTN_CAM_RecSta_DEV = 0x1(Recording)</t>
  </si>
  <si>
    <t>▪ 1-Minute Standby
▪ Built-in Cam Main Screen
▪ [Always On While Driving] Check Storage Box</t>
  </si>
  <si>
    <t>▪ Confirm saving of continuous recording files while driving
- Create 1 list of Front &amp; Rear Video (60 sec)</t>
  </si>
  <si>
    <t>▪ Confirm repeated entry/exit motion of built-in cam 5 times</t>
  </si>
  <si>
    <t>▪ Must be able to enter and exit normally
- Must not be kicked back to the CW screen
- Must not reboot</t>
  </si>
  <si>
    <t>▪ Check recorded video</t>
  </si>
  <si>
    <t>▪ Verify that recording files for Driving Continuous/Impact/Manual/Time-lapse are saved
▪ There should be no issues with video distortion, black screens, noise, video color, etc.</t>
  </si>
  <si>
    <t>Verification of the impact of low voltage during driving recording</t>
  </si>
  <si>
    <t>▪ Proceed with the following while driving recording is in progress on the AVN screen
▪ Verify while varying the input voltage from 12 V to 9 V</t>
  </si>
  <si>
    <t>▪ BLTN_CAM_RecSta_OWD = 0x1(Recording)
▪ F/R-CAM_INDI No issues
▪ EVENT_SW_INDI No issues
▪ Confirmed continuous recording file saving while driving
- Created 1 list of front &amp; rear video (60 sec)</t>
  </si>
  <si>
    <t>Confirmation of High Voltage Impact During Driving Recording</t>
  </si>
  <si>
    <t>▪ Proceed with the following while driving recording is in progress on the AVN screen
▪ Verify while varying the input voltage from 12 V to 16 V</t>
  </si>
  <si>
    <t>OWD_006</t>
  </si>
  <si>
    <t>SyR-FR-001,SyR-IF-001,SyR-NFR-001,SyR-IF-064,SyR-CON-036,SyR-FR-099,SyR-CON-037,SyR-FR-101,SyR-FR-102,SyR-FR-104,SyR-FR-106,SyR-CON-038,SyR-FR-110,SEQ006</t>
  </si>
  <si>
    <t>[Impact of Continuous Recording While Driving] - (2)</t>
  </si>
  <si>
    <t>IGN On during driving recording with ACC On power</t>
  </si>
  <si>
    <t>▪ ACC On, IGN Off
▪ IGN On during driving recording
▪ Check driving recording status signal</t>
  </si>
  <si>
    <t>▪ BLTN_CAM_RecSta_OWD = 0x1(Recording)</t>
  </si>
  <si>
    <t>▪ Verify built-in cam entry/exit operation</t>
  </si>
  <si>
    <t>▪ [Always on while driving] Check storage box</t>
  </si>
  <si>
    <t>▪ Verify that continuous recording files are saved while driving
▪ There should be no issues such as video distortion, black screens, noise, or video color quality.</t>
  </si>
  <si>
    <t>IGN On during simultaneous recording with ACC On power</t>
  </si>
  <si>
    <t>▪ ACC On, IGN Off
▪ Recording starts in the following sequence: Normal Driving → Time-lapse → Impact → Manual Recording
▪ IGN On after a 10-second wait
▪ Check recorded video signal</t>
  </si>
  <si>
    <t>▪ BLTN_CAM_RecSta_OWD = 0x1(Recording)
 ▪ BLTN_CAM_RecSta_TML = 0x1(Recording)
 ▪ BLTN_CAM_RecSta_DEV = 0x1(Recording)
 ▪ BLTN_CAM_RecSta_MAR = 0x1(Recording)</t>
  </si>
  <si>
    <t>ACC On while driving recording with IGN On power</t>
  </si>
  <si>
    <t>▪ ACC Off, IGN On
▪ ACC On while driving recording is in operation
▪ Check driving recording status signal</t>
  </si>
  <si>
    <t>ACC On while simultaneous recording on IGN On power</t>
  </si>
  <si>
    <t>▪ ACC Off, IGN On
▪ Recording starts in the following sequence: Normal Driving → Time-lapse → Impact → Manual Recording
▪ Turn ACC On after a 10-second wait
▪ Check recorded video signal</t>
  </si>
  <si>
    <t>OWD_007</t>
  </si>
  <si>
    <t>SyR-FR-015,SyR-FR-001,SyR-IF-001,SyR-NFR-001</t>
  </si>
  <si>
    <t>[When camera video is not input]</t>
  </si>
  <si>
    <t>Front camera removed, driving recording + time-lapse + manual event</t>
  </si>
  <si>
    <t>▪ Proceed with Driving Recording + Time-lapse + Manual Event Recording
▪ Remove front camera after 30 seconds
▪ Reattach camera after 20 seconds
▪ Check generated recording files after 30 seconds</t>
  </si>
  <si>
    <t>▪ Recorded video file created (Black screen recording if video input is missing)
▪ Camera restored to normal within 2 seconds after installation
(Recorded file driving data, capacity, playback time)</t>
  </si>
  <si>
    <t>Rear camera removal, driving recording + time-lapse + manual/impact events</t>
  </si>
  <si>
    <t>▪ Proceed with Driving Recording + Time-lapse + Manual Event Recording
▪ Remove rear camera after waiting 30 seconds
▪ Reinstall camera after waiting 20 seconds
▪ Check generated recording files after waiting 30 seconds</t>
  </si>
  <si>
    <t>Front/Rear Camera Removal, Driving Recording + Time-lapse + Manual Event</t>
  </si>
  <si>
    <t>▪ Proceed with Driving Recording + Time-lapse + Manual Event Recording
▪ Remove Front + Rear Cameras after 30 seconds
▪ Reinstall Cameras after 20 seconds
▪ Check generated recording files after 30 seconds</t>
  </si>
  <si>
    <t>When attaching/detaching the front camera during driving recording</t>
  </si>
  <si>
    <t>▪ Front camera removal during driving recording</t>
  </si>
  <si>
    <t>▪ BLTN_CAM_State = 0x1(Front camera recording disabled)</t>
  </si>
  <si>
    <t>▪ Front Camera Installation
▪ Remove and reattach quickly within 1 second, repeating this 10 times, then reattach.</t>
  </si>
  <si>
    <t>▪ Recorded video file created (Black screen recorded if no video input)
▪ Camera restored to normal within 2 seconds after installation
(Recorded file driving data, capacity, playback time)
▪ Impact events are not recorded</t>
  </si>
  <si>
    <t>▪ Check status signal</t>
  </si>
  <si>
    <t>▪ BLTN_CAM_State = 0x0 (Normal operation)</t>
  </si>
  <si>
    <t>Impact of Front Camera Removal During Driving Recording on CAN Communication</t>
  </si>
  <si>
    <t>▪ Removal/Installation of front camera during driving recording</t>
  </si>
  <si>
    <t>▪ Maintain normal CAN communication</t>
  </si>
  <si>
    <t>When attaching or detaching the rear camera during driving recording</t>
  </si>
  <si>
    <t>▪ Removal of rear camera during driving recording</t>
  </si>
  <si>
    <t>▪ BLTN_CAM_State = 0x2(Rear camera recording disabled)</t>
  </si>
  <si>
    <t>▪ Rearview Camera Installation
▪ Remove and reattach quickly within 1 second, repeating this 10 times, then install.</t>
  </si>
  <si>
    <t>Impact of CAN communication when removing the rear camera during driving recording</t>
  </si>
  <si>
    <t>▪ Removal/Installation of rear camera during driving recording</t>
  </si>
  <si>
    <t>Check G-sensor operation status after attaching/detaching the camera during driving recording</t>
  </si>
  <si>
    <t>▪ Remove front camera while driving recording is in progress
▪ Remove front camera after waiting 30 seconds
▪ Reinstall camera after waiting 20 seconds
▪ Authorize impact event</t>
  </si>
  <si>
    <t>▪ Recorded video file created (Black screen recording if no video input)
▪ Camera restored to normal within 2 seconds after installation
(Recorded file driving data, capacity, playback time)
▪ Confirmation of impact event recording saved</t>
  </si>
  <si>
    <t>▪ ↑ Verify that the above procedure is repeated 10 times</t>
  </si>
  <si>
    <t>Check voice recording after attaching/detaching the camera during parking recording</t>
  </si>
  <si>
    <t>▪ Remove front camera while parking recording is in progress
▪ Turn KEY ON
▪ Install front camera before starting continuous driving recording
▪ Authorize impact and manual events
▪ Check generated recording file after waiting 1 minute</t>
  </si>
  <si>
    <t>▪ Recorded video file created (Black screen recording if no video input)
▪ Camera restored to normal within 2 seconds after installation
(Recorded file driving data, capacity, playback time)
▪ Check audio sync for continuous driving recording</t>
  </si>
  <si>
    <t>OWD_008</t>
  </si>
  <si>
    <t>SyR-FR-253,SyR-FR-255,SyR-FR-001,SyR-IF-001,SyR-NFR-001</t>
  </si>
  <si>
    <t>Requirements Analysis
Decision Table Testing</t>
  </si>
  <si>
    <t>[Power Fail Safety Operation] : Emergency Power (Super Cap) Performance (Driving)</t>
  </si>
  <si>
    <t>B+ OFF during continuous recording while driving</t>
  </si>
  <si>
    <t>▪ Continuous video recording while driving
▪ B+ Power Input OFF</t>
  </si>
  <si>
    <t>▪ The file being recorded just before power off is saved</t>
  </si>
  <si>
    <t>Recording events (impacts) while driving</t>
  </si>
  <si>
    <t>▪ Recording of impact video during driving
▪ B+ Power Input OFF</t>
  </si>
  <si>
    <t>Recording events (switch) while driving</t>
  </si>
  <si>
    <t>▪ Video recording of event switch while driving
▪ B+ Power input OFF</t>
  </si>
  <si>
    <t>Recording time-lapse</t>
  </si>
  <si>
    <t>▪ Time-lapse video recording
▪ B+ Power input OFF</t>
  </si>
  <si>
    <t>Continuous driving, impact events, switch events, and time-lapse recording in progress</t>
  </si>
  <si>
    <t>▪ Simultaneous recording of time-lapse, impact events, and switch events while driving
▪ B+ power input OFF</t>
  </si>
  <si>
    <t>▪ Continuous video recording while driving, rear camera not recognized
▪ B+ power input OFF</t>
  </si>
  <si>
    <t>OWD_009</t>
  </si>
  <si>
    <t>[Recording of Driving Event Impacts] - (1)</t>
  </si>
  <si>
    <t>Check default values ​​for driving event (impact) recording settings</t>
  </si>
  <si>
    <t>▪ ICUPowerAutoCutModeSta = 0x0(Factory mode) → 0x2(Customer mode)
▪ Built-in Cam Main Screen
▪ [Settings] - [Reset Built-in Cam Settings] - [Recording] - [Record While Driving]
- Check Default Values</t>
  </si>
  <si>
    <t>▪ BLTN_CAM_RecSet_DEV = 0x1(OFF), Continuous recording while driving OFF
: Value initialized to OFF after changing from Factory mode to Customer mode</t>
  </si>
  <si>
    <t>▪ [CW Settings] - [General] - [Reset] - [Delete Guest Profile / Reset System]</t>
  </si>
  <si>
    <t>▪ BLTN_CAM_RecSet_DEV = 0x2(ON)
: The default recording setting is ON when initializing after FRS setup operation.</t>
  </si>
  <si>
    <t>▪ [Settings] - [Event Detection Sensitivity] - Check Recording While Driving</t>
  </si>
  <si>
    <t>▪ BLTN_CAM_SenSet_DEV = 0x3(LV.3)</t>
  </si>
  <si>
    <t>OWD_010</t>
  </si>
  <si>
    <t>SyR-FR-003,SyR-IF-003,SyR-NFR-003</t>
  </si>
  <si>
    <t>[Recording of Driving Event Impacts] - (2)</t>
  </si>
  <si>
    <t>Confirmation that event recording is not working in BLTN_CAM mode</t>
  </si>
  <si>
    <t>▪ Built-in Cam: Booted successfully
▪ Front/Rear Camera: Recognized by system
▪ SD Card: Original installed and ready to save
▪ DCM/CCU/CW: Connected and recognized by system
▪ Vehicle Power: KEY ON
▪ Vehicle Voltage: 12V
▪ Settings: Continuous Driving Recording / Driving Event Setting ON
▪ Event Recording Time Before/After: Set to 10s</t>
  </si>
  <si>
    <t>▪ Enter Built-in Cam Mode
▪ Authorize Impact Event
▪ Check Recording Status Signal</t>
  </si>
  <si>
    <t>▪ BLTN_CAM_RecSta_DEV = 0x0(OFF)</t>
  </si>
  <si>
    <t>Check for no events occurring while driving in AVN mode (IGN)</t>
  </si>
  <si>
    <t>▪ Entered Built-in Cam Mode
▪ ACC Off, IGN On
▪ Impact Event Authorization
▪ AVN Screen Switches Within 10 Seconds After Impact Event Authorization
▪ Check Recording Status Signal</t>
  </si>
  <si>
    <t>Confirm driving event recording operation in AVN mode (IGN)</t>
  </si>
  <si>
    <t>▪ Enter AVN Mode
▪ Enable Impact Event
▪ Check Recording Status Signal</t>
  </si>
  <si>
    <t>▪ F/R-CAM_INDI = Blink
- Blink Frequency: 1Hz(Duty : 50%)</t>
  </si>
  <si>
    <t>▪ Flashing time measurement</t>
  </si>
  <si>
    <t>▪ Flash time measurement: 10 seconds</t>
  </si>
  <si>
    <t>▪ EVENT_SW_INDI = Flash
- Flash Frequency: 1Hz(Duty : 50%)</t>
  </si>
  <si>
    <t>Check for no events occurring while driving in AVN mode (ACC)</t>
  </si>
  <si>
    <t>▪ Enter Built-in Cam Mode
▪ ACC On, IGN Off
▪ Enable Impact Event
▪ Switch AVN screen within 10 seconds after enabling Impact Event
▪ Check recording status signal</t>
  </si>
  <si>
    <t>Confirmation of driving event recording operation in AVN mode (ACC)</t>
  </si>
  <si>
    <t>▪ BLTN_CAM_RecSta_DEV = 0x1(Recording), (for 10 seconds)</t>
  </si>
  <si>
    <t>▪ Shock Event Confirmed
▪ Check Recording Status Signal</t>
  </si>
  <si>
    <t>OWD_011</t>
  </si>
  <si>
    <t>[Recording of Driving Event Impacts] - (3)</t>
  </si>
  <si>
    <t>Confirm recording file creation (3 x 20-second files)</t>
  </si>
  <si>
    <t>▪ Built-in Cam: Boot complete
▪ Front/Rear Camera: System recognized correctly
▪ SD Card: Original installed and ready to save
▪ DCM/CCU/CW: System connected and recognized correctly
▪ Vehicle Power: KEY ON
▪ Vehicle Voltage: 12V
▪ Settings: Continuous Driving Recording / Driving Event Setting ON
▪ Event Recording Time Before/After: Set to 10s
▪ AVN Mode</t>
  </si>
  <si>
    <t>▪ Event authorized 3 times at 11-second intervals
▪ Built-in Cam Main Screen
▪ [Driving Event] Check Storage</t>
  </si>
  <si>
    <t>▪ Confirmation of saving of recording files for driving events (impacts)
- Confirmation of creation of a list of 3 front &amp; rear videos (20 sec, margin of error -1 allowed)</t>
  </si>
  <si>
    <t>Confirmation that event recording does not work when recording settings are OFF</t>
  </si>
  <si>
    <t>▪ Built-in Cam Main Screen
▪ [Settings] - [Recording] - [Recording While Driving] - Event Recording Settings OFF</t>
  </si>
  <si>
    <t>▪ Checkbox unchecked</t>
  </si>
  <si>
    <t>▪ F/R-CAM_INDI = OFF (Always disabled while driving)
▪ F/R-CAM_INDI = ON (Always enabled while driving)</t>
  </si>
  <si>
    <t>▪ EVENT_SW_INDI = OFF(Driving always disabled)
▪ EVENT_SW_INDI = ON(Driving always enabled)</t>
  </si>
  <si>
    <t>OWD_012</t>
  </si>
  <si>
    <t>[Recording of Driving Event Impacts] - (4)</t>
  </si>
  <si>
    <t>Display of event impact location (continuous recording file)</t>
  </si>
  <si>
    <t>▪ Check continuous driving recording files after triggering a single impact event during driving recording</t>
  </si>
  <si>
    <t>▪ Playback of continuous driving recording files
: The time of event occurrence matches the progress bar display (red indicator)</t>
  </si>
  <si>
    <t>Display Event Impact Location (Continuous Recording File) - Duplicate Events</t>
  </si>
  <si>
    <t>▪ Authorize impact event during driving recording
▪ Authorize again after 5 seconds</t>
  </si>
  <si>
    <t>▪ Playback of continuous driving recording files
: The time of event occurrence matches the progress bar display (red indicator)
▪ Duplicate events are ignored while recording a single event (recorded only once)</t>
  </si>
  <si>
    <t>Display location of event impact (continuous recording file)
: Enter Built-in Cam mode before completion</t>
  </si>
  <si>
    <t>▪ Authorize 1 impact event during driving recording
▪ Enter built-in cam screen after 5 seconds</t>
  </si>
  <si>
    <t>▪ Playback of continuous driving recording files
: The time of event occurrence matches the progress bar display (red indicator)
▪ Duplicate events are ignored while recording an event that has occurred once</t>
  </si>
  <si>
    <t>Display Event Impact Location (Continuous Recording File)
: Key OFF Before Completion</t>
  </si>
  <si>
    <t>▪ Enable 1 impact event during driving recording
▪ Key OFF after 5 seconds</t>
  </si>
  <si>
    <t>Display location of event impact (continuous recording file)
: Remove B+ before completion</t>
  </si>
  <si>
    <t>▪ Authorize 1 impact event during driving recording
▪ Remove B+ after 5 seconds</t>
  </si>
  <si>
    <t>Display location of event impact (event recording file)</t>
  </si>
  <si>
    <t>▪ Playback of driving event recording file
: The time of the event matches the progress bar display (red indicator).</t>
  </si>
  <si>
    <t>Display Event Impact Location (Event Recording File) - Duplicate Event</t>
  </si>
  <si>
    <t>▪ Playback of driving event recording file
: Matches the time of event occurrence with the progress bar display (red indicator)
▪ Ignores duplicate events while recording a single event (recorded only once)</t>
  </si>
  <si>
    <t>Display Event Impact Location (Event Recording File) - Stop Before Completion</t>
  </si>
  <si>
    <t>▪ Authorize 1 impact event during driving recording
▪ Enter built-in cam screen before impact event recording is complete</t>
  </si>
  <si>
    <t>▪ Playback of driving event recording file
: The time of event occurrence matches the progress bar display (red indicator)
▪ Duplicate events are ignored while an event that has occurred once is being recorded</t>
  </si>
  <si>
    <t>Display Event Impact Location (Event Recording File)
: Key OFF Before Completion</t>
  </si>
  <si>
    <t>Display Event Impact Location (Event Recording File)
: Remove B+ before completion</t>
  </si>
  <si>
    <t>OWD_013</t>
  </si>
  <si>
    <t>[Check Shock Event Recording Time Settings] (1)</t>
  </si>
  <si>
    <t>Recording file event settings -10s ~ +10s</t>
  </si>
  <si>
    <t>▪ In the Built-in Cam settings screen, set the corresponding event recording time (Bfr, Aft) to -10s ~ +10s.
▪ Enable impact event after Bfr time following exit from Built-in Cam mode.
▪ Check camera and switch indicators after enabling the impact event.</t>
  </si>
  <si>
    <t>▪ Front/rear camera and switch indicator flash for 10 seconds</t>
  </si>
  <si>
    <t>▪ Check BLTN_CAM_RecSta_DEV signal after impact event authorization</t>
  </si>
  <si>
    <t>▪ BLTN_CAM_RecSta_DEV = 0x1(Recording) hold for 10 seconds then 0x0(OFF)</t>
  </si>
  <si>
    <t>▪ Enter built-in cam mode after the AFT time following the impact event authorization and check the playback length of the recorded video.</t>
  </si>
  <si>
    <t>▪ Recorded video playback length: 20s</t>
  </si>
  <si>
    <t>▪ After the impact event is authorized, enter built-in cam mode after the AFT time and check the point of impact in the recorded video.</t>
  </si>
  <si>
    <t>▪ Time of impact: 10s (Check the time of impact input captured by the camera)</t>
  </si>
  <si>
    <t>Recording file event settings -10s ~ +15s</t>
  </si>
  <si>
    <t>▪ In the Built-in Cam settings screen, set the corresponding event recording time (Bfr, Aft) to -10s ~ +15s.
▪ Enable impact event after Bfr time following exit from Built-in Cam mode.
▪ Check camera and switch indicators after enabling the impact event.</t>
  </si>
  <si>
    <t>▪ Front/rear camera and switch indicator flash for 15 seconds</t>
  </si>
  <si>
    <t>▪ BLTN_CAM_RecSta_DEV = 0x1(Recording) hold for 15 seconds then 0x0(OFF)</t>
  </si>
  <si>
    <t>▪ Recorded video playback length: 25s</t>
  </si>
  <si>
    <t>Recording file event settings -10s ~ +20s</t>
  </si>
  <si>
    <t>▪ In the Built-in Cam settings screen, set the corresponding event recording time (Bfr, Aft) to -10s ~ +20s.
▪ Enable impact event after Bfr time following exit from Built-in Cam mode.
▪ Check camera and switch indicators after enabling the impact event.</t>
  </si>
  <si>
    <t>▪ Front/rear camera and switch indicator flash for 20 seconds</t>
  </si>
  <si>
    <t>▪ BLTN_CAM_RecSta_DEV = 0x1(Recording) hold for 20 seconds then 0x0(OFF)</t>
  </si>
  <si>
    <t>▪ Recorded video playback length: 30s</t>
  </si>
  <si>
    <t>OWD_014</t>
  </si>
  <si>
    <t>[Check Shock Event Recording Time Settings] (2)</t>
  </si>
  <si>
    <t>Recording file event settings -15s ~ +10s</t>
  </si>
  <si>
    <t>▪ In the Built-in Cam settings screen, set the corresponding event recording time (Bfr, Aft) to -15s ~ +10s.
▪ Enable impact event after Bfr time following exit from Built-in Cam mode.
▪ Check camera and switch indicators after enabling the impact event.</t>
  </si>
  <si>
    <t>▪ Time of impact: 15s (Check the time of impact input captured by the camera)</t>
  </si>
  <si>
    <t>Recording file event settings -15s ~ +15s</t>
  </si>
  <si>
    <t>▪ In the Built-in Cam settings screen, set the corresponding event recording time (Bfr, Aft) to -15s ~ +15s.
▪ Enable impact event after Bfr time following exit from Built-in Cam mode.
▪ Check camera and switch indicators after enabling the impact event.</t>
  </si>
  <si>
    <t>Recording file event settings -15s ~ +20s</t>
  </si>
  <si>
    <t>▪ In the Built-in Cam settings screen, set the corresponding event recording time (Bfr, Aft) to -15s ~ +20s.
▪ Enable impact event after Bfr time following exit from Built-in Cam mode.
▪ Check camera and switch indicators after enabling the impact event.</t>
  </si>
  <si>
    <t>▪ Recorded video playback length: 35s</t>
  </si>
  <si>
    <t>OWD_015</t>
  </si>
  <si>
    <t>[Check Shock Event Recording Time Settings] (3)</t>
  </si>
  <si>
    <t>Recording file event settings -20s ~ +10s</t>
  </si>
  <si>
    <t>▪ In the Built-in Cam settings screen, set the corresponding event recording time (Bfr, Aft) to -20s ~ +10s.
▪ Enable impact event after Bfr time following exit from Built-in Cam mode.
▪ Check camera and switch indicators after enabling the impact event.</t>
  </si>
  <si>
    <t>▪ Time of impact: 20s (Check the time of impact input captured by the camera)</t>
  </si>
  <si>
    <t>Recording file event settings -20s ~ +15s</t>
  </si>
  <si>
    <t>▪ In the Built-in Cam settings screen, set the corresponding event recording time (Bfr, Aft) to -20s ~ +15s.
▪ Enable impact event after Bfr time following exit from Built-in Cam mode.
▪ Check camera and switch indicators after enabling the impact event.</t>
  </si>
  <si>
    <t>Recording file event settings -20s ~ +20s</t>
  </si>
  <si>
    <t>▪ In the Built-in Cam settings screen, set the corresponding event recording time (Bfr, Aft) to -20s ~ +20s.
▪ Enable impact event after Bfr time following exit from Built-in Cam mode.
▪ Check camera and switch indicators after enabling the impact event.</t>
  </si>
  <si>
    <t>▪ Recorded video playback length: 40s</t>
  </si>
  <si>
    <t>OWD_016</t>
  </si>
  <si>
    <t>SyR-FR-003,SyR-IF-003,SyR-NFR-003,SyR-FR-004</t>
  </si>
  <si>
    <t>[Check Shock Event Recording Time Settings] Sensitivity</t>
  </si>
  <si>
    <t>Recording File Event Settings Lv1</t>
  </si>
  <si>
    <t>▪ Set Driving Event Sensitivity to LV1 in Built-in Cam Settings
▪ Enable Impact Event on AVN Screen
▪ Check Front/Rear Camera and Switch Indicators</t>
  </si>
  <si>
    <t>▪Check BLTN_CAM_RecSta_DEV signal</t>
  </si>
  <si>
    <t>Recording File Event Settings Lv2</t>
  </si>
  <si>
    <t>▪ Set Driving Event Sensitivity to LV2 in Built-in Cam Settings
▪ Enable Impact Event on AVN Screen
▪ Check Front/Rear Camera and Switch Indicators</t>
  </si>
  <si>
    <t>Recording File Event Settings Lv3</t>
  </si>
  <si>
    <t>▪ Set Driving Event Sensitivity to LV3 in Built-in Cam Settings
▪ Enable Impact Event on AVN Screen
▪ Check Front/Rear Camera and Switch Indicators</t>
  </si>
  <si>
    <t>Recording File Event Settings Lv4</t>
  </si>
  <si>
    <t>▪ Set Driving Event Sensitivity to LV4 in Built-in Cam Settings
▪ Enable Impact Event on AVN Screen
▪ Check Front/Rear Camera and Switch Indicators</t>
  </si>
  <si>
    <t>Recording File Event Settings Lv5</t>
  </si>
  <si>
    <t>▪ Set Driving Event Sensitivity to LV5 in Built-in Cam Settings
▪ Enable Impact Event on AVN Screen
▪ Check Front/Rear Camera and Switch Indicators</t>
  </si>
  <si>
    <t>OWD_017</t>
  </si>
  <si>
    <t>SyR-FR-008,SyR-IF-007,SyR-NFR-009</t>
  </si>
  <si>
    <t>[Recording Event Switch While Driving] IGN Power</t>
  </si>
  <si>
    <t>▪ Built-in Cam: Boot complete
▪ Front/Rear Camera: System recognized correctly
▪ SD Card: Original installed and ready to save
▪ DCM/CCU/CW: System connected and recognized correctly
▪ Vehicle Power: IGN ON
▪ Vehicle Voltage: 12V
▪ Settings: Continuous Driving Recording / Driving Event Setting ON
▪ Event Recording Time Before/After: Set to 10s
▪ Built-in Cam Mode</t>
  </si>
  <si>
    <t>▪ Enable Switch Event
▪ Check Recording Status Signal</t>
  </si>
  <si>
    <t>▪ BLTN_CAM_RecSta_MAR = 0x0(OFF)</t>
  </si>
  <si>
    <t>▪ AVN screen switching within 10 seconds after switch event is enabled
▪ Check recording status signal</t>
  </si>
  <si>
    <t>▪ BLTN_CAM_RecSta_MAR = 0x1(Recording), (for 10 seconds)</t>
  </si>
  <si>
    <t>OWD_018</t>
  </si>
  <si>
    <t>[Recording Event Switch While Driving] ACC Power</t>
  </si>
  <si>
    <t>▪ Built-in Cam: Boot complete
▪ Front/Rear Camera: System recognized correctly
▪ SD Card: Original installed and ready to save
▪ DCM/CCU/CW: System connected and recognized correctly
▪ Vehicle Power: ACC ON
▪ Vehicle Voltage: 12V
▪ Settings: Continuous Driving Recording / Driving Event Setting ON
▪ Event Recording Time Before/After: Set to 10s
▪ Built-in Cam Mode</t>
  </si>
  <si>
    <t>▪ F/R-CAM_INDI = ON</t>
  </si>
  <si>
    <t>OWD_019</t>
  </si>
  <si>
    <t>SyR-FR-008,SyR-IF-007,SyR-NFR-009,SyR-NFR-011</t>
  </si>
  <si>
    <t>Requirement-based test
Test derived from field experience</t>
  </si>
  <si>
    <t>Requirements Analysis
Field Experience-based Testing</t>
  </si>
  <si>
    <t>[Manual Event Switch Recording While Driving] Confirmation of Continuous Recording File Generation</t>
  </si>
  <si>
    <t>Confirmation of recording file creation
- 3 files of 20 seconds created
- Confirmation of recording file event time -10s ~ +10s</t>
  </si>
  <si>
    <t>▪ Verify that recording files for driving events (switch) are saved
- Verify that a list of 3 front &amp; rear videos (20 sec, margin of error -1 allowed) is created
▪ There should be no issues such as video glitches, black screens, noise, or color distortion</t>
  </si>
  <si>
    <t>▪ Play the recording file (20 sec) to check the time of the event.</t>
  </si>
  <si>
    <t>▪ Verify that the event occurs at the 10-second mark during video playback
: Verify that the impact application time matches the impact application OSD time
[Development Phase Past Issue, #23236]</t>
  </si>
  <si>
    <t>▪ Check voice recording on PC for the generated recording file</t>
  </si>
  <si>
    <t>OWD_020</t>
  </si>
  <si>
    <t>SyR-FR-008</t>
  </si>
  <si>
    <t>[Manual Event Switch Recording While Driving] Verify Recording Setting Irrelevance</t>
  </si>
  <si>
    <t>Verify event recording operation when recording setting is OFF
(Manual event recording operates regardless of setting status)</t>
  </si>
  <si>
    <t>▪ Built-in Cam: Booted successfully
▪ Front/Rear Camera: Recognized by the system
▪ SD Card: Original installed and ready to save
▪ DCM/CCU/CW: Connected and recognized by the system
▪ Vehicle Power: KEY ON
▪ Vehicle Voltage: 12V
▪ Settings: Continuous Driving Recording / Driving Event Setting ON
▪ Event Recording Time Before/After: Set to 10s</t>
  </si>
  <si>
    <t>OWD_021</t>
  </si>
  <si>
    <t>SyR-NFR-010</t>
  </si>
  <si>
    <t>[Manual Event Switch Recording While Driving] Recording Request Signal</t>
  </si>
  <si>
    <t>Request event recording in HU (AVN mode)</t>
  </si>
  <si>
    <t>▪ Built-in Cam: Boot complete
▪ Front/Rear Camera: System recognized correctly
▪ SD Card: Original installed and ready to save
▪ DCM/CCU/CW: System connected and recognized correctly
▪ Vehicle Power: KEY ON
▪ Vehicle Voltage: 12V
▪ Settings: Continuous Driving Recording / Driving Event Setting ON
▪ Event Recording Time Before/After: Set to 10s
▪ Built-in Cam Mode</t>
  </si>
  <si>
    <t>▪ Switch AVN Mode
▪ HU transmits [HU_BLTN_CAM_E_01] MEV_Rec_Req = 0x1(On)</t>
  </si>
  <si>
    <t>▪ Start manual event recording
▪ BLTN_CAM_RecSta_MAR = 0x1(Recording)</t>
  </si>
  <si>
    <t>Request event recording in HU (BLTN_CAM mode)</t>
  </si>
  <si>
    <t>▪ Switch BLTN_CAM mode
▪ HU transmits [HU_BLTN_CAM_E_01] MEV_Rec_Req = 0x1(On)</t>
  </si>
  <si>
    <t>▪ Do not record manual events</t>
  </si>
  <si>
    <t>SyR-NFR-010,SyR-IF-010</t>
  </si>
  <si>
    <t>[Recording Manual Event Switch While Driving]
Touch Switch Fault Information Signal</t>
  </si>
  <si>
    <t>Switch recording enabled</t>
  </si>
  <si>
    <t>▪ Built-in Cam: Boot complete
▪ Front/Rear Camera: System recognized correctly
▪ SD Card: Original installed and ready to save
▪ DCM/CCU/CW: System connected and recognized correctly
▪ Vehicle Power: KEY ON
▪ Vehicle Voltage: 12V
▪ Settings: Continuous Driving Recording / Driving Event Setting ON
▪ Event Recording Time Before/After: Set to 10s
▪ AVN Quick Control Manual Recording Setting ON
▪ AVN Mode</t>
  </si>
  <si>
    <t>▪ AVN Quick Control Manual Recording Touch
▪ Check MAR_SoftKeyEnable signal
▪ Check MAR_SoftKeySystemFailStatus signal</t>
  </si>
  <si>
    <t>▪ MAR_SoftKeyEnable = 0x0:Enable
 ▪ MAR_SoftKeySystemFailStatus = 0x0:Normal</t>
  </si>
  <si>
    <t>Switch recording disabled</t>
  </si>
  <si>
    <t>▪ SD card removed
▪ AVN Quick Control Manual Recording touch
▪ Check MAR_SoftKeyEnable signal
▪ Check MAR_SoftKeySystemFailStatus signal</t>
  </si>
  <si>
    <t>OWD_022</t>
  </si>
  <si>
    <t>SyR-NFR-011</t>
  </si>
  <si>
    <t>[Check Manual Event Recording Time Settings] (1)</t>
  </si>
  <si>
    <t>▪ Check BLTN_CAM_RecSta_MAR signal after impact event authorization</t>
  </si>
  <si>
    <t>▪ BLTN_CAM_RecSta_MAR = 0x1(Recording) hold for 10 seconds then 0x0(OFF)</t>
  </si>
  <si>
    <t>▪ BLTN_CAM_RecSta_MAR = 0x1(Recording) hold for 15 seconds then 0x0(OFF)</t>
  </si>
  <si>
    <t>▪ BLTN_CAM_RecSta_MAR = 0x1(Recording) hold for 20 seconds then 0x0(OFF)</t>
  </si>
  <si>
    <t>OWD_023</t>
  </si>
  <si>
    <t>[Check Manual Event Recording Time Settings] (2)</t>
  </si>
  <si>
    <t>OWD_024</t>
  </si>
  <si>
    <t>[Check Manual Event Recording Time Settings] (3)</t>
  </si>
  <si>
    <t>OWD_025</t>
  </si>
  <si>
    <t>SyR-FR-010,SyR-IF-011,SyR-NFR-015,SyR-NFR-017</t>
  </si>
  <si>
    <t>[Time-lapse Recording] (1) : Start Recording (BLTN_CAM mode)</t>
  </si>
  <si>
    <t>Check Time-lapse Settings Default Values
- 5-second intervals 100 minutes
- 2-second intervals 40 minutes
- 1-second intervals 20 minutes (Default Value)</t>
  </si>
  <si>
    <t>▪ Built-in Cam: Booted successfully
▪ Front/Rear Camera: Recognized by the system
▪ SD Card: Original installed and ready to save
▪ DCM/CCU/CW: Connected and recognized by the system
▪ Vehicle Power: KEY ON
▪ Vehicle Voltage: 12V
▪ Settings: Continuous Driving Recording OFF / Driving Event Settings OFF</t>
  </si>
  <si>
    <t>▪ Built-in Cam Main Screen
▪ [Settings] - Check [Time-lapse Recording Interval] default value
※ Driving Continuous/Event Recording Settings = OFF</t>
  </si>
  <si>
    <t>▪ Initial value 1 second interval 20 minutes
▪ BLTN_CAM_Set_Drv_TML_Int = 0x1</t>
  </si>
  <si>
    <t>▪ Check the file after recording for 20 minutes at 1-second intervals</t>
  </si>
  <si>
    <t>▪ 1200 Frame, 1 minute 20 second file verified (Tolerance: 1 minute 19 seconds)</t>
  </si>
  <si>
    <t>▪ Check the frame rate of the recorded file on the PC after recording for 20 minutes at 1-second intervals.</t>
  </si>
  <si>
    <t>▪ Recording frame rate (1-second interval) 1 FPS</t>
  </si>
  <si>
    <t>▪Built-in Cam Main Screen [Settings] - [Time-lapse Recording Interval] - Select [2-second interval, maximum 40 minutes]</t>
  </si>
  <si>
    <t>▪ BLTN_CAM_Set_Drv_TML_Int = 0x2</t>
  </si>
  <si>
    <t>▪ Check the file after recording for 40 minutes at 1-second intervals</t>
  </si>
  <si>
    <t>▪ Check the frame rate of the recorded file on a PC after recording for 40 minutes at 1-second intervals.</t>
  </si>
  <si>
    <t>▪ Recording frame rate (2-second intervals) 0.5 FPS</t>
  </si>
  <si>
    <t>▪Built-in Cam Main Screen [Settings] - [Time-lapse Recording Interval] - Select [5-second interval 100 minutes]</t>
  </si>
  <si>
    <t>▪ BLTN_CAM_Set_Drv_TML_Int = 0x5</t>
  </si>
  <si>
    <t>▪ Check the file after recording for 100 minutes at 1-second intervals</t>
  </si>
  <si>
    <t>▪ Check the frame rate of the recorded file on the PC after recording for 100 minutes at 1-second intervals</t>
  </si>
  <si>
    <t>▪ Recording frame rate (5-second intervals) 0.2 FPS</t>
  </si>
  <si>
    <t>▪ ↑ Check video playback frame rate of all generated recording files on PC</t>
  </si>
  <si>
    <t>▪ Video playback frame rate 15 FPS (regardless of recording interval)</t>
  </si>
  <si>
    <t>▪ ↑ Check the resolution of all generated recording files on the PC</t>
  </si>
  <si>
    <t>▪ ↑ Check horizontal flip for all generated recording files on PC</t>
  </si>
  <si>
    <t>OWD_026</t>
  </si>
  <si>
    <t>SyR-FR-010,SyR-IF-011,SyR-NFR-015,SyR-NFR-017,SyR-FR-029</t>
  </si>
  <si>
    <t>[Time-lapse Recording] (2) : AVN mode</t>
  </si>
  <si>
    <t>Check time-lapse recording operation in AVN mode (long press)</t>
  </si>
  <si>
    <t>▪ Built-in Cam: Booted successfully
▪ Front/Rear Camera: Recognized by the system
▪ SD Card: Original card installed and ready to save
▪ DCM/CCU/CW: Connected and recognized by the system
▪ Vehicle Power: KEY ON
▪ Vehicle Voltage: 12V
▪ Settings: Continuous Driving Recording OFF / Driving Event Settings ON</t>
  </si>
  <si>
    <t>▪ AVN Screen Switch
▪ EVENT_SW Long Press (1.3s↑)
▪ EVENT_SW_INDI Check (Driving Recording OFF)</t>
  </si>
  <si>
    <t>▪ Start time-lapse recording</t>
  </si>
  <si>
    <t>▪ Check recording status signal</t>
  </si>
  <si>
    <t>▪ BLTN_CAM_RecSta_TML = 0x1(Recording)(ON)
 ※ Maintain BLTN_CAM_RecSta_MAR = 0x0(OFF)</t>
  </si>
  <si>
    <t>▪ F/R-CAM_INDI = Blink
- Blink Frequency: 0.25Hz(Duty : 50%)</t>
  </si>
  <si>
    <t>▪ Check EVENT_SW_INDI (Driving Recording OFF)</t>
  </si>
  <si>
    <t>▪ EVENT_SW_INDI = Flash
- Flash Frequency: 0.5Hz(Duty : 50%)</t>
  </si>
  <si>
    <t>Stop Time-lapse Recording in AVN Mode (Long Press)
- 10 Frames ↑, Save</t>
  </si>
  <si>
    <t>▪ Wait for at least 10 seconds from the start of recording
▪ Press and hold EVENT_SW (1.3s or longer)
▪ Check recording status signal</t>
  </si>
  <si>
    <t>▪ BLTN_CAM_RecSta_TML = 0x0(OFF)</t>
  </si>
  <si>
    <t>Effect of 10 repetitions</t>
  </si>
  <si>
    <t>▪ EVENT_SW Long press (1.3s or longer) Repeat 10 times</t>
  </si>
  <si>
    <t>▪ Start/Stop recording 5 times</t>
  </si>
  <si>
    <t>Stop recording in AVN mode (long press)
- 10 frames ↓, not saved</t>
  </si>
  <si>
    <t>▪ Press and hold EVENT_SW (1.3s or longer)
▪ Wait 5 seconds, then press and hold EVENT_SW (1.3s or longer)
▪ Built-in Cam Main Screen
▪ [Time-lapse] Go to Library and check that no recording file has been created</t>
  </si>
  <si>
    <t>▪ Confirm do not save time-lapse recording file</t>
  </si>
  <si>
    <t>Entering Built-in Cam while recording time-lapse in AVN mode</t>
  </si>
  <si>
    <t>▪ EVENT_SW Long Press (1.3s or longer)
▪ Wait 10 seconds
▪ Enter Built-in Cam</t>
  </si>
  <si>
    <t>▪ Stop time-lapse recording
▪ Confirm creation of time-lapse recording file</t>
  </si>
  <si>
    <t>OWD_027</t>
  </si>
  <si>
    <t>SyR-FR-010,SyR-IF-011</t>
  </si>
  <si>
    <t>[Time-lapse Recording] (3)</t>
  </si>
  <si>
    <t>When long key input duration is unsatisfactory in AVN mode</t>
  </si>
  <si>
    <t>▪ Built-in Cam: Booted successfully
▪ Front/Rear Camera: Recognized by the system
▪ SD Card: Original installed and ready to save
▪ DCM/CCU/CW: Connected and recognized by the system
▪ Vehicle Power: KEY ON
▪ Vehicle Voltage: 12V
▪ Settings: Continuous Driving Recording OFF / Driving Event Setting ON
▪ Event Recording Time Before/After: Set to 10s</t>
  </si>
  <si>
    <t>▪ Switch AVN screen
▪ EVENT_SW Long press (1s)
▪ Check recording status signal</t>
  </si>
  <si>
    <t>▪ BLTN_CAM_RecSta_TML = 0x0(OFF)
 ▪ BLTN_CAM_RecSta_MAR = 0x1(Recording), (10 seconds)</t>
  </si>
  <si>
    <t>Confirm ignoring long key input in BLTN_CAM mode</t>
  </si>
  <si>
    <t>▪ Built-in Cam Main Screen
▪ EVENT_SW Long Press (1.3s or longer)
▪ Check Recording Status Signal</t>
  </si>
  <si>
    <t>Confirm end of time-lapse recording started with long press
(20-minute wait, auto-stop)</t>
  </si>
  <si>
    <t>▪ Switch AVN screen
▪ EVENT_SW Long press (1.3s or longer)
▪ 20-minute standby
▪ Check recording status signal</t>
  </si>
  <si>
    <t>Confirmation of time-lapse file creation recorded via long press
- List creation, 1200 frames confirmed</t>
  </si>
  <si>
    <t>▪ Check generated files in the time-lapse recording file list</t>
  </si>
  <si>
    <t>▪ Verify that the time-lapse recording file is saved
- Create a list of 1 front-facing video file (1 minute 20 seconds)
▪ There should be no issues with video distortion, black screens, noise, or color quality.</t>
  </si>
  <si>
    <t>▪ Download the 20-minute recorded file to a USB drive
▪ Play the file on a PC using 'Daum PotPlayer' to check the frame rate
- Press the 'Tab' key while the video is playing to view video information</t>
  </si>
  <si>
    <t>OWD_028</t>
  </si>
  <si>
    <t>[Time-lapse Recording] (4): Event Switch Indicator Flashing</t>
  </si>
  <si>
    <t>EVENT_SW_INDI flashing while recording time-lapse</t>
  </si>
  <si>
    <t>▪ AVN mode
▪ EVENT_SW Long Press (1.3s or longer)
▪ Check EVENT_SW_INDI</t>
  </si>
  <si>
    <t>Event Switch INDI flashes in the reverse order of the previous state (ON/OFF)
- Event Switch/Impact recording occurs during time-lapse recording</t>
  </si>
  <si>
    <t>▪ EVENT_SW Long Press (1.3s or longer)
→ Start Time-lapse Recording (EVENT_SW_INDI = Flashing (0.5Hz))
▪ When EVENT_SW_INDI is OFF while flashing
▪ EVENT_SW Input</t>
  </si>
  <si>
    <t>▪ EVENT_SW_INDI = If an event occurs while OFF during blinking (0.5Hz)
Immediately ON, blinking at 1Hz for 10 seconds
▪ Return to 0.5Hz after event recording is complete</t>
  </si>
  <si>
    <t>▪ When EVENT_SW_INDI is ON while blinking
▪ EVENT_SW Input</t>
  </si>
  <si>
    <t>▪ EVENT_SW_INDI = If an event occurs while ON during blinking (0.5Hz)
Immediately OFF, blinking at 1Hz for 10 seconds
▪ Return to 0.5Hz after event recording is complete</t>
  </si>
  <si>
    <t>▪ When EVENT_SW_INDI is blinking and in OFF state
▪ Impact Event Invoice</t>
  </si>
  <si>
    <t>▪ When EVENT_SW_INDI is blinking and in ON state
▪ Impact Event Invoice</t>
  </si>
  <si>
    <t>Verify that Continuous Recording Setting is OFF while driving &amp; Event Switch INDI is OFF
- Start/Stop Manual Recording &amp; Time-lapse
- Start/Stop Impact Recording &amp; Time-lapse
※ Added due to non-compatibility issues during development</t>
  </si>
  <si>
    <t>▪ Turn off continuous recording while driving / Turn on event recording
▪ Start time-lapse with event switch (long press)
▪ Start impact recording
▪ Immediately stop time-lapse with event switch (long press)</t>
  </si>
  <si>
    <t>▪ EVENT_SW_INDI = If an event occurs while ON during blinking (0.5Hz)
Immediately OFF, blink 1Hz for 10 seconds</t>
  </si>
  <si>
    <t>▪ Continuous Recording OFF / Event Recording ON while driving
▪ Start Time-lapse with Event Switch (Long Press)
▪ Switch Recording
▪ Immediately end Time-lapse with Event Switch (Long Press)</t>
  </si>
  <si>
    <t>▪ Initial Event Switch LED OFF
→ Time-lapse Recording (0.5Hz) → Switch Recording (1Hz) → OFF</t>
  </si>
  <si>
    <t>Check Flashing Cycle Priority by Recording Status
- 1) Switch Event, 2) Impact Event, 3) Time-lapse, 4) Continuous Driving</t>
  </si>
  <si>
    <t>▪ Driving Recording Settings (Continuous, Event) ON
▪ AVN Screen Switching
▪ Check EVENT_SW_INDI while Driving Continuous Recording</t>
  </si>
  <si>
    <t>▪ Press and hold EVENT_SW (1.3s or longer)
▪ Check EVENT_SW_INDI while recording time-lapse</t>
  </si>
  <si>
    <t>▪ EVENT_SW_INDI = ON → Flash
- Flashing Frequency: 1Hz → 0.5Hz(Duty : 50%)</t>
  </si>
  <si>
    <t>▪ Enable impact event during time-lapse recording
▪ Check EVENT_SW_INDI during driving event (impact) recording</t>
  </si>
  <si>
    <t>▪ EVENT_SW_INDI = Flash
- Flash Frequency: 0.5Hz → 1Hz(Duty : 50%)</t>
  </si>
  <si>
    <t>▪ Enable Switch Event during Impact Event Recording
▪ Check EVENT_SW_INDI during Driving Event (Manual)</t>
  </si>
  <si>
    <t>▪ EVENT_SW_INDI = Flashing (for 10 seconds)
- Flashing Frequency: 1Hz (Duty: 50%)
※ Maintains the same frequency and duty cycle regardless of the previous ON/OFF state of EVENT_SW_INDI</t>
  </si>
  <si>
    <t>OWD_029</t>
  </si>
  <si>
    <t>SyR-NFR-017,SyR-FR-029</t>
  </si>
  <si>
    <t>[Time-lapse Recording] (5) : EVENT_SW Long Press Repeat 10 times</t>
  </si>
  <si>
    <t>EVENT_SW Repeat long press 10 times</t>
  </si>
  <si>
    <t>▪ Built-in Cam: Booted successfully
▪ Front/Rear Camera: Recognized by the system
▪ SD Card: Original installed and ready to store
▪ DCM/CCU/CW: Connected and recognized by the system
▪ Vehicle Power: KEY ON
▪ Vehicle Voltage: 12V
▪ Settings: Continuous Driving Recording / Driving Event Settings ON</t>
  </si>
  <si>
    <t>▪ [EthCC] H_U HU_BLTN_CAM_E_00
- HU_Display = 0x00(AVN mode)
▪ Manual EVENT Switch long press (1.3 seconds or more), repeat 10 times</t>
  </si>
  <si>
    <t>▪ BLTN_CAM_RecSta_TML = 0x0(OFF)
↔ BLTN_CAM_RecSta_TML = 0x1(ON) Repeat 10 times</t>
  </si>
  <si>
    <t>Time-lapse level 2 setting, unsatisfactory long key input</t>
  </si>
  <si>
    <t>▪ Access Menu, Time-lapse Settings Step 2
- 2-second intervals - Total 40 minutes
▪ BLTN_CAM EVENT_SW Input = 1 second
- Switch Input (A/L): HIGH → LOW</t>
  </si>
  <si>
    <t>▪ Time-lapse recording not done due to insufficient EVENT SW judgment time
▪ BLTN_CAM_RecSta_TML = 0x0(OFF)</t>
  </si>
  <si>
    <t>Time-lapse level 2 setting, long key input satisfied</t>
  </si>
  <si>
    <t>▪ Access Menu, Time-lapse Settings Step 2
- 2-second intervals - Total 40 minutes
▪ BLTN_CAM EVENT_SW Input = 1.3 seconds
- Switch Input (A/L): HIGH → LOW</t>
  </si>
  <si>
    <t>▪ BLTN_CAM_RecSta_TML = 0x1(Recording)</t>
  </si>
  <si>
    <t>Time-lapse level 3 setting, dissatisfaction with long key input</t>
  </si>
  <si>
    <t>▪ Time-lapse Settings Step 3 after accessing the menu
- 5-second intervals - Total 100 minutes
▪ BLTN_CAM EVENT_SW Input = 1 second
- Switch Input (A/L): HIGH → LOW</t>
  </si>
  <si>
    <t>Time-lapse level 3 setting, long key input satisfied</t>
  </si>
  <si>
    <t>▪ Access Menu, Time-lapse Settings Step 3
- 5-second intervals - Total 100 minutes
▪ BLTN_CAM EVENT_SW Input = 1.3 seconds
- Switch Input (A/L): HIGH → LOW</t>
  </si>
  <si>
    <t>OWD_030</t>
  </si>
  <si>
    <t>[Time-lapse Recording] (5) : Simultaneous Recording</t>
  </si>
  <si>
    <t>Checking the impact of simultaneous recording of other videos during time-lapse recording</t>
  </si>
  <si>
    <t>▪ AVN Screen Switch
▪ EVENT_SW Long Press (1.3s or more)</t>
  </si>
  <si>
    <t>▪ BLTN_CAM_RecSta_TML = 0x1(Recording)(ON)</t>
  </si>
  <si>
    <t>▪ Is it a Switch Event?
▪ Is it a Shock Event?</t>
  </si>
  <si>
    <t>▪ F/R-CAM_INDI: During event recording, blink 1Hz then return to 0.25Hz
▪ EVENT_SW_INDI: During event recording, blink 1Hz then return to 0.5Hz</t>
  </si>
  <si>
    <t>▪ Built-in Cam Main Screen
▪ [Timelapse] Check Library</t>
  </si>
  <si>
    <t>▪ Time-lapse thumbnail and video name (date and time) should be verified correctly.</t>
  </si>
  <si>
    <t>Check whether recording is saved when KEY is OFF during time-lapse recording</t>
  </si>
  <si>
    <t>▪ Recording time-lapse for 1 minute or longer
▪ KEY OFF
▪ Check library after turning KEY ON,</t>
  </si>
  <si>
    <t>OWD_031</t>
  </si>
  <si>
    <t>SyR-FR-010</t>
  </si>
  <si>
    <t>[Time-lapse Recording] (6) : Other than specifications</t>
  </si>
  <si>
    <t>Quickly reset key while recording time-lapse</t>
  </si>
  <si>
    <t>▪ Start Time-lapse Recording (AVN Mode)
▪ Turn ACC &amp; IGN OFF, then immediately ON
(Caution: Engine running status signal must not be received)</t>
  </si>
  <si>
    <t>▪ Time-lapse video file terminates normally at the point where ACC is turned off</t>
  </si>
  <si>
    <t>Ignore long key input in parking mode</t>
  </si>
  <si>
    <t>▪ [Previous State: Parking Mode]
▪ Long Press</t>
  </si>
  <si>
    <t>▪ Do not record time-lapse</t>
  </si>
  <si>
    <t>OWD_032</t>
  </si>
  <si>
    <t>SyR-NFR-016</t>
  </si>
  <si>
    <t>[Time-lapse Recording] (7) : Recording Request CAN Signal</t>
  </si>
  <si>
    <t>Start Request</t>
  </si>
  <si>
    <t>▪ Switch AVN Mode
▪ TML_Rec_Req = 0x1(Start Request)</t>
  </si>
  <si>
    <t>End Request</t>
  </si>
  <si>
    <t>▪ TML_Rec_Req = 0x2(End Request)</t>
  </si>
  <si>
    <t>▪ Time-lapse recording ended</t>
  </si>
  <si>
    <t>Start Request → Long press</t>
  </si>
  <si>
    <t>▪ TML_Rec_Req = 0x1(Start Request)
▪ Press long key after waiting for 10 seconds or more</t>
  </si>
  <si>
    <t>▪ Start/Stop Time-lapse Recording
▪ Time-lapse Video Saved</t>
  </si>
  <si>
    <t>Long press → End Request</t>
  </si>
  <si>
    <t>▪ Long key input
▪ After waiting for 10 seconds or more, TML_Rec_Req = 0x2(End Request)</t>
  </si>
  <si>
    <t>Confirmed non-operation in BLTN_CAM mode</t>
  </si>
  <si>
    <t>▪ Switch to BLTN_CAM mode
▪ TML_Rec_Req = 0x1(Start Request)</t>
  </si>
  <si>
    <t>▪ No time-lapse recording</t>
  </si>
  <si>
    <t>[Time-lapse Recording] (8) :
Touch Switch Failure Information Signal</t>
  </si>
  <si>
    <t>▪ Built-in Cam: Booted successfully
▪ Front/Rear Camera: Recognized by the system
▪ SD Card: Original installed and ready to save
▪ DCM/CCU/CW: Connected and recognized by the system
▪ Vehicle Power: KEY ON
▪ Vehicle Voltage: 12V
▪ Settings: Continuous Driving Recording / Driving Event Setting ON
▪ AVN Quick Control Time-lapse Recording Setting ON</t>
  </si>
  <si>
    <t>▪ AVN Mode
▪ AVN Quick Control Time-lapse Recording Touch
▪ Check TML_SoftKeyEnable signal
▪ Check TML_SoftKeySystemFailStatus signal</t>
  </si>
  <si>
    <t>▪ TML_SoftKeyEnable = 0x0:Enable
 ▪ TML_SoftKeySystemFailStatus = 0x0:Normal</t>
  </si>
  <si>
    <t>▪ SD card removed
▪ AVN Quick Control Time-lapse Recording touch
▪ Check TML_SoftKeyEnable signal
▪ Check TML_SoftKeySystemFailStatus signal</t>
  </si>
  <si>
    <t>SyR-FR-212</t>
  </si>
  <si>
    <t>[Check DCM Output] : Check Operation Status</t>
  </si>
  <si>
    <t>Check initial status</t>
  </si>
  <si>
    <t>▪ Check signal status after turning the key ON</t>
  </si>
  <si>
    <t>▪ If DCM is applied,
BLTN_CAM_DCM_Status = 0x1 (Built-in Cam Display DCM Normally)
▪ If DCM is not applied,
BLTN_CAM_DCM_Status = 0x0 (Normal)</t>
  </si>
  <si>
    <t>DCM_연동</t>
  </si>
  <si>
    <t>Check video output timing</t>
  </si>
  <si>
    <t>▪ Key Off -&gt; Key ON
▪ Check video output timing</t>
  </si>
  <si>
    <t>▪ Output video within 2000ms</t>
  </si>
  <si>
    <t>Verify DCM operation in BLTN_CAM mode</t>
  </si>
  <si>
    <t>▪ Check operating status signal</t>
  </si>
  <si>
    <t>▪ BLTN_CAM_DCM_Status = 0x1 (Built-in Cam Display DCM Normally)</t>
  </si>
  <si>
    <t>Verify DCM operation in engineer mode</t>
  </si>
  <si>
    <t>Verify DCM operation in AVN Mode (IGN power)</t>
  </si>
  <si>
    <t>Check DCM operation in AVN Mode (ACC power)</t>
  </si>
  <si>
    <t>SyR-FR-212,SyR-IF-065</t>
  </si>
  <si>
    <t>[Check DCM Output] : Check Impact</t>
  </si>
  <si>
    <t>Check the impact when recording other videos simultaneously</t>
  </si>
  <si>
    <t>▪ Built-in Cam: Booted successfully
▪ Front/Rear Camera: Recognized by system
▪ SD Card: Original installed and ready to save
▪ DCM/CCU/CW: Connected and recognized by system
▪ Vehicle Power: KEY ON
▪ Vehicle Voltage: 12V
▪ Settings: Continuous Driving Recording / Driving Event Settings ON</t>
  </si>
  <si>
    <t>▪ Check DCM output status</t>
  </si>
  <si>
    <t>▪ Check DCM output screen</t>
  </si>
  <si>
    <t>▪ BLTN_CAM_DCM_Status = 0x1 (Built-in Cam Display DCM Normally)
▪ No issues such as screen disconnection failure, black screen, or cracking</t>
  </si>
  <si>
    <t>Confirmation of low voltage impact</t>
  </si>
  <si>
    <t>▪ Proceed with the following while driving recording is in progress on the AVN screen
▪ Verify while changing the input voltage from 12 to 9</t>
  </si>
  <si>
    <t>▪ No issues with DCM video output</t>
  </si>
  <si>
    <t>Confirmation of high voltage impact</t>
  </si>
  <si>
    <t>▪ Proceed with the following while driving recording is in progress on the AVN screen
▪ Verify while varying the input voltage from 12 to 16</t>
  </si>
  <si>
    <t>Checking the impact of rear camera removal</t>
  </si>
  <si>
    <t>▪ Remove rearview camera
▪ Check DCM output after removal
▪ Check normal DCM output after installation</t>
  </si>
  <si>
    <t>▪ No video output when the rear camera is removed, and video output when installed.</t>
  </si>
  <si>
    <t>Precondition</t>
  </si>
  <si>
    <t>OWP_001</t>
  </si>
  <si>
    <t>SyR-FR-002,SyR-IF-020,SyR-FR-052,SyR-FR-060,SyR-FR-065</t>
  </si>
  <si>
    <t>▪ Requirement-based test</t>
  </si>
  <si>
    <t>▪ Requirements Analysis</t>
  </si>
  <si>
    <t>[Continuous Recording While Parked] : Check Initial Value</t>
  </si>
  <si>
    <t>Check initial values ​​for continuous parking recording settings</t>
  </si>
  <si>
    <t>▪ ICUPowerAutoCutMode = 0x0(Factory mode) 
 ▪ ICUPowerAutoCutMode = 0x2(Customer mode) 
 ▪ CF_AVN_BLTN_CAM_USMReset = 0x1 (Built-in Cam USM Reset) signal transmission</t>
  </si>
  <si>
    <t>▪ Check Initial Values
: Always Parking OFF, Parking Event OFF, Event Notification ON</t>
  </si>
  <si>
    <t>주차녹화_지원</t>
  </si>
  <si>
    <t>▪ Driving Continuous Recording Setting ON
▪ Transmit CF_AVN_BLTN_CAM_USMReset = 0x1(Built-in Cam USM Reset) signal</t>
  </si>
  <si>
    <t>▪ BLTN_CAM_RecSet_OWP = 0x2(ON)
: The default recording setting is ON when initializing after FRS setup.</t>
  </si>
  <si>
    <t>▪ [Settings] - [Event Detection Sensitivity] - Check Recording While Parked</t>
  </si>
  <si>
    <t>▪ BLTN_CAM_SenSet_PEV = 0x3(Lv.3)</t>
  </si>
  <si>
    <t>Parking Continuous Recording Time Setting (~20Hr Specification)
- Check Initial Value</t>
  </si>
  <si>
    <t>▪ [Record while parked] - [Record while parked] - Check default value</t>
  </si>
  <si>
    <t>▪ BLTN_CAM_Set_PrkTime = 0xC(20Hr)</t>
  </si>
  <si>
    <t>Confirmation of continuous parking recording operation</t>
  </si>
  <si>
    <t>▪ HU Mode Transition
▪ KEY OFF</t>
  </si>
  <si>
    <t>▪ When transitioning to HU mode, BLTN_CAM_RecSta_OWD = 0x0 (OFF)
▪ When KEY OFF, BLTN_CAM_RecSta_OWP = 0x1 (Recording)
: The difference between the actual recording start time (check recording file) and the signal ON must be within 2 seconds.</t>
  </si>
  <si>
    <t>SyR-FR-002,SyR-IF-002,SyR-IF-040,SyR-FR-157,SyR-FR-114,SyR-NFR-058,SyR-FR-266,SyR-FR-265</t>
  </si>
  <si>
    <t>[Continuous Recording While Parked] Setting ON/OFF</t>
  </si>
  <si>
    <t>Check that the continuous parking recording setting is OFF.</t>
  </si>
  <si>
    <t>▪ [Settings] - [Recording] - [Recording While Parked] - Turn off Continuous Recording</t>
  </si>
  <si>
    <t>▪ BLTN_CAM_RecSet_OWP = 0x1(OFF)</t>
  </si>
  <si>
    <t>Confirmation that continuous parking recording does not operate when recording settings are OFF</t>
  </si>
  <si>
    <t>▪ KEY OFF ▪ Check recording status signal</t>
  </si>
  <si>
    <t>▪ BLTN_CAM_RecSta_OWP = 0x0(OFF)</t>
  </si>
  <si>
    <t>Check BLTN_CAM_Prk_Oprable_Time</t>
  </si>
  <si>
    <t>▪ SOC Anomaly Status
- SoC: No reception or Invalid (0x65~0xFE) or Error (0xFF) transmission
▪ [Settings] - [Recording] - [Recording While Parked] - Continuous Recording Setting ON
▪ KEY OFF</t>
  </si>
  <si>
    <t>▪ BLTN_CAM_Prk_Oprable_Time = 0x00</t>
  </si>
  <si>
    <t>Confirm recording file creation (3 minutes)
- Create 1 3-minute recording file</t>
  </si>
  <si>
    <t>▪ Built-in Cam Main Screen
▪ [Settings] - [Recording] - [Recording While Parked] - Continuous Recording Setting ON
▪ KEY OFF
▪ Wait 3 minutes, then KEY ON
▪ Return to Built-in Cam Main Screen and check the [Continuous Recording While Parked] storage box</t>
  </si>
  <si>
    <t>▪ Verify that continuous recording files are saved while parked
- Verify that a list containing 1 file (Front + Rear video, 3 min) is created
▪ There should be no issues with video distortion, black screens, noise, or color quality
- The progress bar plays to the end during playback</t>
  </si>
  <si>
    <t>[Conditions of Evil] ACC&amp;IGN Quickly turn ON/OFF 20 times, then OFF</t>
  </si>
  <si>
    <t>▪ Quickly turn the key ON/OFF 20 times, then turn it OFF
(Quickly press the actual vehicle engine start button)</t>
  </si>
  <si>
    <t>▪ Start parking recording successfully
▪ Check if there are any unplayable recording files (check thumbnails as well)</t>
  </si>
  <si>
    <t>OWP_003</t>
  </si>
  <si>
    <t>SyR-FR-002,SyR-NFR-002,SyR-CON-036,SyR-FR-099,SyR-CON-037,SyR-FR-101,SyR-FR-102,SyR-FR-104,SyR-FR-105,SyR-FR-106,SyR-CON-039,SyR-NFR-058,SyR-FR-266,SyR-FR-265</t>
  </si>
  <si>
    <t>[Continuous Recording While Parked] : Full-time Recording</t>
  </si>
  <si>
    <t>Confirmation of recording file creation (20 hours)</t>
  </si>
  <si>
    <t>▪ Turn off the key after setting continuous parking recording for 20 hours
▪ Continuous parking recording for 20 hours begins
▪ Turn the key on, enter the built-in cam screen, and check the continuous parking recording box</t>
  </si>
  <si>
    <t>▪ Confirmation of continuous recording file saving while parked
- Confirmation of creation of a list of 40 Front &amp; Rear videos (30 minutes)</t>
  </si>
  <si>
    <t>Check for interruptions in related actions during continuous recording</t>
  </si>
  <si>
    <t>▪ KEY OFF
▪ Maintain CAN Alive state by inputting NM signal
▪ Perform 20 hours of continuous parking recording
▪ Check BLTN_CAM_RecSta_OWP signal in CAN LOG after parking recording is complete</t>
  </si>
  <si>
    <t>▪ The BLTN_CAM_RecSta_OWP signal will not be turned OFF at the time of individual file saving.</t>
  </si>
  <si>
    <t>Confirmation of recording file creation (12 hours)</t>
  </si>
  <si>
    <t>▪ Turn off the key after setting continuous 12-hour recording for parking.
▪ Turn the key on, enter the built-in cam screen, and check the continuous parking storage box.</t>
  </si>
  <si>
    <t>▪ Confirmation of continuous recording file saving while parked
- Confirmation of creation of a list of 24 Front &amp; Rear videos (30 minutes)</t>
  </si>
  <si>
    <t>Confirmation of recording file creation (6 hours)</t>
  </si>
  <si>
    <t>▪ Turn off the key after setting continuous parking recording for 6 hours.
▪ Turn the key on, enter the built-in cam screen, and check the continuous parking recording box.</t>
  </si>
  <si>
    <t>▪ Confirmation of continuous recording file saving while parked
- Confirmation of creation of a list of 12 Front &amp; Rear videos (30 minutes)</t>
  </si>
  <si>
    <t>Confirmation of recording file creation (2 hours)</t>
  </si>
  <si>
    <t>▪ Turn off the key after setting continuous parking recording for 2 hours.
▪ Turn the key on, enter the built-in cam screen, and check the continuous parking recording box.</t>
  </si>
  <si>
    <t>▪ Confirmation of continuous recording file saving while parked
- Confirmation of creation of 4 lists for Front &amp; Rear Video (30 min)</t>
  </si>
  <si>
    <t>▪ Parking recording starts at 23:40
▪ Check the parking recording video list after 3 recording files are created 1 hour later</t>
  </si>
  <si>
    <t>▪ Created as 2 recording groups
- 23:40:00 ~ 00:10:00
- 00:10:00 ~ 00:40:00</t>
  </si>
  <si>
    <t>▪ Check the generated recording file on the PC</t>
  </si>
  <si>
    <t>▪ Video saving/playback frame rate: 2 FPS
▪ Resolution: 2980*1440 (QHD), No audio recording
▪ No video horizontal flip</t>
  </si>
  <si>
    <t>OWP_004</t>
  </si>
  <si>
    <t>SyR-FR-002,SyR-FR-009,SyR-FR-110</t>
  </si>
  <si>
    <t>[Continuous Recording While Parked] : Checking the Impact of Simultaneous Recording</t>
  </si>
  <si>
    <t>Verification of impact when recording other videos simultaneously during parking recording - Operation verification</t>
  </si>
  <si>
    <t>▪ Parking Always On / Parking Event Setting ON
▪ Parking Recording Starts After Key Off
▪ Enable Switch Event
▪ Enable Impact Event
▪ 1-Minute Standby
▪ Built-in Cam Main Screen</t>
  </si>
  <si>
    <t>▪ BLTN_CAM_RecSet_OWP = 0x2(ON)
▪ F/R-CAM_INDI No issues
▪ EVENT_SW_INDI No issues</t>
  </si>
  <si>
    <t>Checking the impact of simultaneous recording of other videos during parking recording - Video verification</t>
  </si>
  <si>
    <t>▪ [Always check while parked] Check locker</t>
  </si>
  <si>
    <t>▪ Confirmation of continuous recording file saving while parked
- Confirmation of front &amp; rear video (60 sec) list creation</t>
  </si>
  <si>
    <t>OWP_005</t>
  </si>
  <si>
    <t>SyR-FR-002,SyR-FR-256,SEQ003</t>
  </si>
  <si>
    <t>[Continuous Recording While Parked] : When camera video is not input</t>
  </si>
  <si>
    <t>Front camera removal, parking recording + manual/impact events</t>
  </si>
  <si>
    <t>▪ Built-in Cam: Booted successfully
▪ Front/Rear Camera: Recognized by the system
▪ SD Card: Original installed and ready to save
▪ DCM/CCU/CW: Connected and recognized by the system
▪ Vehicle Power: KEY ON
▪ Vehicle Voltage: 12V
▪ Settings: Parking Recording / Parking Event Settings ON</t>
  </si>
  <si>
    <t>▪ Start parking recording after turning off the key
▪ Remove front camera after waiting 30 seconds
▪ Reinstall camera after waiting 20 seconds
▪ Mandate impact event manually
▪ Turn key on after waiting 30 seconds to check the generated recording file</t>
  </si>
  <si>
    <t>▪ Recorded video file created (Black screen recorded if no video input)
▪ Camera restored to normal after installation</t>
  </si>
  <si>
    <t>Rearview camera removal, parking recording + manual/impact events</t>
  </si>
  <si>
    <t>▪ Start parking recording after turning off the key
▪ Remove rear camera after waiting 30 seconds
▪ Reinstall camera after waiting 20 seconds
▪ Mandate impact event manually
▪ Turn key on after waiting 30 seconds to check the generated recording file</t>
  </si>
  <si>
    <t>▪ Continuous recording, impact video file generated (black screen recording if no video input)
▪ Camera returns to normal after installation</t>
  </si>
  <si>
    <t>Front/rear camera removal, constant parking + manual/impact events</t>
  </si>
  <si>
    <t>▪ Start parking recording after turning off the key
▪ Remove front and rear cameras after waiting 30 seconds
▪ Reinstall cameras after waiting 20 seconds
▪ Mandate impact event manually
▪ Wait 30 seconds, turn the key on to check the generated recording file</t>
  </si>
  <si>
    <t>When attaching/detaching the front camera during parking recording</t>
  </si>
  <si>
    <t>▪ Start parking recording after turning off the key
▪ Detach the front camera while parking recording is in progress
▪ Wait 30 seconds, then turn the key on to check the generated recording file</t>
  </si>
  <si>
    <t>▪ Recorded video file created (Black screen recorded if no video input)
▪ Camera restored to normal after installation (Recorded video plays normally)
▪ No recording of impact events occurred
▪ CAN communication maintained normal</t>
  </si>
  <si>
    <t>When attaching or detaching the rear camera during parking recording</t>
  </si>
  <si>
    <t>▪ Start parking recording after turning off the key
▪ Detach the rear camera while parking recording is in progress
▪ Wait 30 seconds, then turn the key on to check the generated recording file</t>
  </si>
  <si>
    <t>When removing the camera during parking recording and reinstalling it after turning the KEY ON</t>
  </si>
  <si>
    <t>▪ Start parking recording after Key Off
▪ Network Sleep
▪ Remove front/rear cameras
▪ Turn Key On
▪ Enter built-in cam mode for real-time view
▪ Install front/rear cameras</t>
  </si>
  <si>
    <t>▪ Camera restored to normal after installation (real-time screen)</t>
  </si>
  <si>
    <t>▪ Built-in Cam Settings - Change Display Angle
: Front/Rear -5 ~ +5 Value Setting</t>
  </si>
  <si>
    <t>▪ Angle set from -5 to +5 depending on front/rear setting values</t>
  </si>
  <si>
    <t>Check G-sensor operation after attaching/detaching the camera during parking recording</t>
  </si>
  <si>
    <t>▪ Turn app notifications ON
▪ Turn KEY OFF to start parking recording
▪ Wait 30 seconds, then remove front camera
▪ Wait 20 seconds, then reattach camera
▪ Enter impact event</t>
  </si>
  <si>
    <t>▪ Recorded video file created (Black screen recording if no video input)
▪ Camera restored to normal within 2 seconds after installation
(Recorded file driving data, capacity, playback time)
▪ Confirmed saving of impact event recording
▪ Confirmed operation of impact event notification
: BLTN_CAM_PEV_Recorded = 0x2(Park Event Recorded) up to 5 times</t>
  </si>
  <si>
    <t>OWP_006</t>
  </si>
  <si>
    <t>SyR-FR-253,SyR-FR-255</t>
  </si>
  <si>
    <t>▪ Requirement-based test
▪ Performance test</t>
  </si>
  <si>
    <r>
      <rPr>
        <sz val="11"/>
        <color theme="1"/>
        <rFont val="Segoe UI Symbol"/>
      </rPr>
      <t>▪</t>
    </r>
    <r>
      <rPr>
        <sz val="11"/>
        <color theme="1"/>
        <rFont val="맑은 고딕"/>
      </rPr>
      <t xml:space="preserve"> Requirements Analysis
</t>
    </r>
    <r>
      <rPr>
        <sz val="11"/>
        <color theme="1"/>
        <rFont val="Segoe UI Symbol"/>
      </rPr>
      <t>▪</t>
    </r>
    <r>
      <rPr>
        <sz val="11"/>
        <color theme="1"/>
        <rFont val="맑은 고딕"/>
      </rPr>
      <t xml:space="preserve"> </t>
    </r>
    <r>
      <rPr>
        <sz val="11"/>
        <color theme="1"/>
        <rFont val="Calibri"/>
      </rPr>
      <t>Decision Table Testing</t>
    </r>
  </si>
  <si>
    <t>[Power Fail Safety Operation] : Emergency Power (Super Cap) Performance (Parking)</t>
  </si>
  <si>
    <t>Continuous recording while parked</t>
  </si>
  <si>
    <t>▪ Built-in Cam: Booted successfully
▪ Front/Rear Camera: Recognized by system
▪ SD Card: Original installed and ready to store
▪ DCM/CCU/CW: Connected and recognized by system
▪ Vehicle Power: KEY ON
▪ Vehicle Voltage: 12V
▪ Settings: Always Parking / Parking Event Setting ON</t>
  </si>
  <si>
    <t>▪ KEY OFF
▪ Continuous video recording while parked
▪ Disconnect main connector
▪ Wait 30 seconds, then turn KEY ON to check the generated recording file</t>
  </si>
  <si>
    <t>▪ The file being recorded right before power is turned off is saved.
※ Based on settings, at least two files must be saved.
- Save Priority: Always &gt; Impact Detection Save (Event) &gt; Manual Save</t>
  </si>
  <si>
    <t>Recording event (impact) while parked</t>
  </si>
  <si>
    <t>▪ KEY OFF
▪ Record video of impact event while parked
▪ Disconnect main connector (immediately after impact event)
▪ Wait 30 seconds, then turn KEY ON to check the generated recording file</t>
  </si>
  <si>
    <t>Recording event (switch) while parked</t>
  </si>
  <si>
    <t>▪ KEY OFF
▪ Record video of the parked event switch
▪ Disconnect the main connector (immediately after the switch event occurs)
▪ Wait 30 seconds, then turn the KEY ON to check the generated recording file</t>
  </si>
  <si>
    <t>Simultaneous execution of parking, constant, impact, and manual events</t>
  </si>
  <si>
    <t>▪ KEY OFF
▪ Record Event Switch Video &amp; Impact Video while Parked
▪ Disconnect Main Connector (Immediately after event)
▪ Wait 30 seconds, then turn KEY ON to check the generated recording file</t>
  </si>
  <si>
    <t>B+ OFF during continuous recording while parked</t>
  </si>
  <si>
    <t>▪ KEY OFF
▪ Continuous parking video recording, rear camera not recognized
▪ Disconnect main connector
▪ Wait 30 seconds, then turn KEY ON to check the generated recording file</t>
  </si>
  <si>
    <t>OWP_007</t>
  </si>
  <si>
    <t>SyR-FR-005,SEQ002,SEQ004</t>
  </si>
  <si>
    <t>[Recording Event Impacts While Parked] : Check Initial Value</t>
  </si>
  <si>
    <t>Check initial value</t>
  </si>
  <si>
    <t>▪ ICUPowerAutoCutMode = 0x0(Factory mode)
▪ ICUPowerAutoCutMode = 0x2(Customer mode)
▪ [CW Settings] - [General] - [Reset] - [Delete Guest Profile/System Reset]</t>
  </si>
  <si>
    <t>▪ Check Initial Values
- Always Parking OFF, Parking Event OFF, Event Notification ON</t>
  </si>
  <si>
    <t>▪ Turn on Continuous Driving Recording
▪ [CW Settings] - [General] - [Reset] - [Delete Guest Profile / Reset System]</t>
  </si>
  <si>
    <t>▪BLTN_CAM_RecSet_PEV = 0x2(ON)
: The default recording setting is ON when initializing after FRS setup operation.</t>
  </si>
  <si>
    <t>Confirm Parking Event (Impact) Recording Setting ON</t>
  </si>
  <si>
    <t>▪ [Settings] - [Recording] - [Recording While Parked] - Continuous Parking Recording, Event Notification Settings OFF, Event Recording Settings ON</t>
  </si>
  <si>
    <t>▪ BLTN_CAM_RecSet_PEV = 0x2(On)</t>
  </si>
  <si>
    <t>Check if the event did not occur</t>
  </si>
  <si>
    <t>▪ KEY OFF
▪ Check recording status signal</t>
  </si>
  <si>
    <t>▪ BLTN_CAM_RecSta_PEV =0x0 (OFF)</t>
  </si>
  <si>
    <t>▪ F/R-CAM_INDI = Flash
- Flash Cycle: 0.5Hz(Flash Duty: 50%)</t>
  </si>
  <si>
    <t>▪ EVENT_SW_INDI Do not blink</t>
  </si>
  <si>
    <t>Confirmation of parking event recording operation</t>
  </si>
  <si>
    <t>▪ BLTN_CAM_RecSta_PEV = 0x1(Recording)
▪ BLTN_CAM_PEV_Recorded = 0x0(Default)
※ Specification: Does not operate when event notification function is OFF</t>
  </si>
  <si>
    <t>▪ F/R-CAM_INDI = Blink, (for 10 seconds)
- Blink frequency: 1Hz(Duty: 50%)</t>
  </si>
  <si>
    <t>▪ EVENT_SW_INDI = Flash (for 10 seconds)
- Flash Frequency: 1Hz(Duty: 50%)</t>
  </si>
  <si>
    <t>OWP_026</t>
  </si>
  <si>
    <t>SyR-FR-005,SyR-IF-004,SyR-IF-040,SyR-FR-157,SEQ002,</t>
  </si>
  <si>
    <r>
      <rPr>
        <sz val="11"/>
        <color rgb="FF000000"/>
        <rFont val="Segoe UI Symbol"/>
      </rPr>
      <t>▪</t>
    </r>
    <r>
      <rPr>
        <sz val="11"/>
        <color rgb="FF000000"/>
        <rFont val="맑은 고딕"/>
      </rPr>
      <t xml:space="preserve"> Requirements Analysis
</t>
    </r>
    <r>
      <rPr>
        <sz val="11"/>
        <color rgb="FF000000"/>
        <rFont val="Segoe UI Symbol"/>
      </rPr>
      <t>▪</t>
    </r>
    <r>
      <rPr>
        <sz val="11"/>
        <color rgb="FF000000"/>
        <rFont val="Calibri"/>
      </rPr>
      <t xml:space="preserve"> Scenario-based Testing</t>
    </r>
  </si>
  <si>
    <t>[Recording Event Impacts While Parked] : Setting ON/OFF</t>
  </si>
  <si>
    <t>Consecutive parking event authorization</t>
  </si>
  <si>
    <t>▪ [Settings] - [Recording] - [Recording While Parked] - Turn on Parking Event, Always Parking
▪ Turn off the key
▪ Impact Event: 10 or more impacts at 2-second intervals within 1 minute
▪ Turn the key on to check the recording file</t>
  </si>
  <si>
    <t>▪ No slowdowns or reboots
▪ Verify shock count operation
▪ No missing recording files</t>
  </si>
  <si>
    <t>Continuous authorization for parking events (Event notification function ON)</t>
  </si>
  <si>
    <t>▪ [Settings] - [Recording] - [Recording While Parked] - Turn off Parking Continuous Recording, Turn on Event Notification
▪ Turn off the key
▪ Impact event: Detect impact at 2-second intervals for 1 minute
▪ Turn the key on after Network sleep to check the recording file</t>
  </si>
  <si>
    <t>▪ No slowdowns or reboots
▪ Normal network sleep must occur after notification completion (dark current less than 2mA)
▪ No missing recording files</t>
  </si>
  <si>
    <t>▪ KEY OFF
▪ Impact events set to 3 times at 11-second intervals
▪ Check the number of impact events while parked after turning KEY ON
▪ Built-in Cam Main Screen
▪ Check [Parking Events] inbox</t>
  </si>
  <si>
    <t>▪ [BLTN_CAM_HU_PE] BLTN_CAM_PEV_Count = 0x3
▪ Verify that the recording file for the parked event (impact) is saved
- Verify that a list of 3 files (Front &amp; Rear, 20 sec) is created
▪ There should be no issues with video distortion, black screens, noise, or color quality</t>
  </si>
  <si>
    <t>▪ Video saving/playback frame rate 10 FPS
▪ Resolution 2980*1440 (QHD), Audio recording
▪ No horizontal video inversion</t>
  </si>
  <si>
    <t>Check count update when Key Off</t>
  </si>
  <si>
    <t>▪ Check update of impact event count while parked after Key Off</t>
  </si>
  <si>
    <t>▪ Check [BLTN_CAM_HU_PE] BLTN_CAM_PEV_Count = 0x0</t>
  </si>
  <si>
    <t>▪ Built-in Cam Main Screen
▪ [Settings] - [Recording] - [Recording While Parked] - Event Recording OFF, Always Parking ON</t>
  </si>
  <si>
    <t>▪ BLTN_CAM_RecSet_PEV = 0x1(OFF)</t>
  </si>
  <si>
    <t>▪ KEY OFF
▪ Impact Event Authorization
▪ Check Recording Status Signal</t>
  </si>
  <si>
    <t>▪ BLTN_CAM_Rec_PEV = 0x0(OFF)</t>
  </si>
  <si>
    <t>▪ F/R CAM_INDI = Flash, (for 10 seconds)
- Flash Cycle: 0.5Hz(Duty : 50%)</t>
  </si>
  <si>
    <t>SyR-FR-005</t>
  </si>
  <si>
    <t>[Recording Event Impact While Parked] : Check Occurrence Timing</t>
  </si>
  <si>
    <t>Display location of event impact
(Red progress bar indicator for continuous recording files) Verify consistency</t>
  </si>
  <si>
    <t>▪ Parking Continuous Recording, Parking Event Setting ON
▪ KEY OFF
▪ Enable Impact Event During Continuous Parking Recording
▪ Check Recorded Video File After KEY ON</t>
  </si>
  <si>
    <t>▪ Check for a red mark at the time of impact event in the main recording file
: Verify timing alignment (within approximately 500ms)
▪ Check for a red mark at the time of impact event in the main recording file
: Verify timing alignment (within approximately 500ms)</t>
  </si>
  <si>
    <t>Display Event Impact Location (Event Recording File)
- Parking Always + Parking Event / Remove B+ Before Completion</t>
  </si>
  <si>
    <t>▪ KEY OFF
▪ Apply impact while vehicle network is ALIVE
▪ Disconnect B+ after 5 seconds
▪ Turn KEY ON and check the recorded video file</t>
  </si>
  <si>
    <t>▪ KEY OFF
▪ Apply impact while vehicle network is in SLEEP state
▪ Disconnect auxiliary battery after 5 seconds
▪ Turn KEY ON and check the recorded video file</t>
  </si>
  <si>
    <t>Display Event Impact Location (Event Recording File)
- Parking Motion + Parking Event / Remove B+ Before Completion</t>
  </si>
  <si>
    <t>▪ Parking Motion, Parking Event Settings ON
▪ KEY OFF
▪ Apply impact while Vehicle Network is ALIVE
▪ Disconnect B+ after 5 seconds
▪ Check recorded video file after turning KEY ON</t>
  </si>
  <si>
    <t>▪ Check for a red mark at the time of impact event in the parking motion recording file
: Verify timing alignment (within approximately 500ms)
▪ Check for a red mark at the time of impact event in the parking event recording file
: Verify timing alignment (within approximately 500ms)</t>
  </si>
  <si>
    <t>OWP_027</t>
  </si>
  <si>
    <t>[Recording Event Impact While Parked] : KEY RESET Repeat Condition</t>
  </si>
  <si>
    <t>Parking Recording Event Setting On
Rapid ACC &amp; IGN ON/OFF operation while Parking Recording Sleep</t>
  </si>
  <si>
    <t>▪ Parking Event Setting ON
▪ KEY OFF
▪ Parking recording using auxiliary battery (Sleep state)
▪ Immediately after Key On, then Key Off
▪ Confirm update of impact event count while parked</t>
  </si>
  <si>
    <t>▪ Parking Recording Entered Normally
▪ [BLTN_CAM_HU_PE] BLTN_CAM_PEV_Count = 0x0 Confirmed</t>
  </si>
  <si>
    <t>▪ Apply impact immediately when parking mode is activated</t>
  </si>
  <si>
    <t>▪ Shock recording normal operation</t>
  </si>
  <si>
    <t>[Evil Conditions] Parking Recording Event Setting On
Repeat ACC&amp;IGN quickly ON/OFF 20 times, then OFF</t>
  </si>
  <si>
    <t>▪ Quickly turn the key ON/OFF 20 times, then turn it OFF
▪ Confirm update of impact event count while parked</t>
  </si>
  <si>
    <t>▪ Apply impact immediately when Parking Mode is activated
▪ Turn KEY ON to check recording files</t>
  </si>
  <si>
    <t>▪ Check impact recording function
▪ Check that no unplayable recording files are created (also check thumbnails)</t>
  </si>
  <si>
    <t>[Evil Conditions] Parking Recording Setting Off
Repeat ACC&amp;IGN quickly ON/OFF 20 times, then OFF</t>
  </si>
  <si>
    <t>▪ Parking Event Setting Off
▪ Quickly turn KEY ON/OFF 20 times, then OFF
▪ Impact Input</t>
  </si>
  <si>
    <t>▪ Shock recording does not operate
▪ Must satisfy dark current specifications</t>
  </si>
  <si>
    <t>OWP_009</t>
  </si>
  <si>
    <t>SyR-FR-005,SyR-NFR-006</t>
  </si>
  <si>
    <t>[Recording Event Impacts While Parked] : Check Event Save Time</t>
  </si>
  <si>
    <t>Check recording file event time -10s to +10s</t>
  </si>
  <si>
    <t>▪ Built-in Cam: Boot complete
▪ Front/Rear Camera: System recognized normally
▪ SD Card: Original installed and ready to store
▪ DCM/CCU/CW: System connected and recognized normally
▪ Vehicle Power: KEY ON
▪ Vehicle Voltage: 12V
▪ Settings: Parking Event Setting ON</t>
  </si>
  <si>
    <t>▪ Set recording file duration to -10s ~ +10s
▪ KEY OFF
▪ Apply impact to start event recording
▪ Turn KEY ON after recording is complete
▪ Play the recording file to check playback duration and the time of the event</t>
  </si>
  <si>
    <t>▪ Playback length: 20s, Event occurrence time: 10s point</t>
  </si>
  <si>
    <t>Check recording file event time -15s ~ +10s</t>
  </si>
  <si>
    <t>▪ Set recording file duration to -15s ~ +10s
▪ KEY OFF
▪ Apply impact to start event recording
▪ Turn KEY ON after recording is complete
▪ Play the recording file to check playback duration and the time of the event</t>
  </si>
  <si>
    <t>▪ Playback length: 25s, Event occurrence time: 15s point</t>
  </si>
  <si>
    <t>Check recording file event time -20s ~ +10s</t>
  </si>
  <si>
    <t>▪ Set recording file duration to -20s ~ +10s
▪ KEY OFF
▪ Apply impact to start event recording
▪ Turn KEY ON after recording is complete
▪ Play the recording file to check playback duration and the time of the event</t>
  </si>
  <si>
    <t>▪ Playback length: 30s, Event occurrence time: 20s point</t>
  </si>
  <si>
    <t>Check recording file event occurrence time -10s ~ +15s</t>
  </si>
  <si>
    <t>▪ Set recording file duration to -10s ~ +15s
▪ KEY OFF
▪ Apply impact to start event recording
▪ Turn KEY ON after recording is complete
▪ Play the recording file to check playback duration and the time of the event</t>
  </si>
  <si>
    <t>▪ Playback length: 25s, Event occurrence time: 10s point</t>
  </si>
  <si>
    <t>Check recording file event time -15s ~ +15s</t>
  </si>
  <si>
    <t>▪ Set recording file duration to -15s ~ +15s
▪ KEY OFF
▪ Apply impact to start event recording
▪ Turn KEY ON after recording is complete
▪ Play the recording file to check playback duration and the time of the event</t>
  </si>
  <si>
    <t>▪ Playback length: 30s, Event occurrence time: 15s point</t>
  </si>
  <si>
    <t>Check recording file event time -20s ~ +15s</t>
  </si>
  <si>
    <t>▪ Set recording file duration to -20s ~ +15s
▪ KEY OFF
▪ Apply impact to start event recording
▪ Turn KEY ON after recording is complete
▪ Play the recording file to check playback duration and the time of the event</t>
  </si>
  <si>
    <t>▪ Playback length: 35s, Event occurrence time: 20s point</t>
  </si>
  <si>
    <t>Check recording file event time -10s ~ +20s</t>
  </si>
  <si>
    <t>▪ Set recording file duration to -10s ~ +20s
▪ KEY OFF
▪ Apply impact to start event recording
▪ Turn KEY ON after recording is complete
▪ Play the recording file to check playback duration and the time of the event</t>
  </si>
  <si>
    <t>▪ Playback length: 30s, Event occurrence time: 10s point</t>
  </si>
  <si>
    <t>Check recording file event time -15s ~ +20s</t>
  </si>
  <si>
    <t>▪ Set recording file duration to -15s ~ +20s
▪ KEY OFF
▪ Apply impact to start event recording
▪ Turn KEY ON after recording is complete
▪ Play the recording file to check playback duration and the time of the event</t>
  </si>
  <si>
    <t>▪ Playback length: 35s, Event occurrence time: 15s point</t>
  </si>
  <si>
    <t>Check recording file event time -20s ~ +20s</t>
  </si>
  <si>
    <t>▪ Set recording file duration to -20s ~ +20s
▪ KEY OFF
▪ Apply impact to start event recording
▪ Turn KEY ON after recording is complete
▪ Play the recording file to check playback duration and the time of the event</t>
  </si>
  <si>
    <t>▪ Playback length: 40s, Event occurrence time: 20s point</t>
  </si>
  <si>
    <t>OWP_010</t>
  </si>
  <si>
    <t>SyR-FR-006</t>
  </si>
  <si>
    <t>Recording File Event Sensitivity Setting Lv1</t>
  </si>
  <si>
    <t>▪ Parking Event Sensitivity Setting in Built-in Cam Settings
BLTN_CAM_Sen_PEV_NvalueSet = 0x1</t>
  </si>
  <si>
    <t>▪ BLTN_CAM_SenSet_PEV = 0x1</t>
  </si>
  <si>
    <t>▪ KEY OFF, impact event during parking recording</t>
  </si>
  <si>
    <t>▪ Front/Rear Camera and Switch Indicator Flash for 10 seconds
▪ BLTN_CAM_RecSta_PEV = 0x1 (Recording) Hold for 10 seconds then 0x0 (OFF)</t>
  </si>
  <si>
    <t>Recording File Event Sensitivity Setting Lv2</t>
  </si>
  <si>
    <t>▪ Parking Event Sensitivity Setting in Built-in Cam Settings
BLTN_CAM_Sen_PEV_NvalueSet = 0x2</t>
  </si>
  <si>
    <t>▪ BLTN_CAM_SenSet_PEV = 0x2</t>
  </si>
  <si>
    <t>Recording File Event Sensitivity Setting Lv3</t>
  </si>
  <si>
    <t>▪ Parking Event Sensitivity Setting in Built-in Cam Settings
BLTN_CAM_Sen_PEV_NvalueSet = 0x3</t>
  </si>
  <si>
    <t>▪ BLTN_CAM_SenSet_PEV = 0x3</t>
  </si>
  <si>
    <t>Recording File Event Sensitivity Setting Lv4</t>
  </si>
  <si>
    <t>▪ Parking Event Sensitivity Setting in Built-in Cam Settings
BLTN_CAM_Sen_PEV_NvalueSet = 0x4</t>
  </si>
  <si>
    <t>▪ BLTN_CAM_SenSet_PEV = 0x4</t>
  </si>
  <si>
    <t>Recording File Event Sensitivity Setting Lv5</t>
  </si>
  <si>
    <t>▪ Parking Event Sensitivity Setting in Built-in Cam Settings
BLTN_CAM_Sen_PEV_NvalueSet = 0x5</t>
  </si>
  <si>
    <t>▪ BLTN_CAM_SenSet_PEV = 0x5</t>
  </si>
  <si>
    <t>OWP_011</t>
  </si>
  <si>
    <t>SyR-IF-005,SyR-NFR-005,SyR-FR-200,SyR-IF-051,SEQ008</t>
  </si>
  <si>
    <t>[Recording Event Impacts While Parked] : Burgler Alarm Event Recording
- Parking Continuous Recording Mode (Motion Settings OFF)</t>
  </si>
  <si>
    <t>▪ Burgler Alarm Signal Timeout → 0x0 (Off) Do not record event</t>
  </si>
  <si>
    <t>▪ Built-in Cam: Booted successfully
▪ Front/Rear Camera: Recognized by system correctly
▪ SD Card: Original installed and ready to store
▪ DCM/CCU/CW: Connected and recognized by system correctly
▪ Vehicle Power: KEY ON
▪ Vehicle Voltage: 12V
▪ Settings: Always-on Parking Setting ON</t>
  </si>
  <si>
    <t>▪ Switch to Built-in Camera View
▪ [Settings] - [Recording] - [Recording While Parked] - Turn on Parking Impact Recording
(Always Parking OFF, Parking Motion OFF)
▪ Turn on Impact Event Notification</t>
  </si>
  <si>
    <t>▪ BLTN_CAM_Set_PEV_AppNoti = 0x2(ON)</t>
  </si>
  <si>
    <t>주차충격 알림_지원</t>
  </si>
  <si>
    <t>▪ ACC &amp; IGN OFF
▪ Received Burgler Alarm Signal 0x0
▪ Check Recording Status Signal</t>
  </si>
  <si>
    <t>▪ BLTN_CAM_PEV_Recorded = 0x0(Default)
 ▪ BLTN_CAM_RecSta_PEV = 0x0(OFF)</t>
  </si>
  <si>
    <t>▪ F/R CAM_INDI = Flash
- Flash Cycle: 0.5Hz(Duty : 50%)</t>
  </si>
  <si>
    <t>▪ Check Event Switch Indicator</t>
  </si>
  <si>
    <t>▪ EVENT_INDI = OFF</t>
  </si>
  <si>
    <t>▪ Burgler Alarm Signal 0x0 (Off) → 0x9 (Alarm) Event Recording
- Check recording status based on Rising Edge</t>
  </si>
  <si>
    <t>▪ Burgler Alarm Signal 0x0 → 0x9 (Rising Edge)
▪ Check Recording Status Signal</t>
  </si>
  <si>
    <t>▪ BLTN_CAM_RecSta_PEV = 0x1 (Recording), verify recording at the Rising Edge
▪ BLTN_CAM_PEV_Recorded = 0x1 (OFF) → 0x2 (Park Event Recorded) → 0x1
: Maintains for 5 minutes from the time recording is complete, then returns to 0x1
(CCS transmission failure timeout = 5 minutes; in an activated vehicle environment, it remains ON for the duration of the CCS transmission)
▪ BLTN_CAM_Set_PMD = 0x0 (OFF) maintained</t>
  </si>
  <si>
    <t>▪ Check BLTN_CAM_Prk_Oprable_Time</t>
  </si>
  <si>
    <t>▪BLTN_CAM_Prk_Oprable_Time = BLTN_CAM_Set_PrkTime - BLTN_CAM_PRK_Oped_Time</t>
  </si>
  <si>
    <t>▪ F/R CAM_INDI = Flash, (for 10 seconds)
- Flash Cycle: 1Hz(Duty : 50%)</t>
  </si>
  <si>
    <t>▪ EVENT_INDI = Flash (for 10 seconds)
- Flash Cycle: 1Hz(Duty : 50%)</t>
  </si>
  <si>
    <t>▪ Confirmation of Burgler Alarm Impact Event Recording File Creation
- 1 20-second file
- Confirmation of recording file event time -10s ~ +10s</t>
  </si>
  <si>
    <t>▪ Built-in Camera Screen Transition
▪ [Parking Event] Check Archive</t>
  </si>
  <si>
    <t>▪ Confirmation of saved recording file for parked event (impact)
- Confirmation of creation of 1 list of front &amp; rear video (20 sec)</t>
  </si>
  <si>
    <t>▪ Check if the event occurs at the 10-second mark during video playback</t>
  </si>
  <si>
    <t>▪ Burgler Alarm Signal 0x9 (Alarm) → 0x0 (Off) Do not record events</t>
  </si>
  <si>
    <t>▪ Received Burgler alarm signal 0x9 → 0x0
▪ Check recording status signal</t>
  </si>
  <si>
    <t>▪ BLTN_CAM_RecSta_PEV = 0x0(OFF)</t>
  </si>
  <si>
    <t>OWP_028</t>
  </si>
  <si>
    <t>SyR-IF-005,SyR-NFR-005,SyR-FR-018,SyR-FR-200,SEQ008</t>
  </si>
  <si>
    <t>[Recording Event Impacts While Parked] : Burgler Alarm Event Recording
- Parking Motion Recording Mode (Motion Setting ON)</t>
  </si>
  <si>
    <t>▪ Built-in Cam: Booted successfully
▪ Front/Rear Camera: Recognized by system successfully
▪ SD Card: Original installed and ready to store
▪ DCM/CCU/CW: Connected and recognized by system successfully
▪ Vehicle Power: KEY ON
▪ Vehicle Voltage: 12V
▪ Settings: Parking Motion Setting ON</t>
  </si>
  <si>
    <t>▪ Switch to Built-in Camera View
▪ [Settings] - [Recording] - [Recording While Parked] - Turn ON Driving Continuous Recording, Driving Impact, Parking Impact, and Parking Motion Recording
(Continuous Recording OFF)
▪ Turn ON Impact Event Notification</t>
  </si>
  <si>
    <t>▪ BLTN_CAM_Set_PMD = 0X2(ON)
 ▪ BLTN_CAM_Set_PEV_AppNoti = 0x2(ON)</t>
  </si>
  <si>
    <t>모션감지_지원</t>
  </si>
  <si>
    <t>▪ F/R CAM_INDI = OF▪ F/R CAM_INDI = Flash
- Flash Cycle: 0.5Hz(Duty : 50%)</t>
  </si>
  <si>
    <t>▪ BLTN_CAM_RecSet_PEV = 0x1 (Recording), verify recording at the Rising Edge
▪ BLTN_CAM_PEV_Recorded = 0x1 (OFF) → 0x2 (Park Event Recorded) → 0x1
: Maintains for 5 minutes from the time recording is complete, then returns to 0x1
(CCS transmission failure timeout = 5 minutes; in an activated vehicle environment, ON for the duration of the CCS transmission)
▪ BLTN_CAM_Set_PMD = 0x2 (ON) maintained</t>
  </si>
  <si>
    <t>▪ Confirmation of Continuous Driving Recording (#23569)
- [Past Issue in Development Stage] Driving Impact Recording Will Not Be Performed</t>
  </si>
  <si>
    <t>▪ Turn KEY ON after CAN SLEEP
▪ Confirm continuous driving recording in progress</t>
  </si>
  <si>
    <t>▪ BLTN_CAM_RecSta_OWD = 0X1 (Recording)
 ▪ BLTN_CAM_RecSta_DEV = 0X0 (OFF)</t>
  </si>
  <si>
    <t>OWP_012</t>
  </si>
  <si>
    <t>SyR-FR-007,SyR-NFR-008,SyR-IF-006,SyR-CON-003,SyR-IF-051</t>
  </si>
  <si>
    <t>[Parking Event Impact Recording]: Door Closing Impact Filtering Feature</t>
  </si>
  <si>
    <t>FL Door Open → Close</t>
  </si>
  <si>
    <t>▪ Built-in Cam: Booted successfully
▪ Front/Rear Camera: Recognized by the system
▪ SD Card: Original installed and ready to store data
▪ DCM/CCU/CW: Connected and recognized by the system
▪ Vehicle Power: KEY ON
▪ Vehicle Voltage: 12V
▪ Settings: Parking Event / Event Notification Settings ON</t>
  </si>
  <si>
    <t>▪ KEY OFF
▪ Enable Impact Event
▪ Door signal change within 1.5s: Warn_DrvDrSwSta = 0x1→ 0x0
▪ Enable Impact Event within 1s after signal change</t>
  </si>
  <si>
    <t>▪ Do not perform impact recording while parked
: EVENT_SW_INDI = ON</t>
  </si>
  <si>
    <t>FL Door Close → Open</t>
  </si>
  <si>
    <t>▪ Enable impact event
▪ Door signal change within 1.5s: Warn_DrvDrSwSta = 0x0→ 0x1
▪ Enable impact event within 1s after signal change</t>
  </si>
  <si>
    <t>FR Door Open→ Close</t>
  </si>
  <si>
    <t>▪ Enable impact event
▪ Door signal change within 1.5s: Warn_AsstDrSwSta = 0x1→ 0x0
▪ Enable impact event within 1s after signal change</t>
  </si>
  <si>
    <t>FR Door Close→ Open</t>
  </si>
  <si>
    <t>▪ Enable impact event
▪ Door signal change within 1.5s: Warn_AsstDrSwSta = 0x0→ 0x1
▪ Enable impact event within 1s after signal change</t>
  </si>
  <si>
    <t>RL Door Open → Close</t>
  </si>
  <si>
    <t>▪ Enable impact event
▪ Door signal change within 1.5s: Warn_RrLftDrSwSta = 0x1→ 0x0
▪ Enable impact event within 1s after signal change</t>
  </si>
  <si>
    <t>RL Door Close → Open</t>
  </si>
  <si>
    <t>▪ Enable impact event
▪ Door signal change within 1.5s: Warn_RrLftDrSwSta = 0x0→ 0x1
▪ Enable impact event within 1s after signal change</t>
  </si>
  <si>
    <t>RR Door Open → Close</t>
  </si>
  <si>
    <t>▪ Enable impact event
▪ Door signal change within 1.5s: Warn_RrRtDrSwSta = 0x1→ 0x0
▪ Enable impact event within 1s after signal change</t>
  </si>
  <si>
    <t>RR Door Close → Open</t>
  </si>
  <si>
    <t>▪ Enable impact event
▪ Door signal change within 1.5s: Warn_RrRtDrSwSta = 0x0→ 0x1
▪ Enable impact event within 1s after signal change</t>
  </si>
  <si>
    <t>Trunk Open→ Close</t>
  </si>
  <si>
    <t>▪ Enable impact event
▪ Door signal change within 1.5s: Trunk_TrnkTlgtSwSta = 0x1→ 0x0
▪ Enable impact event within 1s after signal change</t>
  </si>
  <si>
    <t>Trunk Close → Open (Filtering not applied, Impact recording performed)</t>
  </si>
  <si>
    <t>▪ Enable impact event
▪ Door signal change within 1.5s: Trunk_TrnkTlgtSwSta = 0x0→ 0x1
▪ Enable impact event within 1s after signal change</t>
  </si>
  <si>
    <t>▪ Perform impact recording while parked
: EVENT_SW_INDI = Flashing</t>
  </si>
  <si>
    <t>Hood Open → Close
(Filtering not applied, Impact recording performed)</t>
  </si>
  <si>
    <t>▪ Enable impact event
▪ Door signal change within 1.5s: Warn_HoodSwSta = 0x1→ 0x0
▪ Enable impact event within 1s after signal change</t>
  </si>
  <si>
    <t>Hood Close → Open (Filtering not applied, Impact recording performed)</t>
  </si>
  <si>
    <t>▪ Enable impact event
▪ Door signal change within 1.5s: Warn_HoodSwSta = 0x0→ 0x1
▪ Enable impact event within 1s after signal change</t>
  </si>
  <si>
    <t>OWP_013</t>
  </si>
  <si>
    <t>SyR-FR-007,SyR-NFR-008,SyR-IF-006,SyR-CON-003</t>
  </si>
  <si>
    <t>[Parking Event Impact Recording]: Door Closing Impact Filtering (SBCM)</t>
  </si>
  <si>
    <t>▪ Built-in Cam Main Screen
▪ [Settings] - [Recording] - [Recording While Parked] - Parking Event, Event Notification Settings ON
▪ ACC &amp; IGN OFF
▪ Enable Impact Event
▪ Door Signal Change within 1.5s: Warn_DrvDrSwSta_SBCM = 0x1→ 0x0
▪ Enable Impact Event within 1s after Signal Change</t>
  </si>
  <si>
    <t>▪ Enable impact event
▪ Door signal change within 1.5s: Warn_DrvDrSwSta_SBCM = 0x0→ 0x1
▪ Enable impact event within 1s after signal change</t>
  </si>
  <si>
    <t>▪ Enable impact event
▪ Door signal change within 1.5s: Warn_AsstDrSwSta_SBCM = 0x1→ 0x0
▪ Enable impact event within 1s after signal change</t>
  </si>
  <si>
    <t>▪ Enable impact event
▪ Door signal change within 1.5s: Warn_AsstDrSwSta_SBCM = 0x0→ 0x1
▪ Enable impact event within 1s after signal change</t>
  </si>
  <si>
    <t>▪ Enable impact event
▪ Door signal change within 1.5s: Warn_RrLftDrSwSta_SBCM = 0x1→ 0x0
▪ Enable impact event within 1s after signal change</t>
  </si>
  <si>
    <t>▪ Enable impact event
▪ Door signal change within 1.5s: Warn_RrLftDrSwSta_SBCM = 0x0→ 0x1
▪ Enable impact event within 1s after signal change</t>
  </si>
  <si>
    <t>▪ Authorize Impact Event
▪ Door signal change within 1.5s: Warn_RrRtDrSwSta_SBCM = 0x1→ 0x0
▪ Authorize Impact Event within 1s after signal change</t>
  </si>
  <si>
    <t>▪ Enable impact event
▪ Door signal change within 1.5s: Warn_RrRtDrSwSta_SBCM = 0x0→ 0x1
▪ Enable impact event within 1s after signal change</t>
  </si>
  <si>
    <t>OWP_014</t>
  </si>
  <si>
    <t>SyR-FR-005,SyR-FR-009,SyR-IF-009</t>
  </si>
  <si>
    <t>[Record Event Switch While Parked] : Default Confirmation (Event Recording Setting ON)</t>
  </si>
  <si>
    <t>▪ Built-in Cam: Boot complete
▪ Front/Rear Camera: System recognized normally
▪ SD Card: Original installed and ready to store
▪ DCM/CCU/CW: System connected and recognized normally
▪ Vehicle Power: KEY ON
▪ Vehicle Voltage: 12V
▪ Setting: Parking Event ON</t>
  </si>
  <si>
    <t>▪ [BLTN_CAM_STAT_PE_00_200ms] - BLTN_CAM_RecSta_MAR = 0x0(OFF)</t>
  </si>
  <si>
    <t>▪ BLTN_CAM_RecSta_MAR = 0x1(ON)
: Maintain output for 10 seconds</t>
  </si>
  <si>
    <t>▪ F/R-CAM_INDI = Blink
: Blink Frequency: 1Hz (Duty: 50%)
: Maintain output for 10 seconds</t>
  </si>
  <si>
    <t>▪ EVENT_SW_INDI = Flash
: Flash Frequency: 1Hz (Duty: 50%)
: Maintain output for 10 seconds</t>
  </si>
  <si>
    <t>▪ Authorize manual events 3 times at 11-second intervals
▪ Built-in cam main screen
▪ Check [Parking Events] Archive</t>
  </si>
  <si>
    <t>▪ Confirmation of saved recording file for Parking Event (Switch)
- Confirmation of creation of a list of 3 Front &amp; Rear videos (20 sec)
(Red dot appears to indicate new video notification)</t>
  </si>
  <si>
    <t>▪ Built-in Cam Main Screen
▪ [Settings] - [Recording] - [Recording While Parked] - Turn OFF Continuous Recording and Event Recording Settings
▪ KEY OFF</t>
  </si>
  <si>
    <t>▪ BLTN_CAM_RecSet_OWP = 0x1(OFF)
 ▪ BLTN_CAM_RecSet_PEV = 0x1(OFF)</t>
  </si>
  <si>
    <t>OWP_015</t>
  </si>
  <si>
    <t>[Record Event Switch While Parked] : Default Confirmation (Continuous Recording Setting ON)</t>
  </si>
  <si>
    <t>▪ Built-in Cam: Booted successfully
▪ Front/Rear Camera: Recognized by the system
▪ SD Card: Original installed and ready to store data
▪ DCM/CCU/CW: Connected and recognized by the system
▪ Vehicle Power: KEY ON
▪ Vehicle Voltage: 12V
▪ Settings: Always Parking ON / Parking Event OFF</t>
  </si>
  <si>
    <t>OWP_016</t>
  </si>
  <si>
    <t>SyR-FR-011,SyR-FR-060,SyR-FR-065</t>
  </si>
  <si>
    <t>[Motion Detection Recording While Parked] : Check Initial Values</t>
  </si>
  <si>
    <t>Check default values ​​for motion detection recording settings while parked</t>
  </si>
  <si>
    <t>▪ Check Initial Values
(Always Parking OFF, Parking Event OFF, Event Notification OFF, Parking Motion Detection Recording OFF)
: Initial values ​​after changing from Factory mode to Customer mode</t>
  </si>
  <si>
    <t>▪ Turn on Continuous Driving Recording
▪ [CW Settings] - [General] - [Reset] - Proceed with Guest Profile or Full Reset</t>
  </si>
  <si>
    <t>▪ BLTN_CAM_Set_PMD = 0x0(OFF)
: The default recording setting is OFF when initialized after FRS setup operation.
▪ BLTN_CAM_RecSet_OWP = 0x2(ON)
: The default recording setting is ON when initialized after FRS setup operation.</t>
  </si>
  <si>
    <t>▪ Motion Detection Recording Setting While Parked Off→On</t>
  </si>
  <si>
    <t>▪ [BLTN_CAM_FD_02_200ms] BLTN_CAM_Set_PMD = 0x1(On)</t>
  </si>
  <si>
    <t>▪ [Settings] - [Parking Motion Detection Sensitivity] Check default value</t>
  </si>
  <si>
    <t>▪ BLTN_CAM_RanSet_PMDR = 0x1(Lv.1)
 ▪ BLTN_CAM_MaxRanSet_PMDR = 0x0(Default)</t>
  </si>
  <si>
    <t>Parking Recording Time Setting (~20Hr Specification)
- Check Initial Value</t>
  </si>
  <si>
    <t>▪ BLTN_CAM_Set_PrkTime = 0xC(20Hr)
  0x1 ~ 0x14 (1Hr~20Hr)</t>
  </si>
  <si>
    <t>Check that motion detection recording setting is OFF while parked</t>
  </si>
  <si>
    <t>▪ Enter Built-in Camera View
▪ [Settings] - [Recording] - [Recording While Parked] - Turn Off Motion Detection Recording</t>
  </si>
  <si>
    <t>▪ BLTN_CAM_Set_PMD = 0x1(OFF)</t>
  </si>
  <si>
    <t>SyR-FR-011,SyR-IF-012,SyR-CON-004,SyR-FR-012,SyR-FR-013,SyR-FR-014,SyR-FR-016,SyR-NFR-018,SyR-IF-040,SyR-FR-157,SEQ005,SyR-FR-267,SyR-CON-088,SyR-NFR-058,SyR-FR-266,SyR-NFR-059,SyR-FR-265</t>
  </si>
  <si>
    <t>[Motion Detection Recording While Parked] : Settings ON/OFF</t>
  </si>
  <si>
    <t>Confirmation that parking recording does not operate when motion detection recording setting is OFF during parking</t>
  </si>
  <si>
    <t>▪ KEY OFF
▪ Enable motion detection while parked
▪ Check recording status signal</t>
  </si>
  <si>
    <t>▪ BLTN_CAM_Set_PMD = 0x1(OFF)
 ▪ [BLTN_CAM_FD_STAT_01_200ms] BLTN_CAM_RecSta_PMD = 0x0(OFF)</t>
  </si>
  <si>
    <t>Verify Motion Detection Recording Operation While Parked
- Check Recording File Event Occurrence Time -10s ~ +10s</t>
  </si>
  <si>
    <t>▪ Enter Built-in Camera View
▪ [Settings] - [Recording] - [Recording While Parked] - Turn on Motion Detection Recording</t>
  </si>
  <si>
    <t>▪ [BLTN_CAM_FD_02_200ms] BLTN_CAM_Set_PMD = 0x1(On)
 ▪ [BLTN_CAM_FD_STAT_01_200ms] BLTN_CAM_RecSta_PMD = 0x0 (OFF)</t>
  </si>
  <si>
    <t>▪ [BLTN_CAM_FD_STAT_01_200ms] BLTN_CAM_RecSta_PMD = 0x1(Recording)
: Actual recording start time (check recording file). The difference from Signal ON must be within 2 seconds.</t>
  </si>
  <si>
    <t>▪ Motion detection standby while parked (Motion not enabled)
▪ Check recording status signal</t>
  </si>
  <si>
    <t>▪ [BLTN_CAM_FD_STAT_01_200ms] BLTN_CAM_RecSta_PMD = 0x2(Radar only operating)
: Case where only radar detection is performed without saving files</t>
  </si>
  <si>
    <t>▪ F/R-CAM_INDI = Flash
- Flash Cycle: 1.2 seconds (AP SRT) / 1 second (AP W/Up)</t>
  </si>
  <si>
    <t>▪ Motion detection standby state while parked
▪ Check front/rear camera indicator
▪ Check EVENT_SW_INDI</t>
  </si>
  <si>
    <t>▪ F/R-CAM_INDI = Flash
- Flash Frequency: 0.5Hz (Duty: 50%)
▪ EVENT_SW_INDI = OFF</t>
  </si>
  <si>
    <t>▪ Check the [Motion Detection While Parked] box on the Built-in Cam main screen</t>
  </si>
  <si>
    <t>▪ Confirm saving of recording file for motion detection event while parked
- Confirm creation of 1 list containing Front + Rear video (20s)
▪ No issues such as video glitches, black screens, noise, or color distortion
- The progress bar plays to the end during playback</t>
  </si>
  <si>
    <t>Continuous motion detection enabled while parked</t>
  </si>
  <si>
    <t>▪ [Settings] - [Recording] - [Recording While Parked] - Motion Detection Recording ON
▪ KEY OFF
▪ Enable Motion Detection While Parked</t>
  </si>
  <si>
    <t>▪ Start motion detection event recording and authorize motion detection 3 times at 5-second intervals
▪ Verify operation after Key On</t>
  </si>
  <si>
    <t>▪ No issues such as video glitches, black screens, noise, or color distortion.
▪ No lag, no rebooting, and no missing recording files.
▪ Verify normal operation of AR navigation output and real-time front/rear video output.
▪ Continuous motion recorded files will play back as a single video on the HU.</t>
  </si>
  <si>
    <t>▪ Check BLTN_CAM_PMD_Count</t>
  </si>
  <si>
    <t>▪ BLTN_CAM_PMD_Count = 0x03</t>
  </si>
  <si>
    <t>▪ Key OFF
▪ Check BLTN_CAM_PMD_Count</t>
  </si>
  <si>
    <t>▪ BLTN_CAM_PMD_Count = 0x00</t>
  </si>
  <si>
    <t>Impact triggered during motion detection recording while parked</t>
  </si>
  <si>
    <t>▪ [Settings] - [Recording] - [Recording While Parked] - Motion Detection Recording ON, Parking Event ON
▪ ACC, IGN OFF
▪ Enable Motion Detection While Parked</t>
  </si>
  <si>
    <t>▪ Impact applied during motion detection recording</t>
  </si>
  <si>
    <t>▪ Motion recording does not stop after 20 seconds and records continuously
: Must record continuously regardless of impact timing</t>
  </si>
  <si>
    <t>Check Sleep after continuous motion detection during parking</t>
  </si>
  <si>
    <t>▪ Start motion detection event recording and authorize motion detection 3 times at 5-second intervals
▪ Confirm maintaining Sleep</t>
  </si>
  <si>
    <t>▪ Verify that it remains in Sleep mode without waking up during motion recording</t>
  </si>
  <si>
    <t>▪ Video saving/playback frame rate: 5 FPS
▪ Front/rear video resolution: 2560*1440 (QHD), audio recording
▪ No horizontal video inversion</t>
  </si>
  <si>
    <t>OWP_018</t>
  </si>
  <si>
    <t>SyR-FR-011,SyR-IF-012</t>
  </si>
  <si>
    <t>[Recording based on busbar detection while parked] : Setting exclusive condition</t>
  </si>
  <si>
    <t>Parking Motion Detection Save Setting On/Off
- Standalone Condition Specification</t>
  </si>
  <si>
    <t>▪ Parking Continuous Recording and Event Recording Settings Off
▪ Parking Motion Detection Recording Settings Off→On
▪ Verify that no notification popup is displayed
▪ Check recording setting status signal</t>
  </si>
  <si>
    <t>▪ Confirm that popup related to beta conditions is not displayed
▪ [BLTN_CAM_FD_02_200ms] BLTN_CAM_Set_OWP = 0x0(Off)
▪ [BLTN_CAM_FD_02_200ms] BLTN_CAM_Set_PMD = 0x1(On)</t>
  </si>
  <si>
    <t>▪ Parking Continuous Recording Setting Off
▪ Parking Motion Detection Recording Setting On→Off
▪ Confirm guidance popup → Select "Yes"</t>
  </si>
  <si>
    <t>▪ After confirming the popup message is displayed, select "Yes" to confirm the popup disappears.
Output Message: "Disabling this setting will prevent motion detection recording while parked. Would you like to disable this setting?"</t>
  </si>
  <si>
    <t>▪ Check recording settings status signal</t>
  </si>
  <si>
    <t>▪ Confirm that popup related to beta conditions is not displayed
▪ [BLTN_CAM_FD_02_200ms] BLTN_CAM_Set_OWP = 0x0(Off)
▪ [BLTN_CAM_FD_02_200ms] BLTN_CAM_Set_PMD = 0x0(Off)</t>
  </si>
  <si>
    <t>OWP_019</t>
  </si>
  <si>
    <t>SyR-FR-011,SyR-IF-012,SyR-FR-158,SyR-FR-159,SyR-FR-160</t>
  </si>
  <si>
    <t>[Recording based on busbar detection while parked] : Exclusive setting condition</t>
  </si>
  <si>
    <t>Parking Motion Detection Save Setting On/Off
- Verify Exclusive Condition Specification Operation
1) Motion Detection Automatically Off when Always Parking On
2) Always Parking Automatically Off when Motion Detection On
- Verify Popup Display for Information Message Regarding Exclusive Condition Specification Operation</t>
  </si>
  <si>
    <t>▪ With Parking Continuous Recording Set On
▪ Parking Motion Detection Recording Set On
▪ Confirm notification pop-up → Select "Yes"</t>
  </si>
  <si>
    <t>▪ After confirming the popup message, select "Yes" to confirm the popup disappears.
Output Message: "If enabled, it will record only motion detection while parked until the auxiliary battery is depleted, and will not record continuously. Would you like to enable this setting?"</t>
  </si>
  <si>
    <t>▪ Check recording settings signal</t>
  </si>
  <si>
    <t>▪ [BLTN_CAM_FD_02_200ms] BLTN_CAM_Set_OWP = 0X1(On)→0x0(Off)
 ▪ [BLTN_CAM_FD_02_200ms] BLTN_CAM_Set_PMD = 0X0(Off)→0x1(On)</t>
  </si>
  <si>
    <t>▪ With Parking Continuous Recording Set On
▪ Parking Motion Detection Recording Set On
▪ Confirm notification pop-up → Select "No"</t>
  </si>
  <si>
    <t>▪ After confirming the popup message is displayed, select "No" to confirm the popup disappears.
Output Message: "If enabled, it will record only motion detection while parked until the auxiliary battery is depleted, and will not record continuously. Would you like to enable this setting?"</t>
  </si>
  <si>
    <t>▪ With Motion Detection Recording On while parked
▪ Select On for Parking Continuous Recording
▪ Confirm pop-up message → Select "Yes"</t>
  </si>
  <si>
    <t>▪ After confirming the popup message, select "Yes" to confirm the popup disappears.
Output Message: "If enabled, recording will only be continuous while parked, and motion detection will not be recorded. Would you like to enable this setting?"</t>
  </si>
  <si>
    <t>▪ [BLTN_CAM_FD_02_200ms] BLTN_CAM_Set_OWP = 0X0(Off)→0x1(On)
 ▪ [BLTN_CAM_FD_02_200ms] BLTN_CAM_Set_PMD = 0X1(On)→0x0(Off)</t>
  </si>
  <si>
    <t>▪ With Motion Detection Recording On while parked
▪ Turn On Parking Continuous Recording
▪ Confirm pop-up message appears → Select "No"</t>
  </si>
  <si>
    <t>▪ Confirm the popup message is displayed, then select No to confirm the popup disappears.
Output Message: "If enabled, recording will only be continuous while parked, and motion detection will not be recorded. Would you like to enable this setting?"</t>
  </si>
  <si>
    <t>▪ [BLTN_CAM_FD_02_200ms] BLTN_CAM_Set_OWP = 0X0(Off) Maintain
▪ [BLTN_CAM_FD_02_200ms] BLTN_CAM_Set_PMD = 0X1(On) Maintain</t>
  </si>
  <si>
    <t>▪ Motion Detection Recording On while Parked
▪ Parking Continuous Recording Setting Off→On→Off
▪ Check Recording Settings Signal</t>
  </si>
  <si>
    <t>▪ [BLTN_CAM_FD_02_200ms] BLTN_CAM_Set_PMD = 0X1(On)→0x0(Off)
 ▪ [BLTN_CAM_FD_02_200ms] BLTN_CAM_Set_OWP = 0X0(Off)→0x1(On)→0x0(Off)</t>
  </si>
  <si>
    <t>SyR-FR-011</t>
  </si>
  <si>
    <t>[Motion Detection Recording While Parked] : Check Motion Detection Range Operation</t>
  </si>
  <si>
    <t>Motion Detection Range Setting Lv1 while Parking</t>
  </si>
  <si>
    <t>▪ BLTN_CAM_Ran_PMDR_NvalueSet = 0x1 (Level 1)</t>
  </si>
  <si>
    <t>▪ BLTN_CAM_RansSet_PMDR = 0x1 (level 1)</t>
  </si>
  <si>
    <t>▪ KEY OFF, motion within 300cm (3M) during parking recording</t>
  </si>
  <si>
    <t>▪ Front/Rear Camera and Switch Indicator Flash for 10 seconds
▪ BLTN_CAM_RecSta_PMD = 0x1 (Recording), hold for 10 seconds, then 0x2 (Radar only operating)</t>
  </si>
  <si>
    <t>Motion Detection Range Setting During Parking Lv2</t>
  </si>
  <si>
    <t>▪ BLTN_CAM_Ran_PMDR_NvalueSet = 0x2 (Level 2)</t>
  </si>
  <si>
    <t>▪ Maintain BLTN_CAM_RansSet_PMDR = 0x1 (level 1)</t>
  </si>
  <si>
    <t>LV1으로 사양 고정
#23613</t>
  </si>
  <si>
    <t>Motion Detection Range Setting Lv3 while Parking</t>
  </si>
  <si>
    <t>▪ BLTN_CAM_Ran_PMDR_NvalueSet = 0x3 (Level 3)</t>
  </si>
  <si>
    <t>OWP_020</t>
  </si>
  <si>
    <t>[Recording based on busbar detection while parked]
: Verification of impact of simultaneous recording</t>
  </si>
  <si>
    <t>Parking Motion Recording &amp; Impact Impact Verification</t>
  </si>
  <si>
    <t>▪ Built-in Cam: Booted successfully
▪ Front/Rear Camera: Recognized by the system
▪ SD Card: Original installed and ready to store data
▪ DCM/CCU/CW: Connected and recognized by the system
▪ Vehicle Power: KEY ON
▪ Vehicle Voltage: 12V
▪ Settings: Parking Motion, Parking Event Settings ON</t>
  </si>
  <si>
    <t>▪ Proceed with the following while parking motion recording is in progress after turning off the key
▪ Authorize impact event
▪ Wait 1 minute
▪ Built-in cam main screen</t>
  </si>
  <si>
    <t>▪ BLTN_CAM_Sta_PMD = 0x2(ON)
▪ F/R-CAM_INDI No issues
▪ EVENT_SW_INDI No issues
▪ Shock recording operation confirmed</t>
  </si>
  <si>
    <t>▪ [Parking Motion Detect] Check Storage
▪ [Parking Event] Check Storage</t>
  </si>
  <si>
    <t>▪ Confirmation of Parking Motion Detection Recording File Saving
- Confirmation of Front &amp; Rear Video (20 sec) List Generation
▪ Confirmation of Parking Event Recording File Saving
- Confirmation of Front &amp; Rear Video (20 sec) List Generation
▪ Confirmation that the impact point in the Parking Motion Detection Recording File matches the time of the impact during the Parking Event
: [Past Issue in Development Phase, #23249]</t>
  </si>
  <si>
    <t>Verification of impact during parking motion recording, impact, and manual operation</t>
  </si>
  <si>
    <t>▪ Proceed with the following while parking motion recording is in progress after turning off the key
▪ Enable Switch Event
▪ Enable Impact Event (Event Recording Setting ON)
▪ Wait 1 minute
▪ Built-in Cam Main Screen</t>
  </si>
  <si>
    <t>▪ BLTN_CAM_Sta_PMD = 0x2(ON)
▪ F/R-CAM_INDI No issues
▪ EVENT_SW_INDI No issues
▪ Confirmed manual recording not working
▪ Confirmed impact recording working</t>
  </si>
  <si>
    <t>OWP_029</t>
  </si>
  <si>
    <t>SyR-FR-253</t>
  </si>
  <si>
    <t>[Power Fail Safety Operation] : Emergency Power (Super Cap) Performance (Parking Motion)</t>
  </si>
  <si>
    <t>Parking motion recording in progress</t>
  </si>
  <si>
    <t>▪ Built-in Cam: Booted successfully
▪ Front/Rear Camera: Recognized by the system
▪ SD Card: Original installed and ready to store data
▪ DCM/CCU/CW: Connected and recognized by the system
▪ Vehicle Power: KEY ON
▪ Vehicle Voltage: 12V
▪ Settings: Parking Motion / Parking Event Settings ON</t>
  </si>
  <si>
    <t>▪ KEY OFF
▪ Parking Motion Recording
▪ Disconnect Main Connector (Parking Motion Recording in progress)
▪ Wait 30 seconds, then turn KEY ON to check the generated recording file</t>
  </si>
  <si>
    <t>Simultaneous execution of parking motion recording &amp; impact events</t>
  </si>
  <si>
    <t>▪ KEY OFF
▪ Parking Motion Recording &amp; Impact Event Recording
▪ Disconnect Main Connector
▪ Wait 30 seconds, then turn KEY ON to check the generated recording file</t>
  </si>
  <si>
    <t>OWP_030</t>
  </si>
  <si>
    <t>SyR-FR-017</t>
  </si>
  <si>
    <t>[Motion Detection Recording While Parked] : Termination Condition</t>
  </si>
  <si>
    <t>Vehicles using M-LBM</t>
  </si>
  <si>
    <t>▪SOC = 100% Transmit
▪KEY OFF
▪SOC = 24% Transmit</t>
  </si>
  <si>
    <t>▪ Sleep
▪ Satisfies dark current specifications (0.5mA or less)</t>
  </si>
  <si>
    <t>▪ KEY ON
▪ SOC = 100% Transmit
▪ KEY OFF
▪ SOC = 0x65 ~ 0xFE : Invalid Transmit</t>
  </si>
  <si>
    <t>▪ KEY ON
▪ SOC = 100% Transmit
▪ KEY OFF
▪ SOC = 0xFF : Error Transmit</t>
  </si>
  <si>
    <t>SyR-FR-011,SyR-FR-015,SyR-CON-087</t>
  </si>
  <si>
    <r>
      <rPr>
        <sz val="11"/>
        <color theme="1"/>
        <rFont val="Segoe UI Symbol"/>
      </rPr>
      <t>▪</t>
    </r>
    <r>
      <rPr>
        <sz val="11"/>
        <color theme="1"/>
        <rFont val="맑은 고딕"/>
      </rPr>
      <t xml:space="preserve"> Requirement-based test
</t>
    </r>
    <r>
      <rPr>
        <sz val="11"/>
        <color theme="1"/>
        <rFont val="Segoe UI Symbol"/>
      </rPr>
      <t>▪</t>
    </r>
    <r>
      <rPr>
        <sz val="11"/>
        <color theme="1"/>
        <rFont val="맑은 고딕"/>
      </rPr>
      <t xml:space="preserve"> Test derived from field experience</t>
    </r>
  </si>
  <si>
    <t>▪ Requirements Analysis
▪ Field Experience-based Testing</t>
  </si>
  <si>
    <t>[Motion Detection Recording While Parked] : Past Issues During Development Phase</t>
  </si>
  <si>
    <t>Vehicle network WAKE UP/SLEEP (#23614) during parking motion recording</t>
  </si>
  <si>
    <t>▪ KEY OFF
▪ Parking Motion Recording Standby (CAN SLEEP)
▪ NM_CGW_CCU message sent immediately upon motion authorization
▪ NM_CGW_CCU message not sent after 30 seconds
▪ Motion/Impact authorization</t>
  </si>
  <si>
    <t>▪ Do not reboot
▪ Verify parking motion recording operation
▪ Verify parking event recording operation</t>
  </si>
  <si>
    <t>Motion authorization (#23423) at the time of completion of parking motion recording</t>
  </si>
  <si>
    <t>▪ Parking motion recording standby state (CAN SLEEP)
▪ Authorize motion and wait 10 seconds (when motion recording is complete)
▪ Authorize motion immediately after motion recording is complete</t>
  </si>
  <si>
    <t>▪ Do not reboot
▪ Verify parking motion recording operation</t>
  </si>
  <si>
    <t>▪ KEY ON
▪ [Parking Motion Detect] Check Storage</t>
  </si>
  <si>
    <t>▪ Verify Motion Recording File Grouping
- Verify Creation of Front &amp; Rear Video (40 sec) List</t>
  </si>
  <si>
    <t>Impact applied at the time of completion of parking motion recording (#23302, #23403, #23411)</t>
  </si>
  <si>
    <t>▪ KEY OFF
▪ Parking Motion Recording Standby (CAN SLEEP)
▪ Enter motion and wait 10 seconds (when motion recording is complete)
▪ Enter impact immediately after motion recording is complete</t>
  </si>
  <si>
    <t>▪ Do not reboot
▪ Verify parking event recording operation</t>
  </si>
  <si>
    <t>▪ KEY ON
▪ [Parking Motion Detect] Check Storage
▪ [Parking Event] Check Storage</t>
  </si>
  <si>
    <t>▪ Verify Motion Recording File Grouping
- Verify Creation of Front &amp; Rear Video (40 sec) List
▪ Parking Event Recording
- Verify Creation of Front &amp; Rear Video (20 sec) List</t>
  </si>
  <si>
    <t>Separating Before/Next Parking Motion Recording Groups (#23377)
: When not recording continuously within 5 seconds</t>
  </si>
  <si>
    <t>▪ KEY OFF
▪ Parking Motion Recording Standby (CAN WAKE UP)
▪ Enable Motion
▪ CAN SLEEP after Parking Motion Recording is complete
▪ Enable Motion after 5-second wait</t>
  </si>
  <si>
    <t>▪ Verify separation of motion recording file groups
- Before ) Verify creation of front &amp; rear video (20 sec) list
- Next ) Verify creation of front &amp; rear video (20 sec) list</t>
  </si>
  <si>
    <t>Enter AR NAVI/Built-in Cam/Check Real-time Video After Parking Motion Recording
(#23089, #23127)</t>
  </si>
  <si>
    <t>▪ KEY OFF
▪ Parking Motion Recording Standby (CAN SLEEP)
▪ Motion/Impact Detected
▪ KEY ON
▪ Check AR NAVI
▪ Enter Built-in Cam
▪ Check Real-time Video
: ↑ Repeat 10 times for evaluation</t>
  </si>
  <si>
    <t>▪ AR Navi screen displays normally (not a black screen)
▪ Enter BLTN_CAM main screen
▪ Real-time video displays normally (green/black screen display, no flickering, no field of view distortion)</t>
  </si>
  <si>
    <t>Check driving recording video after parking motion recording (#23125)
: No distortion in field of view</t>
  </si>
  <si>
    <t>▪ Always ON while driving
▪ Change display viewing angle (-5/-5)
▪ KEY OFF
▪ Motion/Impact detected
▪ Motion recording in progress while parked
▪ KEY ON
▪ Always recording in progress while driving</t>
  </si>
  <si>
    <t>▪ Check driving continuous recording operation
- BLTN_CAM_RecSta_OWD = 0x2(ON)</t>
  </si>
  <si>
    <t>▪ Confirmation of continuous recording file saving while driving
- Apply set angle to front &amp; rear video recording files</t>
  </si>
  <si>
    <t>Confirm Parking Motion Recording Video Save (#23119)
: Save recording files with a playback length of 2 seconds or longer (5FPS)</t>
  </si>
  <si>
    <t>▪ KEY OFF
▪ Parking Motion Recording Standby (CAN SLEEP)
▪ KEY ON 2 seconds after motion is enabled
▪ Check [Parking Motion Detection] inbox</t>
  </si>
  <si>
    <t>▪ Confirmation of motion recording file saving
- Confirmation of front &amp; rear video (2~3 sec) list creation</t>
  </si>
  <si>
    <t>Replacing SD card with another one during parking motion recording (#23027)</t>
  </si>
  <si>
    <t>▪ KEY OFF
▪ Insert another genuine 64GB SD card while parking motion recording is in progress
▪ Enable motion to proceed with parking motion recording
▪ KEY ON
▪ Continuous driving recording begins</t>
  </si>
  <si>
    <t>▪ [Always on while driving] Check storage
▪ [Parking motion detection] Check storage</t>
  </si>
  <si>
    <t>▪ Verify that continuous recording files are saved while driving
: Verify playback of existing/new files
: Ensure video list order remains intact
▪ Verify that continuous recording files are saved while driving
: Verify playback of existing/new files
: Ensure video list order remains intact</t>
  </si>
  <si>
    <t>Checking Parking Motion Recording with SD Card Removed (#23505)
: Issue where SUSPNEND mode does not enter after the second motion detection</t>
  </si>
  <si>
    <t>▪ SD Card Removed
▪ KEY OFF
▪ Enable Motion to Proceed with 1st Parking Motion Recording
(Parking Motion Recording is possible even with SD card removed #22517)
▪ Motion Recording Standby
▪ Enable Motion to Proceed with 2nd Parking Motion Recording
▪ Motion Recording Standby</t>
  </si>
  <si>
    <t>▪ Check Power Consumption in Motion Recording Standby
- Auxiliary Battery Specifications: 0.9W or less (75mA@12V) (SuperCap Charging Off Condition)
- eAGM Battery Specifications: 80mA or less
※ If SUSPEND entry fails and only the radar remains active: Consumes approximately 200~300mA</t>
  </si>
  <si>
    <t>Entering the developer page after the motion CCS operation (#23299)</t>
  </si>
  <si>
    <t>▪ SMS Notification Settings ON
▪ KEY OFF
▪ Motion/Impact Activated
▪ KEY ON while transmitting BLTN_CAM_PEV_Recorded = 0x2
▪ Built-in Cam - Access Developer Page
▪ Acquire DLT Log</t>
  </si>
  <si>
    <t>▪ Enter password to access the developer page
▪ DLT logs saved to the SD card
※ Passwords and DLT logs are encrypted starting from the stage where the secure version is installed</t>
  </si>
  <si>
    <t>Motion/impact recording stopped after front camera was detached during motion recording (BICIM2-992)</t>
  </si>
  <si>
    <t>▪ Driving Event ON
▪ KEY OFF
▪ Motion/Impact Activated
▪ Front Camera Disconnected During Motion Recording
▪ Front Camera Connected During Suspension Entry
▪ Motion and Impact Activated</t>
  </si>
  <si>
    <t>▪ Check Front Camera Impact/Motion Operation
※ Front camera does not operate even when impact is applied; maintains 160mA consumption in this state.</t>
  </si>
  <si>
    <t>Check Motion Standby State BLTN_CAM_RecSta_PMD Signal (BICIM2-2498)</t>
  </si>
  <si>
    <t>▪ KEY ON
▪ KEY OFF after approximately 1 minute
▪ Motion/Impact detected
▪ Confirm SLEEP entry after CCS notification
▪ Send NM_CGW_CCU message</t>
  </si>
  <si>
    <t>▪ Motion Recording Status
- [BLTN_CAM_FD_STAT_01_200ms] BLTN_CAM_RecSta_PMD = 0x1(Recording)
▪ Motion Standby Status
- [BLTN_CAM_FD_STAT_01_200ms] BLTN_CAM_RecSta_PMD = 0x2(Radar only operating)
※ BLTN_CAM_RecSta_PMD = 0x00 Will not be transmitted</t>
  </si>
  <si>
    <t>SD Card Removal During Motion Recording
: Issue of failure to enter SUSPEND after SD Card Removal (BICIM2-2531)</t>
  </si>
  <si>
    <t>▪ KEY ON
▪ KEY OFF after approximately 1 minute
▪ Apply motion/impact to begin 1st parking motion recording
▪ Remove SD card during motion/impact recording
▪ Apply motion/impact to begin 2nd motion/impact recording
▪ Motion recording standby state</t>
  </si>
  <si>
    <t>SD card removal while suspended (BICIM2-1379)</t>
  </si>
  <si>
    <t>▪ KEY ON
▪ KEY OFF after approximately 1 minute
▪ Motion/impact applied to begin motion recording for the 1st week
▪ SD card removed while in SUSPEND state
▪ Motion/impact applied to begin motion recording for the 2nd week</t>
  </si>
  <si>
    <t>▪ Verify Parking Motion Recording Operation
▪ Verify Parking Event Recording Operation</t>
  </si>
  <si>
    <t>Motion Recording DB Consistency Verification (BICIM2-1340, BICIM2-1344)</t>
  </si>
  <si>
    <t>▪ KEY ON
▪ KEY OFF after about 1 minute
▪ Enable Motion/Impact
▪ End Motion/Impact Recording by enabling SOC = 0%
▪ KEY ON
▪ SOC = 100%
▪ KEY OFF
▪ Enable Motion/Impact, and after motion recording is complete, turn KEY ON
▪ Enter Built-in Cam</t>
  </si>
  <si>
    <t>▪ The chronological order must match when checking the parking motion recording list.
▪ There must be no issues with OSD output when playing parking motion recording files.
▪ There must be no changes in black levels or field of view in driving continuous recording files.</t>
  </si>
  <si>
    <t>Verify 10FPS output when setting up motion recording (BICIM2-2762)</t>
  </si>
  <si>
    <t>▪ Enter HU Mode
▪ Verify AR NAVI Output
▪ Turn Built-in Cam KEY OFF &amp; HU KEY ON</t>
  </si>
  <si>
    <t>▪ Verify AR NAVI 10FPS output</t>
  </si>
  <si>
    <t>OWP_031</t>
  </si>
  <si>
    <t>SyR-FR-015</t>
  </si>
  <si>
    <t>▪ Requirement-based test
▪ Test derived from field experience</t>
  </si>
  <si>
    <t>[Motion Detection Recording While Parked] : When camera video is not input</t>
  </si>
  <si>
    <t>Front camera removal, parking motion + impact event</t>
  </si>
  <si>
    <t>▪ Start recording parking motion + impact after turning KEY OFF
▪ Remove front camera after waiting 30 seconds
▪ Reinstall camera after waiting 20 seconds
▪ Wait 30 seconds, turn KEY ON to check the generated recording file</t>
  </si>
  <si>
    <t>▪ Parking motion and parking impact recording files are generated (black screen recording if no video is input)
▪ Camera restored to normal after installation</t>
  </si>
  <si>
    <t>Rear camera removal, parking motion + impact event</t>
  </si>
  <si>
    <t>▪ Turn KEY OFF, then start recording parking motion + impact.
▪ Wait 30 seconds, then remove rear camera.
▪ Wait 20 seconds, then reattach camera.
▪ Wait 30 seconds, then turn KEY ON to check the generated recording file.</t>
  </si>
  <si>
    <t>Front/rear camera removal, parking motion + impact event</t>
  </si>
  <si>
    <t>▪ Turn KEY OFF, then start recording parking motion + impact.
▪ Wait 30 seconds, then remove front/rear cameras.
▪ Wait 20 seconds, then reattach the cameras.
▪ Wait 30 seconds, then turn KEY ON to check the generated recording files.</t>
  </si>
  <si>
    <t>When attaching or detaching the front camera during parking motion recording</t>
  </si>
  <si>
    <t>▪ Proceed with parking motion after turning KEY OFF
▪ Detach front camera while parking motion recording is in progress
▪ Wait 30 seconds, then turn KEY ON to check the generated recording file</t>
  </si>
  <si>
    <t>▪ Recorded video file created (Black screen recorded if no video input)
▪ Camera restored to normal after installation (Recorded video plays normally)
▪ Impact event recording does not occur; if it occurs, a recorded video file is created (Black screen if no video input)
▪ CAN communication maintained normal</t>
  </si>
  <si>
    <t>When attaching or detaching the rear camera during parking motion recording</t>
  </si>
  <si>
    <t>▪ Proceed with parking motion after turning KEY OFF
▪ Detach rear camera while parking motion recording is in progress
▪ Wait 30 seconds, then turn KEY ON to check the generated recording file</t>
  </si>
  <si>
    <t>When removing the camera during parking motion recording and reinstalling it after turning the KEY ON</t>
  </si>
  <si>
    <t>▪ Proceed with parking motion after Key Off
▪ Network Sleep
▪ Remove front/rear cameras
▪ Turn Key On
▪ Enter built-in cam mode for real-time view
▪ Install front/rear cameras</t>
  </si>
  <si>
    <t>Check G-sensor operation after attaching/detaching the camera during parking motion recording</t>
  </si>
  <si>
    <t>▪ Start parking motion recording (Impact notification function ON)
▪ Remove front camera after 30 seconds
▪ Reinstall camera after 20 seconds
▪ Authorize impact event</t>
  </si>
  <si>
    <t>▪ Motion recording video file created (Black screen recording if no video input)
▪ Camera restored to normal within 2 seconds after installation
(Recording file driving data, capacity, playback time)
▪ Confirmation of impact event recording saving
▪ Confirmation of impact event notification operation
: BLTN_CAM_PEV_Recorded = 0x2(Park Event Recorded) up to 5 times</t>
  </si>
  <si>
    <t>Verification of Parking Motion Recording After Removing Front/Rear Cameras (#23029)
: Past Issues in Development Phase</t>
  </si>
  <si>
    <t>▪ Always ON while driving
▪ Remove front/rear camera while recording continuously while driving
▪ Turn KEY OFF immediately</t>
  </si>
  <si>
    <t>▪ Parking motion recording will not work</t>
  </si>
  <si>
    <t>Verify operation after reconnecting camera in SUSPEND state (#23446)
: Past issues during development phase</t>
  </si>
  <si>
    <t>▪ KEY OFF
▪ Remove front camera during parking motion recording
▪ Reattach front camera in parking motion recording standby (SUSPEND mode)
▪ Apply motion/impact
▪ Wait 30 seconds, then turn KEY ON to check the generated recording file</t>
  </si>
  <si>
    <t>▪ Parking motion and parking impact recording files are generated (Black screen recording if no video input is received)
▪ Camera returns to normal after installation (Recorded video plays normally)</t>
  </si>
  <si>
    <t>▪ KEY OFF
▪ Remove rear camera during parking motion recording
▪ Reattach rear camera in parking motion recording standby (SUSPEND mode)
▪ Apply motion/impact
▪ Wait 30 seconds, then turn KEY ON to check the generated recording file</t>
  </si>
  <si>
    <t>▪ KEY OFF
▪ Remove front/rear cameras while parking motion recording is in progress
▪ Reattach front/rear cameras while in parking motion recording standby mode (SUSPEND mode)
▪ Apply motion/impact
▪ Wait 30 seconds, then turn KEY ON to check the generated recording file</t>
  </si>
  <si>
    <t>▪ Motion impact not activated (BICIM2-449)</t>
  </si>
  <si>
    <t>SyR-FR-015,SEQ008</t>
  </si>
  <si>
    <r>
      <rPr>
        <sz val="11"/>
        <color theme="1"/>
        <rFont val="Segoe UI Symbol"/>
      </rPr>
      <t>▪</t>
    </r>
    <r>
      <rPr>
        <sz val="11"/>
        <color theme="1"/>
        <rFont val="맑은 고딕"/>
      </rPr>
      <t xml:space="preserve"> Requirement-based test</t>
    </r>
  </si>
  <si>
    <t>[Motion Detection Recording While Parked] : Impact of Camera Removal and Installation
**Motion Detection Recording While Parked**</t>
  </si>
  <si>
    <t>Detach front/rear cameras while in parking motion standby mode - Before Parking</t>
  </si>
  <si>
    <t>▪ Built-in Cam: Booted successfully
▪ Front/Rear Camera: Recognized by system
▪ SD Card: Original installed and ready to store data
▪ DCM/CCU/CW: Connected and recognized by system
▪ Vehicle Power: KEY ON
▪ Vehicle Voltage: 12V
▪ Settings: Parking Motion, Parking Event Settings ON, Voice Recording OFF</t>
  </si>
  <si>
    <t>▪ KEY OFF
▪ Maintain CAN WAKE UP
▪ Detach front camera while in parking motion standby state (CAN WAKE UP state, motion not authorized)</t>
  </si>
  <si>
    <t>▪ Parking motion recording not working
※ Lock pin monitoring is not available in Before Park mode</t>
  </si>
  <si>
    <t>▪ KEY ON
▪ Front camera mounted
▪ KEY OFF
▪ Maintain CAN WAKE UP
▪ Rear camera detached while in parking motion standby state (CAN WAKE UP state, motion not authorized)</t>
  </si>
  <si>
    <t>▪ Parking motion recording not working
※ Lock pin monitoring X in Before Park mode</t>
  </si>
  <si>
    <t>▪ KEY ON
▪ Check parking motion recording file</t>
  </si>
  <si>
    <t>▪ Check that the recorded video file was not created</t>
  </si>
  <si>
    <t>Detach front/rear cameras in suspend mode</t>
  </si>
  <si>
    <t>▪ Rear Camera Installed
▪ Voice Recording ON
▪ KEY OFF
▪ CAN SLEEP
▪ Enter Suspend Mode
▪ Front Camera Detachment in Parking Motion Standby State (CAN SLEEP state, Motion Not Applied)</t>
  </si>
  <si>
    <t>▪ Parking motion recording operation</t>
  </si>
  <si>
    <t>▪ Stop parking motion recording
▪ Maintain parking motion unauthorized state</t>
  </si>
  <si>
    <t>▪ Enter Suspend Mode
▪ Check Dark Current</t>
  </si>
  <si>
    <t>▪ KEY ON
▪ Playback of parking motion recording file</t>
  </si>
  <si>
    <t>▪ Check recorded video file (Check audio recording)
: There should be no issues with video distortion, black screens, noise, video color, etc.</t>
  </si>
  <si>
    <t>▪ KEY OFF
▪ CAN SLEEP
▪ Enter Suspend Mode
▪ Disconnect rear camera while in parking motion standby state (CAN SLEEP state, motion not authorized)</t>
  </si>
  <si>
    <t>Verification of the impact of network status on front/rear camera detachment</t>
  </si>
  <si>
    <t>▪ KEY OFF
▪ CAN WAKE UP
▪ Front Camera Removed (Maintain Motion Disabled State)</t>
  </si>
  <si>
    <t>▪ Parking motion recording not working
▪ Recorded video file not created</t>
  </si>
  <si>
    <t>▪ Enter Suspend Mode
▪ Front camera mounted in Parking Motion Standby state (CAN SLEEP state, Motion not authorized)</t>
  </si>
  <si>
    <t>▪ Parking motion recording not working
▪ Maintain motion standby state (check dark current)</t>
  </si>
  <si>
    <t>▪ Rear camera tilting in parking motion standby state (CAN SLEEP state, motion not authorized)</t>
  </si>
  <si>
    <t>▪ KEY OFF
▪ CAN WAKE UP
▪ Remove rear camera (maintain motion disabled)</t>
  </si>
  <si>
    <t>▪ Enter Suspend Mode
▪ Rear camera mounted in Parking Motion Standby state (CAN SLEEP state, Motion not authorized)</t>
  </si>
  <si>
    <t>▪ Front camera detachment while in parking motion standby state (CAN SLEEP state, motion not authorized)</t>
  </si>
  <si>
    <t>CCS operation in WAKE UP state due to front/rear camera detachment</t>
  </si>
  <si>
    <t>▪ KEY OFF
▪ CAN Sleep
▪ Enter Suspend Mode
▪ Front Camera Detachment (Motion Not Authorized)
▪ Impact Event Authorization</t>
  </si>
  <si>
    <t>▪ Parking Motion Recording Operation
- BLTN_CAM_RecSta_PMD = 0x2 (Radar only operating), Continuous motion recording (runs for 40 seconds)
▪ Confirm Impact Event Notification Operation
: BLTN_CAM_PEV_Recorded = 0x2 (Park Event Recorded) up to 5 times</t>
  </si>
  <si>
    <t>▪ KEY OFF
▪ CAN Sleep
▪ Enter Suspend Mode
▪ Rear Camera Detachment (Motion Not Authorized)
▪ Impact Event Authorization</t>
  </si>
  <si>
    <t>HU_001</t>
  </si>
  <si>
    <t>SyR-IF-031,SyR-FR-088,SyR-FR-089,SEQ001</t>
  </si>
  <si>
    <t>▪Requirement-based test
▪Test of interaction/ communication</t>
  </si>
  <si>
    <r>
      <rPr>
        <sz val="11"/>
        <color theme="1"/>
        <rFont val="Segoe UI Symbol"/>
      </rPr>
      <t>▪</t>
    </r>
    <r>
      <rPr>
        <sz val="11"/>
        <color theme="1"/>
        <rFont val="맑은 고딕"/>
      </rPr>
      <t xml:space="preserve">Requirements Analysis
</t>
    </r>
    <r>
      <rPr>
        <sz val="11"/>
        <color theme="1"/>
        <rFont val="Segoe UI Symbol"/>
      </rPr>
      <t>▪</t>
    </r>
    <r>
      <rPr>
        <sz val="11"/>
        <color theme="1"/>
        <rFont val="맑은 고딕"/>
      </rPr>
      <t xml:space="preserve">Interface Analysis
</t>
    </r>
    <r>
      <rPr>
        <sz val="11"/>
        <color theme="1"/>
        <rFont val="Segoe UI Symbol"/>
      </rPr>
      <t>▪</t>
    </r>
    <r>
      <rPr>
        <sz val="11"/>
        <color theme="1"/>
        <rFont val="Calibri"/>
      </rPr>
      <t>State Transition Testing</t>
    </r>
  </si>
  <si>
    <t>[Built-in Cam Screen Mode] (1)</t>
  </si>
  <si>
    <t>Built-in Cam Mode Video Output Confirmation</t>
  </si>
  <si>
    <t>▪ Built-in Cam: Booted successfully
▪ Front/Rear Camera: Recognized by the system
▪ SD Card: Original installed and ready to save
▪ DCM/CCU/CW: Connected and recognized by the system
▪ Vehicle Power: KEY ON
▪ Vehicle Voltage: 12V
▪ Recording Settings: Driving Continuous/Event, Parking Continuous/Event Settings ON</t>
  </si>
  <si>
    <t>▪ AVN Mode Status
▪ Touch Built-in Cam Menu Icon
(BLTN_CAM_LVDS_Mode_Cmd = 0x0:Front and Rear Camera)
▪ Touch Real-time Screen
▪ Go Back
▪ Confirm Repeat 10 times</t>
  </si>
  <si>
    <t>▪ BLTN_CAM_LVDS_Mode_State = 0x0: Front and Rear Camera
: LVDS video output switching time within 2 seconds
(Approximately +1 second can be expected as the CW generates the GUI)
▪ Confirmed normal output of video list thumbnails</t>
  </si>
  <si>
    <t>Check BLTN_CAM mode entry signal</t>
  </si>
  <si>
    <t>▪ Touch the Built-In Cam screen entry button
(HU_BLTN_CAM_UI_Mode = 0x1 : Built-In Cam Mode)</t>
  </si>
  <si>
    <t>▪ BLTN_CAM_HU_UI_Mode
 (0x0: HU UI mode) → invalid → (0x2: Preparing BLTN_CAM Mode) →
 invalid → (0x1:BLTN_CAM mode)</t>
  </si>
  <si>
    <t>Transition to AVN mode by turning the KEY OFF while in BLTN_CAM mode</t>
  </si>
  <si>
    <t>▪ Turn KEY OFF while in Built-in Cam mode
-'BLTN_CAM_UI_Mode_Tmt_Req signal not transmitted confirmed</t>
  </si>
  <si>
    <t>▪ BLTN_CAM_HU_UI_Mode
  (0x1:BLTN_CAM mode) → invalid → (0x0: HU UI mode) →
 invalid → (0x0: HU UI mode)</t>
  </si>
  <si>
    <t>AVN mode transition via AVN mode signal</t>
  </si>
  <si>
    <t>▪ KEY ON
▪ Touch the built-in cam screen entry button
▪ Touch the Home/Back/CW physical buttons
(HU_BLTN_CAM_UI_Mode = 0x0 : HU UI Mode)</t>
  </si>
  <si>
    <t>▪ BLTN_CAM_HU_UI_Mode
 (0x1:BLTN_CAM mode) → invalid → (0x0: HU UI mode)</t>
  </si>
  <si>
    <t>AVN mode ↔ BLTN_CAM mode</t>
  </si>
  <si>
    <t>▪ Touch the built-in cam screen entry button
▪ Touch the Home button (repeat quickly 10 times)</t>
  </si>
  <si>
    <t>▪ If in AVN mode after repeatedly entering and exiting Built-in Cam mode: Driving recording starts normally (without delay)
▪ If in Built-in Cam mode: Driving recording is OFF, and recorded video will play back normally</t>
  </si>
  <si>
    <t>Exiting BLTN_CAM mode midway</t>
  </si>
  <si>
    <t>▪ Touch the built-in cam screen entry button
▪ Touch the CW Home button on the screen transition loading screen (confirm by repeating 10 times)</t>
  </si>
  <si>
    <t>▪ Start driving recording immediately when the repetitive action stops</t>
  </si>
  <si>
    <t>Attempting to quickly enter built-in cam mode during boot-up</t>
  </si>
  <si>
    <t>▪ ACC &amp; IGN ON
▪ Quickly and continuously tap the Built-in Cam mode entry icon</t>
  </si>
  <si>
    <t>▪ Enter Built-in Cam mode after booting is complete (enter within 2 seconds of booting complete)
▪ Driving recording will begin when the Back button is touched (1 second after exiting Built-in Cam mode)</t>
  </si>
  <si>
    <t>Condition preventing entry into Built-in Cam mode: During booting</t>
  </si>
  <si>
    <t>▪ Built-in Cam B+ Reset</t>
  </si>
  <si>
    <t>▪ Outputs 0xD until Built-in Cam boot is complete, 0x0 after completion
▪ BLTN_CAM_HU_UI_Mode
invalid → (0xD : Built-in CAM not Ready to be HU UI Mode) → invalid → (0x0: HU UI mode)</t>
  </si>
  <si>
    <t>▪ Enter Built-in Cam mode after Built-in Cam has finished booting</t>
  </si>
  <si>
    <t>▪ BLTN_CAM_HU_UI_Mode
 (0x0: HU UI mode) → invalid → (0x2: Preparing BLTN_CAM Mode) → invalid → (0x1:BLTN_CAM mode)</t>
  </si>
  <si>
    <t>Conditions under which Built-in Cam Mode cannot be entered (Parking Recording)
: Sleep → KEY ON</t>
  </si>
  <si>
    <t>▪ KEY ON
▪ Parking Recording in Progress (Network Sleep State)
▪ Inject NM signal to wake up the network</t>
  </si>
  <si>
    <t>▪ BLTN_CAM_HU_UI_Mode = 0xD: Built-in CAM not Ready to be HU UI Mode</t>
  </si>
  <si>
    <t>▪ KEY ON</t>
  </si>
  <si>
    <t>▪ Outputs 0xD until Built-in Cam boot complete, 0x0 after completion
▪ BLTN_CAM_HU_UI_Mode
(0xD: Built-in CAM not Ready to be HU UI Mode) → invalid → (0x0: HU UI mode)</t>
  </si>
  <si>
    <t>▪ Enter Built-in Cam Mode
▪ Turn on Parking Motion Recording Settings</t>
  </si>
  <si>
    <t>Conditions under which Built-in Cam mode cannot be entered (Parking Motion Recording)
: Sleep → KEY ON</t>
  </si>
  <si>
    <t>▪ KEY OFF
▪ Parking motion recording in progress (Network Sleep state)
▪ Network wake up by injecting NM signal</t>
  </si>
  <si>
    <t>▪ Enter Built-in Cam Mode</t>
  </si>
  <si>
    <t>Confirm text output when entering Built-in Cam mode</t>
  </si>
  <si>
    <t>▪ Print legal notice text</t>
  </si>
  <si>
    <t>HU_002</t>
  </si>
  <si>
    <t>SyR-IF-031,SyR-FR-089</t>
  </si>
  <si>
    <t>▪Requirement-based test</t>
  </si>
  <si>
    <t>▪Requirements Analysis</t>
  </si>
  <si>
    <t>[Built-in Cam Screen Mode] (2) Undefined value</t>
  </si>
  <si>
    <t>HS-CAN: [HU_BLTN_CAM_PE_00_200ms] - HU_UI_Mode = Reserved
B2-FD: [BLTN_CAM_FD_HU_01_200ms] - HU_UI_Mode = Reserved</t>
  </si>
  <si>
    <t>▪ [HU_BLTN_CAM_PE_00_200ms] - HU_BLTN_CAM_UI_Mode = 0x3 (Reserved)</t>
  </si>
  <si>
    <t>▪ BLTN_CAM_HU_UI_Mode maintains previous state</t>
  </si>
  <si>
    <t>▪ [HU_BLTN_CAM_PE_00_200ms] - HU_BLTN_CAM_UI_Mode = 0x4 (Reserved)</t>
  </si>
  <si>
    <t>▪ [HU_BLTN_CAM_PE_00_200ms] - HU_BLTN_CAM_UI_Mode = 0x5 (Reserved)</t>
  </si>
  <si>
    <t>▪ [HU_BLTN_CAM_PE_00_200ms] - HU_BLTN_CAM_UI_Mode = 0x6 (Reserved)</t>
  </si>
  <si>
    <t>▪ [HU_BLTN_CAM_PE_00_200ms] - HU_BLTN_CAM_UI_Mode = 0x7 (Reserved)</t>
  </si>
  <si>
    <t>▪ [HU_BLTN_CAM_PE_00_200ms] - HU_BLTN_CAM_UI_Mode = 0x8 (Reserved)</t>
  </si>
  <si>
    <t>▪ [HU_BLTN_CAM_PE_00_200ms] - HU_BLTN_CAM_UI_Mode = 0x9 (Reserved)</t>
  </si>
  <si>
    <t>▪ [HU_BLTN_CAM_PE_00_200ms] - HU_BLTN_CAM_UI_Mode = 0xA (Reserved)</t>
  </si>
  <si>
    <t>▪ [HU_BLTN_CAM_PE_00_200ms] - HU_BLTN_CAM_UI_Mode = 0xB (Reserved)</t>
  </si>
  <si>
    <t>▪ [HU_BLTN_CAM_PE_00_200ms] - HU_BLTN_CAM_UI_Mode = 0xC (Reserved)</t>
  </si>
  <si>
    <t>▪ [HU_BLTN_CAM_PE_00_200ms] - HU_BLTN_CAM_UI_Mode = 0xD (Reserved)</t>
  </si>
  <si>
    <t>▪ [HU_BLTN_CAM_PE_00_200ms] - HU_BLTN_CAM_UI_Mode = 0xE (Reserved)</t>
  </si>
  <si>
    <t>HS-CAN: [HU_BLTN_CAM_PE_00_200ms] - HU_UI_Mode = INVALID
B2-FD: [BLTN_CAM_FD_HU_01_200ms] - HU_UI_Mode = INVALID</t>
  </si>
  <si>
    <t>▪ [HU_BLTN_CAM_PE_00_200ms] - HU_BLTN_CAM_UI_Mode = 0xF(Invalid)</t>
  </si>
  <si>
    <t>HU_003</t>
  </si>
  <si>
    <t>▪Requirements Analysis
▪Interface Analysis</t>
  </si>
  <si>
    <t>[Built-in Cam Screen Mode] (3) Power Conditions</t>
  </si>
  <si>
    <t>ACC → Enter Built-in Cam View → IGN → Maintain Built-in Cam View</t>
  </si>
  <si>
    <t>▪ Built-in Cam: Booted successfully
▪ Front/Rear Camera: Recognized by the system
▪ SD Card: Original installed and ready to save
▪ DCM/CCU/CW: Connected and recognized by the system
▪ Vehicle Power: KEY OFF
▪ Vehicle Voltage: 12V
▪ Recording Settings: Driving Continuous/Event, Parking Continuous/Event Settings ON</t>
  </si>
  <si>
    <t>▪ ACC ON
▪ Enter Built-in Cam Screen</t>
  </si>
  <si>
    <t>▪ Enter BLTN_CAM mode</t>
  </si>
  <si>
    <t>▪ IGN ON
▪ Check built-in cam screen retention</t>
  </si>
  <si>
    <t>▪ Maintain BLTN_CAM mode</t>
  </si>
  <si>
    <t>IGN → Enter built-in cam view</t>
  </si>
  <si>
    <t>▪ ACC &amp; IGN ON
 ▪ HU_UI_Mode = 0x1 (Built-In Cam Mode)</t>
  </si>
  <si>
    <t>Remote Start Status → Enter Built-in Cam Screen</t>
  </si>
  <si>
    <t>▪ IGN ON (ACC OFF, Communication Alive)
 ▪ HU_UI_Mode = 0x1 (Built-In Cam Mode)</t>
  </si>
  <si>
    <t>▪ Don't Care (In the actual vehicle, the AVN boots up but the screen is OFF)</t>
  </si>
  <si>
    <t>Remote Start → ACC ON → Enter Built-in Cam Screen</t>
  </si>
  <si>
    <t>▪ IGN ON
▪ Turn ACC ON after a 10-second wait
▪ HU_UI_Mode = 0x1(Built-In Cam Mode)</t>
  </si>
  <si>
    <t>Repeat KEY ON/OFF 20 times</t>
  </si>
  <si>
    <t>▪ Key On, Driving/Parking Continuous Recording Setting On
▪ Enter AVN Mode
▪ Confirm Driving Recording In Progress
▪ Repeat Key Reset 20 times, then return to the final state Key On</t>
  </si>
  <si>
    <t>HU_004</t>
  </si>
  <si>
    <t>SyR-IF-080,SyR-CON-027</t>
  </si>
  <si>
    <t>▪Requirements Analysis
▪Interface Analysis
▪Boundary Value Analysis</t>
  </si>
  <si>
    <t>[Built-in Cam Time Setting] (1)</t>
  </si>
  <si>
    <t>[HU_CLOCK_PE_02] Check RTC settings via message
▪ Verify if the current time is set (applied when the second value differs from the previous value)
▪ Verify if the time changes between 12-hour and 24-hour formats
※ In CAN specifications, if even one value is invalid, it is ignored.
※ In Ethernet specifications, refer only to the values ​​under the setting failure conditions below.
※ Signal preconditions by platform type
HS-CAN : [HU_CLOCK_PE_02]
B2-FD : [HU_CLOCK_01_1000ms]</t>
  </si>
  <si>
    <t>▪ Driving Recording Setting ON, Recorded Video Time Information Display ON
▪ [HU_CLOCK_PE_02]
- HU_TimeFormat = 0x2(24Hour)
- HU_Status = 0x2(GPS receiving)
- HU_TimeSetting = 0x1(User Time)
- HU_DisplayHour = Set Current Time
- HU_DisplayMinute = Set Current Time
- HU_DisplaySecond = Set Current Time
- HU_DisplayYear1 = Set Current Time
- HU_DisplayMonth = Set Current Time
- HU_DisplayYear2 = Set Current Time
- HU_DisplayDay = Set Current Time
- HU_ClockInfo = 0x1(ACLOCK Refresh)
- HU_ComRefresh = 0x2(Internal Clock Exist)
- HU_AM_PM_INFO = 0x0(Not Used)
▪ Built-in Cam Screen Enter
▪ Check the time on the clock at the top</t>
  </si>
  <si>
    <t>▪ Match setting time: HH:MM
▪ 24-hour format display
▪ Check date: Month D (Day of the week)</t>
  </si>
  <si>
    <t>▪ Check export region time indication
※ Specifications verification required.</t>
  </si>
  <si>
    <t>?</t>
  </si>
  <si>
    <t>▪ Check the day of the week display on the clock at the top center.</t>
  </si>
  <si>
    <t>▪ Exactly matches the position and shape of the top clock on the AVN</t>
  </si>
  <si>
    <t>▪ Check OSD timestamps for continuous driving recording files (Front/Rear)
▪ Check creation timestamps for continuous driving recording files</t>
  </si>
  <si>
    <t>▪ OSD time matches driving continuous recording files (Front/Rear)
▪ Creation time matches driving continuous recording files</t>
  </si>
  <si>
    <t>Check if it is set after 1, 2, and 5 years
Verify retention after Power Reset</t>
  </si>
  <si>
    <t>▪ [HU_CLOCK_PE_02] Setting up one year later</t>
  </si>
  <si>
    <t>▪ Check if it is set to the time one year later</t>
  </si>
  <si>
    <t>▪ ACC &amp; IGN OFF → Enter Sleep
▪ ACC &amp; IGN ON → Enter Built-in Cam Screen, Check Generated Continuous Driving Footage</t>
  </si>
  <si>
    <t>▪ Verify that setting values ​​are maintained</t>
  </si>
  <si>
    <t>▪ [HU_CLOCK_PE_02] Setting up 2 years later</t>
  </si>
  <si>
    <t>▪ Check if it is set to the time 2 years later</t>
  </si>
  <si>
    <t>▪ [HU_CLOCK_PE_02] Setting up 5 years later</t>
  </si>
  <si>
    <t>▪ Check if it is set to the time 5 years later</t>
  </si>
  <si>
    <t>Verify RTC time retention</t>
  </si>
  <si>
    <t>▪ Check for any time discrepancies after leaving it for 1 to 1 week.</t>
  </si>
  <si>
    <t>▪ Maintain RTC setting value</t>
  </si>
  <si>
    <t>Operation verification when changing the date during driving recording</t>
  </si>
  <si>
    <t>▪ Driving Continuous Recording in AVN Mode
▪ [HU_CLOCK_PE_02] Setting for 1 Year
▪ Check whether driving continuous recording file was created and the creation time after 2 minutes</t>
  </si>
  <si>
    <t>▪ [HU_CLOCK_PE_02] Verify that the file currently being recorded is created according to the previous timeline upon setting.
▪ Verify that the next recording file is created according to the set timeline one year from now.
▪ The continuous driving recording file will play normally.</t>
  </si>
  <si>
    <t>HU_005</t>
  </si>
  <si>
    <t>SyR-IF-080</t>
  </si>
  <si>
    <t>[Built-in Cam Time Setting] (2): Cannot be set when receiving Inavlid value</t>
  </si>
  <si>
    <t>RTC setting impossible condition: HU_TimeFormat = Invalid</t>
  </si>
  <si>
    <t>▪ [HU_CLOCK_PE_02] - HU_TimeSetting = 0x3(Invalid),
Check if applied after setting valid values ​​for the remaining Signals
※ The HU_DisplaySecond value must be entered differently from the previous value for the time to be applied.</t>
  </si>
  <si>
    <t>▪ Time can be set when the corresponding signal is invalid</t>
  </si>
  <si>
    <t>RTC setting impossible condition: HU_DisplayHour = Invalid</t>
  </si>
  <si>
    <t>▪ [HU_CLOCK_PE_02] - HU_DisplayHour = 0xFF(Invalid)
Check if applied after setting valid values ​​for the remaining signals
▪ Check if applied after entering valid values ​​into the corresponding signals</t>
  </si>
  <si>
    <t>▪ Time cannot be set when the corresponding signal is invalid.
▪ Time is set when a valid value is entered.</t>
  </si>
  <si>
    <t>RTC setting impossible condition: HU_Status = Invalid</t>
  </si>
  <si>
    <t>▪ [HU_CLOCK_PE_02] - HU_Status = 0xF(Invalid)
Check if applied after setting valid values ​​for the remaining signals
▪ Check if applied after entering valid values ​​into the corresponding signals</t>
  </si>
  <si>
    <t>RTC setting impossible condition: HU_DisplayMinute = Invalid</t>
  </si>
  <si>
    <t>▪ [HU_CLOCK_PE_02] - HU_DisplayMinute = 0xFF(Invalid)
Check if applied after setting valid values ​​for the remaining signals
▪ Check if applied after entering valid values ​​into the corresponding signals</t>
  </si>
  <si>
    <t>Condition for inability to set RTC: HU_DisplaySecond = Invalid</t>
  </si>
  <si>
    <t>▪ [HU_CLOCK_PE_02] - HU_DisplaySecond = 0xFF(Invalid)
Check if applied after setting valid values ​​for the remaining signals
▪ Check if applied after entering valid values ​​into the corresponding signals</t>
  </si>
  <si>
    <t>RTC setting impossible condition: HU_DisplayYear1 = Invalid</t>
  </si>
  <si>
    <t>▪ [HU_CLOCK_PE_02] - HU_DisplayYear1 = 0x3(Invalid)
Check if applied after setting valid values ​​for the remaining signals
▪ Check if applied after entering valid values ​​into the corresponding signals</t>
  </si>
  <si>
    <t>RTC setting impossible condition: HU_DisplayMonth = Invalid</t>
  </si>
  <si>
    <t>▪ [HU_CLOCK_PE_02] - HU_DisplayMonth = 0xF(Invalid)
Check if applied after setting valid values ​​for the remaining Signals
▪ Check if applied after entering valid values ​​into the corresponding signals</t>
  </si>
  <si>
    <t>RTC setting impossible condition: HU_DisplayYear2 = Invalid</t>
  </si>
  <si>
    <t>▪ [HU_CLOCK_PE_02] - HU_DisplayYear2 = 0xFF(Invalid)
Check if applied after setting valid values ​​for the remaining signals
▪ Check if applied after entering valid values ​​into the corresponding signals</t>
  </si>
  <si>
    <t>Condition for inability to set RTC: HU_DisplayDay = Invalid</t>
  </si>
  <si>
    <t>▪ [HU_CLOCK_PE_02] - HU_DisplayDay = 0xFF(Invalid)
Check if applied after setting valid values ​​for the remaining signals
▪ Check if applied after entering valid values ​​into the corresponding signals</t>
  </si>
  <si>
    <t>SyR-FR-085,SyR-NFR-036,SyR-IF-030</t>
  </si>
  <si>
    <t>Check real-time screen after B+ reset</t>
  </si>
  <si>
    <t>Real-time screen repeat verification after B+ reset</t>
  </si>
  <si>
    <t>▪ B+ Reset
▪ Check real-time screen after entering built-in cam screen (repeat 10 times)</t>
  </si>
  <si>
    <t>▪ Ensure front and rear cameras output normally</t>
  </si>
  <si>
    <t>HU_010</t>
  </si>
  <si>
    <t>SyR-FR-154,SyR-FR-155,SyR-FR-156,SyR-IF-051</t>
  </si>
  <si>
    <t>[Parking Event Notification Settings] BLTN_CAM_Set_PEV_AppNoti</t>
  </si>
  <si>
    <t>Check default value</t>
  </si>
  <si>
    <t>▪ BLTN_CAM_AppNoti_PEV_NvalueSet = 0x0:Default</t>
  </si>
  <si>
    <t>▪ Maintain previous value</t>
  </si>
  <si>
    <t>Event Notification Settings Set Signal: OFF</t>
  </si>
  <si>
    <t>▪ BLTN_CAM_AppNoti_PEV_NvalueSet = 0x1:Off</t>
  </si>
  <si>
    <t>▪ BLTN_CAM_Set_PEV_AppNoti = 0x1:Off</t>
  </si>
  <si>
    <t>Event Notification Settings Set Signal: ON</t>
  </si>
  <si>
    <t>▪ BLTN_CAM_AppNoti_PEV_NvalueSet = 0x2:On</t>
  </si>
  <si>
    <t>▪ BLTN_CAM_Set_PEV_AppNoti = 0x2:On</t>
  </si>
  <si>
    <t>Check for undefined value malfunction (0x3:Invalid)</t>
  </si>
  <si>
    <t>▪ BLTN_CAM_AppNoti_PEV_NvalueSet = 0x3:Invalid</t>
  </si>
  <si>
    <t>HU_011</t>
  </si>
  <si>
    <t>SyR-FR-154,SyR-FR-155,SyR-FR-156,SyR-IF-053</t>
  </si>
  <si>
    <t>[Built-in Cam WiFi Activation Setting] BLTN_CAM_Set_WiFi_AutoOn</t>
  </si>
  <si>
    <t>▪ BLTN_CAM_WiFi_AutoOn_NvalueSet = 0x0:Default</t>
  </si>
  <si>
    <t>▪ BLTN_CAM_Set_WiFi_AutoOn = 0x0:Default</t>
  </si>
  <si>
    <t>Built-in Cam WiFi Activation Settings Set Signal: OFF</t>
  </si>
  <si>
    <t>▪ BLTN_CAM_WiFi_AutoOn_NvalueSet = 0x1:Off</t>
  </si>
  <si>
    <t>▪ BLTN_CAM_Set_WiFi_AutoOn = 0x1:Off</t>
  </si>
  <si>
    <t>Built-in Cam WiFi Activation Settings Set Signal: ON</t>
  </si>
  <si>
    <t>▪ BLTN_CAM_WiFi_AutoOn_NvalueSet = 0x2:On</t>
  </si>
  <si>
    <t>▪ BLTN_CAM_Set_WiFi_AutoOn = 0x2:On</t>
  </si>
  <si>
    <t>▪ BLTN_CAM_WiFi_AutoOn_NvalueSet = 0x3:Invalid</t>
  </si>
  <si>
    <t>▪ BLTN_CAM_Set_WiFi_AutoOn = No change
(Signal value will not change.)</t>
  </si>
  <si>
    <t>HU_013</t>
  </si>
  <si>
    <t>SyR-FR-155,SyR-FR-156,SyR-NFR-039,SyR-FR-167,SyR-IF-044,SyR-NFR-040,SyR-FR-168,SyR-IF-045,SyR-NFR-041,SyR-FR-169,SyR-IF-046,SyR-NFR-042,SyR-IF-043,SyR-CON-046</t>
  </si>
  <si>
    <t>[Check signal output status by message]
: HU_BLTN_CAM_E_00</t>
  </si>
  <si>
    <t>Check if BLTN_CAM_PrkTime_NvalueSet is working</t>
  </si>
  <si>
    <t>▪ Check if the corresponding signal is active
- BLTN_CAM_PrkTime_NvalueSet(2Hr ~ 20Hr)</t>
  </si>
  <si>
    <t>▪ Parking recording time is set based on the corresponding signal value</t>
  </si>
  <si>
    <t>Check if BLTN_CAM_EV_BfrTime_NvalueSet is working</t>
  </si>
  <si>
    <t>▪ Check if the corresponding signal is active
- BLTN_CAM_EV_BfrTime_NvalueSet(10s, 15s, 20s)</t>
  </si>
  <si>
    <t>▪ Recording time before event occurrence is set based on the corresponding signal value</t>
  </si>
  <si>
    <t>Check if BLTN_CAM_EV_AftTime_NvalueSet is working</t>
  </si>
  <si>
    <t>▪ Check if the corresponding signal is active
- BLTN_CAM_EV_AftTime_NvalueSet(10s, 15s, 20s)</t>
  </si>
  <si>
    <t>▪ Recording time is set after the event occurs based on the corresponding signal value</t>
  </si>
  <si>
    <t>Check if BLTN_CAM_TML_Int_NvalueSet is working</t>
  </si>
  <si>
    <t>▪ Check if the corresponding signal is active
- BLTN_CAM_TML_Int_NvalueSet(20, 40, 100min)</t>
  </si>
  <si>
    <t>▪ Time-lapse recording interval is set based on the corresponding signal value</t>
  </si>
  <si>
    <t>Check if BLTN_CAM_Sen_DEV_NvalueSet is working</t>
  </si>
  <si>
    <t>▪ Check if the corresponding signal is active
- BLTN_CAM_Sen_DEV_NvalueSet(Lv1 ~ Lv5)</t>
  </si>
  <si>
    <t>▪ Driving event detection sensitivity is set according to the corresponding signal value</t>
  </si>
  <si>
    <t>Check if BLTN_CAM_Sen_PEV_NvalueSet is working</t>
  </si>
  <si>
    <t>▪ Check if the corresponding signal is active
- BLTN_CAM_Sen_PEV_NvalueSet(Lv1 ~ Lv5)</t>
  </si>
  <si>
    <t>▪ Parking event detection sensitivity is set based on the corresponding signal value</t>
  </si>
  <si>
    <t>HU_008</t>
  </si>
  <si>
    <t>SyR-FR-155,SyR-FR-156</t>
  </si>
  <si>
    <t>[Parking Motion Detection Recording Settings]
: HU_BLTN_CAM_01_00ms</t>
  </si>
  <si>
    <t>Check if BLTN_CAM_PMD_NvalueSet is working</t>
  </si>
  <si>
    <t>▪ Check if the corresponding signal is active
- BLTN_CAM_PMD_NvalueSet (off, on)</t>
  </si>
  <si>
    <t>▪ Parking motion detection recording is enabled based on the corresponding signal value</t>
  </si>
  <si>
    <t>HU_014</t>
  </si>
  <si>
    <t>SyR-IF-062</t>
  </si>
  <si>
    <t>[Built-in Cam S/W Version Signal]</t>
  </si>
  <si>
    <t>Check if the built-in cam S/W version and version information signals match.</t>
  </si>
  <si>
    <t>Comparison of built-in cam S/W version and the signal below (example below)
BLTN_CAM_SWVerMajor1 : 0x41 (HEX) → ASCII CODE : "A"
BLTN_CAM _SWVerMinor1 : 0x01 (HEX) → ASCII CODE : "01"
BLTN_CAM _SWVerMinor2 : 0x0A (HEX) → ASCII CODE : "10"
BLTN_CAM _SWVerMinor3 : 0x47 (HEX) → ASCII CODE : "71"</t>
  </si>
  <si>
    <t>▪ Match built-in cam S/W version and version information signal</t>
  </si>
  <si>
    <t>HU_015</t>
  </si>
  <si>
    <t>SyR-FR-025,SyR-FR-026</t>
  </si>
  <si>
    <t>[SD Card Slot Unit]
: Indicator Output</t>
  </si>
  <si>
    <t>Check SD card jack unit indicator output</t>
  </si>
  <si>
    <t>▪ Driving Recording Status
▪ Check SD Card Jack Unit Indicator Output</t>
  </si>
  <si>
    <t>▪ Micro SD INDICATOR = ON
- Duty : 100%
- Hyundai : Cool White
- Kia : Pure White</t>
  </si>
  <si>
    <t>HU_016</t>
  </si>
  <si>
    <t>SyR-FR-024,SyR-NFR-022</t>
  </si>
  <si>
    <t>[Verify SD card recognition at boot time]</t>
  </si>
  <si>
    <t>Check if the SD card is properly recognized when the built-in cam boots up</t>
  </si>
  <si>
    <t>Reset Built-in Cam B+ with CW ON</t>
  </si>
  <si>
    <t>The SD card must be recognized properly (no unrecognized icon should appear).</t>
  </si>
  <si>
    <t>HU_017</t>
  </si>
  <si>
    <t>SyR-NFR-034,SyR-NFR-058,SyR-FR-266,SyR-FR-265</t>
  </si>
  <si>
    <t>[BLTN_CAM Initialization Time] (1)</t>
  </si>
  <si>
    <t>Check the initial recording time after booting</t>
  </si>
  <si>
    <t>▪ HU_UI_Mode = 0x1(Built-In Cam Mode)
▪ [Built-In Cam Settings] - [SD Memory] - Initialize SD Memory, then [Record] - Turn On Continuous/Event Recording while Driving
▪ Turn Off B+, ACC, and IGN
▪ Point the stopwatch at the front camera and turn on B+, ACC, and IGN simultaneously with the start.
▪ Check the stopwatch time recorded in the first frame of the continuous driving recording file.</t>
  </si>
  <si>
    <t>▪ Check the stopwatch time recorded in the first frame of the continuous driving recording file
▪ Recording start time 6s ±10%</t>
  </si>
  <si>
    <t>Waiting for UI transition</t>
  </si>
  <si>
    <t>▪ Check the built-in cam mode entry time after touching the built-in cam mode entry icon</t>
  </si>
  <si>
    <t>▪ Within 7,000ms (Boot time 5 seconds + LVDS video output switching time 2 seconds)
: Approximately 1 second can be expected since the CW generates the GUI.</t>
  </si>
  <si>
    <t>HU_018</t>
  </si>
  <si>
    <t>SyR-NFR-034</t>
  </si>
  <si>
    <t>[BLTN_CAM Initialization Time] (2)</t>
  </si>
  <si>
    <t>Reboot while in Built-in Cam mode</t>
  </si>
  <si>
    <t>▪ HU_UI_Mode = 0x1(Built-In Cam Mode)
▪ Driving Recording Setting ON, Parking Recording Setting OFF
▪ ACC &amp; IGN OFF(Enter Sleep State) → (Wait 5 sec) → KEY ON</t>
  </si>
  <si>
    <t>▪ Recording start time: After KEY ON (Check recording file)
- Ethernet Type: Within 6,000 ms ± 10%
▪ BLTN_CAM_RecSta_OWD = 0x1</t>
  </si>
  <si>
    <t>Rebooting during time-lapse recording</t>
  </si>
  <si>
    <t>▪ Time-lapse recording in progress
▪ ACC &amp; IGN OFF → (Wait 5 seconds) → KEY ON</t>
  </si>
  <si>
    <t>Reboot when performing complex conditions
(Constant while driving + Impact + Manual switch input + Time-lapse)</t>
  </si>
  <si>
    <t>▪ Continuous Recording While Driving + Impact + Manual Switch Input + Time-lapse Recording Status
▪ ACC &amp; IGN OFF → (Wait 5 sec) → KEY ON</t>
  </si>
  <si>
    <t>B+ Reboot after inspection (IGN ON state)</t>
  </si>
  <si>
    <t>▪ Press B+ 10 times while in IGN state (5 times at boot, 5 times quickly)
▪ KEY ON</t>
  </si>
  <si>
    <t>Reboot after B+ inspection (B+ status)</t>
  </si>
  <si>
    <t>▪ Press B+ 10 times while in B+ state (5 times at boot, 5 times quickly)
▪ KEY ON</t>
  </si>
  <si>
    <t>HU_019</t>
  </si>
  <si>
    <t>SyR-FR-003,SyR-IF-003,SyR-NFR-003,SyR-FR-008,SyR-IF-007,SyR-IF-008,SyR-NFR-011,SyR-FR-010,SyR-IF-011,SyR-NFR-015,SyR-NFR-017,SyR-FR-085,SyR-NFR-036,SyR-IF-030</t>
  </si>
  <si>
    <r>
      <rPr>
        <sz val="11"/>
        <color theme="1"/>
        <rFont val="Segoe UI Symbol"/>
      </rPr>
      <t>▪</t>
    </r>
    <r>
      <rPr>
        <sz val="11"/>
        <color theme="1"/>
        <rFont val="맑은 고딕"/>
      </rPr>
      <t>Requirement-based test</t>
    </r>
  </si>
  <si>
    <t>[BLTN_CAM Initialization Time] (3)</t>
  </si>
  <si>
    <t>Check for abnormalities after B+ reset with IGN ON.</t>
  </si>
  <si>
    <t>▪ All recording settings ON
▪ Reset B+ power while IGN is ON
▪ Enable manual events and impact events</t>
  </si>
  <si>
    <t>▪ Manual and impact events are recording
- Camera and switch LEDs are functioning normally</t>
  </si>
  <si>
    <t>▪ Enter Built-in Cam Mode
▪ Check Real-time Screen
▪ Check Videos Saved in Library</t>
  </si>
  <si>
    <t>- No black screen output in camera video
- Recording file created successfully
- No black screens recorded in the video</t>
  </si>
  <si>
    <t>▪ All recording settings ON
▪ B+ power reset while IGN is ON
▪ Manual event switch long press</t>
  </si>
  <si>
    <t>▪ Time-lapse recording enabled
- Camera and switch LEDs functioning normally</t>
  </si>
  <si>
    <t>HU_020</t>
  </si>
  <si>
    <t>[Built-in Cam Settings] : WiFi Password Settings</t>
  </si>
  <si>
    <t>BLTN_CAM Settings
- [Settings] - [Wifi Password Settings]</t>
  </si>
  <si>
    <t>▪ HU_UI_Mode = 0x1(Built-In Cam Mode)
▪ Tap [Settings] - [App Connections] - [Set WiFi Password]</t>
  </si>
  <si>
    <t>▪ Display password setting window</t>
  </si>
  <si>
    <t>▪ Set the password to at least 10 characters, including uppercase and lowercase English letters and numbers.</t>
  </si>
  <si>
    <t>▪ New password applied</t>
  </si>
  <si>
    <t>Confirm password retention after regular updates in the previous version</t>
  </si>
  <si>
    <t>▪ Set password in previous version
▪ Proceed with update ▪ Verify that the set password works by using the mobile synchronization feature</t>
  </si>
  <si>
    <t>▪ Previous version password retained</t>
  </si>
  <si>
    <t>Check if password is set using uppercase letters + numbers</t>
  </si>
  <si>
    <t>▪ Register a password using a combination of uppercase English letters and numbers
▪ Verify the functionality of the set password by using the mobile synchronization feature</t>
  </si>
  <si>
    <t>▪ You can set a password using a combination of special characters, lowercase letters, and numbers.</t>
  </si>
  <si>
    <t>HU_021</t>
  </si>
  <si>
    <t>SyR-FR-155,SyR-FR-156,SyR-FR-056,SyR-IF-021</t>
  </si>
  <si>
    <t>[User Profile Settings]</t>
  </si>
  <si>
    <t>Verify built-in cam settings (B+ reset)
- Guest
- Profile1
- Profile2</t>
  </si>
  <si>
    <t>▪ Enter Built-in Cam Screen
▪ Customize Built-in Cam Settings (Set Guest, Profile 1, and Profile 2 differently)
- Driving Continuous and Event Recording Settings
- Parking Continuous and Event Recording Settings
- Driving Data (Impact Detection Level, Gear, Position, Speed, Time, Turn Signal)
- Voice Recording
- Recording Time (Parking Continuous, Time-lapse, Event Recording Bfr/Aft)
- Driving/Parking Event Detection Sensitivity
- Front/Rear Camera Angle
- Parking Impact Detection Notification Function
▪ Check whether Guest settings are retained after B+ reset</t>
  </si>
  <si>
    <t>▪ Guest retains all settings
※ Specification: WiFi password is maintained as a single value regardless of profile
**Retains all Guest settings**</t>
  </si>
  <si>
    <t>▪ Check WiFi password</t>
  </si>
  <si>
    <t>▪ The WiFi password remains a single value regardless of the profile.</t>
  </si>
  <si>
    <t>▪ Reset B+ after changing user to Profile1
▪ Check if settings are retained</t>
  </si>
  <si>
    <t>▪ Profile1: Retain all setting values</t>
  </si>
  <si>
    <t>▪ Reset B+ after switching user to Profile 2
▪ Check if settings are retained</t>
  </si>
  <si>
    <t>▪ Profile 2 retains all setting values</t>
  </si>
  <si>
    <t>Confirmation of non-operation of profile linkage on ACC power</t>
  </si>
  <si>
    <t>▪ Enter Built-in Cam screen
▪ Arbitrarily set Built-in Cam settings (Guest, Profile1, Profile2 are different)
▪ Check setting values ​​after changing from Guest to Profile1</t>
  </si>
  <si>
    <t>▪ User profile does not operate on ACC power
: Guest settings are retained</t>
  </si>
  <si>
    <t>▪ Check if settings are retained after switching user from Profile1 to Profile2</t>
  </si>
  <si>
    <t>Change user during time-lapse recording</t>
  </si>
  <si>
    <t>▪ Change user during time-lapse recording</t>
  </si>
  <si>
    <t>Change user in driving recording mode</t>
  </si>
  <si>
    <t>▪ Change user during driving recording</t>
  </si>
  <si>
    <t>▪ Stop all video saving functions and follow the changed personalization profile settings</t>
  </si>
  <si>
    <t>Check the 1st priority signal IAU_ProfileIDRVal</t>
  </si>
  <si>
    <t>▪ [HU_GW_PE_01] CF_AVN_ProfileIDRValue = 0x1
 ▪ [IAU_16_200ms] IAU_ProfileIDRVal = 0x2</t>
  </si>
  <si>
    <t>▪ Load 0x2(Profile1) setting value</t>
  </si>
  <si>
    <t>Check 2nd priority signal CF_AVN_ProfileIDRValue</t>
  </si>
  <si>
    <t>▪ [HU_GW_PE_01] CF_AVN_ProfileIDRValue = 0x1
 ▪ [IAU_16_200ms] IAU_ProfileIDRVal = timeout</t>
  </si>
  <si>
    <t>▪ Load 0x1 (Guest) setting value</t>
  </si>
  <si>
    <t>▪ [HU_GW_PE_01] CF_AVN_ProfileIDRValue = 0x1
 ▪ [IAU_16_200ms] IAU_ProfileIDRVal = timeout
 ▪ B+ reset</t>
  </si>
  <si>
    <t>▪ Load 0x1(guest) setting value</t>
  </si>
  <si>
    <t>When the last received value is CF_AVN_ProfileIDRValue</t>
  </si>
  <si>
    <t>▪ [HU_GW_PE_01] CF_AVN_ProfileIDRValue = 0x1
 ▪ [IAU_16_200ms] IAU_ProfileIDRVal = timeout
↓
 ▪ [HU_GW_PE_01] CF_AVN_ProfileIDRValue = timeout
 ▪ [IAU_16_200ms] IAU_ProfileIDRVal = timeout</t>
  </si>
  <si>
    <t>▪ Maintain 0x1(guest) setting value</t>
  </si>
  <si>
    <t>When the last received value is IAU_ProfileIDRVal</t>
  </si>
  <si>
    <t>▪ [HU_GW_PE_01] CF_AVN_ProfileIDRValue = timeout
 ▪ [IAU_16_200ms] IAU_ProfileIDRVal = 0x2
↓
 ▪ [HU_GW_PE_01] CF_AVN_ProfileIDRValue = timeout
 ▪ [IAU_16_200ms] IAU_ProfileIDRVal = timeout</t>
  </si>
  <si>
    <t>▪ Maintain 0x2(Profile1) setting value</t>
  </si>
  <si>
    <t>When the 1st priority signal is cut off and only the 2nd priority signal comes in</t>
  </si>
  <si>
    <t>▪ [HU_GW_PE_01] CF_AVN_ProfileIDRValue = 0x1
 ▪ [IAU_16_200ms] IAU_ProfileIDRVal = 0x2
↓
 ▪ [HU_GW_PE_01] CF_AVN_ProfileIDRValue = 0x1
 ▪ [IAU_16_200ms] IAU_ProfileIDRVal = timeout</t>
  </si>
  <si>
    <t>▪ Setting value changed from 0x2 (Profile1) to 0x1 (guest)</t>
  </si>
  <si>
    <t>When the 1st priority signal is cut off and only the 2nd priority signal comes in,
when the 1st priority signal resumes</t>
  </si>
  <si>
    <t>▪ [HU_GW_PE_01] CF_AVN_ProfileIDRValue = 0x1
 ▪ [IAU_16_200ms] IAU_ProfileIDRVal = 0x2
↓
 ▪ [HU_GW_PE_01] CF_AVN_ProfileIDRValue = 0x1
 ▪ [IAU_16_200ms] IAU_ProfileIDRVal = timeout → 0x2</t>
  </si>
  <si>
    <t>▪ Changes the setting value from 0x2(Profile1) to 0x1(guest) and then returns to 0x2(Profile1).</t>
  </si>
  <si>
    <t>Verify Built-in Cam Settings (B+ Reset)
- Profile1
- Profile2
- Profile3</t>
  </si>
  <si>
    <t>▪ Transmit so that the 13-bit of the HU_Optioninfo value becomes 1 (e.g., 0x2000)
▪ Enter Built-in Cam screen
▪ Arbitrarily set Built-in Cam settings (Profile1, Profile2, Profile3 are different from each other)
- Driving Continuous and Event Recording Settings
- Parking Continuous and Event Recording Settings
- Driving Data (Impact Detection Level, Gear, Position, Speed, Time, Turn Signal)
- Voice Recording
- Recording Time (Parking Continuous, Time-lapse, Event Recording Bfr/Aft)
- Driving/Parking Event Detection Sensitivity
- Front/Rear Camera Angle
- Parking Impact Detection Notification Function
▪ Check whether Guest settings are retained after B+ reset</t>
  </si>
  <si>
    <t>▪ Reset B+ after changing user to Profile 3
▪ Check if settings are retained</t>
  </si>
  <si>
    <t>▪ Profile3 retains all setting values</t>
  </si>
  <si>
    <t>▪ Enter Built-in Cam screen
▪ Arbitrarily set Built-in Cam settings (Profile1, Profile2, Profile3 are different from each other)
▪ Check setting values ​​after changing Profile1 to Profile2</t>
  </si>
  <si>
    <t>▪ User profile does not operate on ACC power
: Profile1 settings are retained</t>
  </si>
  <si>
    <t>▪ Check if settings are retained after switching user from Profile2 to Profile3</t>
  </si>
  <si>
    <t>▪ [HU_GW_PE_01] CF_AVN_ProfileIDRValue = 0x2
 ▪ [IAU_16_200ms] IAU_ProfileIDRVal = 0x3</t>
  </si>
  <si>
    <t>▪ Load 0x3(Profile2) setting value</t>
  </si>
  <si>
    <t>▪ [HU_GW_PE_01] CF_AVN_ProfileIDRValue = 0x2
 ▪ [IAU_16_200ms] IAU_ProfileIDRVal = timeout</t>
  </si>
  <si>
    <t>▪ [HU_GW_PE_01] CF_AVN_ProfileIDRValue = 0x2
 ▪ [IAU_16_200ms] IAU_ProfileIDRVal = timeout
 ▪ B+ reset</t>
  </si>
  <si>
    <t>▪ [HU_GW_PE_01] CF_AVN_ProfileIDRValue = 0x2
 ▪ [IAU_16_200ms] IAU_ProfileIDRVal = timeout
↓
 ▪ [HU_GW_PE_01] CF_AVN_ProfileIDRValue = timeout
 ▪ [IAU_16_200ms] IAU_ProfileIDRVal = timeout</t>
  </si>
  <si>
    <t>▪ [HU_GW_PE_01] CF_AVN_ProfileIDRValue = timeout
 ▪ [IAU_16_200ms] IAU_ProfileIDRVal = 0x3
↓
 ▪ [HU_GW_PE_01] CF_AVN_ProfileIDRValue = timeout
 ▪ [IAU_16_200ms] IAU_ProfileIDRVal = timeout</t>
  </si>
  <si>
    <t>▪ Maintain 0x3(Profile2) setting value</t>
  </si>
  <si>
    <t>▪ [HU_GW_PE_01] CF_AVN_ProfileIDRValue = 0x2
 ▪ [IAU_16_200ms] IAU_ProfileIDRVal = 0x3
↓
 ▪ [HU_GW_PE_01] CF_AVN_ProfileIDRValue = 0x2
 ▪ [IAU_16_200ms] IAU_ProfileIDRVal = timeout</t>
  </si>
  <si>
    <t>▪ Setting value changed from 0x3(Profile2) to 0x2(Profile1)</t>
  </si>
  <si>
    <t>▪ [HU_GW_PE_01] CF_AVN_ProfileIDRValue = 0x2
 ▪ [IAU_16_200ms] IAU_ProfileIDRVal = 0x3
↓
 ▪ [HU_GW_PE_01] CF_AVN_ProfileIDRValue = 0x2
 ▪ [IAU_16_200ms] IAU_ProfileIDRVal = timeout → 0x3</t>
  </si>
  <si>
    <t>▪ Changes the setting value from 0x3(Profile2) to 0x2(Profile1) and then returns to 0x3(Profile2).</t>
  </si>
  <si>
    <t>HU_022</t>
  </si>
  <si>
    <t>SyR-IF-021,SyR-FR-048,SyR-FR-049,SyR-FR-050,SyR-FR-051,SyR-FR-059,SyR-FR-061</t>
  </si>
  <si>
    <t>[User Profile Settings] : First Run Setup -1</t>
  </si>
  <si>
    <t>0x0: Receive AVN FRS signal in Factory Mode</t>
  </si>
  <si>
    <t>▪ ICUPowerAutoCutMode = 0x0 (Factory mode)
▪ Reset recording settings by performing ACC &amp; IGN RESET (Recording settings OFF)
▪ BLTN_CAM_Rec_OWD_NvalueSet, BLTN_CAM_Rec_DEV_NvalueSet,
BLTN_CAM_Rec_OWP_NvalueSet, BLTN_CAM_Rec_PEV_NvalueSet = 0x2 (ON)
※ Do not transmit this signal by pressing the CANoe panel button;
Transmit it by selecting Actual CW Settings - General - Reset - Full System Reset.</t>
  </si>
  <si>
    <t>▪ Turn OFF Driving/Parking Continuous Recording and Event Recording Settings (Same as Main Screen Quick Menu)
▪ BLTN_CAM_RecSet_OWD = 0x1(OFF)
▪ BLTN_CAM_RecSet_OWP = 0x1(OFF)
▪ BLTN_CAM_RecSet_DEV = 0x1(OFF)
▪ BLTN_CAM_RecSet_PEV = 0x1(OFF)</t>
  </si>
  <si>
    <t>0x1: Receive AVN FRS signal in Dealer Mode</t>
  </si>
  <si>
    <t>▪ ICUPowerAutoCutMode = 0x1(Dealer mode)
▪ Reset recording settings by ACC &amp; IGN (Recording settings OFF)
▪ BLTN_CAM_Rec_OWD_NvalueSet, BLTN_CAM_Rec_DEV_NvalueSet,
BLTN_CAM_Rec_OWP_NvalueSet, BLTN_CAM_Rec_PEV_NvalueSet= 0x2(ON)</t>
  </si>
  <si>
    <t>Receive AVN FRS signal in 0x0: Factory Mode → 0x2: Customer Mode</t>
  </si>
  <si>
    <t>▪ ICUPowerAutoCutMode = 0x1(Dealer mode)
 ▪ ICUPowerAutoCutMode = 0x2(Customer mode)
 ▪ BLTN_CAM_Rec_OWD_NvalueSet, BLTN_CAM_Rec_DEV_NvalueSet,
 BLTN_CAM_Rec_OWP_NvalueSet, BLTN_CAM_Rec_PEV_NvalueSet= 0x2(ON)</t>
  </si>
  <si>
    <t>▪ Driving/Parking Continuous and Event Recording Settings ON (Same as Main Screen Quick Menu)
▪ BLTN_CAM_RecSet_OWD = 0x2(ON)
▪ BLTN_CAM_RecSet_OWP = 0x2(ON)
▪ BLTN_CAM_RecSet_DEV = 0x2(ON)
▪ BLTN_CAM_RecSet_PEV = 0x2(ON)</t>
  </si>
  <si>
    <t>Verify that settings are retained after ACC &amp; IGN RESET</t>
  </si>
  <si>
    <t>▪ Verify that settings are retained after ACC &amp; IGN RESET</t>
  </si>
  <si>
    <t>▪ Maintain recording settings</t>
  </si>
  <si>
    <t>Receive AVN FRS signal in 0x1: Dealer Mode → 0x2: Customer Mode</t>
  </si>
  <si>
    <t>0x3: Received AVN FRS signal from Error Indicator</t>
  </si>
  <si>
    <t>▪ ICUPowerAutoCutMode = 0x0(Factory mode)
▪ Reset recording settings by ACC &amp; IGN (Recording settings OFF)
▪ ICUPowerAutoCutMode = 0x3(Error Indicator)
▪ BLTN_CAM_Rec_OWD_NvalueSet, BLTN_CAM_Rec_DEV_NvalueSet,
BLTN_CAM_Rec_OWP_NvalueSet, BLTN_CAM_Rec_PEV_NvalueSet= 0x2(ON)</t>
  </si>
  <si>
    <t>HU_023</t>
  </si>
  <si>
    <t>SyR-IF-021,SyR-FR-068,SyR-FR-062,SyR-FR-061,SyR-FR-066,SyR-FR-067,SyR-FR-070,SyR-IF-022</t>
  </si>
  <si>
    <r>
      <rPr>
        <sz val="11"/>
        <color theme="1"/>
        <rFont val="Segoe UI Symbol"/>
      </rPr>
      <t>▪</t>
    </r>
    <r>
      <rPr>
        <sz val="11"/>
        <color theme="1"/>
        <rFont val="맑은 고딕"/>
      </rPr>
      <t xml:space="preserve">Requirement-based test
</t>
    </r>
    <r>
      <rPr>
        <sz val="11"/>
        <color theme="1"/>
        <rFont val="Segoe UI Symbol"/>
      </rPr>
      <t>▪</t>
    </r>
    <r>
      <rPr>
        <sz val="11"/>
        <color theme="1"/>
        <rFont val="맑은 고딕"/>
      </rPr>
      <t>Test of interaction/ communication</t>
    </r>
  </si>
  <si>
    <r>
      <rPr>
        <sz val="11"/>
        <color theme="1"/>
        <rFont val="Segoe UI Symbol"/>
      </rPr>
      <t>▪</t>
    </r>
    <r>
      <rPr>
        <sz val="11"/>
        <color theme="1"/>
        <rFont val="맑은 고딕"/>
      </rPr>
      <t xml:space="preserve">Requirements Analysis
</t>
    </r>
    <r>
      <rPr>
        <sz val="11"/>
        <color theme="1"/>
        <rFont val="Segoe UI Symbol"/>
      </rPr>
      <t>▪</t>
    </r>
    <r>
      <rPr>
        <sz val="11"/>
        <color theme="1"/>
        <rFont val="맑은 고딕"/>
      </rPr>
      <t>Interface Analysis</t>
    </r>
  </si>
  <si>
    <t>[User Profile Settings] : First Run Setup -2</t>
  </si>
  <si>
    <t>Verify Recording Settings ON upon USM Reset reception</t>
  </si>
  <si>
    <t>▪ ICUPowerAutoCutMode = 0x1(Dealer mode)
 ▪ ICUPowerAutoCutMode = 0x2(Customer mode)
 ▪ BLTN_CAM_Rec_OWD_NvalueSet, BLTN_CAM_Rec_DEV_NvalueSet,
 BLTN_CAM_Rec_OWP_NvalueSet, BLTN_CAM_Rec_PEV_NvalueSet= 0x2(ON)
 ▪ CF_AVN_BLTN_CAM_USMReset =0x1(Built-in Cam USM Reset)</t>
  </si>
  <si>
    <t>▪ Driving/Parking Continuous and Event Recording Settings ON
▪ BLTN_CAM_RecSet_OWD = 0x2(ON)
▪ BLTN_CAM_RecSet_OWP = 0x2(ON)
▪ BLTN_CAM_RecSet_DEV = 0x2(ON)
▪ BLTN_CAM_RecSet_PEV = 0x2(ON)</t>
  </si>
  <si>
    <t>Verify Recording Settings ON upon receiving cluUSM Reset</t>
  </si>
  <si>
    <t>↑ Proceed in the same way, then reset with the signal below
▪ CF_AVN_CluUSMReset = 0x1(USM Reset)</t>
  </si>
  <si>
    <t>Up</t>
  </si>
  <si>
    <t>Initialize via diagnosis. Check that recording settings are OFF.</t>
  </si>
  <si>
    <t>▪ ICUPowerAutoCutMode = 0x1(Dealer mode)
 ▪ ICUPowerAutoCutMode = 0x2(Customer mode)
 ▪ BLTN_CAM_Rec_OWD_NvalueSet, BLTN_CAM_Rec_DEV_NvalueSet,
 BLTN_CAM_Rec_OWP_NvalueSet, BLTN_CAM_Rec_PEV_NvalueSet= 0x2(ON)
 ▪ CF_AVN_CluUSMReset = 0x1(USM Reset)</t>
  </si>
  <si>
    <t>▪ Driving/Parking Continuous and Event Recording Settings OFF
▪ BLTN_CAM_RecSet_OWD = 0x1(OFF)
▪ BLTN_CAM_RecSet_OWP = 0x1(OFF)
▪ BLTN_CAM_RecSet_DEV = 0x1(OFF)
▪ BLTN_CAM_RecSet_PEV = 0x1(OFF)</t>
  </si>
  <si>
    <t>Verify profile copy upon receiving FRS signal after configuration in Guest.</t>
  </si>
  <si>
    <t>▪ ICUPowerAutoCutMode = 0x0(Factory mode)
▪ ICUPowerAutoCutMode = 0x2(Customer mode)
▪ IAU_ProfileIDRVal = 0x1(Guest)
▪ HU_UI_Mode = 0x1(Built-In Cam Mode)
▪ Arbitrarily set Built-In Cam settings
▪ HU_UI_Mode = 0x0(HU UI Mode)
▪ IAU_ProfileIDRVal = 0x2(Profile1), 0x3(Profile2)
: Check if Guest settings have been copied to Profile1 and Profile2</t>
  </si>
  <si>
    <t>▪ When exiting Built-in Cam mode after setup is complete, Guest's settings are copied to Profile1 and Profile2.
: Guest, Profile1, and Profile2 settings are identical.</t>
  </si>
  <si>
    <t>▪ WiFi password copied</t>
  </si>
  <si>
    <t>HU_024</t>
  </si>
  <si>
    <t>SyR-IF-021,SyR-FR-048,SyR-FR-049,SyR-FR-050,SyR-FR-051,SyR-FR-155,SyR-FR-156</t>
  </si>
  <si>
    <t>[User Profile Settings] : First Run Setup -3</t>
  </si>
  <si>
    <t>AVN FRS Signal Individual ON Reception</t>
  </si>
  <si>
    <t>▪ ICUPowerAutoCutMode = 0x0 (Factory mode)
▪ Reset recording settings by resetting ACC &amp; IGN (Recording settings OFF)
▪ BLTN_CAM_Rec_OWD_NvalueSet = 0x2 (ON), set the rest OFF</t>
  </si>
  <si>
    <t>▪ Always-on driving recording setting ON, others OFF
▪ BLTN_CAM_RecSet_OWD = 0x2(ON)</t>
  </si>
  <si>
    <t>▪ ICUPowerAutoCutMode = 0x0 (Factory mode)
▪ Reset recording settings by resetting ACC &amp; IGN (Recording settings OFF)
▪ BLTN_CAM_Rec_DEV_NvalueSet = 0x2 (ON), set the rest OFF</t>
  </si>
  <si>
    <t>▪ Driving Event Recording Settings ON, Remaining OFF
▪ BLTN_CAM_RecSet_DEV = 0x2(ON)</t>
  </si>
  <si>
    <t>▪ ICUPowerAutoCutMode = 0x0 (Factory mode)
▪ Reset recording settings by resetting ACC &amp; IGN (Recording settings OFF)
▪ BLTN_CAM_Rec_OWP_NvalueSet = 0x2 (ON), set the rest OFF</t>
  </si>
  <si>
    <t>▪ Parking Continuous Recording Setting ON, Remaining OFF
▪ BLTN_CAM_RecSet_OWP = 0x2(ON)</t>
  </si>
  <si>
    <t>▪ ICUPowerAutoCutMode = 0x0 (Factory mode)
▪ Reset recording settings by resetting ACC &amp; IGN (Recording settings OFF)
▪ BLTN_CAM_Rec_PEV_NvalueSet = 0x2 (ON), set the rest OFF</t>
  </si>
  <si>
    <t>▪ Parking Event Recording Settings ON, Remaining OFF
▪ BLTN_CAM_RecSet_PEV = 0x2(ON)</t>
  </si>
  <si>
    <t>HU_025</t>
  </si>
  <si>
    <t>SyR-IF-021,SyR-FR-052,SyR-FR-049,SyR-FR-155,SyR-FR-156,SyR-FR-064</t>
  </si>
  <si>
    <t>[User Profile Settings] : First Run Setup -4</t>
  </si>
  <si>
    <t>Turn on recording settings when resetting settings after changing them in Virgin state</t>
  </si>
  <si>
    <t>▪ ICUPowerAutoCutMode = 0x0(Factory mode)
▪ ICUPowerAutoCutMode = 0x2(Customer mode)
▪ IAU_ProfileIDRVal = 0x1(Guest)
▪ Always-on driving recording setting ON
▪ [Settings] - [Reset Built-in Cam Settings] Check recording settings
▪ Check recording settings in Profile 1 and 2 after resetting settings</t>
  </si>
  <si>
    <t>▪ When KEY OFF, all signals below become 0x2 (ON) → 0x1 (OFF)
- BLTN_CAM_RecSet_OWD = 0x1 (OFF)
- BLTN_CAM_RecSet_OWP = 0x1 (OFF)
- BLTN_CAM_RecSet_DEV = 0x1 (OFF)
- BLTN_CAM_RecSet_PEV = 0x1 (OFF)
▪ Parking Impact Notification Setting ON
- BLTN_CAM_Set_PEV_AppNoti = 0x1 (OFF)</t>
  </si>
  <si>
    <t>Bug where FRS signal is not initialized when KEY OFF after changing settings in factory mode (#7927)</t>
  </si>
  <si>
    <t>▪ ICUPowerAutoCutMode = 0x0(Factory mode)
▪ All recording settings ON
▪ KEY OFF</t>
  </si>
  <si>
    <t>▪ When KEY OFF, all signals below become 0x2 (ON) → 0x1 (OFF)
▪ BLTN_CAM_RecSet_OWD
▪ BLTN_CAM_RecSet_OWP
▪ BLTN_CAM_RecSet_DEV
▪ BLTN_CAM_RecSet_PEV</t>
  </si>
  <si>
    <t>Bug where FRS function does not work when only one recording setting is changed (#7918)</t>
  </si>
  <si>
    <t>▪ Only one driving continuous recording setting is ON
▪ BLTN_CAM_Rec_OWD_NvalueSet, BLTN_CAM_Rec_DEV_NvalueSet,
BLTN_CAM_Rec_OWP_NvalueSet, BLTN_CAM_Rec_PEV_NvalueSet= 0x2(ON)</t>
  </si>
  <si>
    <t>▪ Keep only the continuous driving recording setting ON</t>
  </si>
  <si>
    <t>HU_026</t>
  </si>
  <si>
    <t>SyR-FR-052,SyR-IF-021,SyR-FR-062</t>
  </si>
  <si>
    <t>[User Profile Settings] : First Run Setup -5</t>
  </si>
  <si>
    <t>Confirm copying of recording settings when changing the profile after modifying settings while in Virgin status.</t>
  </si>
  <si>
    <t>▪ ICUPowerAutoCutMode = 0x0(Factory mode)
▪ ICUPowerAutoCutMode = 0x2(Customer mode)
▪ IAU_ProfileIDRVal = 0x1(Guest)
▪ Turn on arbitrary recording settings
▪ Enter AVN mode (disconnect from built-in cam screen)
▪ IAU_ProfileIDRVal = 0x2(Profile1), 0x3(Profile2)
: Check if Guest settings have been copied to Profile1 and Profile2</t>
  </si>
  <si>
    <t>▪ Guest settings are copied to Profile1 and Profile2</t>
  </si>
  <si>
    <t>Verify that Guest recording settings are not copied if Profile1 &amp; Profile2 are not in Virgin state.</t>
  </si>
  <si>
    <t>▪ Change settings in Profile1 or Profile2 after the above operation
▪ Change Profile to Guest
▪ Change recording settings again while in Guest mode
▪ Enter AVN mode (exit the built-in cam screen)
▪ Verify that Guest settings have been copied from Profile1 and 2</t>
  </si>
  <si>
    <t>▪ Guest settings are not copied to Profile 1 or 2, and recording settings changed in Profile 1 or Profile 2 are retained.</t>
  </si>
  <si>
    <t>Confirmation of recording settings copying upon exiting the built-in cam and immediately re-entering after changing settings in Virgin mode.</t>
  </si>
  <si>
    <t>▪ ICUPowerAutoCutMode = 0x0(Factory mode)
▪ ICUPowerAutoCutMode = 0x2(Customer mode)
▪ IAU_ProfileIDRVal = 0x1(Guest)
▪ Turn on arbitrary recording settings
▪ Enter AVN mode (disconnect from built-in cam screen)
▪ Immediately enter built-in cam mode
▪ IAU_ProfileIDRVal = 0x2(Profile1), 0x3(Profile2)
: Check if Guest settings have been copied to Profile1 and Profile2</t>
  </si>
  <si>
    <t>HU_033</t>
  </si>
  <si>
    <t>SyR-FR-085,SyR-NFR-036,SyR-IF-030,SyR-FR-222,SyR-NFR-053,SyR-FR-052,SyR-FR-155,SyR-FR-156,SyR-IF-066</t>
  </si>
  <si>
    <t>[LVDS Video Output] - LVDS Past Issues 2</t>
  </si>
  <si>
    <t>Real-time video output error after full B+ reset
: Normal voltage</t>
  </si>
  <si>
    <t>▪ Turn on ACC &amp; IGN for Built-in Cam, CW, and CCU
▪ [Menu] - [Real-time Video] - Check Real-time Video
▪ Reset B+ for Built-in Cam, CW, and CCU simultaneously
▪ Turn on Key for Built-in Cam, CW, and CCU
▪ [Built-in Cam Menu] - [Real-time Video] - Check Real-time Video
▪ Exit Built-in Cam menu and check AR Navigation
▪ Repeat the above steps at least 10 times</t>
  </si>
  <si>
    <t>▪ Normal real-time video output (Real-time screen, AR navigation)
(Green/black screen output, no flickering, no distortion of the viewing angle)</t>
  </si>
  <si>
    <t>Real-time video output error when front camera is detached while built-in cam is engaged
: Normal voltage</t>
  </si>
  <si>
    <t>▪ Ensure Built-in Cam, CW, and CCU are all ACC &amp; IGN On
▪ AVN Mode - Select Built-in Cam icon
▪ Detach/Attach front camera while the loading image is displayed
▪ [Built-in Cam Menu] - [Real-time Video] - Check real-time video
▪ Exit the Built-in Cam menu to check AR Navigation
▪ Repeat the above steps at least 10 times</t>
  </si>
  <si>
    <t>Repeat KEY ON/OFF 20 times while displaying the screen in real-time</t>
  </si>
  <si>
    <t>▪ KEY ON
▪ Built-in Cam - Enter Real-time View and Display Real-time
▪ Repeat Key Reset 20 times, then return to the final Key ON state
▪ [Built-in Cam Menu] - [Real-time Video] - Check Real-time Video
▪ Exit Built-in Cam Menu and check AR Navigation
▪ Repeat the above steps 10 times</t>
  </si>
  <si>
    <t>Cannot exit developer mode after acquiring DLT logs</t>
  </si>
  <si>
    <t>▪ KEY ON
▪ Built-in Cam - Enter Developer Mode
▪ Check Developer Mode Information
(Model Name, Hardware Version, Software Version, Camera Version, etc.)
▪ Acquire USB DLT Log
▪ Select Back/Home Button</t>
  </si>
  <si>
    <t>▪ Enter BLTN_CAM main screen
▪ No green/black screen output</t>
  </si>
  <si>
    <t>Recording Settings ON → Issue where settings do not turn ON after resetting to vehicle mode</t>
  </si>
  <si>
    <t>▪ Customer Mode and Recording Settings are both ON
▪ Factory Mode → Reset to Recording Settings OFF by inputting a Customer Mode signal
▪ Driving/Parking Recording Settings ON</t>
  </si>
  <si>
    <t>▪ Recording settings will be turned ON</t>
  </si>
  <si>
    <t>SVM View Button Repeat Input</t>
  </si>
  <si>
    <t>▪ Enter Built-in Cam
▪ Video List Display Status
▪ Press SVM View Button 4 times repeatedly to input</t>
  </si>
  <si>
    <t>▪ BLTN_CAM mode outputs normally
▪ Real-time screen outputs normally
▪ No delay in real-time screen output</t>
  </si>
  <si>
    <t>Repeat input of SVM view button during real-time screen output</t>
  </si>
  <si>
    <t>▪ Enter Built-in Cam - Real-time screen display in progress
▪ Press SVM View button 4 times repeatedly</t>
  </si>
  <si>
    <t>HU_034</t>
  </si>
  <si>
    <t>SyR-IF-031,SyR-FR-089,SyR-FR-090,SyR-FR-092,SyR-IF-071</t>
  </si>
  <si>
    <t>[sshfs mount] Accessing Video List DB</t>
  </si>
  <si>
    <t>Check automatic recording video list</t>
  </si>
  <si>
    <t>▪ Enter Built-in Cam Screen
▪ Check Driving and Parking Continuous Recording List
▪ Confirm Repeat 10 Times</t>
  </si>
  <si>
    <t>▪ Saved video list displayed
- "Unable to load information" message not displayed
- Thumbnail images displayed normally</t>
  </si>
  <si>
    <t>Check manual recording video list</t>
  </si>
  <si>
    <t>▪ Enter Built-in Cam screen
▪ Check Manual Event and Time-lapse Recording List
▪ Confirm Repeat 10 times</t>
  </si>
  <si>
    <t>SyR-IF-033,SyR-FR-093</t>
  </si>
  <si>
    <t>[SSFS Communication] SSFS communication direction</t>
  </si>
  <si>
    <t>HU_SSHFS_StrictHostKeyCheck1</t>
  </si>
  <si>
    <t>(One-way authentication vehicle models)
▪ Check HU_SSHFS_StrictHostKeyCheck1 signal</t>
  </si>
  <si>
    <t>▪ HU_SSHFS_StrictHostKeyCheck1 = 0x1 : One-Way</t>
  </si>
  <si>
    <t>(Bidirectional Authentication Vehicle Model)
▪ Check 'HU_SSHFS_StrictHostKeyCheck1' signal</t>
  </si>
  <si>
    <t>▪ HU_SSHFS_StrictHostKeyCheck1 = 0x2 : Mutual</t>
  </si>
  <si>
    <t>SyR-FR-057</t>
  </si>
  <si>
    <t>Profile settings based on Profile Policy</t>
  </si>
  <si>
    <t>When receiving HU_OptionInfo signal BIT(1:Support)</t>
  </si>
  <si>
    <t>▪ Transmit so that the 13th bit of the HU_Optioninfo value becomes 1, e.g., 0x2000
▪ Set different settings for Profiles 1, 2, and 3
▪ Transmit IAU_ProfileIDRVal = 0x2, CF_AVN_ProfileIDRvalue = 0x3</t>
  </si>
  <si>
    <t>▪ IAU_ProfileIDRval, CF_AVN_ProfileIDRvalue (IVI): Set to 0x2 (Profile 1)</t>
  </si>
  <si>
    <t>▪ IAU_ProfileIDRVal = 0x3, CF_AVN_ProfileIDRvalue = 0x2 transmission</t>
  </si>
  <si>
    <t>▪ IAU_ProfileIDRval, CF_AVN_ProfileIDRvalue (IVI): Set to 0x3 (Profile 2)</t>
  </si>
  <si>
    <t>▪ Transmit IAU_ProfileIDRVal = 0x4, CF_AVN_ProfileIDRvalue = 0x3</t>
  </si>
  <si>
    <t>▪ IAU_ProfileIDRval, CF_AVN_ProfileIDRvalue (IVI): Set to 0x4 (Profile 3)</t>
  </si>
  <si>
    <t>▪ IAU_ProfileIDRVal = 0x1, CF_AVN_ProfileIDRvalue = 0x1 transmission</t>
  </si>
  <si>
    <t>▪ Verify retention of previous value
▪ IAU_ProfileIDRval, CF_AVN_ProfileIDRvalue (IVI): Set to 0x4 (Profile 3)</t>
  </si>
  <si>
    <t>When receiving HU_OptionInfo signal BIT(0: Not Support)</t>
  </si>
  <si>
    <t>▪ Transmit so that the 13th bit of the HU_Optioninfo value becomes 0 ex) 0x0000
▪ Transmit IAU_ProfileIDRVal = 0x1, CF_AVN_ProfileIDRvalue = 0x2</t>
  </si>
  <si>
    <t>▪ IAU_ProfileIDRval, CF_AVN_ProfileIDRvalue (IVI): Set to 0x1 (Guest)</t>
  </si>
  <si>
    <t>▪ Transmit IAU_ProfileIDRVal = 0x2, CF_AVN_ProfileIDRvalue = 0x3</t>
  </si>
  <si>
    <t>▪ Transmit IAU_ProfileIDRVal = 0x3, CF_AVN_ProfileIDRvalue = 0x1</t>
  </si>
  <si>
    <t>▪ Transmit IAU_ProfileIDRVal = 0x4, CF_AVN_ProfileIDRvalue = 0x4</t>
  </si>
  <si>
    <t>▪ Verify retention of previous value
▪ IAU_ProfileIDRval, CF_AVN_ProfileIDRvalue (IVI): Set to 0x3 (Profile 2)</t>
  </si>
  <si>
    <t>SyR-IF-032</t>
  </si>
  <si>
    <t>[Language and Region Linkage]</t>
  </si>
  <si>
    <t>HU_LanguageInfo</t>
  </si>
  <si>
    <t>[HU_CLU_PE_05] HU_LanguageInfo</t>
  </si>
  <si>
    <t>Operations related to language and region-linked CAN messages not implemented</t>
  </si>
  <si>
    <t>미해당</t>
  </si>
  <si>
    <t>HU_DistributeInfo</t>
  </si>
  <si>
    <t>[HU_MON_PE_01] HU_DistributeInfo</t>
  </si>
  <si>
    <t>BLTN_CAM_DistributeInfo</t>
  </si>
  <si>
    <t>[BLTN_CAM_FD_STAT_01_200ms] Check BLTN_CAM_DistributeInfo
[BLTN_CAM_STAT_PE_01_200ms] Check BLTN_CAM_DistributeInfo</t>
  </si>
  <si>
    <t>▪ Check whether the output is suitable for the intended destination.
BLTN_CAM_DistributeInfo = 0x0:Default (Korea) Type
BLTN_CAM_DistributeInfo = 0x1:Korea (KOR) Type
BLTN_CAM_DistributeInfo = 0x2:General Type
BLTN_CAM_DistributeInfo = 0x3:Middle East (MES) Type
BLTN_CAM_DistributeInfo = 0x4:Europe (EUR) Type
BLTN_CAM_DistributeInfo = 0x5:Australia (AUS) Type
BLTN_CAM_DistributeInfo = 0x6:Canada Type
BLTN_CAM_DistributeInfo = 0x7:North America (NA) Type 
BLTN_CAM_DistributeInfo = 0x8:China (CHN) Type
BLTN_CAM_DistributeInfo = 0x9:Japan (JAP) Type
BLTN_CAM_DistributeInfo = 0xA:Russia (RUS) Type
BLTN_CAM_DistributeInfo = 0xB~0x3E:RESERVED</t>
  </si>
  <si>
    <t>HU_037</t>
  </si>
  <si>
    <t>SyR-FR-113</t>
  </si>
  <si>
    <t>[Parking Motion Recording Tab]</t>
  </si>
  <si>
    <t>Display Parking Motion Recording Tab Settings</t>
  </si>
  <si>
    <t>▪ Built-in Cam: Booted successfully
▪ Front/Rear Camera: Recognized by the system
▪ SD Card: Original installed and ready to save
▪ DCM/CCU/CW: Connected and recognized by the system
▪ Vehicle Power: KEY ON
▪ Vehicle Voltage: 12V
▪ Recording Settings: Driving Continuous/Event, Parking Motion/Event Settings ON</t>
  </si>
  <si>
    <t>▪ Enter Built-in Cam (Disable Parking Motion Tab)</t>
  </si>
  <si>
    <t>▪ Check left tab to disable Motion Detection while parked
- [BLTN_CAM_Set_PMD = 0X0(Default)] ||
[BLTN_CAM_RanSet_PMDR = 0x0(Default)]</t>
  </si>
  <si>
    <t>▪ Enter Built-in Cam (Activate Parking Motion Tab)</t>
  </si>
  <si>
    <t>▪ Verify that Motion Detection While Parked is enabled on the left tab
- [BLTN_CAM_Set_PMD != 0X0(Default)] &amp;&amp;
[BLTN_CAM_RanSet_PMDR != 0x0(Default)]</t>
  </si>
  <si>
    <t>HU_038</t>
  </si>
  <si>
    <t>SyR-IF-046,SyR-NFR-042</t>
  </si>
  <si>
    <r>
      <rPr>
        <sz val="11"/>
        <color theme="1"/>
        <rFont val="Segoe UI Symbol"/>
      </rPr>
      <t>▪</t>
    </r>
    <r>
      <rPr>
        <sz val="11"/>
        <color theme="1"/>
        <rFont val="맑은 고딕"/>
      </rPr>
      <t xml:space="preserve">Requirements Analysis
</t>
    </r>
    <r>
      <rPr>
        <sz val="11"/>
        <color theme="1"/>
        <rFont val="Segoe UI Symbol"/>
      </rPr>
      <t>▪</t>
    </r>
    <r>
      <rPr>
        <sz val="11"/>
        <color theme="1"/>
        <rFont val="맑은 고딕"/>
      </rPr>
      <t>Interface Analysis</t>
    </r>
  </si>
  <si>
    <r>
      <rPr>
        <sz val="11"/>
        <color theme="1"/>
        <rFont val="Segoe UI Symbol"/>
      </rPr>
      <t>▪</t>
    </r>
    <r>
      <rPr>
        <sz val="11"/>
        <color theme="1"/>
        <rFont val="맑은 고딕"/>
      </rPr>
      <t xml:space="preserve">Requirements Analysis
</t>
    </r>
    <r>
      <rPr>
        <sz val="11"/>
        <color theme="1"/>
        <rFont val="Segoe UI Symbol"/>
      </rPr>
      <t>▪</t>
    </r>
    <r>
      <rPr>
        <sz val="11"/>
        <color theme="1"/>
        <rFont val="맑은 고딕"/>
      </rPr>
      <t>Interface Analysis</t>
    </r>
  </si>
  <si>
    <t>[RADAR Sensitivity]</t>
  </si>
  <si>
    <t>If there is no radar sensitivity level setting in the HU</t>
  </si>
  <si>
    <t>▪ Enter Built-in Cam
▪ Settings &gt;&gt; Impact Detection Sensitivity</t>
  </si>
  <si>
    <t>▪ No radar sensitivity level setting
- BLTN_CAM_RanSet_PMDR = 0x1 (Level 1)
- BLTN_CAM_MaxRanSet_PMDR = 0x0 (Default)</t>
  </si>
  <si>
    <t>▪ BLTN_CAM_Ran_PMDR_NvalueSet = 0x2(Level 2) ~ 0x5(Level 5)</t>
  </si>
  <si>
    <t>▪ Radar sensitivity will not change
- BLTN_CAM_RanSet_PMDR = 0x1 (Level 1)</t>
  </si>
  <si>
    <t>HU_050</t>
  </si>
  <si>
    <t>SyR-CON-034</t>
  </si>
  <si>
    <r>
      <rPr>
        <sz val="11"/>
        <color theme="1"/>
        <rFont val="Segoe UI Symbol"/>
      </rPr>
      <t>▪</t>
    </r>
    <r>
      <rPr>
        <sz val="11"/>
        <color theme="1"/>
        <rFont val="Calibri"/>
      </rPr>
      <t xml:space="preserve">Requirements Analysis
</t>
    </r>
    <r>
      <rPr>
        <sz val="11"/>
        <color theme="1"/>
        <rFont val="Segoe UI Symbol"/>
      </rPr>
      <t>▪</t>
    </r>
    <r>
      <rPr>
        <sz val="11"/>
        <color theme="1"/>
        <rFont val="Calibri"/>
      </rPr>
      <t>Interface Analysis</t>
    </r>
  </si>
  <si>
    <r>
      <rPr>
        <sz val="11"/>
        <color theme="1"/>
        <rFont val="Segoe UI Symbol"/>
      </rPr>
      <t>▪</t>
    </r>
    <r>
      <rPr>
        <sz val="11"/>
        <color theme="1"/>
        <rFont val="Calibri"/>
      </rPr>
      <t xml:space="preserve">Requirements Analysis
</t>
    </r>
    <r>
      <rPr>
        <sz val="11"/>
        <color theme="1"/>
        <rFont val="Segoe UI Symbol"/>
      </rPr>
      <t>▪</t>
    </r>
    <r>
      <rPr>
        <sz val="11"/>
        <color theme="1"/>
        <rFont val="Calibri"/>
      </rPr>
      <t>Interface Analysis</t>
    </r>
  </si>
  <si>
    <t>[Driving Regulation Mode]</t>
  </si>
  <si>
    <t>Verification of driving regulation mode operation</t>
  </si>
  <si>
    <t>▪Enter Built-in Cam Mode
▪Authenticate D
▪Play Library Video</t>
  </si>
  <si>
    <t>▪ Print the message “Use is restricted for safety reasons.”</t>
  </si>
  <si>
    <t>Test procedure</t>
  </si>
  <si>
    <t>BAT_012</t>
  </si>
  <si>
    <t>SyR-FR-186,SyR-CON-048,SyR-IF-035</t>
  </si>
  <si>
    <t>▪Eqivalence Class Partitioning</t>
  </si>
  <si>
    <t>[July 2023 Business Update] Recording time available during parking recording updated</t>
  </si>
  <si>
    <t>Decrease if more than 1 hour remains</t>
  </si>
  <si>
    <t>▪ Start 20-hour weekly recording
▪ Randomly wake up the network every hour (using CANoe CAPL)
▪ Check weekly recording availability time (BLTN_CAM_Prk_Oprable_Time) and then check for sleep.</t>
  </si>
  <si>
    <t>▪ Updates and outputs the current remaining recording time upon Wake Up
: BLTN_CAM_Prk_Oprable_Time = Remaining Time (rounded down to the nearest hour)</t>
  </si>
  <si>
    <t>Round up if less than 1 hour remains</t>
  </si>
  <si>
    <t>↑ Continue by checking when there are 59 minutes remaining</t>
  </si>
  <si>
    <t>▪ BLTN_CAM_Prk_Oprable_Time = 1 Hr</t>
  </si>
  <si>
    <t>BAT_013</t>
  </si>
  <si>
    <t>SyR-FR-186</t>
  </si>
  <si>
    <t>[BLTN_CAM_STAT_PE_00_200ms] BLTN_CAM_Prk_Oprable_Time - CCS function</t>
  </si>
  <si>
    <t>Operable time updated upon network wake-up during parking recording</t>
  </si>
  <si>
    <t>▪ Start continuous parking recording (capable of recording for 2 hours or more)
▪ Network Wake-up by inputting a CAN signal after CAN Sleep
▪ Check BLTN_CAM_Prk_Oprable_Time signal value</t>
  </si>
  <si>
    <t>▪ Output the BLTN_CAM_Prk_Oprable_Time value as is at the time of KEY OFF.</t>
  </si>
  <si>
    <t>Operable time updated upon Network Wake-up during parking recording (after 1 hour)</t>
  </si>
  <si>
    <t>▪ Start continuous parking recording (capable of recording for 2 hours or more)
▪ Network Wake-up by inputting an arbitrary CAN signal after 1 hour of recording
▪ Check BLTN_CAM_Prk_Oprable_Time signal value</t>
  </si>
  <si>
    <t>▪ Output the value of BLTN_CAM_Prk_Oprable_Time minus 1 hour at the time of KEY OFF.</t>
  </si>
  <si>
    <t>Operable time updated upon network wake-up after parking recording is complete</t>
  </si>
  <si>
    <t>▪ Start continuous parking recording (capable of recording for 2 hours or more)
▪ Network Wake-up by inputting an arbitrary CAN signal after 1 hour of recording is complete
▪ Check BLTN_CAM_Prk_Oprable_Time signal value</t>
  </si>
  <si>
    <t>▪ BLTN_CAM_Prk_Oprable_Time = 1 Hr output</t>
  </si>
  <si>
    <t>BAT_014</t>
  </si>
  <si>
    <t>SyR-FR-181,SyR-FR-186</t>
  </si>
  <si>
    <t>Check available parking recording time via the CCS app
- Continuous parking recording</t>
  </si>
  <si>
    <t>▪ Start continuous recording for 2 hours
▪ Network Wake-up by inputting an arbitrary CAN signal after completing recording for 1 hour or more
▪ Check BLTN_CAM_Prk_Oprable_Time signal value</t>
  </si>
  <si>
    <t>▪ Output BLTN_CAM_Prk_Oprable_Time = 0x1
(Specification: 1 second ~ 1 hour 59 minutes 59 seconds → 1 hour output)</t>
  </si>
  <si>
    <t>▪ Check the BLTN_CAM_Prk_Oprable_Time signal value after completing 2 hours of parking recording.</t>
  </si>
  <si>
    <t>▪ BLTN_CAM_Prk_Oprable_Time = 0x0 output
(Specification: 0 seconds (recording ends) → 0 hours output)</t>
  </si>
  <si>
    <t>BAT_015</t>
  </si>
  <si>
    <t>Check available parking recording time via CCS app
- Parking motion recording</t>
  </si>
  <si>
    <t>▪ Built-in Cam: Booted successfully
▪ Front/Rear Camera: Recognized by the system
▪ SD Card: Original installed and ready to save
▪ DCM/CCU/CW: Connected and recognized by the system
▪ Vehicle Power: KEY ON
▪ Vehicle Voltage: 12V
▪ Recording Settings: Driving Continuous/Event, Motion/Event Settings ON</t>
  </si>
  <si>
    <t>▪ Start parking motion recording
▪ Network Wake-up by inputting an arbitrary CAN signal after recording for 1 hour or more is complete
▪ Check BLTN_CAM_Prk_Oprable_Time signal value</t>
  </si>
  <si>
    <t>▪ P-LBM Model (LX3)
: Output recording time based on SOC
▪ eAGM Model / P-LBM + eAGM Model (JW1 PE)
: BLTN_CAM_Prk_Oprable_Time = BLTN_CAM_Set_PrkTime - BLTN_CAM_PRK_Oped_Time</t>
  </si>
  <si>
    <t>▪ Check BLTN_CAM_Prk_Oprable_Time signal value after 2 hours of parking recording</t>
  </si>
  <si>
    <t>BAT_016</t>
  </si>
  <si>
    <t>SyR-FR-181,SyR-IF-035,SyR-CON-040</t>
  </si>
  <si>
    <t>[BLTN_CAM_STAT_PE_00_200ms] BLTN_CAM_Prk_Oprable_Time_Max</t>
  </si>
  <si>
    <t>Check BLTN_CAM_Prk_Oprable_Time_Max output value (120 hours - always-on setting)</t>
  </si>
  <si>
    <t>▪ Set parking recording time to 10–120 hours and check the signal below
▪ Check the BLTN_CAM_Prk_Oprable_Time_Max value</t>
  </si>
  <si>
    <t>▪ BLTN_CAM_Prk_Oprable_Time_Max = 0x78(120Hr) Fixed</t>
  </si>
  <si>
    <t>BAT_059</t>
  </si>
  <si>
    <t>SyR-FR-181,SyR-FR-182.SyR-FR-183,SyR-FR-082,SyR-FR-083,SyR-IF-035,SyR-FR-166,SyR-IF-050</t>
  </si>
  <si>
    <t>▪Requirements Analysis
 ▪Eqivalence Class Partitioning</t>
  </si>
  <si>
    <t>[M-LBM Compatible Vehicles] Recording Operation Specifications -1</t>
  </si>
  <si>
    <t>When MainLBM_SocVal = input exceeding 30%</t>
  </si>
  <si>
    <t>▪ Parking Recording Setting ON
▪ [LBM_FD_02_100ms] MainLBM_SocVal = 31%
▪ Key Off</t>
  </si>
  <si>
    <t>▪ BLTN_CAM_Prk_Oprable_Time = BLTN_CAM_Set_PrkTIme
▪ BLTN_CAM_RecSta_OWP = 0X1 (ON)
▪ Verify normal operation of parking recording</t>
  </si>
  <si>
    <t>주차녹화 전원_MLBM</t>
  </si>
  <si>
    <t>When MainLBM_SocVal = 30% or less</t>
  </si>
  <si>
    <t>▪ Parking Recording Setting ON
▪ [LBM_FD_02_100ms] MainLBM_SocVal = 30%
▪ Key Off</t>
  </si>
  <si>
    <t>▪ BLTN_CAM_Prk_Oprable_Time = 0x0
▪ BLTN_CAM_RecSta_OWP = 0X0 (OFF)
▪ Parking recording not entered</t>
  </si>
  <si>
    <t>30% 이하-&gt;30%미만 변경</t>
  </si>
  <si>
    <t>Check parking recording for the set time</t>
  </si>
  <si>
    <t>▪ Parking Recording Setting ON
▪ [LBM_FD_02_100ms] MainLBM_SocVal = Enable 31% or higher
▪ BLTN_CAM_Set_PrkTime = 20H
▪ Key Off</t>
  </si>
  <si>
    <t>▪ BLTN_CAM_Prk_Oprable_Time = 20H
▪ Verify normal operation of parking recording for the set time
▪ BLTN_CAM_PrkOp_Termiate_Info = 0x6:Park operation terminate on time which user set</t>
  </si>
  <si>
    <t>Check M-BLM 120H Operation Specifications
※ Not applicable to M-LBM vehicle models</t>
  </si>
  <si>
    <t>▪ Turn on Parking Recording
▪ [LBM_FD_02_100ms] Enable MainLBM_SocVal = 31% or higher
▪ Set Parking Recording Time to 120H
▪ Verify Parking Recording and Sleep entry after Key Off
▪ 120-hour standby</t>
  </si>
  <si>
    <t>▪ Confirmed normal operation of 120-hour (5-day) week recording
▪ BLTN_CAM_Prk_Oprable_Time = BLTN_CAM_Set_PrkTime - BLTN_CAM_Prk_Oped_Time</t>
  </si>
  <si>
    <t>SyR-FR-181,SyR-FR-182,SyR-CON-005,SyR-IF-035</t>
  </si>
  <si>
    <t>[M-LBM Compatible Vehicles] Recording Operation Specifications -2</t>
  </si>
  <si>
    <t>▪ Motion Recording Settings ON
▪ [LBM_FD_02_100ms] MainLBM_SocVal = 31% Enable
▪ Enable Motion After Key Off</t>
  </si>
  <si>
    <t>▪ BLTN_CAM_Prk_Oprable_Time = 120H
▪ BLTN_CAM_RecSta_PMD = 0X1 (ON)
▪ Confirmed normal operation of 120-hour (5-day) motion recording (Maximum 120-hour condition allows for a tolerance of within 5% (6 hours))</t>
  </si>
  <si>
    <t>▪ Motion Recording Settings ON ▪ [LBM_FD_02_100ms] MainLBM_SocVal = 30% ▪ Key Off</t>
  </si>
  <si>
    <t>▪ BLTN_CAM_Prk_Oprable_Time = 0x0
▪ BLTN_CAM_RecSta_PMD = 0X0 (OFF)
▪ Motion recording not entered</t>
  </si>
  <si>
    <t>SyR-FR-181,SyR-FR-184,SyR-IF-035</t>
  </si>
  <si>
    <t>[M-LBM Compatible Vehicles] Recording Operation Specifications -3</t>
  </si>
  <si>
    <t>Received MainLBM_SocVal = 0x00 value 1 to 9 times consecutively during parking recording</t>
  </si>
  <si>
    <t>▪ Enable MainLBM_SocVal = 31% or higher
▪ Turn off Key to enter Parking Recording
▪ While CAN Alive, transmit MainLBM_SocVal = 0X00 message 1 to 9 times at 200ms intervals</t>
  </si>
  <si>
    <t>▪ Confirmed normal operation of parking recording</t>
  </si>
  <si>
    <t>When MainLBM_SocVal = 0X00 is received 10 times consecutively during parking recording</t>
  </si>
  <si>
    <t>▪ Enable MainLBM_SocVal = 31% or higher
▪ Turn off Key to enter Parking Recording
▪ [LBM_FD_02_100ms] Enable MainLBM_SocVal = 0X00 10 consecutive times (within 2s)</t>
  </si>
  <si>
    <t>▪ Terminates parking recording after 10 consecutive authorizations
▪ BLTN_CAM_PrkOp_Termiate_Info = 0x1:Park operation terminated earlier than user set because of Bat. SoC output</t>
  </si>
  <si>
    <t>Received MainLBM_SocVal = 0xFF value 1 to 9 times consecutively during parking recording</t>
  </si>
  <si>
    <t>▪ Enable MainLBM_SocVal = 31% or higher
▪ Turn off Key to enter Parking Recording
▪ While CAN Alive, transmit MainLBM_SocVal = 0XFF message 1 to 9 times at 200ms intervals</t>
  </si>
  <si>
    <t>When MainLBM_SocVal = 0XFF is received 10 times consecutively during parking recording</t>
  </si>
  <si>
    <t>▪ Enable MainLBM_SocVal = 31% or higher
▪ Turn off Key to enter Parking Recording
▪ [LBM_FD_02_100ms] Enable MainLBM_SocVal = 0XFF 10 consecutive times (within 2s)</t>
  </si>
  <si>
    <t>▪ Terminates parking recording after 10 consecutive authorizations
▪ BLTN_CAM_PrkOp_Termiate_Info = 0x1:Park operation terminated earlier than user set because of Bat. SoC output(30s)</t>
  </si>
  <si>
    <t>During parking recording, MainLBM_SocVal = 0x65~0xFE received 1~9 consecutive times</t>
  </si>
  <si>
    <t>▪ Enable MainLBM_SocVal = 31% or higher
▪ Turn off Key to enter Parking Recording
▪ MainLBM_SocVal = Transmit values ​​0X65~0XFE 1~9 times at 200ms intervals</t>
  </si>
  <si>
    <t>▪ Parking recording will not stop
▪ Verify normal operation of parking recording</t>
  </si>
  <si>
    <t>When MainLBM_SocVal = 0x65~0xFE is received 10 times consecutively during parking recording</t>
  </si>
  <si>
    <t>▪ Enable MainLBM_SocVal = 31% or higher
▪ Turn off Key to enter Parking Recording
▪ Enable MainLBM_SocVal = 0X65~0XFE Invalid value 10 times consecutively (within 2 seconds)</t>
  </si>
  <si>
    <t>▪ Terminate Parking Recording
▪ BLTN_CAM_PrkOp_Termiate_Info = 0x1:Park operation terminated earlier than user set because of Bat. SoC Output</t>
  </si>
  <si>
    <t>When receiving an SOC value of less than 25% during parking recording</t>
  </si>
  <si>
    <t>▪ Enable MainLBM_SocVal = 31% or higher
▪ Turn off Key to enter Parking Recording
▪ After entering Sleep, enable MainLBM_SocVal = 24%</t>
  </si>
  <si>
    <t>▪ Terminate Parking Recording
▪ BLTN_CAM_PrkOp_Termiate_Info = 0x2:Park operation terminated earlier than user set because of Bat. SoC Output</t>
  </si>
  <si>
    <t>When receiving 25% SOC value during parking recording</t>
  </si>
  <si>
    <t>▪ Enable MainLBM_SocVal = 31% or higher
▪ Turn off Key to enter Parking Recording
▪ After entering Sleep, enable MainLBM_SocVal = 25%</t>
  </si>
  <si>
    <t>[M-LBM Compatible Vehicles] Recording Operation Specifications -4</t>
  </si>
  <si>
    <t>Received MainLBM_SocVal = 0x00 value 1 to 9 times consecutively during motion recording</t>
  </si>
  <si>
    <t>▪ Enable MainLBM_SocVal = 31% or higher
▪ Turn off Key to enter motion recording
▪ While CAN Alive, send MainLBM_SocVal = 0X00 message 1 to 9 times at 200ms intervals</t>
  </si>
  <si>
    <t>▪ Verify normal operation of motion recording</t>
  </si>
  <si>
    <t>When MainLBM_SocVal = 0X00 is received 10 times consecutively during motion recording</t>
  </si>
  <si>
    <t>▪ Enable MainLBM_SocVal = 31% or higher
▪ Turn off Key to enter motion recording
▪ [LBM_FD_02_100ms] Enable MainLBM_SocVal = 0X00 10 consecutive times (within 2s)</t>
  </si>
  <si>
    <t>▪ Terminate motion recording after 10 consecutive authorizations
▪ BLTN_CAM_PrkOp_Termiate_Info = 0x6:Park operation terminate on time which user set</t>
  </si>
  <si>
    <t>Receive MainLBM_SocVal = 0xFF value 1 to 9 times consecutively during motion recording</t>
  </si>
  <si>
    <t>▪ Enable MainLBM_SocVal = 31% or higher
▪ Turn off Key to enter motion recording
▪ While CAN Alive, send MainLBM_SocVal = 0XFF message 1 to 9 times at 200ms intervals</t>
  </si>
  <si>
    <t>When MainLBM_SocVal = 0XFF is received 10 times consecutively during motion recording</t>
  </si>
  <si>
    <t>▪ Enable MainLBM_SocVal = 31% or higher
▪ Enter motion recording by turning off the key
▪ [LBM_FD_02_100ms] Enable MainLBM_SocVal = 0XFF 10 consecutive times (within 2s)</t>
  </si>
  <si>
    <t>During motion recording, MainLBM_SocVal = 0x65~0xFE receives 1~9 consecutive times</t>
  </si>
  <si>
    <t>▪ Enable MainLBM_SocVal = 31% or higher
▪ Turn off Key to enter motion recording
▪ MainLBM_SocVal = Transmit values ​​0X65~0XFE 1~9 times at 200ms intervals</t>
  </si>
  <si>
    <t>▪ End Motion Recording
▪ BLTN_CAM_PrkOp_Termiate_Info = 0x6:Park operation terminate on time which user set</t>
  </si>
  <si>
    <t>When MainLBM_SocVal = 0x65~0xFE is received 10 times consecutively during motion recording</t>
  </si>
  <si>
    <t>▪ Enable MainLBM_SocVal = 31% or higher
▪ Turn off Key to enter motion recording
▪ Enable MainLBM_SocVal = 0X65~0XFE Invalid value 10 times consecutively (within 2 seconds)</t>
  </si>
  <si>
    <t>When receiving an SOC value of less than 25% during motion recording</t>
  </si>
  <si>
    <t>▪ Enable MainLBM_SocVal = 31% or higher
▪ Turn off Key to enter motion recording
▪ After entering Sleep, enable MainLBM_SocVal = 24%</t>
  </si>
  <si>
    <t>When receiving 25% SOC value during motion recording</t>
  </si>
  <si>
    <t>▪ Enable MainLBM_SocVal = 31% or higher
▪ Turn off Key to enter motion recording
▪ After entering Sleep, enable MainLBM_SocVal = 25%</t>
  </si>
  <si>
    <t>▪ Recording will not stop
▪ Verify normal operation of motion recording</t>
  </si>
  <si>
    <t>Verification Item</t>
  </si>
  <si>
    <t>SyR-FR-190,SyR-IF-052</t>
  </si>
  <si>
    <t>wifi 설정 초기 상태 : Connect 사양(CS/CW) 
※ Conncect 사양 BLTN_CAM_WiFi_State = 0x3 신호 미사용</t>
  </si>
  <si>
    <t>▪ 빌트인캠: 정상 부팅 완료 상태
 ▪ 전방/후방 카메라: 시스템 정상 인식 상태
 ▪ SD카드: 정품 장착 및 저장 가능 상태
 ▪ DCM/CCU/CW: 시스템 정상 연결 및 인식 상태
 ▪ 차량 전원: KEY ON
 ▪ 차량 전압: 12V</t>
  </si>
  <si>
    <t>▪ ICU_PowerAutoCutModSta = factory mode → customer mode</t>
  </si>
  <si>
    <t>▪ Wifi 설정 - Off
 ▪ BLTN_CAM_WiFi_State = 0x0: Off</t>
  </si>
  <si>
    <t>APP_002</t>
  </si>
  <si>
    <t>SyR-FR-190,SyR-IF-052,SyR-FR-078,SyR-IF-053</t>
  </si>
  <si>
    <t>[WiFi 연결상태 시그널]</t>
  </si>
  <si>
    <t>빌트인캠 WiFi 설정 OFF 상태</t>
  </si>
  <si>
    <t>▪ 0x0: 와이파이 Off</t>
  </si>
  <si>
    <t>▪ BLTN_CAM_WiFi_State = 0x0 : Off</t>
  </si>
  <si>
    <t>빌트인캠 WiFi 비밀번호 설정 완료, WiFi 설정 ON 상태</t>
  </si>
  <si>
    <t>▪ 0x1: 와이파이 On, 연결준비 되었음</t>
  </si>
  <si>
    <t>▪ BLTN_CAM_WiFi_State = 0x01 : On, Ready to Connect Mobile Phone</t>
  </si>
  <si>
    <t>빌트인캠 WiFi 스마트폰 앱 연결상태</t>
  </si>
  <si>
    <t>▪ 0x2: 와이파이 On, 연결됨</t>
  </si>
  <si>
    <t>▪ BLTN_CAM_WiFi_State = 0x02 : On, Mobile Phone Connected</t>
  </si>
  <si>
    <t>빌트인캠 WiFi 비밀번호 미설정, WiFi 설정 OFF 상태
※ Conncect 사양 BLTN_CAM_WiFi_State = 0x3 신호 미사용</t>
  </si>
  <si>
    <t>▪ 0x3: 와이파이 Off, 비밀번호 미설정</t>
  </si>
  <si>
    <t>▪ BLTN_CAM_WiFi_State = 0x3: Off - Password is not Set</t>
  </si>
  <si>
    <t>APP_003</t>
  </si>
  <si>
    <t>SyR-FR-188,SyR-FR-189,SyR-FR-192,SyR-CON-051,SyR-FR-193,SyR-FR-194,SyR-NFR-045,SyR-CON-050,SyR-IF-053</t>
  </si>
  <si>
    <t>▪Test of interaction/communication</t>
  </si>
  <si>
    <t>[휴대폰 연결] (1) : 연결하기</t>
  </si>
  <si>
    <t>연결확인</t>
  </si>
  <si>
    <t>▪ 설정 - WiFi 연결 페이지에서 SID 확인
 ▪  Wi-Fi 연결</t>
  </si>
  <si>
    <t>▪ SID 정상 표시 됨
 ex) [CN7]80-F3-D8-90-13-32
 ▪ WiFi 연결을 통한 BLTN_CAM [App] 연결 성공</t>
  </si>
  <si>
    <t>B+ 리셋 후 WiFi 모듈 정상 인식 상태 반복 확인</t>
  </si>
  <si>
    <t>▪ B+ 리셋
 ▪ 설정 - WiFi 연결 페이지에서 SID 확인(10회 반복 확인)</t>
  </si>
  <si>
    <t>▪ SID 정상 표시 됨</t>
  </si>
  <si>
    <t>KEY 리셋 후 WiFi 모듈 정상 인식 상태 반복 확인</t>
  </si>
  <si>
    <t>▪ ACC &amp; IGN OFF, ON
 ▪ 설정 - WiFi 연결 페이지에서 SID 확인(10회 반복 확인)</t>
  </si>
  <si>
    <t>빌트인캠 모드 진출입 후 WiFi 모듈 정상 인식 상태 반복 확인</t>
  </si>
  <si>
    <t>▪ 빌트인캠 모드 진입
 ▪ 설정 - WiFi 연결 페이지에서 SID 확인
 ▪ 빌트인캠 모드 이탈(10회 반복 확인)</t>
  </si>
  <si>
    <t>BLTN_CAM 메인화면에서 [App] 연결 시도</t>
  </si>
  <si>
    <t>▪ BLTN_CAM 모드 초기화면 진입상태
 ▪ [App] 제네시스 어플 실행 후 연결 아이콘 터치 
  - 연결 시도</t>
  </si>
  <si>
    <t>▪ BLTN_CAM [App] 연결 불가할 것</t>
  </si>
  <si>
    <t>[App] WiFi 연결상태 확인</t>
  </si>
  <si>
    <t>▪ [App] 제네시스 어플 실행  
 : 설정 탭 선택</t>
  </si>
  <si>
    <t>▪ [App] WiFi 연결 중 출력</t>
  </si>
  <si>
    <t>APP_004</t>
  </si>
  <si>
    <t>SyR-FR-194,,SyR-FR-195</t>
  </si>
  <si>
    <t>[휴대폰 연결] (2) : 연결불가</t>
  </si>
  <si>
    <t>BLTN_CAM에서 연결취소</t>
  </si>
  <si>
    <t>▪ BLTN_CAM 와 WiFi 연결 상태
 - BLTN_CAM 에서 [Wi-FI 활성화] 끄기
 - 스마트폰에서도 연결이 해제되는지 확인</t>
  </si>
  <si>
    <t>▪ 연결 해제</t>
  </si>
  <si>
    <t>[App]에서 연결취소</t>
  </si>
  <si>
    <t>▪ BLTN_CAM 와 WiFi 연결 상태
 - [App]에서 [연결취소] 선택
 - BLTN_CAM에서도 연결이 해제되는지 확인</t>
  </si>
  <si>
    <t>첫번째 폰에서 연동 상태에서 
   다른 폰으로 연결 시도</t>
  </si>
  <si>
    <t>▪ 첫번째 폰에서 BLTN_CAM WiFi 연동 상태
 ▪ 두번째 폰에서 BLTN_CAM WiFi 연결 시도</t>
  </si>
  <si>
    <t>▪ 두번째 폰에서 연결 시도시 WiFi 연결 불가능 할 것</t>
  </si>
  <si>
    <t>2개 폰에서 동시에 연결 시도</t>
  </si>
  <si>
    <t>▪ 두 개의 폰에서 BLTN_CAM WiFi 동시 연결 시도</t>
  </si>
  <si>
    <t>▪ 하나의 폰에서만 WiFi 연결 될 것</t>
  </si>
  <si>
    <t>첫번째 폰에서 연동 종료 후 다른 폰에서 연결 시도</t>
  </si>
  <si>
    <t>▪ 첫번째 폰에서 BLTN_CAM WiFi 연동 상태
 ▪ WiFi 해제 후 연동 종료
 ▪ 두번째 폰에서 BLTN_CAM WiFi 연동 시도</t>
  </si>
  <si>
    <t>▪ 두번째 폰에서 연결 시도시 WiFi 정상 연동될 것</t>
  </si>
  <si>
    <t>APP_005</t>
  </si>
  <si>
    <t>SyR-FR-195,SyR-CON-049</t>
  </si>
  <si>
    <t>[연결 중 강제종료] (2) : 차량조작</t>
  </si>
  <si>
    <t>연동중 Key Off</t>
  </si>
  <si>
    <t>▪ 스마트폰 연동 상태
 ▪ IGN-&gt; B+</t>
  </si>
  <si>
    <t>▪ [CAN] NM_BLTN_CAM
 - NMSleepFlag_BLTN_CAM = 0x01(SleepInd)
 ▪ [App] 빌트인 캠의 연결 상태를 확인해주세요. 알림 생성되며 연결 해제될 것</t>
  </si>
  <si>
    <t>연동중 홈화면 천이</t>
  </si>
  <si>
    <t>▪ 스마트폰 연동 상태
 ▪ [CAN] H_U HU_BLTN_CAM_E_00 
 - HU_Display = 0x00(AVN mode)</t>
  </si>
  <si>
    <t>▪ [CAN] H_U HU_BLTN_CAM_E_00 
 - BLTN_CAM_Display = 0x00(AVN mode)
 ▪ [App] 빌트인 캠의 연결 상태를 확인해주세요. 알림 생성되며 연결 해제될 것</t>
  </si>
  <si>
    <t>연동중 AVN 물리키 사용</t>
  </si>
  <si>
    <t>▪ 스마트폰 연동 상태
 ▪ AVN 물리키 입력</t>
  </si>
  <si>
    <t>▪ [App] 빌트인 캠의 연결 상태를 확인해주세요. 알림 생성되며 연결 해제 될 것</t>
  </si>
  <si>
    <t>APP_006</t>
  </si>
  <si>
    <t>SyR-FR-187</t>
  </si>
  <si>
    <t>[영상목록] (1) : 영상목록 불러오기</t>
  </si>
  <si>
    <t>[App] SD카드 탈거 상태에서 녹화 목록
: [개발단계 과거 이슈], #23380</t>
  </si>
  <si>
    <t>▪ SD카드 탈거
 ▪ [App] 앱 실행 후 BLTN_CAM와 연결
 : 초기화면 최근 이벤트영상 확인
 : 주행 중 상시 녹화목록 확인
 : 주행 중 이벤트 녹화목록 확인
 : 주차 중 상시 녹화목록 확인
 : 주차 중 이벤트 녹화목록 확인
 : 주차 중 모션 녹화목록 확인
 : 타임랩스 녹화목록 확인
 : 보관함 항목 확인</t>
  </si>
  <si>
    <t>▪ [App] 영상 리스트 없을 것</t>
  </si>
  <si>
    <t>[App] 초기화면 최근 이벤트 영상목록</t>
  </si>
  <si>
    <t>▪ [App] 앱 실행 후 BLTN_CAM와 연결
 : 초기화면 최근 이벤트영상 확인</t>
  </si>
  <si>
    <t>▪ [App] 신규발생 이벤트 영상목록 출력
 ▪ 저장된 영상과 앱에 표시되는 영상 간 OSD 일치 여부 확인</t>
  </si>
  <si>
    <t>[App] 주행 중 상시 녹화목록</t>
  </si>
  <si>
    <t>▪ [App] 블루링크/기아커넥트 어플 실행   
  - 녹화영상 탭 선택 - 주행중 상시 항목 이동</t>
  </si>
  <si>
    <t>▪ [App] 확인 주행중 상시 영상 리스트 확인 가능할 것
  - BLTN_CAM에 저장된 영상과 일치
 ▪ 저장된 영상과 앱에 표시되는 영상 간 OSD 일치 여부 확인</t>
  </si>
  <si>
    <t>[App] 주행 중 이벤트 녹화목록</t>
  </si>
  <si>
    <t>▪ [App] 블루링크/기아커넥트 어플 실행   
  - 녹화영상 탭 선택 - 주행중 이벤트 항목 이동</t>
  </si>
  <si>
    <t>▪ [App] 확인 주행중 이벤트 영상 리스트 확인 가능할 것
  - BLTN_CAM에 저장된 영상과 일치
 ▪ 저장된 영상과 앱에 표시되는 영상 간 OSD 일치 여부 확인</t>
  </si>
  <si>
    <t>[App] 주차 중 상시 녹화목록</t>
  </si>
  <si>
    <t>▪ [App] 블루링크/기아커넥트 어플 실행   
  - 녹화영상 탭 선택 - 주차중 상시 항목 이동</t>
  </si>
  <si>
    <t>▪ [App] 확인 주차중 상시 영상 리스트 확인 가능할 것
  - BLTN_CAM에 저장된 영상과 일치
 ▪ 저장된 영상과 앱에 표시되는 영상 간 OSD 일치 여부 확인</t>
  </si>
  <si>
    <t>[App] 주차 중 이벤트 녹화목록</t>
  </si>
  <si>
    <t>▪ [App] 블루링크/기아커넥트 어플 실행   
  - 녹화영상 탭 선택 - 주차중 이벤트 항목 이동</t>
  </si>
  <si>
    <t>▪ [App] 확인 주차중 이벤트 영상 리스트 확인 가능할 것
  - BLTN_CAM에 저장된 영상과 일치
 ▪ 저장된 영상과 앱에 표시되는 영상 간 OSD 일치 여부 확인</t>
  </si>
  <si>
    <t>[App] 주차 중 모션 녹화 목록</t>
  </si>
  <si>
    <t>▪ [App] 원앱 어플 실행   
  - 녹화영상 탭 선택 - 주차중 이벤트 항목 이동
※ 원앱(현대 개발) 개발 진행 중</t>
  </si>
  <si>
    <t>[App] 타임랩스 녹화목록</t>
  </si>
  <si>
    <t>▪ [App] 블루링크/기아커넥트 어플 실행   
  - 녹화영상 탭 선택 - 타임랩스 항목 이동</t>
  </si>
  <si>
    <t>▪ [App] 확인 타임랩스 영상 리스트 확인 가능할 것
  - BLTN_CAM에 저장된 영상과 일치
 ▪ 저장된 영상과 앱에 표시되는 영상 간 OSD 일치 여부 확인</t>
  </si>
  <si>
    <t>[App] 보관함 영상목록</t>
  </si>
  <si>
    <t>▪ [App] 블루링크/기아커넥트 어플 실행   
  - 녹화영상 탭 선택 - 보관함 항목 이동</t>
  </si>
  <si>
    <t>▪ [App] 확인 보관함 영상 리스트 확인 가능할 것
  - BLTN_CAM에 저장된 영상과 일치
 ▪ 저장된 영상과 앱에 표시되는 영상 간 OSD 일치 여부 확인</t>
  </si>
  <si>
    <t>APP_007</t>
  </si>
  <si>
    <t>SyR-FR-187,SyR-NFR-044</t>
  </si>
  <si>
    <t>[영상목록] (2) : BLTN_CAM에서 영상삭제</t>
  </si>
  <si>
    <t>초기화면 최근 이벤트 영상목록</t>
  </si>
  <si>
    <t>▪ [BLTN_CAM] 녹화영상 탭 선택 - 주행/주차 이벤트 영상목록 이동
  - 임의의 영상 삭제
 ▪ [App] 블루링크/기아커넥트 어플 실행   
 : 초기화면 최근 이벤트영상 확인</t>
  </si>
  <si>
    <t>▪ [App] 확인 주행중 상시 영상 리스트 확인 가능할 것
  - BLTN_CAM에 저장된 영상과 일치(삭제한 영상이 목록에 남아있지 않음)</t>
  </si>
  <si>
    <t>주행 중 상시 녹화목록</t>
  </si>
  <si>
    <t>▪ [BLTN_CAM] 녹화영상 탭 선택 - 주행중 상시 항목 이동
  - 임의의 영상 삭제
 ▪ [App] 블루링크/기아커넥트 어플 실행   
  - 녹화영상 탭 선택 - 주행중 상시 항목 이동</t>
  </si>
  <si>
    <t>주행 중 이벤트 녹화목록</t>
  </si>
  <si>
    <t>▪ [BLTN_CAM] 녹화영상 탭 선택 - 주행중 이벤트 항목 이동
  - 임의의 영상 삭제
 ▪ [App] 블루링크/기아커넥트 어플 실행   
  - 녹화영상 탭 선택 - 주행중 이벤트 항목 이동</t>
  </si>
  <si>
    <t>▪ [App] 확인 주행중 이벤트 영상 리스트 확인 가능할 것
  - BLTN_CAM에 저장된 영상과 일치(삭제한 영상이 목록에 남아있지 않음)</t>
  </si>
  <si>
    <t>주차 중 상시 녹화목록</t>
  </si>
  <si>
    <t>▪ [BLTN_CAM] 녹화영상 탭 선택 - 주차중 상시 항목 이동
  - 임의의 영상 삭제
 ▪ [App] 블루링크/기아커넥트 어플 실행   
  - 녹화영상 탭 선택 - 주차중 상시 항목 이동</t>
  </si>
  <si>
    <t>▪ [App] 확인 주차중 상시 영상 리스트 확인 가능할 것
  - BLTN_CAM에 저장된 영상과 일치(삭제한 영상이 목록에 남아있지 않음)</t>
  </si>
  <si>
    <t>주차 중 이벤트 녹화목록</t>
  </si>
  <si>
    <t>▪ [BLTN_CAM] 녹화영상 탭 선택 - 주차중 이벤트 항목 이동
  - 임의의 영상 삭제
 ▪ [App] 블루링크/기아커넥트 어플 실행   
  - 녹화영상 탭 선택 - 주차중 이벤트 항목 이동</t>
  </si>
  <si>
    <t>▪ [App] 확인 주차중 이벤트 영상 리스트 확인 가능할 것
  - BLTN_CAM에 저장된 영상과 일치(삭제한 영상이 목록에 남아있지 않음)</t>
  </si>
  <si>
    <t>주차 중 모션 녹화 목록</t>
  </si>
  <si>
    <t>▪ [BLTN_CAM] 녹화영상 탭 선택 - 주차중 모션 녹화 목록 이동
  - 임의의 영상 삭제
 ▪ [App] 블루링크/기아커넥트 어플 실행   
  - 녹화영상 탭 선택 - 주차중 이벤트 항목 이동
※ 원앱(현대 개발) 개발 진행 중</t>
  </si>
  <si>
    <t>▪ [App] 확인 주차 중 모션 녹화 목록 영상 리스트 확인 가능 할 것
  - BLTN_CAM에 저장된 영상과 일치(삭제한 영상이 목록에 남아있지 않음)</t>
  </si>
  <si>
    <t>타임랩스 녹화목록</t>
  </si>
  <si>
    <t>▪ [BLTN_CAM] 녹화영상 탭 선택 - 타임랩스 항목 이동
  - 임의의 영상 삭제
 ▪ [App] 블루링크/기아커넥트 어플 실행   
  - 녹화영상 탭 선택 - 타임랩스 항목 이동</t>
  </si>
  <si>
    <t>▪ [App] 확인 타임랩스 영상 리스트 확인 가능할 것
  - BLTN_CAM에 저장된 영상과 일치(삭제한 영상이 목록에 남아있지 않음)</t>
  </si>
  <si>
    <t>보관함 영상목록</t>
  </si>
  <si>
    <t>▪ [BLTN_CAM] 녹화영상 탭 선택 - 보관함 항목 이동
  - 임의의 영상 삭제
 ▪ [App] 블루링크/기아커넥트 어플 실행   
  - 녹화영상 탭 선택 - 보관함 항목 이동</t>
  </si>
  <si>
    <t>▪ [App] 확인 보관함 영상 리스트 확인 가능할 것
  - BLTN_CAM에 저장된 영상과 일치(삭제한 영상이 목록에 남아있지 않음)</t>
  </si>
  <si>
    <t>APP_008</t>
  </si>
  <si>
    <t>[휴대폰 다운로드] (1) : 1개선택</t>
  </si>
  <si>
    <t>주행 중 이벤트 영상 다운로드</t>
  </si>
  <si>
    <t>▪ [App] 블루링크/기아커넥트 어플 실행 후 연동
 : 녹화영상 탭 선택 - 주행중 이벤트 영상 리스트 
  - 메뉴 - 선택 영상 내폰에 다운로드 - 1개 선택 후 다운로드</t>
  </si>
  <si>
    <t>▪ [App] 파일 저장 중 프로그래스바, 진행도(%, Byte) 정상출력
 ▪ 완료 후 휴대폰에서 재생가능.</t>
  </si>
  <si>
    <t>주차 중 상시영상 다운로드</t>
  </si>
  <si>
    <t>▪ [App] 블루링크/기아커넥트 어플 실행  
 : 녹화영상 탭 선택 - 주차중 상시 영상 리스트 
  - 메뉴 - 선택 영상 내폰에 다운로드 - 1개 선택 후 다운로드</t>
  </si>
  <si>
    <t>주차 중 이벤트 영상 다운로드</t>
  </si>
  <si>
    <t>▪ [App] 블루링크/기아커넥트 어플 실행  
 : 녹화영상 탭 선택 - 주차중 이벤트 영상 리스트 
  - 메뉴 - 선택 영상 내폰에 다운로드 - 1개 선택 후 다운로드</t>
  </si>
  <si>
    <t>주차 중 모션 영상 다운로드</t>
  </si>
  <si>
    <t>▪ [App] 원앱 어플 실행  
 : 녹화영상 탭 선택 - 주차중 모션 영상 리스트 
  - 메뉴 - 선택 영상 내폰에 다운로드 - 1개 선택 후 다운로드
※ 원앱(현대 개발) 개발 진행 중</t>
  </si>
  <si>
    <t>보관함 영상 다운로드</t>
  </si>
  <si>
    <t>▪ [App] 블루링크/기아커넥트 어플 실행  
 : 녹화영상 탭 선택 - 보관함 영상 리스트 
  - 메뉴 - 선택 영상 내폰에 다운로드 - 1개 선택 후 다운로드</t>
  </si>
  <si>
    <t>원본파일 없이 보관함에만 있는 영상 다운로드</t>
  </si>
  <si>
    <t>▪ BLTN_CAM에서 임의영상 보관함에 저장 후 원본파일 삭제
 ▪ [App] 블루링크/기아커넥트 어플 실행  
 : 녹화영상 탭 선택 - 보관함 영상 리스트 
  - 메뉴 - 선택 영상 내폰에 다운로드 - 전체 선택 후 내폰에 다운로드</t>
  </si>
  <si>
    <t>타임랩스 영상 다운로드</t>
  </si>
  <si>
    <t>▪ [App] 블루링크/기아커넥트 어플 실행  
 : 녹화영상 탭 선택 - 타임랩스 영상 리스트 
  - 메뉴 - 선택 영상 내폰에 다운로드 - 1개 선택 후 다운로드</t>
  </si>
  <si>
    <t>APP_009</t>
  </si>
  <si>
    <t>[휴대폰 다운로드] (2) : 전체선택</t>
  </si>
  <si>
    <t>▪ [App] 블루링크/기아커넥트 어플 실행 후 연동
 : 녹화영상 탭 선택 - 주행중 이벤트 영상 리스트 
  - 메뉴 - 선택 영상 내폰에 다운로드 - 전체 선택 후 내폰에 다운로드</t>
  </si>
  <si>
    <t>▪ [App] 블루링크/기아커넥트 어플 실행  
 : 녹화영상 탭 선택 - 주차중 상시 영상 리스트 
  - 메뉴 - 선택 영상 내폰에 다운로드 - 전체 선택 후 내폰에 다운로드</t>
  </si>
  <si>
    <t>▪ [App] 블루링크/기아커넥트 어플 실행  
 : 녹화영상 탭 선택 - 주차중 이벤트 영상 리스트 
  - 메뉴 - 선택 영상 내폰에 다운로드 - 전체 선택 후 내폰에 다운로드</t>
  </si>
  <si>
    <t>▪ [App] 원앱 어플 실행  
 : 녹화영상 탭 선택 - 주차 중 모션 영상 리스트 
  - 메뉴 - 선택 영상 내폰에 다운로드 - 전체 선택 후 내폰에 다운로드
※ 원앱(현대 개발) 개발 진행 중</t>
  </si>
  <si>
    <t>▪ [App] 블루링크/기아커넥트 어플 실행  
 : 녹화영상 탭 선택 - 보관함 영상 리스트 
  - 메뉴 - 선택 영상 내폰에 다운로드 - 전체 선택 후 내폰에 다운로드</t>
  </si>
  <si>
    <t>▪ [App] 블루링크/기아커넥트 어플 실행  
 : 녹화영상 탭 선택 - 타임랩스 영상 리스트 
  - 메뉴 - 선택 영상 내폰에 다운로드 - 전체 선택 후 내폰에 다운로드</t>
  </si>
  <si>
    <t>APP_010</t>
  </si>
  <si>
    <t>[휴대폰 영상재생] (1) : 전/후방 전환 및 재생</t>
  </si>
  <si>
    <t>주행 중 상시 영상</t>
  </si>
  <si>
    <t>▪ [App] 블루링크/기아커넥트 어플 실행  
 : 녹화영상 탭 선택 - 주행중 상시 영상 리스트 
   - 전/후방 전환버튼 - 전방 영상 재생</t>
  </si>
  <si>
    <t>▪ [App] 확인 
  : 주행중 상시 전방 영상 재생됨</t>
  </si>
  <si>
    <t>▪ [App] 블루링크/기아커넥트 어플 실행  
 : 녹화영상 탭 선택 - 주행중 상시 영상 리스트 
   - 전/후방 전환버튼 - 후방 영상 재생</t>
  </si>
  <si>
    <t>▪ [App] 확인 
  : 주행중 상시 후방 영상 재생됨</t>
  </si>
  <si>
    <t>주행 중 이벤트 영상</t>
  </si>
  <si>
    <t>▪ [App] 블루링크/기아커넥트 어플 실행  
 : 녹화영상 탭 선택 - 주행중 이벤트 영상 리스트 
   - 전/후방 전환버튼 - 전방 영상 재생</t>
  </si>
  <si>
    <t>▪ [App] 확인 
  : 주행중 이벤트 전방 영상 재생됨</t>
  </si>
  <si>
    <t>▪ [App] 블루링크/기아커넥트 어플 실행  
 : 녹화영상 탭 선택 - 주행중 이벤트 영상 리스트 
   - 전/후방 전환버튼 - 후방 영상 재생</t>
  </si>
  <si>
    <t>▪ [App] 확인 
  : 주행중 이벤트 후방 영상 재생됨</t>
  </si>
  <si>
    <t>주차 중 상시영상</t>
  </si>
  <si>
    <t>▪ [App] 블루링크/기아커넥트 어플 실행  
 : 녹화영상 탭 선택 - 주차중 상시 영상 리스트 
   - 전/후방 전환버튼 - 전방 영상 재생</t>
  </si>
  <si>
    <t>▪ [App] 확인 
  : 주차중 상시 전방 영상 재생됨</t>
  </si>
  <si>
    <t>▪ [App] 블루링크/기아커넥트 어플 실행  
 : 녹화영상 탭 선택 - 주차중 상시 영상 리스트 
   - 전/후방 전환버튼 - 후방 영상 재생</t>
  </si>
  <si>
    <t>▪ [App] 확인 
  : 주차중 상시 후방 영상 재생됨</t>
  </si>
  <si>
    <t>주차 중 이벤트 영상</t>
  </si>
  <si>
    <t>▪ [App] 블루링크/기아커넥트 어플 실행  
 : 녹화영상 탭 선택 - 주차중 이벤트 영상 리스트 
   - 전/후방 전환버튼 - 전방 영상 재생</t>
  </si>
  <si>
    <t>▪ [App] 확인 
  : 주차중 이벤트 전방 영상 재생됨</t>
  </si>
  <si>
    <t>▪ [App] 블루링크/기아커넥트 어플 실행  
 : 녹화영상 탭 선택 - 주차중 이벤트 영상 리스트 
   - 전/후방 전환버튼 - 후방 영상 재생</t>
  </si>
  <si>
    <t>▪ [App] 확인 
  : 주차중 이벤트 후방 영상 재생됨</t>
  </si>
  <si>
    <t>주차 중 모션 영상</t>
  </si>
  <si>
    <t>▪ [App] 원앱 어플 실행  
 : 녹화영상 탭 선택 - 주차중 모션 영상 리스트 
   - 전/후방 전환버튼 - 후방 영상 재생
※ 원앱(현대 개발) 개발 진행 중</t>
  </si>
  <si>
    <t>▪ [App] 확인 
  : 주차중 모션 후방 영상 재생됨</t>
  </si>
  <si>
    <t>타임랩스 영상</t>
  </si>
  <si>
    <t>▪ [App] 블루링크/기아커넥트 어플 실행  
 : 녹화영상 탭 선택 - 타임랩스 영상 리스트 
   - 영상 재생</t>
  </si>
  <si>
    <t>▪ [App] 확인
  : 타임랩스 영상 재생됨</t>
  </si>
  <si>
    <t>APP_011</t>
  </si>
  <si>
    <t>[휴대폰 영상재생] (2) : 재생 중 프로그래스바 탐색</t>
  </si>
  <si>
    <t>▪ [App] 블루링크/기아커넥트 어플 실행  
 : 녹화영상 탭 선택 - 주행중 상시 영상 리스트 
   - 전/후방 전환버튼 - 전방 영상 재생 - 임의지점 프로그래스바 탐색</t>
  </si>
  <si>
    <t>▪ [App] 확인 
  : 탐색한 지점에서 이어서 재생 됨</t>
  </si>
  <si>
    <t>▪ [App] 블루링크/기아커넥트 어플 실행  
 : 녹화영상 탭 선택 - 주행중 상시 영상 리스트 
   - 전/후방 전환버튼 - 후방 영상 재생 - 임의지점 프로그래스바 탐색</t>
  </si>
  <si>
    <t>▪ [App] 블루링크/기아커넥트 어플 실행  
 : 녹화영상 탭 선택 - 주행중 이벤트 영상 리스트 
   - 전/후방 전환버튼 - 전방 영상 재생 - 임의지점 프로그래스바 탐색</t>
  </si>
  <si>
    <t>▪ [App] 블루링크/기아커넥트 어플 실행  
 : 녹화영상 탭 선택 - 주행중 이벤트 영상 리스트 
   - 전/후방 전환버튼 - 후방 영상 재생 - 임의지점 프로그래스바 탐색</t>
  </si>
  <si>
    <t>▪ [App] 블루링크/기아커넥트 어플 실행  
 : 녹화영상 탭 선택 - 주차중 상시 영상 리스트 
   - 전/후방 전환버튼 - 전방 영상 재생 - 임의지점 프로그래스바 탐색</t>
  </si>
  <si>
    <t>▪ [App] 블루링크/기아커넥트 어플 실행  
 : 녹화영상 탭 선택 - 주차중 상시 영상 리스트 
   - 전/후방 전환버튼 - 후방 영상 재생 - 임의지점 프로그래스바 탐색</t>
  </si>
  <si>
    <t>▪ [App] 블루링크/기아커넥트 어플 실행  
 : 녹화영상 탭 선택 - 주차중 이벤트 영상 리스트 
   - 전/후방 전환버튼 - 전방 영상 재생 - 임의지점 프로그래스바 탐색</t>
  </si>
  <si>
    <t>▪ [App] 블루링크/기아커넥트 어플 실행  
 : 녹화영상 탭 선택 - 주차중 이벤트 영상 리스트 
   - 전/후방 전환버튼 - 후방 영상 재생 - 임의지점 프로그래스바 탐색</t>
  </si>
  <si>
    <t>▪ [App] 원앱 어플 실행  
 : 녹화영상 탭 선택 - 주차중 모션 영상 리스트 
   - 전/후방 전환버튼 - 후방 영상 재생 - 임의지점 프로그래스바 탐색
※ 원앱(현대 개발) 개발 진행 중</t>
  </si>
  <si>
    <t>▪ [App] 블루링크/기아커넥트 어플 실행  
 : 녹화영상 탭 선택 - 타임랩스 영상 리스트 
   - 영상 재생 - 임의지점 프로그래스바 탐색</t>
  </si>
  <si>
    <t>APP_012</t>
  </si>
  <si>
    <t>[휴대폰 영상재생] (3) : 전/후방 전환 및 일시정지</t>
  </si>
  <si>
    <t>▪ [App] 블루링크/기아커넥트 어플 실행  
 : 녹화영상 탭 선택 - 주행중 상시 영상 리스트 
   - 전방 영상 재생 - 일시정지</t>
  </si>
  <si>
    <t>▪ [App] 확인
  : 주행중 상시 전방 영상 일시정지</t>
  </si>
  <si>
    <t>▪ [App] 블루링크/기아커넥트 어플 실행  
 : 녹화영상 탭 선택 - 주행중 상시 영상 리스트 
   - 후방 영상 재생 - 후방영상 일시정지</t>
  </si>
  <si>
    <t>▪ [App] 확인 
  : 주행중 상시 후방 영상 일시정지</t>
  </si>
  <si>
    <t>▪ [App] 블루링크/기아커넥트 어플 실행  
 : 녹화영상 탭 선택 - 주행중 이벤트 영상 리스트 
   - 전방 영상 재생 - 일시정지</t>
  </si>
  <si>
    <t>▪ [App] 확인
  : 주행중 이벤트 전방 영상 일시정지</t>
  </si>
  <si>
    <t>▪ [App] 블루링크/기아커넥트 어플 실행  
 : 녹화영상 탭 선택 - 주행중 이벤트 영상 리스트 
   - 후방 영상 재생 - 후방영상 일시정지</t>
  </si>
  <si>
    <t>▪ [App] 확인 
  : 주행중 이벤트 후방 영상 일시정지</t>
  </si>
  <si>
    <t>▪ [App] 블루링크/기아커넥트 어플 실행  
 : 녹화영상 탭 선택 - 주차중 상시 영상 리스트 
   - 전방 영상 재생 - 일시정지</t>
  </si>
  <si>
    <t>▪ [App] 확인
  : 주차중 상시 전방 영상 일시정지</t>
  </si>
  <si>
    <t>▪ [App] 블루링크/기아커넥트 어플 실행  
 : 녹화영상 탭 선택 - 주차중 상시 영상 리스트 
   - 후방 영상 재생 - 후방영상 일시정지</t>
  </si>
  <si>
    <t>▪ [App] 확인 
  : 주차중 상시 후방 영상 일시정지</t>
  </si>
  <si>
    <t>▪ [App] 블루링크/기아커넥트 어플 실행  
 : 녹화영상 탭 선택 - 주차중 이벤트 영상 리스트 
   - 전방 영상 재생 - 일시정지</t>
  </si>
  <si>
    <t>▪ [App] 확인
  : 주차중 이벤트 전방 영상 일시정지</t>
  </si>
  <si>
    <t>▪ [App] 블루링크/기아커넥트 어플 실행  
 : 녹화영상 탭 선택 - 주차중 이벤트 영상 리스트 
   - 후방 영상 재생 - 후방영상 일시정지</t>
  </si>
  <si>
    <t>▪ [App] 확인 
  : 주차중 이벤트 후방 영상 일시정지</t>
  </si>
  <si>
    <t>▪ [App] 원앱 어플 실행  
 : 녹화영상 탭 선택 - 주차중 이벤트 영상 리스트 
   - 후방 영상 재생 - 후방영상 일시정지
※ 원앱(현대 개발) 개발 진행 중</t>
  </si>
  <si>
    <t>▪ [App] 블루링크/기아커넥트 어플 실행  
 : 녹화영상 탭 선택 - 타임랩스 영상 리스트 
   - 영상 재생 - 일시정지</t>
  </si>
  <si>
    <t>▪ [App] 확인
  : 타임랩스 영상 일시정지</t>
  </si>
  <si>
    <t>APP_013</t>
  </si>
  <si>
    <t>[휴대폰 영상재생] (4) : 이전/다음파일 전환</t>
  </si>
  <si>
    <t>▪ [App] 블루링크/기아커넥트 어플 실행  
 : 녹화영상 탭 선택 - 주행중 상시 영상 리스트 
   - 다음파일 재생</t>
  </si>
  <si>
    <t>▪ [App] 확인 
  : 주행중 상시 다음파일 재생</t>
  </si>
  <si>
    <t>▪ [App] 블루링크/기아커넥트 어플 실행  
 : 녹화영상 탭 선택 - 주행중 상시 영상 리스트 
   - 이전파일 재생</t>
  </si>
  <si>
    <t>▪ [App] 확인 
  : 주행중 상시 이전파일 재생</t>
  </si>
  <si>
    <t>▪ [App] 블루링크/기아커넥트 어플 실행  
 : 녹화영상 탭 선택 - 주행중 이벤트 영상 리스트 
   - 다음파일 재생</t>
  </si>
  <si>
    <t>▪ [App] 확인 
  : 주행중 이벤트 다음파일 재생</t>
  </si>
  <si>
    <t>▪ [App] 블루링크/기아커넥트 어플 실행  
 : 녹화영상 탭 선택 - 주행중 이벤트 영상 리스트 
   - 이전파일 재생</t>
  </si>
  <si>
    <t>▪ [App] 확인 
  : 주행중 이벤트 이전파일 재생</t>
  </si>
  <si>
    <t>▪ [App] 블루링크/기아커넥트 어플 실행  
 : 녹화영상 탭 선택 - 주차중 상시 영상 리스트 
   - 다음파일 재생</t>
  </si>
  <si>
    <t>▪ [App] 확인 
  : 주차중 상시 다음파일 재생</t>
  </si>
  <si>
    <t>▪ [App] 블루링크/기아커넥트 어플 실행  
 : 녹화영상 탭 선택 - 주차중 상시 영상 리스트 
   - 이전파일 재생</t>
  </si>
  <si>
    <t>▪ [App] 확인 
  : 주차중 상시 이전파일 재생</t>
  </si>
  <si>
    <t>▪ [App] 블루링크/기아커넥트 어플 실행  
 : 녹화영상 탭 선택 - 주차중 이벤트 영상 리스트 
   - 다음파일 재생</t>
  </si>
  <si>
    <t>▪ [App] 확인 
  : 주차중 이벤트 다음파일 재생</t>
  </si>
  <si>
    <t>▪ [App] 블루링크/기아커넥트 어플 실행  
 : 녹화영상 탭 선택 - 주차중 이벤트 영상 리스트 
   - 이전파일 재생</t>
  </si>
  <si>
    <t>▪ [App] 확인 
  : 주차중 이벤트 이전파일 재생</t>
  </si>
  <si>
    <t>▪ [App] 원앱 어플 실행  
 : 녹화영상 탭 선택 - 주차중 이벤트 영상 리스트 
   - 다음파일 재생
※ 원앱(현대 개발) 개발 진행 중</t>
  </si>
  <si>
    <t>▪ [App] 확인 
  : 주차중 모션 다음파일 재생</t>
  </si>
  <si>
    <t>▪ [App] 원앱 어플 실행  
 : 녹화영상 탭 선택 - 주차중 이벤트 영상 리스트 
   - 이전파일 재생
※ 원앱(현대 개발) 개발 진행 중</t>
  </si>
  <si>
    <t>▪ [App] 확인 
  : 주차중 모션 이전파일 재생</t>
  </si>
  <si>
    <t>보관함 영상</t>
  </si>
  <si>
    <t>▪ [App] 블루링크/기아커넥트 어플 실행  
 : 녹화영상 탭 선택 - 보관함 - 다음파일 재생</t>
  </si>
  <si>
    <t>▪ [App] 확인 
  : 보관함 다음파일 재생</t>
  </si>
  <si>
    <t>▪ [App] 블루링크/기아커넥트 어플 실행  
 : 녹화영상 탭 선택 - 보관함 - 이전파일 재생</t>
  </si>
  <si>
    <t>▪ [App] 확인 
  : 보관함 이전파일 재생</t>
  </si>
  <si>
    <t>▪ [App] 블루링크/기아커넥트 어플 실행  
 : 녹화영상 탭 선택 - 타임랩스 영상 리스트 
   - 다음파일 재생</t>
  </si>
  <si>
    <t>▪ [App] 확인 
  : 타임랩스 다음파일 재생</t>
  </si>
  <si>
    <t>▪ [App] 블루링크/기아커넥트 어플 실행  
 : 녹화영상 탭 선택 - 타임랩스 영상 리스트 
   - 이전파일 재생</t>
  </si>
  <si>
    <t>▪ [App] 확인 
  : 타임랩스 이전파일 재생</t>
  </si>
  <si>
    <t>DCM_001</t>
  </si>
  <si>
    <t>▪Performance test</t>
  </si>
  <si>
    <t>DCM 연동 차량 소모 전력</t>
  </si>
  <si>
    <t>주행녹화 중 소비전력 (DCM 출력)</t>
  </si>
  <si>
    <t>▪ 빌트인캠: 정상 부팅 완료 상태
 ▪ 전방/후방 카메라: 시스템 정상 인식 상태
 ▪ SD카드: 정품 장착 및 저장 가능 상태
 ▪ DCM/CCU/CW: 시스템 정상 연결 및 인식 상태
 ▪ 차량 전원: KEY ON
 ▪ 차량 전압: 12V
 ▪ 설정 : 주행/주차 상시 ON , 주행/주차 이벤트 설정 ON</t>
  </si>
  <si>
    <t>▪ AVN mode
 ▪ 주행상시 + 스위치/충격이벤트 + 타임랩스 녹화중
 ▪ 소비전력 측정</t>
  </si>
  <si>
    <t>▪ 12.36 Watt 이하 (1.03A@12V)</t>
  </si>
  <si>
    <t>주차녹화 중 소비전력 ( DCM 미출력)</t>
  </si>
  <si>
    <t>▪ Key Off 후 주차녹화 진행 
 ▪ Sleep 진입까지 대기
 ▪ 소비전력 측정
   eAGM(B+) 사용 차종 1 pin(B+)</t>
  </si>
  <si>
    <t>▪ eAGM 배터리 사양: 6.84W이하 (570mA @ 12V)</t>
  </si>
  <si>
    <t>Power Off 암전류 확인 (DCM 미출력)</t>
  </si>
  <si>
    <t>▪ 모든 녹화설정 OFF
 ▪ KEY OFF
 ▪ B+ 암전류 측정</t>
  </si>
  <si>
    <t>▪ BLTN_CAM OFF 0.5mA 이하</t>
  </si>
  <si>
    <t>(2.5세대)
모션감지 녹화 대기 소비전력 (DCM 미출력)</t>
  </si>
  <si>
    <t>▪ 모션감지 녹화 설정 ON
 ▪ KEY OFF
 ▪ 모션감지 녹화 대기 상태
 ▪ B+ 소비전력 측정</t>
  </si>
  <si>
    <t>▪ eAGM 배터리 사양: 80mA 이하</t>
  </si>
  <si>
    <t>(2.5세대)
모션감지 녹화 소비전력 (DCM 미출력)</t>
  </si>
  <si>
    <t>▪ 모션감지 녹화 설정 ON
 ▪ KEY OFF
 ▪ 모션감지 녹화 상태
 ▪ B+ 소비전력 측정</t>
  </si>
  <si>
    <t>▪ eAGM 배터리 사양: 9W이하 (750mA@12V)</t>
  </si>
  <si>
    <t>DCM_002</t>
  </si>
  <si>
    <t>SyR-FR-212,SyR-NFR-050,SyR-NFR-051,SyR-CON-054,SyR-CON-055,SyR-NFR-052,SyR-CON-056,SyR-FR-215,SyR-FR-216</t>
  </si>
  <si>
    <t>▪Requirement-based test
▪Test of interaction/communication</t>
  </si>
  <si>
    <t>주행 중 DCM 출력 -1</t>
  </si>
  <si>
    <t>주행 상시 녹화 중 DCM 출력 확인</t>
  </si>
  <si>
    <t>▪ 주행 녹화 진행
(※ DCM 출력 조건 : NM_CGW_CCU, BDC_FD_02_200ms 신호 송신 필수 / 컨플루언스 자료실 젠텍스 룸미러 사용 방법 참고)
▪ BLTN_CAM_DCM_Status 신호 확인</t>
  </si>
  <si>
    <t>▪ BLTN_CAM_DCM_Status = 0x1 ( Built-in Cam Display DCM normally)</t>
  </si>
  <si>
    <t>▪ ↑ 
▪ DCM 실물 출력 확인</t>
  </si>
  <si>
    <t>▪ DCM 정상적으로 출력할것 (60FPS)</t>
  </si>
  <si>
    <t>▪ Key Off 후 주차녹화 진행 
▪ 주차녹화 10초 진행후 Key On 하여 BLTN_CAM_DCM_Status 신호 확인</t>
  </si>
  <si>
    <t>모든 설정 off 시 출력 확인</t>
  </si>
  <si>
    <t>▪ 모든 녹화 설정 Off 
▪ Key On 상태에서 DCM 출력 확인 
▪ BLTN_CAM_DCM_Status 신호 확인</t>
  </si>
  <si>
    <t>충격 이벤트 연속 인가 시 출력 확인</t>
  </si>
  <si>
    <t>▪ 충격 이벤트 10초 간격 5회 인가 
 ▪ BLTN_CAM_DCM_Status 신호 확인</t>
  </si>
  <si>
    <t>Key On/Off 반복시 출력 확인</t>
  </si>
  <si>
    <t>▪ DCM 정상 출력 상태 
 ▪ Key On/Off 10회 반복 
 ▪ BLTN_CAM_DCM_Status 신호 확인</t>
  </si>
  <si>
    <t>▪ Key On/Off 반복시 DCM 끊김없이 정상적으로 출력할것 (60FPS)</t>
  </si>
  <si>
    <t>악의 조건 DCM 프레임 누락 확인 
(Key On/Off 반복)</t>
  </si>
  <si>
    <t>↑
 ▪ PC에서 OCR_TEST 영상 실행후, 빌트인캠 후방카메라로 촬영 
 ▪ DCM 출력 및 모니터 영상 카메라로 동시 촬영 (120FPS 카메라)
 ▪ OCR 프로그램 이용하여 영상에서 프레임 누락 확인 
   ※ 컨플루언스 빌트인캠 자료실 참고</t>
  </si>
  <si>
    <t>▪ DCM 출력 프레임 누락 없을 것 
   (숫자 오탐 제외 프레임 누락 없음)</t>
  </si>
  <si>
    <t>빌트인캠 메뉴 진출입 반복시 출력 확인</t>
  </si>
  <si>
    <t>▪ DCM 정상 출력 상태 
 ▪ 빌트인캠 메뉴 진/출입 10회 반복하여 주행 녹화 반복 수행 
 ▪ BLTN_CAM_DCM_Status 신호 확인</t>
  </si>
  <si>
    <t>▪ 빌트인캠 메뉴 진/출입 조건시 DCM 끊김없이 정상적으로 출력할것 (60FPS)</t>
  </si>
  <si>
    <t>악의 조건 DCM 프레임 누락 확인 
(빌트인캠 메뉴 진입 반복시)</t>
  </si>
  <si>
    <t>충격 이벤트 + 수동 이벤트 + 타임랩스 녹화 진행시 출력 확인</t>
  </si>
  <si>
    <t>▪ 주행 녹화 진행
 ▪ 충격 이벤트 + 수동 이벤트 + 타임랩스 녹화 진행 
 ▪ BLTN_CAM_DCM_Status 신호 확인</t>
  </si>
  <si>
    <t>▪ DCM 끊김없이 정상적으로 출력할것 (60FPS)</t>
  </si>
  <si>
    <t>복합 조건 녹화 중 DCM 프레임 누락 확인 
(수동 이벤트 + 충격 이벤트 + 타임랩스)</t>
  </si>
  <si>
    <t>SyR-FR-212,SyR-FR-213,SyR-FR-220</t>
  </si>
  <si>
    <t>주행 중 DCM 출력 -2</t>
  </si>
  <si>
    <t>주행 녹화 중 B+ 리셋 시 DCM 출력</t>
  </si>
  <si>
    <t>▪ 주행 상시, 주차 상시 설정 ON
 ▪ 주행 녹화 진행 
 ▪ B+ 리셋 이후 DCM 출력 확인</t>
  </si>
  <si>
    <t>▪ DCM 7s 이내 정상적으로 출력할것 (BICIM2-3217, 젠텍스 사양)</t>
  </si>
  <si>
    <t>▪ ↑ 
▪ BLTN_CAM_DCM_Status, BLTN_CAM_DCM_SER_I2C_Master, RearCamera_Input_Status 신호 확인</t>
  </si>
  <si>
    <t>▪ BLTN_CAM_DCM_Status = 0x2(Not Ready Booting, 2,600ms) → 0x1 ( Built-in Cam Display DCM normally)
▪ BLTN_CAM_DCM_SER_I2C_Master = 0x0(default, 750ms)  → 0x1(off, 500ms) → 0x2(on, 600ms) → 0x1(off) 
▪ RearCamera_Input_Status = 0x0(normal, 2,200ms)  →  0x3(Initializing by Built-in-Cam, 400ms) →  0x0(normal)</t>
  </si>
  <si>
    <t>복합 녹화 중 B+ 리셋 시 DCM 출력 
(수동 이벤트 + 충격 이벤트 + 타임랩스)</t>
  </si>
  <si>
    <t>▪ 주행 녹화 진행
 ▪ 충격 이벤트 + 수동 이벤트 + 타임랩스 녹화 진행 
 ▪ 동시 녹화 진행 중 B+ 리셋 
 ▪ DCM 실물 출력 확인</t>
  </si>
  <si>
    <t>주행 녹화 중 후방 카메라 탈부착 시 영향성</t>
  </si>
  <si>
    <t>▪ 빌트인캠: 정상 부팅 완료 상태
 ▪ 전방/후방 카메라: 시스템 정상 인식 상태
 ▪ SD카드: 정품 장착 및 저장 가능 상태
 ▪ DCM/CCU/CW: 시스템 정상 연결 및 인식 상태
 ▪ 차량 전원: KEY ON
 ▪ 차량 전압: 12V
 ▪ 설정 : 주행 상시 설정 ON</t>
  </si>
  <si>
    <t>▪ 주행 녹화 진행
 ▪ BLTN_CAM_DCM_Status =0x1(normal)
 ▪ RearCamera_Input_Status = 0x0(normal)
 ▪ 10초 대기 후 후방카메라 탈거</t>
  </si>
  <si>
    <t>▪ BLTN_CAM_DCM_Status = 0x4 (Built-in Cam DCM display error because of built-in Cam Rear Camera error)
 ▪ RearCamera_Input_Status =0x1(not conncected, 5s) → 0x3(initailizing, 5s) → 0x1(not conncected)</t>
  </si>
  <si>
    <t>▪ ↑ 
 ▪ 10초 대기 후 후방카메라 부착 
 ▪ DCM 출력 확인</t>
  </si>
  <si>
    <t>▪ BLTN_CAM_DCM_Status =0x1(normal) 
 ▪ RearCamera_Input_Status = 0x0(normal) 
 ▪ 카메라 부착후 DCM 정상적으로 출력할것</t>
  </si>
  <si>
    <t>주행 녹화 중 전방 카메라 탈부착 시 영향성</t>
  </si>
  <si>
    <t>▪ 주행 녹화 진행
 ▪ BLTN_CAM_DCM_Status =0x1(normal)
 ▪ RearCamera_Input_Status = 0x0(normal)
 ▪ 10초 대기 후 전방카메라 탈거</t>
  </si>
  <si>
    <t>▪ 전방 카메라 탈거 순간 끊김 제외 DCM 정상 출력할것 
 ▪ BLTN_CAM_DCM_Status =0x1(normal) →  0x4 ( Built-in Cam DCM display error because of built-in Cam Rear Camera error) → 0x1( Built-in Cam Display DCM normally)</t>
  </si>
  <si>
    <t>▪ ↑
 ▪ 10초 대기 후 전방카메라 부착 
 ▪ DCM 출력 확인</t>
  </si>
  <si>
    <t>▪ 카메라 부착후 DCM 정상적으로 출력할것</t>
  </si>
  <si>
    <t>DCM_005</t>
  </si>
  <si>
    <t>DCM 커넥터 탈거시</t>
  </si>
  <si>
    <t>DCM 탈/부착시 영향성</t>
  </si>
  <si>
    <t>▪ 주행 녹화 진행
 ▪ 10초 대기 후 DCM 커넥터 탈거 
 ▪ 10초 대기 후 DCM 커넥터 부착 
 ▪ DCM 출력 확인</t>
  </si>
  <si>
    <t>▪ DCM 커넥터 부착 이후 정상 출력 
 ▪ BLTN_CAM_DCM_Status = 0X5 (No Output because of DCM Status) → 0x1 ( Built-in Cam Display DCM normally)</t>
  </si>
  <si>
    <t>카메라, DCM 동시 탈/부착</t>
  </si>
  <si>
    <t>▪ 주행 녹화 진행
 ▪ 10초 대기 후 전/후방 카메라 탈거 및 DCM 커넥터 탈거 
 ▪ 10초 대기 후 전/후방 카메라 부착 
 ▪ DCM 커넥터 부착
 ▪ DCM 출력 확인</t>
  </si>
  <si>
    <t>▪ DCM 커넥터 부착 이후 정상 출력 
 ▪ BLTN_CAM_DCM_Status = 0X0(normal) → 0x4 ( Built-in Cam DCM display error because of built-in Cam Rear Camera error) → 0X5(No Output because of DCM Status) → 0x1(Built-in Cam Display DCM normally)</t>
  </si>
  <si>
    <t>DCM_006</t>
  </si>
  <si>
    <t>주행 중 전원 변경 -1</t>
  </si>
  <si>
    <t>전원 조건 변경 - (1)
B+,ACC ON</t>
  </si>
  <si>
    <t>▪ 전상태 : 네트워크 Sleep 상태 
 ▪ NM_CGW_CCU 메시지 송신하여 네트워크 Wake UP
 ▪ B+ ON, ACC ON, IGN OFF
 ▪ BLTN_CAM_DCM_Status 신호 확인</t>
  </si>
  <si>
    <t>▪ BLTN_CAM_DCM_Status =3s 이내 0x5 → 0x1 ( Built-in Cam Display DCM normally)</t>
  </si>
  <si>
    <t>▪ DCM 3s 이내 정상적으로 출력할것</t>
  </si>
  <si>
    <t>▪ 전상태 : 네트워크 Sleep 상태 
 ▪ NM_CGW_CCU 메시지 송신하여 네트워크 Wake UP
 ▪ B+ ON, ACC OFF, IGN ON (원격 시동 조건)
 ▪ BLTN_CAM_DCM_Status 신호 확인</t>
  </si>
  <si>
    <t>▪ BLTN_CAM_DCM_Status = 3s 이내 0x5→ 0x1 ( Built-in Cam Display DCM normally)</t>
  </si>
  <si>
    <t>주행 중 전원 변경 -2</t>
  </si>
  <si>
    <t>전원 조건 변경 - (2)
B+,IGN ON</t>
  </si>
  <si>
    <t>▪ 주행 녹화 진행
 ▪ ACC &amp; IGN ON/OFF 10회 반복 
 ▪ DCM 출력 확인</t>
  </si>
  <si>
    <t>▪ DCM 끊김 없이 정상적으로 출력할것 
 ▪ 영상 깨짐, 블랙화면 등 출력에 이상없을것</t>
  </si>
  <si>
    <t>DCM_007</t>
  </si>
  <si>
    <t>주행 중 전압 변동 
(빌트인캠 작동 전압 내 변동)</t>
  </si>
  <si>
    <t>저전압 변화 영향성 (12V → 9V)
(※ 빌트인캠 작동전압 : 9V ~ 18V)</t>
  </si>
  <si>
    <t>▪ 주행 녹화 진행
 ▪ 전원 입력 12V → 9V 
 ▪ BLTN_CAM_DCM_Status 신호 확인</t>
  </si>
  <si>
    <t>▪ DCM 정상적으로 출력할것</t>
  </si>
  <si>
    <t>고전압 변화 영향성 (12V → 18V)
(※ 빌트인캠 작동전압 : 9V ~ 18V)</t>
  </si>
  <si>
    <t>▪ 주행 녹화 진행
 ▪ 전원 입력 12V → 18V
 ▪ BLTN_CAM_DCM_Status 신호 확인</t>
  </si>
  <si>
    <t>악의 조건 시 출력 확인
(B+리셋, 저/고전압 반복, CAN 쇼트)</t>
  </si>
  <si>
    <t>빌트인캠 B+ 리셋 반복</t>
  </si>
  <si>
    <t>▪ DCM 정상 출력 상태
 ▪ 빌트인캠 B+ 리셋 10회 반복후 IGN ON 
 ▪ BLTN_CAM_DCM_Status 신호 확인</t>
  </si>
  <si>
    <t>▪ B+ 리셋 반복 이후 DCM 3s 이내 정상적으로 출력할것
 ▪ BLTN_CAM_DCM_Status = 0x1 ( Built-in Cam Display DCM normally)</t>
  </si>
  <si>
    <t>▪ 영상 깨짐, 블랙화면 등 출력에 이상없을것</t>
  </si>
  <si>
    <t>DCM B+ 리셋 반복</t>
  </si>
  <si>
    <t>▪ DCM 정상 출력 상태
 ▪ DCM 전원 리셋 10회 반복후 IGN ON 
 ▪ BLTN_CAM_DCM_Status 신호 확인</t>
  </si>
  <si>
    <t>▪ B+ 리셋 반복 이후 DCM 3s 이내 정상적으로 출력할것
 ▪ 영상 깨짐, 블랙화면 등 출력에 이상없을것</t>
  </si>
  <si>
    <t>저전압 인가 반복</t>
  </si>
  <si>
    <t>▪ DCM 정상 출력 상태
 ▪ 12V ↔ 6V 전환 10회 반복 후 12V 복귀
 ▪ DCM 실물 출력 확인</t>
  </si>
  <si>
    <t>▪ 정상 전압 복귀 후 DCM 정상적으로 출력할것</t>
  </si>
  <si>
    <t>▪ ↑ 
▪ BLTN_CAM_DCM_Status 신호 확인</t>
  </si>
  <si>
    <t>고전압 인가 반복</t>
  </si>
  <si>
    <t>▪ DCM 정상 출력 상태
 ▪ 12V ↔ 19V 전환 10회 반복 후 12V 복귀
 ▪ DCM 실물 출력 확인</t>
  </si>
  <si>
    <t>CAN high/low 쇼트</t>
  </si>
  <si>
    <t>▪ DCM 정상 출력 상태
 ▪ CAN H&amp;L 라인 쇼트 3s 이상 지속 (DCM 출력 끊김)
 ▪ 쇼트 해제 이후 CAN 복구 
 ▪ DCM 신호 재인가</t>
  </si>
  <si>
    <t>▪ DCM 신호 인가 후 정상적으로 출력할것 
 ▪ BLTN_CAM_DCM_Status = 0x1 ( Built-in Cam Display DCM normally)</t>
  </si>
  <si>
    <t>CAN high/low + GND  쇼트</t>
  </si>
  <si>
    <t>▪ DCM 정상 출력 상태
 ▪ CAM H&amp;L + GND 라인 쇼트 3s 이상 지속 (DCM 출력 끊김)
 ▪ 쇼트 해제 이후 CAN 복구 
 ▪ DCM 신호 재인가</t>
  </si>
  <si>
    <t>CAN high/low + B+ 쇼트</t>
  </si>
  <si>
    <t>▪ DCM 정상 출력 상태
 ▪ CAN H&amp;L + B+ 라인 쇼트 3s 이상 지속 (DCM 출력 끊김)
 ▪ 쇼트 해제 이후 CAN 복구 
 ▪ DCM 신호 재인가</t>
  </si>
  <si>
    <t>DCM_009</t>
  </si>
  <si>
    <t>[고객 설정 초기화] : 차량모드</t>
  </si>
  <si>
    <t>공장모드 → 고객모드 초기화</t>
  </si>
  <si>
    <t>▪ ICUPowerAutoCutMode = 0x0 → 0x2 신호 변경 
 ▪ Key OFF → Key On</t>
  </si>
  <si>
    <t>▪ 고객 모드 초기화 후 DCM 출력 영향 없을 것 
 ▪ 영상 깨짐, 블랙화면 등 출력에 이상없을것</t>
  </si>
  <si>
    <t>딜러모드 → 고객모드 초기화</t>
  </si>
  <si>
    <t>▪ ICUPowerAutoCutMode = 0x1 → 0x2 신호 변경 
 ▪ Key OFF → Key On</t>
  </si>
  <si>
    <t>DCM_010</t>
  </si>
  <si>
    <t>DCM 출력 - 설정 초기화</t>
  </si>
  <si>
    <t>녹화 설정 초기화 - FRS</t>
  </si>
  <si>
    <t>▪ ICUPowerAutoCutMode = 0x0(Factory mode) → 0x2(Customer mode) 
 ▪ 빌트인 캠 메인화면
 ▪ [HU 설정] - [일반] - [초기화] - [게스트 프로필 삭제/시스템 전체 초기화]</t>
  </si>
  <si>
    <t>▪ 설정 초기화 후 DCM 출력 영향 없을 것 
 (주차상시 OFF, 주차이벤트 OFF, 이벤트알림 OFF, 주차 모션감지 녹화 OFF)</t>
  </si>
  <si>
    <t>▪ 주행상시 녹화 설정 ON
 ▪ [HU 설정] - [일반] - [초기화] - [게스트 프로필 삭제/시스템 전체 초기화]</t>
  </si>
  <si>
    <t>▪ 설정 초기화 후 DCM 출력 영향 없을 것 
 (녹화 설정 기본값 ON)</t>
  </si>
  <si>
    <t>DCM_011</t>
  </si>
  <si>
    <t>SyR-FR-212,SyR-FR-214</t>
  </si>
  <si>
    <t>주차 중 DCM 출력 -1</t>
  </si>
  <si>
    <t>주차 상시 녹화 중 DCM 출력(네트워크 Alive)</t>
  </si>
  <si>
    <t>▪ 빌트인캠: 정상 부팅 완료 상태
 ▪ 전방/후방 카메라: 시스템 정상 인식 상태
 ▪ SD카드: 정품 장착 및 저장 가능 상태
 ▪ DCM/CCU/CW: 시스템 정상 연결 및 인식 상태
 ▪ 차량 전원: KEY ON
 ▪ 차량 전압: 12V
 ▪ 설정 : 주차 상시 / 주차 이벤트 ON</t>
  </si>
  <si>
    <t>▪ Key Off 후 주차 녹화 진행
 ▪ 네트워크 Alive 상태</t>
  </si>
  <si>
    <t>▪ DCM 정상적으로 출력할것(60FPS)
 ▪ BLTN_CAM_DCM_Status = 0x1 ( Built-in Cam Display DCM normally)</t>
  </si>
  <si>
    <t>주차 중 충격 이벤트 연속 인가</t>
  </si>
  <si>
    <t>↑
 ▪ 충격 이벤트 연속 인가</t>
  </si>
  <si>
    <t>▪ DCM 끊김 없이 정상적으로 출력할것(60FPS)
 ▪ BLTN_CAM_DCM_Status = 0x1 ( Built-in Cam Display DCM normally)</t>
  </si>
  <si>
    <t>주차 녹화 Sleep 진입 시</t>
  </si>
  <si>
    <t>↑
▪ 네트워크 Sleep 진입</t>
  </si>
  <si>
    <t>▪ 네트워크 Sleep 이후 DCM 영상 미출력 (60FPS → 10FPS)
 ▪ FPS 변경 시점 녹화 중단후 다시 재개할것 (3s 공백)</t>
  </si>
  <si>
    <t>DCM_012</t>
  </si>
  <si>
    <t>SyR-FR-215,SyR-FR-214</t>
  </si>
  <si>
    <t>주차 중 DCM 출력 -2</t>
  </si>
  <si>
    <t>Sleep 진입 이후 Key On</t>
  </si>
  <si>
    <t>▪ Key Off 후 주차 녹화 진행 
 ▪ 네트워크 Sleep 진입
 ▪ Key On</t>
  </si>
  <si>
    <t>▪ 네트워크 Sleep 이후 DCM 영상 미출력 (60FPS → 10FPS)
 ▪ Key On 이후 DCM 3s 이내 정상적으로 출력할것</t>
  </si>
  <si>
    <t>충격 이벤트 녹화 중 Key On</t>
  </si>
  <si>
    <t>▪ 앱 알림 Off
 ▪ Key Off 후 주차 녹화 진행 
 ▪ 네트워크 Sleep 진입
 ▪ 충격 이벤트 연속 인가 
 ▪ 이벤트 녹화 중 Key On</t>
  </si>
  <si>
    <t>CCS 동작 중 Key On</t>
  </si>
  <si>
    <t>▪ 앱 알림 On
 ▪ Key Off 후 주차 녹화 진행 
 ▪ 네트워크 Sleep 진입
 ▪ 충격 이벤트 인가 
 ▪ CCS 동작중 Key On</t>
  </si>
  <si>
    <t>▪ 네트워크 Sleep 이후 DCM 영상 미출력 (60FPS → 10FPS)
▪ BLTN_CAM_PEV_Recorded = 0x2 (Park Event Recorded) 시 DCM 미출력 지속
▪ Key On 이후 DCM 3s 이내 정상적으로 출력할것</t>
  </si>
  <si>
    <t>DCM_013</t>
  </si>
  <si>
    <t>주차 중 DCM 출력 -3</t>
  </si>
  <si>
    <t>네트워크 Wake up시 출력</t>
  </si>
  <si>
    <t>▪ 빌트인캠: 정상 부팅 완료 상태
 ▪ 전방/후방 카메라: 시스템 정상 인식 상태
 ▪ SD카드: 정품 장착 및 저장 가능 상태
 ▪ DCM/CCU/CW: 시스템 정상 연결 및 인식 상태
 ▪ 차량 전원: KEY ON
 ▪ 차량 전압: 12V
 ▪ 설정 : 주차 상시 ON</t>
  </si>
  <si>
    <t>▪ Key Off 후 네트워크 Sleep 진입 
▪ NM_CGW_CCU 메시지 송신하여 네트워크 Wake UP
▪ DCM 출력 확인</t>
  </si>
  <si>
    <t>▪ 네트워크 Sleep 이후 DCM 영상 미출력 (60FPS → 10FPS)
 ▪ FPS 변경 시점 녹화 중단후 다시 재개할것 (3s 공백)
 ▪ Wake Up 이후 DCM 미출력 지속 (10FPS 유지)</t>
  </si>
  <si>
    <t>▪ BLTN_CAM_DCM_Status = 0x5 ( Built-in Cam Display DCM No Output because of DCM Status)</t>
  </si>
  <si>
    <t>네트워크 Wake up후 sleep 재진입</t>
  </si>
  <si>
    <t>↑
 ▪ 메시지 송신 중단후 Sleep 진입</t>
  </si>
  <si>
    <t>▪ 네트워크 Sleep 이후 DCM 영상 미출력 지속
 ▪ Sleep 정상 진입</t>
  </si>
  <si>
    <t>DCM_014</t>
  </si>
  <si>
    <t>DCM 출력 - 설정 OFF</t>
  </si>
  <si>
    <t>모든 녹화 설정 Off 시 출력</t>
  </si>
  <si>
    <t>▪ 빌트인캠: 정상 부팅 완료 상태
 ▪ 전방/후방 카메라: 시스템 정상 인식 상태
 ▪ SD카드: 정품 장착 및 저장 가능 상태
 ▪ DCM/CCU/CW: 시스템 정상 연결 및 인식 상태
 ▪ 차량 전원: KEY ON
 ▪ 차량 전압: 12V
 ▪ 설정 : 모든 녹화 설정 OFF</t>
  </si>
  <si>
    <t>▪ Key Off 후 네트워크 Sleep 진입</t>
  </si>
  <si>
    <t>▪ Sleep 이전 DCM 정상적으로 출력할것(60FPS)
 ▪ 네트워크 Sleep 이후 DCM 영상 미출력 (60FPS → 10FPS)</t>
  </si>
  <si>
    <t>DCM_015</t>
  </si>
  <si>
    <t>이벤트 녹화시 출력 -1</t>
  </si>
  <si>
    <t>주차 중 충격 이벤트 알람 작동시 출력 확인</t>
  </si>
  <si>
    <t>▪ 빌트인캠: 정상 부팅 완료 상태
 ▪ 전방/후방 카메라: 시스템 정상 인식 상태
 ▪ SD카드: 정품 장착 및 저장 가능 상태
 ▪ DCM/CCU/CW: 시스템 정상 연결 및 인식 상태
 ▪ 차량 전원: KEY ON
 ▪ 차량 전압: 12V
 ▪ 설정 : 주차 이벤트 ON, 앱알림 ON</t>
  </si>
  <si>
    <t>▪ Key Off 후 주차녹화 진행
▪ 네트워크 Sleep 진입 
▪ 충격 이벤트 인가</t>
  </si>
  <si>
    <t>▪ 네트워크 Sleep 이후 DCM 영상 미출력 (60FPS → 10FPS)
 ▪ FPS 변경 시점 녹화 중단후 다시 재개할것 (3s 공백)
 ▪ BLTN_CAM_PEV_Recorded = 0x2 (Park Event Recorded) 
 ▪ Wake Up 이후 DCM 미출력 지속 (10FPS 유지)</t>
  </si>
  <si>
    <t>↑ 
▪ 영상 정보 송신 완료 이후 Sleep 진입까지 대기</t>
  </si>
  <si>
    <t>▪ BLTN_CAM_PEV_Recorded = 0x02 (Park Event Recorded)  → 0x0 (Default) 
 ▪ 네트워크 Sleep 이후 DCM 영상 미출력 지속
 ▪ Sleep 정상 진입</t>
  </si>
  <si>
    <t>DCM_016</t>
  </si>
  <si>
    <t>이벤트 녹화시 출력 -2</t>
  </si>
  <si>
    <t>모션 녹화 중 충격 이벤트 알람 작동시 출력 확인</t>
  </si>
  <si>
    <t>▪ 빌트인캠: 정상 부팅 완료 상태
 ▪ 전방/후방 카메라: 시스템 정상 인식 상태
 ▪ SD카드: 정품 장착 및 저장 가능 상태
 ▪ DCM/CCU/CW: 시스템 정상 연결 및 인식 상태
 ▪ 차량 전원: KEY ON
 ▪ 차량 전압: 12V
 ▪ 설정 : 모션감지 / 주차 이벤트 / 앱알림 ON</t>
  </si>
  <si>
    <t>▪ Key Off 후 네트워크 Sleep 진입
 ▪ 모션 감지 녹화 중 충격 이벤트 인가</t>
  </si>
  <si>
    <t>▪ 네트워크 Sleep 이후 DCM 영상 미출력
 ▪ BLTN_CAM_PEV_Recorded = 0x2 (Park Event Recorded) 
 ▪ Wake Up 이후 DCM 미출력 지속 (60FPS 유지)</t>
  </si>
  <si>
    <t>CCS 동작 후 SLEEP 진입시 출력 확인</t>
  </si>
  <si>
    <t>↑ 
▪ 영상 정보 송신 완료 이후 Sleep 진입까지 대기 
▪ DCM 출력확인</t>
  </si>
  <si>
    <t>▪ BLTN_CAM_PEV_Recorded = 0x02 (Park Event Recorded)  → 0x0 (Default) 
 ▪ 네트워크 Sleep 이후 DCM 영상 미출력 지속</t>
  </si>
  <si>
    <t>DCM_017</t>
  </si>
  <si>
    <t>이벤트 녹화시 출력 -3</t>
  </si>
  <si>
    <t>주차 중 버글러 이벤트 알람 작동시 출력 확인</t>
  </si>
  <si>
    <t>▪ 빌트인캠: 정상 부팅 완료 상태
 ▪ 전방/후방 카메라: 시스템 정상 인식 상태
 ▪ SD카드: 정품 장착 및 저장 가능 상태
 ▪ DCM/CCU/CW: 시스템 정상 연결 및 인식 상태
 ▪ 차량 전원: KEY ON
 ▪ 차량 전압: 12V
 ▪ 설정 : 주차 상시 / 주차 이벤트 / 앱알림 ON</t>
  </si>
  <si>
    <t>▪ Key Off 후 주차녹화 진행
▪ 네트워크 Sleep 진입 
▪ 버글러 알람 시그널 0x0(Off) → Alarm(0x9) 인가</t>
  </si>
  <si>
    <t>▪ BLTN_CAM_PEV_Recorded = 0x2 (Park Event Recorded) 
▪ Wake Up 이후 DCM 미출력 지속 (10FPS 유지)</t>
  </si>
  <si>
    <t>DCM_018</t>
  </si>
  <si>
    <t>이벤트 녹화시 출력 -4</t>
  </si>
  <si>
    <t>이벤트 녹화 중 DCM 출력 확인 
(네트워크 Alive)</t>
  </si>
  <si>
    <t>▪ KEY OFF 후 주차 녹화 진행
 ▪ 네트워크 Alive 상태 충격 이벤트 + 수동 이벤트 녹화 진행 
 ▪ 동시 녹화 진행 중 DCM 출력 확인</t>
  </si>
  <si>
    <t>▪ DCM 정상적으로 출력할것 
 ▪ 영상 깨짐, 블랙화면 등 출력에 이상없을것</t>
  </si>
  <si>
    <t>이벤트 녹화 이후 SLEEP 진입시 출력 확인</t>
  </si>
  <si>
    <t>↑
 ▪  네트워크 Sleep 진입</t>
  </si>
  <si>
    <t>▪ 네트워크 Sleep 이후 DCM 영상 미출력</t>
  </si>
  <si>
    <t>DCM_019</t>
  </si>
  <si>
    <t>SyR-FR-212,SEQ001</t>
  </si>
  <si>
    <t>모션 녹화시 출력</t>
  </si>
  <si>
    <t>모션 녹화 중 출력 (네트워크 Alive)</t>
  </si>
  <si>
    <t>▪ 빌트인캠: 정상 부팅 완료 상태
 ▪ 전방/후방 카메라: 시스템 정상 인식 상태
 ▪ SD카드: 정품 장착 및 저장 가능 상태
 ▪ DCM/CCU/CW: 시스템 정상 연결 및 인식 상태
 ▪ 차량 전원: KEY ON
 ▪ 차량 전압: 12V
 ▪ 설정 : 모션 감지 / 주차 이벤트 ON</t>
  </si>
  <si>
    <t>▪ Key Off 후 모션 녹화 진행 
 ▪ 네트워크 Alive 상태  
 ▪ BLTN_CAM_DCM_Status 신호 확인</t>
  </si>
  <si>
    <t>▪ DCM 정상적으로 출력할것(60FPS)</t>
  </si>
  <si>
    <t>모션 녹화 중 충격 이벤트 녹화 시 출력(네트워크 Alive)</t>
  </si>
  <si>
    <t>▪ DCM 끊김 없이 정상적으로 출력할것(60FPS)</t>
  </si>
  <si>
    <t>모션 대기 상태 출력 확인</t>
  </si>
  <si>
    <t>▪  Key Off
 ▪ 네트워크 Sleep 진입 후 모션 대기상태 진입</t>
  </si>
  <si>
    <t>▪ Key off 후 Sleep 이전 DCM 정상적으로 출력할것 (60FPS)
 ▪ 네트워크 Sleep 시점 DCM 영상 미출력</t>
  </si>
  <si>
    <t>모션 대기 상태 네트워크 Wake Up</t>
  </si>
  <si>
    <t>▪  Key Off
 ▪ 네트워크 Sleep 진입 후 모션 대기상태 진입 
 ▪ NM_CGW_CCU 메시지 송신하여 네트워크 Wake UP
 ▪ BLTN_CAM_DCM_Status 신호 확인</t>
  </si>
  <si>
    <t>▪ BLTN_CAM_DCM_Status = 0x5 ( Built-in Cam Display No Output because of DCM Status)</t>
  </si>
  <si>
    <t>▪ Wake Up 시 DCM 미출력 상태 지속</t>
  </si>
  <si>
    <t>모션 녹화 중 Sleep 진입 시 출력 확인</t>
  </si>
  <si>
    <t>▪ Key Off
 ▪ 네트워크 Alive 상태서 모션 감지 연속 인가</t>
  </si>
  <si>
    <t>모션,이벤트 녹화 후 Sleep 진입 시 출력 확인</t>
  </si>
  <si>
    <t>▪  Key Off
 ▪ 네트워크 Alive 상태 모션 인가 + 충격 이벤트 연속 인가 
 ▪ 동시 녹화 진행 중 DCM 출력 확인</t>
  </si>
  <si>
    <t>DCM_020</t>
  </si>
  <si>
    <t>SyR-FR-215</t>
  </si>
  <si>
    <t>모션 녹화 시 출력 - 2</t>
  </si>
  <si>
    <t>모션대기상태 Key On 시 출력</t>
  </si>
  <si>
    <t>▪ 빌트인캠: 정상 부팅 완료 상태
 ▪ 전방/후방 카메라: 시스템 정상 인식 상태
 ▪ SD카드: 정품 장착 및 저장 가능 상태
 ▪ DCM/CCU/CW: 시스템 정상 연결 및 인식 상태
 ▪ 차량 전원: KEY ON
 ▪ 차량 전압: 12V
 ▪ 설정 : 모션 감지 / 주차 이벤트 / 앱알림 ON</t>
  </si>
  <si>
    <t>▪ Key Off
 ▪ 네트워크 Sleep 진입 후 모션 대기상태 진입 
 ▪ CAN Wake Up 
 ▪ Key On</t>
  </si>
  <si>
    <t>▪ 네트워크 Sleep 이후 DCM 영상 미출력
 ▪ Key On 이후 DCM 3s 이내 정상적으로 출력할것</t>
  </si>
  <si>
    <t>모션 녹화 중 Key On 시 출력</t>
  </si>
  <si>
    <t>▪Key Off
 ▪ 네트워크 Sleep 진입 후 모션 대기상태 진입 
 ▪ 모션 인가하여 모션 녹화 진행  
 ▪ CAN Wake Up 
 ▪ 모션 녹화 진행 중 Key On</t>
  </si>
  <si>
    <t>모션 녹화 + CCS 동작 중 Key On시 출력</t>
  </si>
  <si>
    <t>▪ Key Off 
 ▪ 네트워크 Sleep 진입 후 모션 대기상태 진입
 ▪ 모션 감지녹화 중 충격 이벤트 인가 
 ▪ CCS 동작중 Key On</t>
  </si>
  <si>
    <t>▪ 네트워크 Sleep 이후 DCM 영상 미출력
▪ BLTN_CAM_PEV_Recorded = 0x2 (Park Event Recorded) 시 DCM 미출력 지속
▪ Key On 이후 DCM 3s 이내 정상적으로 출력할것</t>
  </si>
  <si>
    <t>DCM_021</t>
  </si>
  <si>
    <t>주차 녹화 종료 시 출력</t>
  </si>
  <si>
    <t>주차 녹화 중 MainLBM_SocVal =0x65~0xFE Invalid 값 수신시</t>
  </si>
  <si>
    <t>▪ Key Off 하여 주차녹화 진입
 ▪ 네트워크 Sleep 진입 
 ▪ MainLBM_SocVal = 0X65~0XFE Invalid 값 10회 연속 인가 
 ▪ BLTN_CAM_DCM_Status 신호 확인</t>
  </si>
  <si>
    <t>▪ 주차녹화 종료
 ▪ BLTN_CAM_DCM_Status = 0x5(no output) → 0x1 (normal)</t>
  </si>
  <si>
    <t>↑
 ▪  DCM 출력 확인</t>
  </si>
  <si>
    <t>▪ 녹화 종료 이후 DCM 3s 이내 정상적으로 출력할것 (10FPS → 60FPS)
  ※ 실물 출력X ,신호 단위 확인 필요</t>
  </si>
  <si>
    <t>주차 녹화 중 MainLBM_SocVal =0xFF Error 값 수신시</t>
  </si>
  <si>
    <t>▪ Key Off 하여 주차녹화 진입
 ▪ 네트워크 Sleep 진입 
 ▪ MainLBM_SocVal = 0XFF Error 값 10회 연속 인가
 ▪ BLTN_CAM_DCM_Status 신호 확인</t>
  </si>
  <si>
    <t>주차 녹화 중 SOC값 25% 미만 수신 시</t>
  </si>
  <si>
    <t>▪ Key Off 하여 주차녹화 진입
 ▪ 네트워크 Sleep 진입 
 ▪ MainLBM_SocVal = 24% 인가 
 ▪ BLTN_CAM_DCM_Status 신호 확인</t>
  </si>
  <si>
    <t>설정 시간 만큼 주차 녹화 이후 종료 시</t>
  </si>
  <si>
    <t>▪ BLTN_CAM_Set_PrkTime = 12H 
 ▪ Key Off 하여 주차녹화 진입
 ▪ 네트워크 Sleep 진입 
 ▪ BLTN_CAM_DCM_Status 신호 확인</t>
  </si>
  <si>
    <t>▪ 설정 시간만큼 주차 녹화후 종료 
 ▪ BLTN_CAM_DCM_Status = 0x5(no output) → 0x1 (normal)</t>
  </si>
  <si>
    <t>DCM_022</t>
  </si>
  <si>
    <t>모션 녹화 종료 시 출력</t>
  </si>
  <si>
    <t>모션 녹화 중 MainLBM_SocVal =0x65~0xFE Invalid 값 수신시</t>
  </si>
  <si>
    <t>▪ 빌트인캠: 정상 부팅 완료 상태
 ▪ 전방/후방 카메라: 시스템 정상 인식 상태
 ▪ SD카드: 정품 장착 및 저장 가능 상태
 ▪ DCM/CCU/CW: 시스템 정상 연결 및 인식 상태
 ▪ 차량 전원: KEY ON
 ▪ 차량 전압: 12V
 ▪ 설정 : 모션 감지 ON</t>
  </si>
  <si>
    <t>▪ Key Off 하여 모션녹화 진입
 ▪ 네트워크 Sleep 진입 
 ▪ MainLBM_SocVal = 0X65~0XFE Invalid 값 10회 연속 인가 
 ▪ BLTN_CAM_DCM_Status 신호 확인</t>
  </si>
  <si>
    <t>▪ 모션 녹화 종료
 ▪ BLTN_CAM_DCM_Status = 0x5(no output) → 0x1 (normal)</t>
  </si>
  <si>
    <t>모션 녹화 중 MainLBM_SocVal =0xFF Error 값 수신시</t>
  </si>
  <si>
    <t>▪ Key Off 하여 모션녹화 진입
 ▪ 네트워크 Sleep 진입 
 ▪ MainLBM_SocVal = 0XFF Error 값 10회 연속 인가 
 ▪ BLTN_CAM_DCM_Status 신호 확인</t>
  </si>
  <si>
    <t>모션 녹화 중 SOC값 25% 미만 수신 시</t>
  </si>
  <si>
    <t>▪ Key Off 하여 모션녹화 진입
 ▪ 네트워크 Sleep 진입 
 ▪ MainLBM_SocVal = 24% 인가 
 ▪ BLTN_CAM_DCM_Status 신호 확인</t>
  </si>
  <si>
    <t>모션 녹화 120H 정상 종료 시</t>
  </si>
  <si>
    <t>▪ Key Off 하여 모션녹화 진입
 ▪ 네트워크 Sleep 진입 
 ▪ 모션 녹화 120H 진행 
 ▪ BLTN_CAM_DCM_Status 신호 확인</t>
  </si>
  <si>
    <t>▪ 모션 녹화 120H 정상 종료
 ▪ BLTN_CAM_DCM_Status = 0x5(no output) → 0x1 (normal)</t>
  </si>
  <si>
    <t>DCM에서 빌트인캠 리셋 요청시 작동 확인 
DCM_Output_Reset_Req</t>
  </si>
  <si>
    <t>빌트인캠 후방 카메라 리셋 요청
DCM_Output_Reset_Req = 0x01</t>
  </si>
  <si>
    <t>▪ Key On 이후 DCM 정상 출력 상태
  ㄴ BLTN_CAM_DCM_Status = 0x1 ( Built-in Cam Display DCM normally)
 ▪ DCM_Output_Reset_Req = 0x01 인가 
 ▪  DCM 출력 확인</t>
  </si>
  <si>
    <t>▪ 신호 수신시 DCM 출력 영향 없을 것
  ※ BICIM2-2938</t>
  </si>
  <si>
    <t>↑
 ▪  BLTN_CAM_DCM_Status 신호 확인</t>
  </si>
  <si>
    <t>▪ BLTN_CAM_DCM_Status = 0x1 ( Built-in Cam Display DCM normally)
  ※ BICIM2-2938</t>
  </si>
  <si>
    <t>카메라 SERDES 리셋 요청
DCM_Output_Reset_Req = 0x02</t>
  </si>
  <si>
    <t>▪ Key On 이후 DCM 정상 출력 상태
  ㄴ BLTN_CAM_DCM_Status = 0x1 ( Built-in Cam Display DCM normally)
 ▪ DCM_Output_Reset_Req = 0x02 인가 
 ▪  DCM 출력 확인</t>
  </si>
  <si>
    <t>▪ 신호 수신시 DCM 출력 영향 없을 것</t>
  </si>
  <si>
    <t>카메라 ISP 리셋 요청
DCM_Output_Reset_Req = 0x03</t>
  </si>
  <si>
    <t>▪ Key On 이후 DCM 정상 출력 상태
  ㄴ BLTN_CAM_DCM_Status = 0x1 ( Built-in Cam Display DCM normally)
 ▪ DCM_Output_Reset_Req = 0x03 인가 
 ▪  DCM 출력 확인</t>
  </si>
  <si>
    <t>빌트인캠 출력 SER 리셋 요청
DCM_Output_Reset_Req = 0x04</t>
  </si>
  <si>
    <t>▪ Key On 이후 DCM 정상 출력 상태
  ㄴ BLTN_CAM_DCM_Status = 0x1 ( Built-in Cam Display DCM normally)
 ▪ DCM_Output_Reset_Req = 0x04 인가 
 ▪  DCM 출력 확인</t>
  </si>
  <si>
    <t>▪ 리셋후 DCM 정상 출력할것</t>
  </si>
  <si>
    <t>↑
▪ BLTN_CAM_DCM_Status, BLTN_CAM_DCM_SER_I2C_Master, RearCamera_Input_Status 신호 확인</t>
  </si>
  <si>
    <t>▪ BLTN_CAM_DCM_Status = 0x2 (not ready booting, Under 400ms) → 0x1(normal)   ※ DCM에 의해 0X5 전송 가능(BICIM2-3287) 
▪ BLTN_CAM_DCM_SER_I2C_Master = 0x2(on, 360ms) → ox1(off)
▪ RearCamera_Input_Status = 0x0(normal) ※ don’t care</t>
  </si>
  <si>
    <t>빌트인캠 출력 SW 리셋 요청
DCM_Output_Reset_Req = 0x05</t>
  </si>
  <si>
    <t>▪ Key On 이후 DCM 정상 출력 상태
  ㄴ BLTN_CAM_DCM_Status = 0x1 ( Built-in Cam Display DCM normally)
 ▪ DCM_Output_Reset_Req = 0x05 인가</t>
  </si>
  <si>
    <t>▪ BLTN_CAM_DCM_Status = 0x2 (not ready booting, Under 3,000ms) → 0x1(normal)  ※ DCM에 의해 0X5 전송 가능(BICIM2-3263)
▪ BLTN_CAM_DCM_SER_I2C_Master = 0x1(off, 800ms) → 0x2(on, 1,800ms) → 0x1(off) 
▪ RearCamera_Input_Status = 0x4(Initializing by DCM req, 3,000ms) →  0x0(normal)</t>
  </si>
  <si>
    <t>0x06~0xE:RESERVED</t>
  </si>
  <si>
    <t>▪ Key On 이후 DCM 정상 출력 상태
  ㄴ BLTN_CAM_DCM_Status = 0x1 ( Built-in Cam Display DCM normally)
 ▪ DCM_Output_Reset_Req = 0x06 인가 
 ▪  DCM 출력 확인</t>
  </si>
  <si>
    <t>▪ 신호 수신시 영향 없을 것</t>
  </si>
  <si>
    <t>0xF:Invalid</t>
  </si>
  <si>
    <t>▪ Key On 이후 DCM 정상 출력 상태
  ㄴ BLTN_CAM_DCM_Status = 0x1 ( Built-in Cam Display DCM normally)
 ▪ DCM_Output_Reset_Req = 0x07 인가 
 ▪  DCM 출력 확인</t>
  </si>
  <si>
    <t>DCM_025</t>
  </si>
  <si>
    <t>SyR-FR-212,SyR-IF-060,SyR-FR-214</t>
  </si>
  <si>
    <t>DOOR Open 시 출력
(SBCM 적용 차종)</t>
  </si>
  <si>
    <t>주차 녹화 중
DOOR OPEN 신호 수신시 출력 확인
(일반조건)</t>
  </si>
  <si>
    <t>▪ Key Off 후 주차 녹화 진행
 ▪ 네트워크 Sleep 진입  
 ▪ NM_CGW_CCU 메시지 송신하여 네트워크 Wake UP
 ▪  DCM 출력 확인</t>
  </si>
  <si>
    <t>▪ DCM 미출력 상태 (10FPS 유지)</t>
  </si>
  <si>
    <t>▪ BLTN_CAM_DCM_Status = 0x5(No Output, Under 2s) → 0X1 (Built-in Cam Display DCM normally)
 ▪ BLTN_CAM_DCM_SER_I2C_Master = 0x2(on, 1.8s) → 0x0(off)
 ▪ RearCamera_Input_Status = 0x0 (Normal)
     (※ DCM don't care)</t>
  </si>
  <si>
    <t>↑
 ▪ Wake Up 3s 이후  Door Open 신호 인가
 ▪ Warn_DrvDrSwSta_SBCM= 0x0(close) → 0x1(open)
   ※ 직전 door 상태 close
 ▪  DCM 출력 확인</t>
  </si>
  <si>
    <t>▪ DCM 출력  (10FPS → 60FPS)
 ▪ Open 시점 녹화 중단 후 다시 재개(3s 공백)</t>
  </si>
  <si>
    <t>↑
 ▪ Wake Up 3s 이후 Door Open 신호 인가
 ▪ Warn_AsstDrSwSta_SBCM= 0x0(close) → 0x1(open)
 ▪  DCM 출력 확인</t>
  </si>
  <si>
    <t>↑
▪ Wake Up 3s 이후 Door Open 신호 인가
 ▪ Warn_RrRtDrSwSta_SBCM = 0x0(close) → 0x1(open)
 ▪  DCM 출력 확인</t>
  </si>
  <si>
    <t>▪ DCM 미출력 (※ BICIM2-3252, 젠텍스 사양)
 ▪ Open 시점 녹화 중단 후 다시 재개(3s 공백)</t>
  </si>
  <si>
    <t>↑
▪ Wake Up 3s 이후 Door Open 신호 인가
 ▪ Warn_RrLftDrSwSta_SBCM = 0x0(close) → 0x1(open)
 ▪  DCM 출력 확인</t>
  </si>
  <si>
    <t>▪ BLTN_CAM_DCM_Status = 0x5(No Output, Under 2s) → 0X1 (Built-in Cam Display DCM normally)
 ▪ RearCamera_Input_Status = 0x0 (Normal)
     (※ DCM don't care)</t>
  </si>
  <si>
    <t>DOOR Close 시 출력
(SBCM 적용 차종)</t>
  </si>
  <si>
    <t>↑ DOOR CLOSE 이후 SLEEP 진입시 출력 확인</t>
  </si>
  <si>
    <t>↑
 ▪ Door Open 상태에서 Door Close 신호 인가
 ▪ Warn_DrvDrSwSta_SBCM = 0x1 → 0x0
 ▪ 네트워크 Sleep</t>
  </si>
  <si>
    <t>▪ Door close 수신 후 DCM 60FPS 지속 출력
 ▪ Sleep 진입 이후 DCM 미출력할 것 
 ▪ Sleep 진입 시점 녹화 중단 후 다시 재개(3s 공백)</t>
  </si>
  <si>
    <t>▪ Door Open 상태에서 Door Close 신호 인가
 ▪ Warn_AsstDrSwSta_SBCM = 0x1(open) → 0x0(close)
 ▪ 네트워크 Sleep</t>
  </si>
  <si>
    <t>▪ Door Open 상태에서 Door Close 신호 인가
 ▪ Warn_RrRtDrSwSta_SBCM = 0x1(open) → 0x0(close)
 ▪ 네트워크 Sleep</t>
  </si>
  <si>
    <t>▪ Door Open 상태에서 Door Close 신호 인가
 ▪ Warn_RrLftDrSwSta_SBCM = 0x1(open) → 0x0(close)
 ▪ 네트워크 Sleep</t>
  </si>
  <si>
    <t>DCM_027</t>
  </si>
  <si>
    <t>SyR-FR-212,SyR-IF-060,SyR-CON-057,SyR-FR-214</t>
  </si>
  <si>
    <t>Wake up, DOOR Open 동시 조건 - 악의조건
(SBCM 적용 차종)</t>
  </si>
  <si>
    <t>주차 녹화 중 
WAKE UP,DOOR OPEN 동시 발생시 출력 확인
(악의조건)</t>
  </si>
  <si>
    <t>▪ Key Off 후 주차 녹화 진행
 ▪ 네트워크 Sleep 진입  
 ▪ NM_CGW_CCU 메시지 + Door Open 신호 동시 인가
    ㄴ Warn_DrvDrSwSta_SBCM = 0x0(close) → 0x1(open)
   ※ 직전 door 상태 close
 ▪  DCM 출력 확인</t>
  </si>
  <si>
    <t>▪ BLTN_CAM_DCM_SER_I2C_Master = 0x2(on, 1.8s) → 0x0(off)
 ▪ BLTN_CAM_DCM_Status = 0x5(No output, 4s) → 0X1 (Built-in Cam Display DCM normally)
 ▪ RearCamera_Input_Status = 0x0 (Normal)
     (※ DCM don't care)</t>
  </si>
  <si>
    <t>▪ Key Off 후 주차 녹화 진행
 ▪ 네트워크 Sleep 진입 
 ▪ NM_CGW_CCU 메시지 + Door Open 신호 동시 인가
     ㄴ Warn_AsstDrSwSta_SBCM = 0x0(close) → 0x1(open)
 ▪  DCM 출력 확인</t>
  </si>
  <si>
    <t>▪ BLTN_CAM_DCM_SER_I2C_Master = 0x2(on, 1.8s) → 0x0(off) 
 ▪ BLTN_CAM_DCM_Status = 0x5(No output, 4s) → 0X1 (Built-in Cam Display DCM normally)
 ▪ RearCamera_Input_Status = 0x0 (Normal)
     (※ DCM don't care)</t>
  </si>
  <si>
    <t>▪ Key Off 후 주차 녹화 진행
▪ 네트워크 Sleep 진입  
  ▪ NM_CGW_CCU 메시지 + Door Open 신호 동시 인가
    ㄴ Warn_RrRtDrSwSta_SBCM = 0x0(close) → 0x1(open)
 ▪  DCM 출력 확인</t>
  </si>
  <si>
    <t>▪ Key Off 후 주차 녹화 진행
  ▪ 네트워크 Sleep 진입 
   ▪ NM_CGW_CCU 메시지 + Door Open 신호 동시 인가
   ㄴ Warn_RrLftDrSwSta_SBCM = 0x0(close) → 0x1(open)
 ▪  DCM 출력 확인</t>
  </si>
  <si>
    <t>DCM_052</t>
  </si>
  <si>
    <t>주차 이벤트 중
DOOR OPEN 신호 수신시 출력 확인
(일반조건)</t>
  </si>
  <si>
    <t>▪ 빌트인캠: 정상 부팅 완료 상태
 ▪ 전방/후방 카메라: 시스템 정상 인식 상태
 ▪ SD카드: 정품 장착 및 저장 가능 상태
 ▪ DCM/CCU/CW: 시스템 정상 연결 및 인식 상태
 ▪ 차량 전원: KEY ON
 ▪ 차량 전압: 12V
 ▪ 설정 : 주차 상시 OFF / 주차 이벤트 ON</t>
  </si>
  <si>
    <t>▪ BLTN_CAM_DCM_Status = 0x5(No Output, Under 2s) 
 ▪ BLTN_CAM_DCM_SER_I2C_Master = 0x2(on, 1.8s) → 0x0(off)
 ▪ RearCamera_Input_Status = 0x0 (Normal)
     (※ DCM don't care)</t>
  </si>
  <si>
    <t>↑ 
▪ Wake Up 3s 이후  Door Open 신호 인가
 ▪ Warn_DrvDrSwSta_SBCM= 0x0(close) → 0x1(open)
   ※ 직전 door 상태 close
 ▪  DCM 출력 확인</t>
  </si>
  <si>
    <t>▪ Key Off 후 주차 녹화 진행
▪ 네트워크 Sleep 진입  
 ▪ NM_CGW_CCU 메시지 송신하여 네트워크 Wake UP
 ▪  DCM 출력 확인</t>
  </si>
  <si>
    <t>▪ BLTN_CAM_DCM_Status = 0x5
 ▪ BLTN_CAM_DCM_SER_I2C_Master = 0x2(on, 1.8s) → 0x0(off) 
 ▪ RearCamera_Input_Status = 0x0 (Normal)
     (※ DCM don't care)</t>
  </si>
  <si>
    <t>↑
▪ Wake Up 3s 이후 Door Open 신호 인가
 ▪ Warn_AsstDrSwSta_SBCM= 0x0(close) → 0x1(open)</t>
  </si>
  <si>
    <t>↑
 ▪ Wake Up 3s 이후 Door Open 신호 인가
 ▪ Warn_RrRtDrSwSta_SBCM = 0x0(close) → 0x1(open)</t>
  </si>
  <si>
    <t>↑
 ▪ Wake Up 3s 이후 Door Open 신호 인가
 ▪ Warn_RrLftDrSwSta_SBCM = 0x0(close) → 0x1(open)</t>
  </si>
  <si>
    <t>DCM_054</t>
  </si>
  <si>
    <t>주차 이벤트 중 
WAKE UP,DOOR OPEN 동시 발생시 출력 확인
(악의조건)</t>
  </si>
  <si>
    <t>▪ 네트워크 Sleep 진입 
 ▪ NM_CGW_CCU 메시지 + Door Open 신호 동시 인가
     ㄴ Warn_AsstDrSwSta_SBCM = 0x0(close) → 0x1(open)
 ▪  DCM 출력 확인</t>
  </si>
  <si>
    <t>▪ 네트워크 Sleep 진입  
  ▪ NM_CGW_CCU 메시지 + Door Open 신호 동시 인가
    ㄴ Warn_RrRtDrSwSta_SBCM = 0x0(close) → 0x1(open)
 ▪  DCM 출력 확인</t>
  </si>
  <si>
    <t>▪ 네트워크 Sleep 진입 
   ▪ NM_CGW_CCU 메시지 + Door Open 신호 동시 인가
   ㄴ Warn_RrLftDrSwSta_SBCM = 0x0(close) → 0x1(open)
 ▪  DCM 출력 확인</t>
  </si>
  <si>
    <t>DCM_029</t>
  </si>
  <si>
    <t>충격이벤트 중 DOOR Open 시 출력
(SBCM 적용 차종)</t>
  </si>
  <si>
    <t>주차 녹화 + 충격이벤트 중 
DOOR OPEN 신호 수신시 출력 확인
(일반조건)</t>
  </si>
  <si>
    <t>▪ 빌트인캠: 정상 부팅 완료 상태
 ▪ 전방/후방 카메라: 시스템 정상 인식 상태
 ▪ SD카드: 정품 장착 및 저장 가능 상태
 ▪ DCM/CCU/CW: 시스템 정상 연결 및 인식 상태
 ▪ 차량 전원: KEY ON
 ▪ 차량 전압: 12V
 ▪ 설정 : 주차 상시 ON/ 주차 이벤트 ON</t>
  </si>
  <si>
    <t>▪ Key Off 후 주차 녹화 진행
 ▪ 네트워크 Sleep 진입 
 ▪ 충격 인가 
 ▪ NM_CGW_CCU 메시지 송신하여 네트워크 Wake UP
 ▪  DCM 출력 확인</t>
  </si>
  <si>
    <t>▪ BLTN_CAM_DCM_Status = 0x5
 ▪ BLTN_CAM_DCM_SER_I2C_Master = 0x2(on, 1.8s) → 0x0(off)
 ▪ RearCamera_Input_Status = 0x0 (Normal)
     (※ DCM don't care)</t>
  </si>
  <si>
    <t>↑
▪ 충격 이벤트 중 Door Open 신호 인가
 ▪ Warn_DrvDrSwSta_SBCM = 0x0(close) → 0x1(open) 
    ※ 직전 door 상태 close
 ▪  DCM 출력 확인</t>
  </si>
  <si>
    <t>↑ 
▪ Key Off 후 주차 녹화 진행
 ▪ 네트워크 Sleep 진입 
 ▪ 충격 인가 
 ▪ NM_CGW_CCU 메시지 송신하여 네트워크 Wake UP
 ▪  DCM 출력 확인</t>
  </si>
  <si>
    <t>▪ 충격 이벤트 중 Door Open 신호 인가
 ▪ Warn_AsstDrSwSta_SBCM = 0x0(close) → 0x1(open)
 ▪  DCM 출력 확인</t>
  </si>
  <si>
    <t>↑ 
▪ 충격 이벤트 중 Door Open 신호 인가
 ▪ Warn_RrRtDrSwSta_SBCM = 0x0(close) → 0x1(open)
 ▪  DCM 출력 확인</t>
  </si>
  <si>
    <t>↑
▪ 충격 이벤트 중 Door Open 신호 인가
 ▪ Warn_RrLftDrSwSta_SBCM = 0x0(close) → 0x1(open)
 ▪  DCM 출력 확인</t>
  </si>
  <si>
    <t>충격 이벤트 이후 DOOR Close 시 출력
(SBCM 적용 차종)</t>
  </si>
  <si>
    <t>▪ Door close 수신 후 DCM 60FPS 지속 출력
 ▪ Sleep 진입 이후 DCM 미출력할 것 (60FPS → 10FPS)
 ▪ Sleep 진입 시점 녹화 중단 후 다시 재개(3s 공백)</t>
  </si>
  <si>
    <t>DCM_056</t>
  </si>
  <si>
    <t>주차 녹화 + 충격 이벤트 중 
WAKE UP,DOOR OPEN 동시 발생시 출력 확인
(악의조건)</t>
  </si>
  <si>
    <t>▪ Key Off 후 주차 녹화 진행
 ▪ 네트워크 Sleep 진입  
 ▪ 충격 인가
 ▪ NM_CGW_CCU 메시지 + Door Open 신호 동시 인가
    ㄴ Warn_DrvDrSwSta_SBCM = 0x0(close) → 0x1(open)
   ※ 직전 door 상태 close
 ▪  DCM 출력 확인</t>
  </si>
  <si>
    <t>▪ Key Off 후 주차 녹화 진행' 
 ▪ 네트워크 Sleep 진입
 ▪ 충격 인가 
 ▪ NM_CGW_CCU 메시지 + Door Open 신호 동시 인가
     ㄴ Warn_AsstDrSwSta_SBCM = 0x0(close) → 0x1(open)
 ▪  DCM 출력 확인</t>
  </si>
  <si>
    <t>▪ Key Off 후 주차 녹화 진행 
 ▪ 네트워크 Sleep 진입  
 ▪ 충격 인가
 ▪ NM_CGW_CCU 메시지 + Door Open 신호 동시 인가
    ㄴ Warn_RrRtDrSwSta_SBCM = 0x0(close) → 0x1(open)
 ▪  DCM 출력 확인</t>
  </si>
  <si>
    <t>▪ Key Off 후 주차 녹화 진행' 
 ▪ 네트워크 Sleep 진입 
  ▪ 충격 인가
  ▪ NM_CGW_CCU 메시지 + Door Open 신호 동시 인가
   ㄴ Warn_RrLftDrSwSta_SBCM = 0x0(close) → 0x1(open)
 ▪  DCM 출력 확인</t>
  </si>
  <si>
    <t>DCM_031</t>
  </si>
  <si>
    <t>주차 녹화 앱알림 중 DOOR Open 시 출력
(SBCM 적용 차종)</t>
  </si>
  <si>
    <t>주차 녹화 + 충격이벤트 앱알림 중 
DOOR OPEN 신호 수신시 출력 확인
(일반조건)</t>
  </si>
  <si>
    <t>▪ 앱알림 설정 On, Key Off 후 주차 녹화 진행
 ▪ 네트워크 Sleep 진입 
 ▪ 충격 인가 
 ▪  DCM 출력 확인</t>
  </si>
  <si>
    <t>↑
▪ BLTN_CAM_PEV_Recorded = 0x2 상태 Door Open 신호 인가
 ▪ Warn_DrvDrSwSta_SBCM = 0x0(close) → 0x1(open) 
    ※ 직전 door 상태 close
 ▪  DCM 출력 확인</t>
  </si>
  <si>
    <t>▪ DCM 출력  (10FPS → 60FPS)</t>
  </si>
  <si>
    <t>▪ BLTN_CAM_DCM_Status = 0x5(No Output, Under 2s) → 0X1 (Built-in Cam Display DCM normally)
 ▪ RearCamera_Input_Status = 0x0 (Normal)
     (※ DCM don't care)
 ▪ Open 시점 녹화 중단 후 다시 재개(3s 공백)</t>
  </si>
  <si>
    <t>↑
 ▪ BLTN_CAM_PEV_Recorded = 0x2 상태 Door Open 신호 인가
 ▪ Warn_AsstDrSwSta_SBCM = 0x0(close) → 0x1(open)
 ▪  DCM 출력 확인</t>
  </si>
  <si>
    <t>↑
▪ BLTN_CAM_PEV_Recorded = 0x2 상태 Door Open 신호 인가
 ▪ Warn_RrRtDrSwSta_SBCM = 0x0(close) → 0x1(open)
 ▪  DCM 출력 확인</t>
  </si>
  <si>
    <t>↑
 ▪ BLTN_CAM_PEV_Recorded = 0x2 상태 Door Open 신호 인가
 ▪ Warn_RrLftDrSwSta_SBCM = 0x0(close) → 0x1(open)</t>
  </si>
  <si>
    <t>DOOR CLOSE이후 앱알림 종료시 출력
(SBCM 적용 차종)</t>
  </si>
  <si>
    <t>↑
 ▪ Door Open 상태에서 Door Close 신호 인가
 ▪ Warn_DrvDrSwSta_SBCM = 0x1 → 0x0
 ▪ BLTN_CAM_PEV_Recorded = 0x2 → 0X0 이후 Sleep 진입</t>
  </si>
  <si>
    <t>▪ Door Open 상태에서 Door Close 신호 인가
 ▪ Warn_AsstDrSwSta_SBCM = 0x1(open) → 0x0(close)
 ▪ BLTN_CAM_PEV_Recorded = 0x2 → 0X0 이후 Sleep 진입</t>
  </si>
  <si>
    <t>▪ Door Open 상태에서 Door Close 신호 인가
 ▪ Warn_RrRtDrSwSta_SBCM = 0x1(open) → 0x0(close)
 ▪ BLTN_CAM_PEV_Recorded = 0x2 → 0X0 이후 Sleep 진입</t>
  </si>
  <si>
    <t>▪ Door Open 상태에서 Door Close 신호 인가
 ▪ Warn_RrLftDrSwSta_SBCM = 0x1(open) → 0x0(close)
 ▪ BLTN_CAM_PEV_Recorded = 0x2 → 0X0 이후 Sleep 진입</t>
  </si>
  <si>
    <t>DCM_058</t>
  </si>
  <si>
    <t>충격이벤트 앱알림 중 
DOOR OPEN 신호 수신시 출력 확인
(일반조건)</t>
  </si>
  <si>
    <t>▪ 빌트인캠: 정상 부팅 완료 상태
 ▪ 전방/후방 카메라: 시스템 정상 인식 상태
 ▪ SD카드: 정품 장착 및 저장 가능 상태
 ▪ DCM/CCU/CW: 시스템 정상 연결 및 인식 상태
 ▪ 차량 전원: KEY ON
 ▪ 차량 전압: 12V
 ▪ 설정 : 주차 상시 OFF/ 주차 이벤트 ON</t>
  </si>
  <si>
    <t>선택</t>
  </si>
  <si>
    <t>↑ 
▪ BLTN_CAM_PEV_Recorded = 0x2 상태 Door Open 신호 인가
 ▪ Warn_DrvDrSwSta_SBCM = 0x0(close) → 0x1(open) 
    ※ 직전 door 상태 close</t>
  </si>
  <si>
    <t>↑ 
▪ BLTN_CAM_PEV_Recorded = 0x2 상태 Door Open 신호 인가
 ▪ Warn_AsstDrSwSta_SBCM = 0x0(close) → 0x1(open)
 ▪  DCM 출력 확인</t>
  </si>
  <si>
    <t>↑
 ▪ BLTN_CAM_PEV_Recorded = 0x2 상태 Door Open 신호 인가
 ▪ Warn_RrLftDrSwSta_SBCM = 0x0(close) → 0x1(open)
 ▪  DCM 출력 확인</t>
  </si>
  <si>
    <t>DCM_035</t>
  </si>
  <si>
    <t>모션 대기중 DOOR 신호 변경에 따른 출력
(SBCM 적용 차종)</t>
  </si>
  <si>
    <t>모션 대기 중(Suspend) 
DOOR OPEN 신호 수신시 출력 확인
(일반조건)</t>
  </si>
  <si>
    <t>▪ Key Off 후 모션 녹화 진행
 ▪ 네트워크 Sleep후 모션 대기상태 진입
 ▪ NM_CGW_CCU 메시지 송신하여 네트워크 Wake UP
 ▪  DCM 출력 확인</t>
  </si>
  <si>
    <t>▪ BLTN_CAM_DCM_Status = 0x5
 ▪ BLTN_CAM_DCM_SER_I2C_Master = 0x1 (off)
 ▪ RearCamera_Input_Status = 0x0 (Normal)
     (※ DCM don't care)</t>
  </si>
  <si>
    <t>↑ 
▪ 모션 미인가 상태 Door Open 신호 인가
 ▪ Warn_DrvDrSwSta_SBCM = 0x0(close) → 0x1(open) 
    ※ 직전 door 상태 close
 ▪  DCM 출력 확인</t>
  </si>
  <si>
    <t>▪ 모션 미인가 상태 Door Open 신호 인가
 ▪ Warn_AsstDrSwSta_SBCM = 0x0(close) → 0x1(open)
 ▪  DCM 출력 확인</t>
  </si>
  <si>
    <t>▪ 모션 미인가 상태 Door Open 신호 인가
 ▪ Warn_RrRtDrSwSta_SBCM = 0x0(close) → 0x1(open)
 ▪  DCM 출력 확인</t>
  </si>
  <si>
    <t>▪ 모션 미인가 상태 Door Open 신호 인가
 ▪ Warn_RrLftDrSwSta_SBCM = 0x0(close) → 0x1(open)
 ▪  DCM 출력 확인</t>
  </si>
  <si>
    <t>모션 대기 중 DOOR Close 시 출력
(SBCM 적용 차종)</t>
  </si>
  <si>
    <t>▪ Door close 수신 후 DCM 60FPS 지속 출력
 ▪ Sleep 진입 이후 DCM 미출력할 것</t>
  </si>
  <si>
    <t>DCM_037</t>
  </si>
  <si>
    <t>모션 녹화 중 Wake up, DOOR Open 동시 조건
 - 악의조건
(SBCM 적용 차종)</t>
  </si>
  <si>
    <t>모션 녹화 중 
WAKE UP,DOOR OPEN 동시 발생시 출력 확인 
(악의조건-저전력모드)</t>
  </si>
  <si>
    <t>▪ Key Off 후 모션 녹화 진행
 ▪ 네트워크 Sleep후 모션 대기상태 진입
 ▪ 모션 인가 
 ▪ NM_CGW_CCU 메시지 + Door Open 신호 동시 인가
 ▪ Warn_DrvDrSwSta_SBCM = 0x0(close) → 0x1(open)
   ※ 직전 door 상태 close
 ▪  DCM 출력 확인</t>
  </si>
  <si>
    <t>▪ BLTN_CAM_DCM_SER_I2C_Master = 0x2(on, 1.8s) → 0x0(off) 
 ▪ BLTN_CAM_DCM_Status = 0x5(No output, 2s) → 0X1 (Built-in Cam Display DCM normally)
 ▪ RearCamera_Input_Status = 0x0 (Normal)
     (※ DCM don't care)</t>
  </si>
  <si>
    <t>▪ 네트워크 Sleep후 모션 대기상태 진입
 ▪ 모션 인가  
 ▪ 모션 녹화 중, NM_CGW_CCU 메시지 + Door Open 신호 동시 인가
 ▪ Warn_AsstDrSwSta_SBCM = 0x0(close) → 0x1(open)
 ▪  DCM 출력 확인</t>
  </si>
  <si>
    <t>▪ BLTN_CAM_DCM_SER_I2C_Master = 0x2(on, 1.8s) → 0x0(off)
 ▪ BLTN_CAM_DCM_Status = 0x5(No output, 2s) → 0X1 (Built-in Cam Display DCM normally)
 ▪ RearCamera_Input_Status = 0x0 (Normal)
     (※ DCM don't care)</t>
  </si>
  <si>
    <t>▪ 네트워크 Sleep후 모션 대기상태 진입
 ▪ 모션 인가  
 ▪ 모션 녹화 중, NM_CGW_CCU 메시지 + Door Open 신호 동시 인가
 ▪ Warn_RrRtDrSwSta_SBCM = 0x0(close) → 0x1(open)
 ▪  DCM 출력 확인</t>
  </si>
  <si>
    <t>▪ 네트워크 Sleep후 모션 대기상태 진입
 ▪ 모션 인가  
 ▪ 모션 녹화 중, NM_CGW_CCU 메시지 + Door Open 신호 동시 인가
 ▪ Warn_RrLftDrSwSta_SBCM = 0x0(close) → 0x1(open)
 ▪  DCM 출력 확인</t>
  </si>
  <si>
    <t>DCM_039</t>
  </si>
  <si>
    <t>모션 대기 상태 Wake up, DOOR Open 동시 조건 - 악의조건
(SBCM 적용 차종)</t>
  </si>
  <si>
    <t>모션 대기 중 (Suspned)
WAKE UP,DOOR OPEN 동시 발생시 출력 확인 
(악의조건-일반모드)</t>
  </si>
  <si>
    <t>▪ Key Off 후 모션 녹화 진행
 ▪ 네트워크 Sleep후 모션 대기상태 진입 (Suspened Mode)
 ▪ NM_CGW_CCU 메시지 + Door Open 신호 동시 인가
 ▪ Warn_DrvDrSwSta_SBCM = 0x0(close) → 0x1(open)
   ※ 직전 door 상태 close
 ▪  DCM 출력 확인</t>
  </si>
  <si>
    <t>▪ BLTN_CAM_DCM_SER_I2C_Master = 0x1(off, 4.5s) → 0x2(on, 1.8s) → 0x1 (off)
 ▪ BLTN_CAM_DCM_Status = 0x5(No output, 7s) → 0X1 (Built-in Cam Display DCM normally)
 ▪ RearCamera_Input_Status = 0x0 (Normal)
     (※ DCM don't care)</t>
  </si>
  <si>
    <t>▪ 네트워크 Sleep후 모션 대기상태 진입 (Suspened Mode)
 ▪ 모션 대기 상태 NM_CGW_CCU 메시지 + Door Open 신호 동시 인가
 ▪ Warn_AsstDrSwSta_SBCM = 0x0(close) → 0x1(open)
 ▪  DCM 출력 확인</t>
  </si>
  <si>
    <t>▪ 네트워크 Sleep후 모션 대기상태 진입 (Suspened Mode)
 ▪ 모션 대기 상태 NM_CGW_CCU 메시지 + Door Open 신호 동시 인가
 ▪ Warn_RrRtDrSwSta_SBCM = 0x0(close) → 0x1(open)
 ▪  DCM 출력 확인</t>
  </si>
  <si>
    <t>▪ 네트워크 Sleep후 모션 대기상태 진입 (Suspened Mode)
 ▪ 모션 대기 상태 NM_CGW_CCU 메시지 + Door Open 신호 동시 인가
 ▪ Warn_RrLftDrSwSta_SBCM = 0x0(close) → 0x1(open)
 ▪  DCM 출력 확인</t>
  </si>
  <si>
    <t>DCM_061</t>
  </si>
  <si>
    <t>SyR-FR-212,SyR-IF-060</t>
  </si>
  <si>
    <t>주차 녹화 중 DOOR OPEN → KEY ON에 따른 출력
(SBCM 적용 차종)</t>
  </si>
  <si>
    <t>주차 녹화 시 DCM 출력 이후 KEY ON (DOOR OPEN)</t>
  </si>
  <si>
    <t>▪ 빌트인캠: 정상 부팅 완료 상태
 ▪ 전방/후방 카메라: 시스템 정상 인식 상태
 ▪ SD카드: 정품 장착 및 저장 가능 상태
 ▪ DCM/CCU/CW: 시스템 정상 연결 및 인식 상태
 ▪ 차량 전원: KEY ON
 ▪ 차량 전압: 12V
 ▪ 설정 : 주차 녹화 ON</t>
  </si>
  <si>
    <t>▪ Key Off 후 주차 녹화 진행
 ▪ 네트워크 Sleep 진입  
 ▪ NM_CGW_CCU 메시지 송신하여 네트워크 Wake UP
 ▪ Wake Up 3s 이후  Door Open 신호 인가
 ▪ Warn_DrvDrSwSta_SBCM = 0x0(close) → 0x1(open)
   ※ 직전 door 상태 close
 ▪ DCM 출력 이후 Key On</t>
  </si>
  <si>
    <t>▪ Key On 시점 DCM 출력 끊김 없을것</t>
  </si>
  <si>
    <t>▪ BLTN_CAM_DCM_Status = 0x1 ( Built-in Cam Display DCM normally) 정상 출력</t>
  </si>
  <si>
    <t>▪ Key Off 후 주차 녹화 진행
 ▪ 네트워크 Sleep 진입  
 ▪ NM_CGW_CCU 메시지 송신하여 네트워크 Wake UP'
 ▪ Wake Up 3s 이후 Door Open 신호 인가
 ▪ Warn_AsstDrSwSta_SBCM = 0x0(close) → 0x1(open)
 ▪ DCM 출력 이후 Key On</t>
  </si>
  <si>
    <t>▪ Key Off 후 주차 녹화 진행
 ▪ 네트워크 Sleep 진입  
 ▪ NM_CGW_CCU 메시지 송신하여 네트워크 Wake UP'
 ▪ Wake Up 3s 이후 Door Open 신호 인가
 ▪ Warn_RrRtDrSwSta_SBCM = 0x0(close) → 0x1(open)
 ▪ DCM 출력 이후 Key On</t>
  </si>
  <si>
    <t>▪ Key Off 후 주차 녹화 진행
 ▪ 네트워크 Sleep 진입  
 ▪ NM_CGW_CCU 메시지 송신하여 네트워크 Wake UP' 
 ▪ Wake Up 3s 이후 Door Open 신호 인가
 ▪ Warn_RrLftDrSwSta_SBCM = 0x0(close) → 0x1(open)
 ▪ DCM 출력 이후 Key On</t>
  </si>
  <si>
    <t>DCM_041</t>
  </si>
  <si>
    <t>SyR-FR-215,SyR-IF-060</t>
  </si>
  <si>
    <r>
      <rPr>
        <sz val="11"/>
        <color rgb="FF000000"/>
        <rFont val="Segoe UI Symbol"/>
      </rPr>
      <t>▪</t>
    </r>
    <r>
      <rPr>
        <sz val="11"/>
        <color rgb="FF000000"/>
        <rFont val="맑은 고딕"/>
      </rPr>
      <t xml:space="preserve">Requirement-based test
</t>
    </r>
    <r>
      <rPr>
        <sz val="11"/>
        <color rgb="FF000000"/>
        <rFont val="Segoe UI Symbol"/>
      </rPr>
      <t>▪</t>
    </r>
    <r>
      <rPr>
        <sz val="11"/>
        <color rgb="FF000000"/>
        <rFont val="맑은 고딕"/>
      </rPr>
      <t>Test of interaction/communication</t>
    </r>
  </si>
  <si>
    <r>
      <rPr>
        <sz val="11"/>
        <color rgb="FF000000"/>
        <rFont val="Segoe UI Symbol"/>
      </rPr>
      <t>▪</t>
    </r>
    <r>
      <rPr>
        <sz val="11"/>
        <color rgb="FF000000"/>
        <rFont val="맑은 고딕"/>
      </rPr>
      <t>Requirements Analysis</t>
    </r>
  </si>
  <si>
    <t>모션 대기 중 DOOR OPEN → KEY ON에 따른 출력
(SBCM 적용 차종)</t>
  </si>
  <si>
    <t>모션 대기 중 DCM 출력 이후 KEY ON (DOOR OPEN)</t>
  </si>
  <si>
    <t>▪ Key Off 후 모션 녹화 진행
 ▪ 네트워크 Sleep후 모션 대기상태 진입
 ▪ NM_CGW_CCU 메시지 송신하여 네트워크 Wake UP
 ▪ 모션 대기 상태 Door Open 신호 인가
 ▪ Warn_DrvDrSwSta_SBCM = 0x0(close) → 0x1(open) 
    ※ 직전 door 상태 close 
▪ DCM 출력 이후 Key On</t>
  </si>
  <si>
    <t>▪ Key Off 후 모션 녹화 진행
 ▪ 네트워크 Sleep후 모션 대기상태 진입
 ▪ NM_CGW_CCU 메시지 송신하여 네트워크 Wake UP' 
▪ Wake Up 3s 이후 Door Open 신호 인가
 ▪ Warn_AsstDrSwSta_SBCM = 0x0(close) → 0x1(open)
 ▪ DCM 출력 이후 Key On</t>
  </si>
  <si>
    <t>▪ Key Off 후 모션 녹화 진행
 ▪ 네트워크 Sleep후 모션 대기상태 진입
 ▪ NM_CGW_CCU 메시지 송신하여 네트워크 Wake UP
' ▪ Wake Up 3s 이후 Door Open 신호 인가
 ▪ Warn_RrRtDrSwSta_SBCM = 0x0(close) → 0x1(open)
 ▪ DCM 출력 이후 Key On</t>
  </si>
  <si>
    <t>▪ Key Off 후 모션 녹화 진행
 ▪ 네트워크 Sleep후 모션 대기상태 진입
 ▪ NM_CGW_CCU 메시지 송신하여 네트워크 Wake UP' 
▪ Wake Up 3s 이후 Door Open 신호 인가
 ▪ Warn_RrLftDrSwSta_SBCM = 0x0(close) → 0x1(open)
 ▪ DCM 출력 이후 Key On</t>
  </si>
  <si>
    <t>DCM_063</t>
  </si>
  <si>
    <r>
      <rPr>
        <sz val="11"/>
        <color theme="1"/>
        <rFont val="Segoe UI Symbol"/>
      </rPr>
      <t>▪</t>
    </r>
    <r>
      <rPr>
        <sz val="11"/>
        <color theme="1"/>
        <rFont val="Calibri"/>
      </rPr>
      <t xml:space="preserve">Requirement-based test
</t>
    </r>
    <r>
      <rPr>
        <sz val="11"/>
        <color theme="1"/>
        <rFont val="Segoe UI Symbol"/>
      </rPr>
      <t>▪</t>
    </r>
    <r>
      <rPr>
        <sz val="11"/>
        <color theme="1"/>
        <rFont val="Calibri"/>
      </rPr>
      <t>Test of interaction/communication</t>
    </r>
  </si>
  <si>
    <r>
      <rPr>
        <sz val="11"/>
        <color theme="1"/>
        <rFont val="Segoe UI Symbol"/>
      </rPr>
      <t>▪</t>
    </r>
    <r>
      <rPr>
        <sz val="11"/>
        <color theme="1"/>
        <rFont val="Calibri"/>
      </rPr>
      <t>Requirements Analysis</t>
    </r>
  </si>
  <si>
    <t>DOOR Open 상태 슬립 진입 이후 WAKE UP 시
(SBCM 적용 차종)</t>
  </si>
  <si>
    <t>Door Open → Sleep → Wake Up 시 출력 확인</t>
  </si>
  <si>
    <t>▪ Key On 이후 주행 녹화 진행  
 ▪ 주차 녹화 설정 ON 
 ▪ Warn_DrvDrSwSta_SBCM= 0x1(open) 인가 (헤딩 Door 신호 제외 Close 상태)
 ▪ Key Off 후 주차 녹화 진행
 ▪ 네트워크 Sleep 진입</t>
  </si>
  <si>
    <t>▪ Sleep 시점 DCM 미출력 (10FPS 유지)</t>
  </si>
  <si>
    <t>▪ Warn_DrvDrSwSta_SBCM= 0x1(open 메시지 송신하여 네트워크 Wake Up</t>
  </si>
  <si>
    <t>▪ BLTN_CAM_DCM_SER_I2C_Master = 0x2(on, 1.8s) → 0x1(off)
 ▪ BLTN_CAM_DCM_Status = 0x5(No output, 4s) → 0X1 (Built-in Cam Display DCM normally)
 ▪ RearCamera_Input_Status = 0x0 (Normal)
     (※ DCM don't care)</t>
  </si>
  <si>
    <t>▪ Key On 이후 주행 녹화 진행 
 ▪ 주차 녹화 설정 ON 
 ▪ Warn_AsstDrSwSt_SBCM= 0x1(open) 인가 (헤딩 Door 신호 제외 Close 상태)
 ▪ Key Off 후 주차 녹화 진행
 ▪ 네트워크 Sleep 진입</t>
  </si>
  <si>
    <t>▪ Warn_AsstDrSwSta_SBCM= 0x1(open) 메시지 송신하여 네트워크 Wake Up</t>
  </si>
  <si>
    <t>▪ Key On 이후 주행 녹화 진행 
 ▪ 주차 녹화 설정 ON 
 ▪ Warn_RrRtDrSwSta_SBCM= 0x1(open) 인가 (헤딩 Door 신호 제외 Close 상태)
 ▪ Key Off 후 주차 녹화 진행
 ▪ 네트워크 Sleep 진입</t>
  </si>
  <si>
    <t>▪ Warn_RrRtDrSwSta_SBCM= 0x1(open) 메시지 송신하여 네트워크 Wake Up</t>
  </si>
  <si>
    <t>▪ Key On 이후 주행 녹화 진행 
 ▪ 주차 녹화 설정 ON 
 ▪ Warn_RrLftDrSwSta_SBCM= 0x1(open) 인가 (헤딩 Door 신호 제외 Close 상태)
 ▪ Key Off 후 주차 녹화 진행
 ▪ 네트워크 Sleep 진입</t>
  </si>
  <si>
    <t>▪Warn_RrLftDrSwSta_SBCM= 0x1(open) 메시지 송신하여 네트워크 Wake Up</t>
  </si>
  <si>
    <t>Door Close 시 출력
(SBCM 적용 차종)</t>
  </si>
  <si>
    <t>↑ DOOR Open 이후 SLEEP 진입시 출력 확인</t>
  </si>
  <si>
    <r>
      <rPr>
        <b/>
        <sz val="13"/>
        <color rgb="FF000000"/>
        <rFont val="맑은 고딕"/>
      </rPr>
      <t>↑</t>
    </r>
    <r>
      <rPr>
        <sz val="13"/>
        <color rgb="FF000000"/>
        <rFont val="맑은 고딕"/>
      </rPr>
      <t xml:space="preserve">
 </t>
    </r>
    <r>
      <rPr>
        <sz val="13"/>
        <color rgb="FF000000"/>
        <rFont val="Segoe UI Symbol"/>
      </rPr>
      <t>▪</t>
    </r>
    <r>
      <rPr>
        <sz val="13"/>
        <color rgb="FF000000"/>
        <rFont val="맑은 고딕"/>
      </rPr>
      <t xml:space="preserve"> Door Open 상태에서 Door Close 신호 인가
 </t>
    </r>
    <r>
      <rPr>
        <sz val="13"/>
        <color rgb="FF000000"/>
        <rFont val="Segoe UI Symbol"/>
      </rPr>
      <t>▪</t>
    </r>
    <r>
      <rPr>
        <sz val="13"/>
        <color rgb="FF000000"/>
        <rFont val="맑은 고딕"/>
      </rPr>
      <t xml:space="preserve"> Warn_DrvDrSwSta_SBCM = 0x1(open) → 0x0(close)
 </t>
    </r>
    <r>
      <rPr>
        <sz val="13"/>
        <color rgb="FF000000"/>
        <rFont val="Segoe UI Symbol"/>
      </rPr>
      <t>▪</t>
    </r>
    <r>
      <rPr>
        <sz val="13"/>
        <color rgb="FF000000"/>
        <rFont val="맑은 고딕"/>
      </rPr>
      <t xml:space="preserve"> 네트워크 Sleep</t>
    </r>
  </si>
  <si>
    <t>DCM_059</t>
  </si>
  <si>
    <t>SyR-FR-212,SyR-FR-221,SyR-CON-058</t>
  </si>
  <si>
    <t>DCM 출력 영상 조절</t>
  </si>
  <si>
    <t>업데이트 후 초기값 확인</t>
  </si>
  <si>
    <t>▪ 빌트인캠 업데이트 수행 
 ▪ 업데이트 후 DCM 영상 출력 초기값 확인</t>
  </si>
  <si>
    <t>▪ Center_offset_Height = 2096 (HEX:830) 출력
 ▪ Center_offset_Width = 0X0 출력</t>
  </si>
  <si>
    <t>초기값 송신 시 출력 확인 
(default 값)</t>
  </si>
  <si>
    <t>▪ 빌트인캠 업데이트후 초기값 상태 
▪ Center_offset_Height_Set = 0XFFE (default) 송신 
▪ Center_offset_Width_Set = 0XFFE (default) 송신</t>
  </si>
  <si>
    <t>▪ DCM 출력 변화 없을것 
 ▪ Center_offset_Height = 2096 (HEX:830) 출력
 ▪ Center_offset_Width = 0X0 출력</t>
  </si>
  <si>
    <t>DCM 출력 상하 조절 (상방)</t>
  </si>
  <si>
    <t>▪ Key On 하여 DCM 출력 상태 ( BLTN_CAM_DCM_Status = 0x1 )
 ▪ Center_offset_Height_Set = 0x0 ~ 0x800 (HEX값)
    ※ 최대 이동 가능 구간까지만 변경</t>
  </si>
  <si>
    <t>▪ 상방 송신 값 Center_offset_Height 반영 ( DCM 출력 상방 이동)
 ▪ BLTN_CAM_DCM_Status = 0x1 ( Built-in Cam Display DCM normally) 정상 출력
  ( 간헐적 블랙 출력 가능 , 해당 신호 사용자 조건 아니므로 감수 BICIM2-2750참고)</t>
  </si>
  <si>
    <t>DCM 출력 상하 조절 (하방)</t>
  </si>
  <si>
    <t>▪ Key On 하여 DCM 출력 상태 ( BLTN_CAM_DCM_Status = 0x1 )
 ▪ Center_offset_Height_Set = 0x801 ~ 0xFFE 송신 (HEX값)
    ※ 최대 이동 가능 구간까지만 변경</t>
  </si>
  <si>
    <t>▪ 하방 송신 값 Center_offset_Height 반영 ( DCM 출력 하방 이동)
 ▪ BLTN_CAM_DCM_Status = 0x1 ( Built-in Cam Display DCM normally) 정상 출력
  ( 간헐적 블랙 출력 가능 , 해당 신호 사용자 조건 아니므로 감수 BICIM2-2750참고)</t>
  </si>
  <si>
    <t>DCM 출력 좌우 조절 (좌)</t>
  </si>
  <si>
    <t>▪ Key On 하여 DCM 출력 상태 ( BLTN_CAM_DCM_Status = 0x1 )
 ▪ Center_offset_Width_Set = 0x000 ~ 0x800 (HEX값)
   ※ 최대 이동 가능 구간까지만 변경</t>
  </si>
  <si>
    <t>▪ 좌측 송신 값 Center_offset_Width 반영 ( DCM 출력 좌측 이동)
 ▪ BLTN_CAM_DCM_Status = 0x1 ( Built-in Cam Display DCM normally) 정상 출력</t>
  </si>
  <si>
    <t>DCM 출력 좌우 조절 (우)</t>
  </si>
  <si>
    <t>▪ Key On 하여 DCM 출력 상태 ( BLTN_CAM_DCM_Status = 0x1 )
 ▪ Center_offset_Width_Set = 0x801 ~ 0xFFD (HEX값
    ※ 최대 이동 가능 구간까지만 변경</t>
  </si>
  <si>
    <t>DCM_060</t>
  </si>
  <si>
    <t>카메라 영상 미입력</t>
  </si>
  <si>
    <t>주차 녹화 중 전/후방 카메라 탈거 시 영향성
(네트워크 Alive)</t>
  </si>
  <si>
    <t>▪ Key Off 후 주차 녹화 진행 (네트워크 Alive)
 ▪ 10초 대기 후 후방카메라 탈거 
 ▪ 10초 대기 후 후방카메라 부착 
 ▪ DCM 출력 확인</t>
  </si>
  <si>
    <t>▪ 카메라 부착후 DCM 정상적으로 출력할것 
 ▪ BLTN_CAM_DCM_Status = 0x4 ( Built-in Cam DCM display error because of built-in Cam Rear Camera error) → 0x1( Built-in Cam Display DCM normally)
 ▪ 영상 깨짐, 블랙화면 등 출력에 이상없을것</t>
  </si>
  <si>
    <t>▪ Key Off후 주차 녹화 진행 (네트워크 Alive)
 ▪ 10초 대기 후 전방카메라 탈거 
 ▪ 10초 대기 후 전방카메라 부착 
 ▪ DCM 출력 확인</t>
  </si>
  <si>
    <t>▪ DCM 출력 전방 카메라 탈/부착 영향 없을것  
 ▪ BLTN_CAM_DCM_Status = 0x1 ( Built-in Cam Display DCM normally)
 ▪ 영상 깨짐, 블랙화면 등 출력에 이상없을것</t>
  </si>
  <si>
    <t>DCM_042</t>
  </si>
  <si>
    <t>주차 중 DCM 탈거</t>
  </si>
  <si>
    <t>▪ Key Off 후 주차 녹화 진행(네트워크 Alive)
 ▪ 10초 대기 후 DCM 커넥터 탈거 
 ▪ 10초 대기 후 DCM 커넥터 부착 
 ▪ DCM 출력 확인</t>
  </si>
  <si>
    <t>▪ DCM 탈부착 이후 정상적으로 출력할것 
 ▪ 영상 깨짐, 블랙화면 등 출력에 이상없을것</t>
  </si>
  <si>
    <t>DCM_043</t>
  </si>
  <si>
    <t>주차 모션 녹화 중 카메라 탈부착</t>
  </si>
  <si>
    <t>▪ Key Off후 주차 모션 녹화 진행 (네트워크 Alive)
 ▪ 10초 대기 후 후방카메라 탈거 
 ▪ 10초 대기 후 후방카메라 부착 
 ▪ DCM 출력 확인</t>
  </si>
  <si>
    <t>DCM_044</t>
  </si>
  <si>
    <t>전압 변화 영향성 
(저전압)</t>
  </si>
  <si>
    <t>출력 가능 범위내(전압 하강)</t>
  </si>
  <si>
    <t>▪ Key Off 후 주차 녹화 진행
 ▪ 네트워크 Alive 상태
 ▪ 전원 입력 : B+ 12V → 8V</t>
  </si>
  <si>
    <t>▪ 저전압 상태 DCM 정상 출력할 것</t>
  </si>
  <si>
    <t>출력 중단 (저전압 하강)</t>
  </si>
  <si>
    <t>↑
 ▪ 네트워크 Alive 상태
 ▪ 전원 입력 : B+ 8V → 6V</t>
  </si>
  <si>
    <t>▪ 녹화 가능 전압 미만 DCM 출력 끊김</t>
  </si>
  <si>
    <t>출력 재개 (전압 상승)</t>
  </si>
  <si>
    <t>↑
 ▪ 네트워크 Alive 상태
 ▪ 전원 입력 : B+ 6V -&gt; 8V -&gt; 12V</t>
  </si>
  <si>
    <t>▪ 정상 전압 복귀 시 DCM 출력 재개할것 
 ▪ 영상 깨짐, 블랙화면 등 출력에 이상없을것</t>
  </si>
  <si>
    <t>DCM_045</t>
  </si>
  <si>
    <t>네트워크 Sleep &lt;-&gt; Wake Up 반복</t>
  </si>
  <si>
    <t>↑
 ▪ NM_CGW_CCU 메시지 송신하여 네트워크 Wake UP
 ▪ Sleep &lt;-&gt; Wake Up 10회 반복 수행 
 ▪ 반복 수행 이후 Sleep 진입</t>
  </si>
  <si>
    <t>▪ Sleep &lt;-&gt; Wake Up 반복시 DCM 미출력 지속 
  ㄴ  BLTN_CAM_DCM_Status = 0x5 ( Built-in Cam Display DCM No Output because of DCM Status)
 ▪ 정상적으로 Sleep 진입할것</t>
  </si>
  <si>
    <t>DCM_046</t>
  </si>
  <si>
    <t>ERT 업데이트</t>
  </si>
  <si>
    <t>ERT 정상 업데이트 수행 후 동작</t>
  </si>
  <si>
    <t>&lt;H-OTA Studio 에서 ERT 업데이트 진행&gt; 
 ▪ Key On   
 ▪ 정상 파일 ERT 업데이트 진행 (00 → 00, 00 → 01)
 ▪ 업데이트 이후 DCM 출력 확인</t>
  </si>
  <si>
    <t>▪ 정상 업데이트 후 DCM 정상 출력 
 ▪ 영상 깨짐, 블랙화면 등 출력에 이상없을것</t>
  </si>
  <si>
    <t>ERT 업데이트 실패 후 동작</t>
  </si>
  <si>
    <t>&lt;H-OTA Studio 에서 ERT 업데이트 진행&gt; 
 ▪ Key On 
 ▪ 실패 파일 ERT 업데이트 진행 (00 → 02, 00 → 03) 
 ▪ 업데이트 이후 DCM 출력 확인</t>
  </si>
  <si>
    <t>▪ 업데이트 실패 후 DCM 정상 출력 
 ▪ 영상 깨짐, 블랙화면 등 출력에 이상없을것</t>
  </si>
  <si>
    <t>DCM_047</t>
  </si>
  <si>
    <t>카메라 업데이트</t>
  </si>
  <si>
    <t>카메라 업데이트 실패후 동작</t>
  </si>
  <si>
    <t>▪ ADB 연결하여 카메라 업데이트 진행 중 카메라 탈거하여 업데이트 실패상황 생성 → 카메라 버전 z.00 확인 
 ▪ KEY OFF
 ▪ 차량 네트워크 sleep (can + eth)
 ▪ 카메라 재업데이트 수행 (5분 가량 소요됨)</t>
  </si>
  <si>
    <t>▪ 카메라 재업데이트 이후 DCM 정상 출력할것 
▪ 고장코드 미발생</t>
  </si>
  <si>
    <t>DCM_048</t>
  </si>
  <si>
    <t>DCM 출력 확인</t>
  </si>
  <si>
    <t>DCM 출력 치우침 여부 확인</t>
  </si>
  <si>
    <t>▪ CW내 빌트인캠 개발자 페이지 진입 
▪ 후방 영상 입력 이미지, DCM 영상 출력 이미지 캡처  
▪ 두 이미지 비교하여 DCM출력 치우침 여부 확인</t>
  </si>
  <si>
    <t>▪ DCM 출력 이미지, 후방 영상 이미지와 비교 시 좌우측 치우침 없을것</t>
  </si>
  <si>
    <t>↑
▪ B+ 리셋  
▪ CW내 빌트인캠 개발자 페이지 진입 
▪ 후방 영상 입력 이미지, DCM 영상 출력 이미지 캡처  
▪ 두 이미지 비교하여 DCM출력 치우침 여부 확인</t>
  </si>
  <si>
    <t>▪ B+ 리셋 이후 DCM 정상 출력할것
▪ DCM 출력 이미지, 후방 영상 이미지와 비교 시 좌우측 치우침 없을것</t>
  </si>
  <si>
    <t>DCM_049</t>
  </si>
  <si>
    <t>SyR-FR-212,SyR-IF-059,SyR-FR-218,SyR-FR-219</t>
  </si>
  <si>
    <t>BLTN_CAM_FD_DCM_00_1000ms</t>
  </si>
  <si>
    <t>BLTN_CAM_HW_Platform_Ver_Major</t>
  </si>
  <si>
    <t>▪B+ 리셋 
▪BLTN_CAM_HW_Platform_Ver_Major 신호 확인</t>
  </si>
  <si>
    <t>▪BLTN_CAM_HW_Platform_Ver_Major = 0xE (2.5s) → setting Value (0x2)
  : Under 2.5 Second (Init Value)
  : ex) 2.5</t>
  </si>
  <si>
    <t>BLTN_CAM_HW_Platform_Ver_Minor</t>
  </si>
  <si>
    <t>↑
▪BLTN_CAM_HW_Platform_Ver_Minor 신호 확인</t>
  </si>
  <si>
    <t>▪BLTN_CAM_HW_Platform_Ver_Minor = 0xE (2.5s) → setting Value (0x5)
  : Under 2.5 Second (Init Value)
  : ex) 2.5</t>
  </si>
  <si>
    <t>DCM_Output_Color_Fromat</t>
  </si>
  <si>
    <t>↑
▪DCM_Output_Color_Fromat 신호 확인</t>
  </si>
  <si>
    <t>▪DCM_Output_Color_Fromat = 0x0 (2.5s) → setting Value (0x2)
  : Under 2.5 Second (Init Value)
  : RGB888 (Fixed Value)</t>
  </si>
  <si>
    <t>DCM_Output_Color_bit_Num</t>
  </si>
  <si>
    <t>↑
▪DCM_Output_Color_bit_Num 신호 확인</t>
  </si>
  <si>
    <t>▪DCM_Output_Color_bit_Num = 0x0 (2.5s) → setting Value (0x2)
  : Under 2.5 Second (Init Value)
  : 16 bit (Fixed Value)</t>
  </si>
  <si>
    <t>RearCamera_Lenz_Ver</t>
  </si>
  <si>
    <t>↑
▪RearCamera_Lenz_Ver 신호 확인</t>
  </si>
  <si>
    <t>▪RearCamera_Lenz_Ver = 0x6 (2.5s) → setting Value (0x0)
  : Under 2.5 Second (Init Value)
  : 0x0 (initial Version), 0x1 ~ 0x3 : Improvement 1-3</t>
  </si>
  <si>
    <t>DCM_VideoOut_Interface_Ver_Major</t>
  </si>
  <si>
    <t>↑
▪DCM_VideoOut_Interface_Ver_Major 신호 확인</t>
  </si>
  <si>
    <t>▪DCM_VideoOut_Interface_Ver_Major = 0xFE (2.5s) → setting Value (0x31, ASCII)
  : Under 2.5 Second (Init Value)
  : ex) 1.0 (MajorVer, MinorVer)</t>
  </si>
  <si>
    <t>DCM_VideoOut_Interface_Ver_Minor</t>
  </si>
  <si>
    <t>↑
▪DCM_VideoOut_Interface_Ver_Minor 신호 확인</t>
  </si>
  <si>
    <t>▪DCM_VideoOut_Interface_Ver_Minor = 0xFE (2.5s) → setting Value (0x30, ASCII)
  : Under 2.5 Second (Init Value)
   : ex) 1.0 (MajorVer, MinorVer)</t>
  </si>
  <si>
    <t>RearCamera_HW_Ver_Major</t>
  </si>
  <si>
    <t>↑
▪RearCamera_HW_Ver_Major 신호 확인</t>
  </si>
  <si>
    <t>▪RearCamera_HW_Ver_Major = 0x7E (5.5s) → setting Value (0x42, ASCII)
  : Under 5.5 Second (Init Value)
  : ex) B.00 (MajorVer, MinorVer)</t>
  </si>
  <si>
    <t>RearCamera_HW_Ver_Minor</t>
  </si>
  <si>
    <t>↑
▪RearCamera_HW_Ver_Minor 신호 확인</t>
  </si>
  <si>
    <t>▪RearCamera_HW_Ver_Minor = 0x7E (5.5s) → setting Value (0x00, ASCII)
  : Under 5.5 Second (Init Value)
  : ex) B.00 (MajorVer, MinorVer)</t>
  </si>
  <si>
    <t>RearCamera_SW_Ver_Major</t>
  </si>
  <si>
    <t>↑
▪RearCamera_SW_Ver_Major 신호 확인</t>
  </si>
  <si>
    <t>▪RearCamera_SW_Ver_Major = 0x7E (5.5s) → setting Value (0x42, ASCII)
  : Under 5.5 Second (Init Value)
  : ex) B.00 (MajorVer, MinorVer)</t>
  </si>
  <si>
    <t>RearCamera_SW_Ver_Minor</t>
  </si>
  <si>
    <t>↑
▪RearCamera_SW_Ver_Minor 신호 확인</t>
  </si>
  <si>
    <t>▪RearCamera_SW_Ver_Minor = 0x7E (5.5s) → setting Value (0x00, ASCII)
  : Under 5.5 Second (Init Value)
  : ex) B.00 (MajorVer, MinorVer)</t>
  </si>
  <si>
    <t>RearCamera_ISP_Ver0</t>
  </si>
  <si>
    <t>↑
▪RearCamera_ISP_Ver0 신호 확인</t>
  </si>
  <si>
    <t>▪RearCamera_ISP_Ver0 = 0x7E (5.5s) → setting Value (0x19)
  : Under 5.5 Second (Init Value)
  : ex) 250602600 (YYMMDDRR, R : Revision)</t>
  </si>
  <si>
    <t>RearCamera_ISP_Ver1</t>
  </si>
  <si>
    <t>↑
▪RearCamera_ISP_Ver1 신호 확인</t>
  </si>
  <si>
    <t>▪RearCamera_ISP_Ver1  = 0x7E (5.5s) → setting Value (0x06)
  : Under 5.5 Second (Init Value)
  : ex) 250602600 (YYMMDDRR, R : Revision)</t>
  </si>
  <si>
    <t>RearCamera_ISP_Ver2</t>
  </si>
  <si>
    <t>↑
▪RearCamera_ISP_Ver2 신호 확인</t>
  </si>
  <si>
    <t>▪RearCamera_ISP_Ver0 = 0x7E (5.5s) → setting Value (0x1A)
  : Under 5.5 Second (Init Value)
  : ex) 250602600 (YYMMDDRR, R : Revision)</t>
  </si>
  <si>
    <t>RearCamera_ISP_Ver3</t>
  </si>
  <si>
    <t>↑
▪RearCamera_ISP_Ver3 신호 확인</t>
  </si>
  <si>
    <t>▪RearCamera_ISP_Ver0 = 0x7E (5.5s) → setting Value (0x00)
  : Under 5.5 Second (Init Value)
  : ex) 250602600 (YYMMDDRR, R : Revision)</t>
  </si>
  <si>
    <t>DCM_050</t>
  </si>
  <si>
    <r>
      <rPr>
        <sz val="11"/>
        <color theme="1"/>
        <rFont val="Segoe UI Symbol"/>
      </rPr>
      <t>▪</t>
    </r>
    <r>
      <rPr>
        <sz val="11"/>
        <color theme="1"/>
        <rFont val="맑은 고딕"/>
      </rPr>
      <t xml:space="preserve">Requirement-based test
</t>
    </r>
    <r>
      <rPr>
        <sz val="11"/>
        <color theme="1"/>
        <rFont val="Segoe UI Symbol"/>
      </rPr>
      <t>▪</t>
    </r>
    <r>
      <rPr>
        <sz val="11"/>
        <color theme="1"/>
        <rFont val="맑은 고딕"/>
      </rPr>
      <t>Test of interaction/communication</t>
    </r>
  </si>
  <si>
    <r>
      <rPr>
        <sz val="11"/>
        <color theme="1"/>
        <rFont val="Segoe UI Symbol"/>
      </rPr>
      <t>▪</t>
    </r>
    <r>
      <rPr>
        <sz val="11"/>
        <color theme="1"/>
        <rFont val="맑은 고딕"/>
      </rPr>
      <t>Requirements Analysis</t>
    </r>
  </si>
  <si>
    <t>BLTN_CAM_FD_DCM_01_500ms</t>
  </si>
  <si>
    <t>DCM Output Resolution Width</t>
  </si>
  <si>
    <t>▪B+ 리셋 
▪DCM Output Resolution Width 신호 확인</t>
  </si>
  <si>
    <t>▪DCM Output Resolution Width = 0x00 (2.5s) → setting Value (0x8BE)
  : Under 2.5 Second (Init Value)
  : 2238 (Fixed Value)</t>
  </si>
  <si>
    <t>DCM Output Resolution Heigth</t>
  </si>
  <si>
    <t>↑
▪DCM Output Resolution Heigth 신호 확인</t>
  </si>
  <si>
    <t>▪DCM Output Resolution Heigth = 0x00 (2.5s) → setting Value (0x2F8)
  : Under 2.5 Second (Init Value)
  : 760 (Fixed Value)</t>
  </si>
  <si>
    <t>FPS_RearCamera</t>
  </si>
  <si>
    <t>↑
▪FPS_RearCamera 신호 확인</t>
  </si>
  <si>
    <t>▪FPS_RearCamera = 0x00 (2.5s) → setting Value (0x3C)
  : Under 2.5 Second (Init Value)
  : 60 (Fixed Value)</t>
  </si>
  <si>
    <t>FPS_DCM_Output</t>
  </si>
  <si>
    <t>↑
▪FPS_DCM_Output 신호 확인</t>
  </si>
  <si>
    <t>▪FPS_DCM_Output = 0x00 (2.5s) → setting Value (0x3C)
  : Under 2.5 Second (Init Value)
  : 60 (Fixed Value)</t>
  </si>
  <si>
    <t>RearCamera_EmbeddedData0~3</t>
  </si>
  <si>
    <t>↑
▪RearCamera_EmbeddedData0~3 신호 확인</t>
  </si>
  <si>
    <t>▪RearCamera_EmbeddedData0~3 = 0x00 (2.5s) → setting Value (0x00)
  : Under 2.5 Second (Init Value)
  : 0 (Fixed Value)</t>
  </si>
  <si>
    <t>Center_offset_Width</t>
  </si>
  <si>
    <t>↑
▪Center_offset_Width 신호 확인</t>
  </si>
  <si>
    <t>▪Center_offset_Width  = 0xFFE (2.5s) → setting Value (0x00)
  : Under 2.5 Second (Init Value)
  : 0</t>
  </si>
  <si>
    <t>Center_offset_Height</t>
  </si>
  <si>
    <r>
      <rPr>
        <sz val="11"/>
        <color theme="1"/>
        <rFont val="Malgun Gothic"/>
      </rPr>
      <t xml:space="preserve">↑
</t>
    </r>
    <r>
      <rPr>
        <sz val="11"/>
        <color theme="1"/>
        <rFont val="Segoe UI Symbol"/>
      </rPr>
      <t>▪</t>
    </r>
    <r>
      <rPr>
        <sz val="11"/>
        <color theme="1"/>
        <rFont val="맑은 고딕"/>
      </rPr>
      <t>Center_offset_Height 신호 확인</t>
    </r>
  </si>
  <si>
    <t>▪Center_offset_Height = 0xFFE (2.5s) → setting Value (0x830)
  : Under 2.5 Second (Init Value)
  : -48 Pixel, 0x00~0x800 : 0~2048 dec, 0x801 ~ 0xFFD : -1 ~ - 2045 dec (-1 *(offset - 0x800))</t>
  </si>
  <si>
    <t>DCM_062</t>
  </si>
  <si>
    <t>SyR-FR-217</t>
  </si>
  <si>
    <r>
      <rPr>
        <sz val="11"/>
        <color theme="1"/>
        <rFont val="맑은 고딕"/>
      </rPr>
      <t>▪Requirement-based test</t>
    </r>
  </si>
  <si>
    <r>
      <rPr>
        <sz val="11"/>
        <color theme="1"/>
        <rFont val="맑은 고딕"/>
      </rPr>
      <t>▪Requirements Analysis</t>
    </r>
  </si>
  <si>
    <t>DCM 재부팅 확인</t>
  </si>
  <si>
    <t>DCM 재부팅 하지 않음 확인 (96시간 미만)</t>
  </si>
  <si>
    <r>
      <rPr>
        <sz val="11"/>
        <color theme="1"/>
        <rFont val="Segoe UI Symbol"/>
      </rPr>
      <t>▪</t>
    </r>
    <r>
      <rPr>
        <sz val="11"/>
        <color theme="1"/>
        <rFont val="맑은 고딕"/>
      </rPr>
      <t xml:space="preserve">시스템 부팅 후 가동시간 96시간 미만
</t>
    </r>
    <r>
      <rPr>
        <sz val="11"/>
        <color theme="1"/>
        <rFont val="Segoe UI Symbol"/>
      </rPr>
      <t>▪</t>
    </r>
    <r>
      <rPr>
        <sz val="11"/>
        <color theme="1"/>
        <rFont val="맑은 고딕"/>
      </rPr>
      <t xml:space="preserve">시동 On → OFF
</t>
    </r>
    <r>
      <rPr>
        <sz val="11"/>
        <color theme="1"/>
        <rFont val="Segoe UI Symbol"/>
      </rPr>
      <t>▪</t>
    </r>
    <r>
      <rPr>
        <sz val="11"/>
        <color theme="1"/>
        <rFont val="맑은 고딕"/>
      </rPr>
      <t>차량 네트워크 Sleep 진입</t>
    </r>
  </si>
  <si>
    <r>
      <rPr>
        <sz val="11"/>
        <color theme="1"/>
        <rFont val="Segoe UI Symbol"/>
      </rPr>
      <t>▪</t>
    </r>
    <r>
      <rPr>
        <sz val="11"/>
        <color theme="1"/>
        <rFont val="Calibri"/>
      </rPr>
      <t xml:space="preserve">DCM </t>
    </r>
    <r>
      <rPr>
        <sz val="11"/>
        <color theme="1"/>
        <rFont val="Arial Unicode MS"/>
      </rPr>
      <t>재부팅 하지 않음 확인</t>
    </r>
  </si>
  <si>
    <t>DCM 재부팅 확인 (96시간 이상)</t>
  </si>
  <si>
    <r>
      <rPr>
        <sz val="11"/>
        <color theme="1"/>
        <rFont val="Segoe UI Symbol"/>
      </rPr>
      <t>▪</t>
    </r>
    <r>
      <rPr>
        <sz val="11"/>
        <color theme="1"/>
        <rFont val="맑은 고딕"/>
      </rPr>
      <t>시스템</t>
    </r>
    <r>
      <rPr>
        <sz val="11"/>
        <color theme="1"/>
        <rFont val="Calibri"/>
      </rPr>
      <t xml:space="preserve"> </t>
    </r>
    <r>
      <rPr>
        <sz val="11"/>
        <color theme="1"/>
        <rFont val="맑은 고딕"/>
      </rPr>
      <t>부팅</t>
    </r>
    <r>
      <rPr>
        <sz val="11"/>
        <color theme="1"/>
        <rFont val="Calibri"/>
      </rPr>
      <t xml:space="preserve"> </t>
    </r>
    <r>
      <rPr>
        <sz val="11"/>
        <color theme="1"/>
        <rFont val="맑은 고딕"/>
      </rPr>
      <t>후</t>
    </r>
    <r>
      <rPr>
        <sz val="11"/>
        <color theme="1"/>
        <rFont val="Calibri"/>
      </rPr>
      <t xml:space="preserve"> </t>
    </r>
    <r>
      <rPr>
        <sz val="11"/>
        <color theme="1"/>
        <rFont val="맑은 고딕"/>
      </rPr>
      <t>가동시간</t>
    </r>
    <r>
      <rPr>
        <sz val="11"/>
        <color theme="1"/>
        <rFont val="Calibri"/>
      </rPr>
      <t xml:space="preserve"> 96</t>
    </r>
    <r>
      <rPr>
        <sz val="11"/>
        <color theme="1"/>
        <rFont val="맑은 고딕"/>
      </rPr>
      <t>시간</t>
    </r>
    <r>
      <rPr>
        <sz val="11"/>
        <color theme="1"/>
        <rFont val="Calibri"/>
      </rPr>
      <t xml:space="preserve"> </t>
    </r>
    <r>
      <rPr>
        <sz val="11"/>
        <color theme="1"/>
        <rFont val="Arial Unicode MS"/>
      </rPr>
      <t>이상</t>
    </r>
    <r>
      <rPr>
        <sz val="11"/>
        <color theme="1"/>
        <rFont val="Calibri"/>
      </rPr>
      <t xml:space="preserve">
</t>
    </r>
    <r>
      <rPr>
        <sz val="11"/>
        <color theme="1"/>
        <rFont val="Segoe UI Symbol"/>
      </rPr>
      <t>▪</t>
    </r>
    <r>
      <rPr>
        <sz val="11"/>
        <color theme="1"/>
        <rFont val="맑은 고딕"/>
      </rPr>
      <t>시동</t>
    </r>
    <r>
      <rPr>
        <sz val="11"/>
        <color theme="1"/>
        <rFont val="Calibri"/>
      </rPr>
      <t xml:space="preserve"> On </t>
    </r>
    <r>
      <rPr>
        <sz val="11"/>
        <color theme="1"/>
        <rFont val="Calibri"/>
      </rPr>
      <t>→</t>
    </r>
    <r>
      <rPr>
        <sz val="11"/>
        <color theme="1"/>
        <rFont val="Calibri"/>
      </rPr>
      <t xml:space="preserve"> OFF
</t>
    </r>
    <r>
      <rPr>
        <sz val="11"/>
        <color theme="1"/>
        <rFont val="Segoe UI Symbol"/>
      </rPr>
      <t>▪</t>
    </r>
    <r>
      <rPr>
        <sz val="11"/>
        <color theme="1"/>
        <rFont val="맑은 고딕"/>
      </rPr>
      <t>차량</t>
    </r>
    <r>
      <rPr>
        <sz val="11"/>
        <color theme="1"/>
        <rFont val="Calibri"/>
      </rPr>
      <t xml:space="preserve"> </t>
    </r>
    <r>
      <rPr>
        <sz val="11"/>
        <color theme="1"/>
        <rFont val="맑은 고딕"/>
      </rPr>
      <t>네트워크</t>
    </r>
    <r>
      <rPr>
        <sz val="11"/>
        <color theme="1"/>
        <rFont val="Calibri"/>
      </rPr>
      <t xml:space="preserve"> Sleep </t>
    </r>
    <r>
      <rPr>
        <sz val="11"/>
        <color theme="1"/>
        <rFont val="맑은 고딕"/>
      </rPr>
      <t>진입</t>
    </r>
  </si>
  <si>
    <r>
      <rPr>
        <sz val="11"/>
        <color theme="1"/>
        <rFont val="Segoe UI Symbol"/>
      </rPr>
      <t>▪</t>
    </r>
    <r>
      <rPr>
        <sz val="11"/>
        <color theme="1"/>
        <rFont val="Calibri"/>
      </rPr>
      <t xml:space="preserve">DCM </t>
    </r>
    <r>
      <rPr>
        <sz val="11"/>
        <color theme="1"/>
        <rFont val="Arial Unicode MS"/>
      </rPr>
      <t>재부팅 확인</t>
    </r>
  </si>
  <si>
    <t>IND_001</t>
  </si>
  <si>
    <t>SyR-DIAG-003,SyR-DIAG-028,SyR-DIAG-029,SyR-DIAG-030</t>
  </si>
  <si>
    <t>[Built-in Cam Status Info] BLTN_CAM_State</t>
  </si>
  <si>
    <t>BLTN_CAM_State: BLTN_CAM normal operation</t>
  </si>
  <si>
    <t>▪ All conditions normal
▪ Front/Rear Camera Connection</t>
  </si>
  <si>
    <t>▪ [BLTN_CAM_STAT_PE_00_200ms]
 - BLTN_CAM_State: 0x0 (BLTN_CAM Valid)</t>
  </si>
  <si>
    <t>BLTN_CAM_State: Front camera recording disabled</t>
  </si>
  <si>
    <t>▪ Fault Input
- Front Camera Removal</t>
  </si>
  <si>
    <t>▪ [BLTN_CAM_STAT_PE_00_200ms]
 - BLTN_CAM_State: 0x1 (BLTN_CAM Front Camera Invalid)</t>
  </si>
  <si>
    <t>BLTN_CAM_State: Rear camera recording unavailable</t>
  </si>
  <si>
    <t>▪ Fault Input
- Removal of rear camera after front camera installation</t>
  </si>
  <si>
    <t>▪ [BLTN_CAM_STAT_PE_00_200ms]
 - BLTN_CAM_State: 0x2 (BLTN_CAM Rear Camera Invalid)</t>
  </si>
  <si>
    <t>BLTN_CAM_State: Front/rear camera recording disabled</t>
  </si>
  <si>
    <t>▪ Fault Input
- Front/Rear Camera Removal</t>
  </si>
  <si>
    <t>▪ [BLTN_CAM_STAT_PE_00_200ms]
 - BLTN_CAM_State: 0x3 (Front/Rear Camera Invalid)</t>
  </si>
  <si>
    <t>BLTN_CAM_State: Recording Unavailable</t>
  </si>
  <si>
    <t>▪ Fault Input
- Recording Unavailable</t>
  </si>
  <si>
    <t>▪ [BLTN_CAM_STAT_PE_00_200ms]
- BLTN_CAM_State : 0x4 (BLTN_CAM Record Invalid)
(No referenced value)</t>
  </si>
  <si>
    <t>BLTN_CAM_State: Reserved</t>
  </si>
  <si>
    <t>▪ Undefined</t>
  </si>
  <si>
    <t>▪ [BLTN_CAM_STAT_PE_00_200ms]
 - BLTN_CAM_State: 0x5 ~ 0xE (Reserved)</t>
  </si>
  <si>
    <t>BLTN_CAM_State: Unable to operate due to internal BLTN_CAM error. Recording/AVN integration GUI unavailable.</t>
  </si>
  <si>
    <t>▪ Fault Input
- Unable to operate due to internal BLTN_CAM error; recording/AVN integration GUI unavailable</t>
  </si>
  <si>
    <t>▪ [BLTN_CAM_STAT_PE_00_200ms]
- BLTN_CAM_State : 0xF (invalid)
(Unused signal)</t>
  </si>
  <si>
    <t>SyR-FR-008,SyR-IF-007,SyR-IF-008,SyR-FR-010,SyR-IF-011,SyR-FR-073,SyR-FR-074,,SyR-FR-075,SyR-NFR-035,SyR-FR-177,SyR-IF-015,SyR-IF-025</t>
  </si>
  <si>
    <t>[CW Popup Request] BLTN_CAM_PopUp_Req</t>
  </si>
  <si>
    <t>Manual recording start notification</t>
  </si>
  <si>
    <t>▪ BLTN_CAM_PopUp_Req = 0x1
 ▪ BLTN_CAM_RecSta_MAR = 0x1(Recording)</t>
  </si>
  <si>
    <t>Time-lapse recording start notification</t>
  </si>
  <si>
    <t>▪ Start Time-lapse Recording (Long-press Event Switch)
▪ Check Recording Status Signal</t>
  </si>
  <si>
    <t>▪ BLTN_CAM_PopUp_Req = 0x2
 ▪ BLTN_CAM_RecSta_TML = 0x1(Recording)</t>
  </si>
  <si>
    <t>Time-lapse recording end notification</t>
  </si>
  <si>
    <t>▪ End time-lapse with event switch (long press)
▪ Check recording status signal</t>
  </si>
  <si>
    <t>▪ BLTN_CAM_PopUp_Req = 0x3
 ▪ BLTN_CAM_RecSta_TML = 0x0(OFF)</t>
  </si>
  <si>
    <t>SD card recognition notification</t>
  </si>
  <si>
    <t>▪ Insert SD card</t>
  </si>
  <si>
    <t>▪ BLTN_CAM_PopUp_Req = 0x4</t>
  </si>
  <si>
    <t>SD card not recognized notification</t>
  </si>
  <si>
    <t>▪ SD card removal</t>
  </si>
  <si>
    <t>▪ BLTN_CAM_PopUp_Req = 0x5</t>
  </si>
  <si>
    <t>Error on SD memory (requires formatting or replacement)</t>
  </si>
  <si>
    <t>▪ Insert an SD card that has been formatted unusable</t>
  </si>
  <si>
    <t>▪ BLTN_CAM_PopUp_Req = 0x6</t>
  </si>
  <si>
    <t>Parking recording start notification</t>
  </si>
  <si>
    <t>▪ Insert a working SD card
▪ Turn KEY OFF to start parking recording</t>
  </si>
  <si>
    <t>▪ BLTN_CAM_PopUp_Req = 0x7 (Transmit within 1 second after KEY OFF)</t>
  </si>
  <si>
    <t>Parking motion recording unavailable notification (if there are issues such as parking motion setting on, SD not inserted)</t>
  </si>
  <si>
    <t>▪ Attempt parking recording by removing the SD card and turning the key off.</t>
  </si>
  <si>
    <t>▪ BLTN_CAM_PopUp_Req = 0x8</t>
  </si>
  <si>
    <t>Notification that manual recording is unavailable</t>
  </si>
  <si>
    <t>▪ Manual event switch input without SD card</t>
  </si>
  <si>
    <t>▪ BLTN_CAM_PopUp_Req = 0x9</t>
  </si>
  <si>
    <t>Time-lapse recording unavailable notification</t>
  </si>
  <si>
    <t>▪ Input Time-lapse Event Switch with SD Card Out</t>
  </si>
  <si>
    <t>Request to remove SD card</t>
  </si>
  <si>
    <t>▪ Insert SD card
▪ Enter BLTN_CAM mode and access the Settings menu
▪ Click the Safely Remove SD card button</t>
  </si>
  <si>
    <t>▪ BLTN_CAM_PopUp_Req = 0xA (SD Card Unmounted)</t>
  </si>
  <si>
    <t>SD card recognition notification upon boot</t>
  </si>
  <si>
    <t>▪ Insert SD card
▪ BLTN_CAM_RecSet_OWD = 0x2
▪ B+ Reset</t>
  </si>
  <si>
    <t>▪ BLTN_CAM_PopUp_Req = 0x5(On While Driving Recording)</t>
  </si>
  <si>
    <t>IND_003</t>
  </si>
  <si>
    <t>SyR-CON-017,SyR-IF-016,SyR-FR-038,SyR-FR-076,SyR-FR-170</t>
  </si>
  <si>
    <t>[SD Card Status Info] BLTN_CAM_SD_Card_State</t>
  </si>
  <si>
    <t>Normal insertion status</t>
  </si>
  <si>
    <t>▪ Memory available for normal use (0~98%)
▪ Check BLTN_CAM_SD_Card_State signal value</t>
  </si>
  <si>
    <t>▪ 0x0:Good,SD card is OK.(Green State)</t>
  </si>
  <si>
    <t>SD card lifespan nearing end</t>
  </si>
  <si>
    <t>▪ Memory is in a usable state, but is in a condition to indicate preparation for memory replacement as its lifespan is expected to end within approximately 1 month (99%)
▪ Check BLTN_CAM_SD_Card_State signal value</t>
  </si>
  <si>
    <t>▪ 0x1:SD card replacement recommendation.(Yallow State)</t>
  </si>
  <si>
    <t>SD card lifespan ended</t>
  </si>
  <si>
    <t>▪ Memory is operational, but requires replacement as warranty life has expired (100%)
▪ Check BLTN_CAM_SD_Card_State signal value</t>
  </si>
  <si>
    <t>▪ 0x2:SD card replacement required (Red State)</t>
  </si>
  <si>
    <t>SD card not recognized</t>
  </si>
  <si>
    <t>▪ SD memory card not recognized due to failure/removal, etc. (No recording)
▪ Check BLTN_CAM_SD_Card_State signal value</t>
  </si>
  <si>
    <t>▪ 0x3:SD card unrecognizable or No SD card found.</t>
  </si>
  <si>
    <t>Insufficient SD card capacity</t>
  </si>
  <si>
    <t>▪ Memory is recognized, but unusable due to insufficient capacity (SD card under 64GB inserted)
▪ Check BLTN_CAM_SD_Card_State signal value</t>
  </si>
  <si>
    <t>▪ 0x4:SD card total capacity spec less than 64GByte (Built-in Cam Support 64GByte or higher)</t>
  </si>
  <si>
    <t>SD card memory unsupported format</t>
  </si>
  <si>
    <t>▪ If the SD memory file format is different
▪ Check BLTN_CAM_SD_Card_State signal value</t>
  </si>
  <si>
    <t>▪ 0x5: SD card file system is not for Built-in Cam (Built-in CAM only supports exFAT filesystem) Cannot be used because the SD card's file system is not supported – Can be used after formatting the SD card in the built-in cam.
▪ Do not auto-format (The feature allowing the built-in cam to automatically format the SD card has been removed)</t>
  </si>
  <si>
    <t>Excessive SD card dummy files</t>
  </si>
  <si>
    <t>▪ Memory of 64GB or more, but insufficient usable capacity for the built-in cam due to other files being stored
▪ Check BLTN_CAM_SD_Card_State signal value</t>
  </si>
  <si>
    <t>▪ 0x6: SD card not enough free space, need more free space for built-in Cam (less than 32 GByte, must be 32 GByte or higher) Insufficient capacity for the built-in cam's available SD card.
▪ Do not auto-format (The feature allowing the built-in cam to automatically format the SD card has been removed)</t>
  </si>
  <si>
    <t>Lifespan information unavailable when using aftermarket SD cards</t>
  </si>
  <si>
    <t>▪ When using A/M SD memory, a message is needed to distinguish the situation where the recording function is normal but memory life information cannot be displayed.
▪ Check BLTN_CAM_SD_Card_State signal value</t>
  </si>
  <si>
    <t>▪ 0x7: SD card recognized but Health State is not available (Gray State)</t>
  </si>
  <si>
    <t>Safely remove SD card</t>
  </si>
  <si>
    <t>▪ Unmounted state for safe SD card removal
▪ Check BLTN_CAM_SD_Card_State signal value</t>
  </si>
  <si>
    <t>▪ 0x8: SD card Unmounted</t>
  </si>
  <si>
    <t>▪ SD card not recognized
▪ Check BLTN_CAM_SD_Card_State signal value</t>
  </si>
  <si>
    <t>▪ 0x9~0xE:Reserved 
 ▪ 0xF:Invalid(Red State)</t>
  </si>
  <si>
    <t>SyR-FR-191,SyR-DIAG-003,SyR-DIAG-028,SyR-DIAG-029,SyR-DIAG-030,SyR-FR-077,SyR-FR-078,SyR-FR-079,SyR-IF-026,SyR-IF-027,SyR-FR-072,SyR-IF-024,SyR-CON-029,SyR-CON-030,SyR-CON-031,SyR-CON-032,SyR-DIAG-002</t>
  </si>
  <si>
    <r>
      <rPr>
        <sz val="11"/>
        <color theme="1"/>
        <rFont val="Segoe UI Symbol"/>
      </rPr>
      <t>▪</t>
    </r>
    <r>
      <rPr>
        <sz val="11"/>
        <color theme="1"/>
        <rFont val="맑은 고딕"/>
      </rPr>
      <t>Requirements Analysis</t>
    </r>
  </si>
  <si>
    <t>[Built-in Cam Indicator Notification] BLTN_CAM_Ind_Req</t>
  </si>
  <si>
    <t>Default</t>
  </si>
  <si>
    <t>▪</t>
  </si>
  <si>
    <t>▪ BLTN_CAM_Ind_Req = 0x00: Default</t>
  </si>
  <si>
    <t>Built-in Cam System Error</t>
  </si>
  <si>
    <t>▪ B16E0 (BLTN_CAM Internal Error) Current Failure
※ When applying 3 bytes: B16E0-04</t>
  </si>
  <si>
    <t>▪ BLTN_CAM_Ind_Req = 0x01: Built-in Cam System or Camera Error</t>
  </si>
  <si>
    <t>▪ B16E3 (Camera Power Line Error) Current Failure
※ When applying 3 bytes: B16E0-1C</t>
  </si>
  <si>
    <t>▪ B16E4 (BLTN_CAM Front Camera Input Error) Current Failure
※ When applying 3 bytes: B16E3-93</t>
  </si>
  <si>
    <t>▪ B16E5 (BLTN_CAM Rear Camera Input Error) Current Failure
※ When applying 3 bytes: B16E4-93</t>
  </si>
  <si>
    <t>▪ B16EA (Built-in cam WIFI Module Error) Current Failure
※ When applying 3 bytes: B16EA-00</t>
  </si>
  <si>
    <t>▪ B16EC-9A (Built-in Cam Auxiliary Battery Connection Error) Current Failure
※ When applying 3 bytes: B16E1-00</t>
  </si>
  <si>
    <t>▪ B16ED-09 (Built-in Cam Front Radar Error) Currently Faulty
※ When applying 3 bytes: B16E3-94</t>
  </si>
  <si>
    <t>▪ B16EE-09 (Built-in Cam Rear Radar Error) Currently Faulty
※ When applying 3 bytes: B16E4-94</t>
  </si>
  <si>
    <t>Manual recording event or impact detection recording in progress</t>
  </si>
  <si>
    <t>▪ Proceed with manual recording or impact recording</t>
  </si>
  <si>
    <t>▪ BLTN_CAM_Ind_Req = 0x02: Manual Recording or Event Recording</t>
  </si>
  <si>
    <t>▪ Time-lapse recording in progress</t>
  </si>
  <si>
    <t>▪ BLTN_CAM_Ind_Req = 0x03: Time-lapse Recording</t>
  </si>
  <si>
    <t>SD card warnings (replacement, error, not inserted, etc.)</t>
  </si>
  <si>
    <t>▪ BLTN_CAM_Ind_Req = 0x04: Built-in Cam SD Card Replace Warning or SD Card Error</t>
  </si>
  <si>
    <t>Continuous recording while driving</t>
  </si>
  <si>
    <t>▪ Insert SD card
▪ Continuous driving recording begins</t>
  </si>
  <si>
    <t>▪ BLTN_CAM_Ind_Req = 0x05 :On while Driving Recording</t>
  </si>
  <si>
    <t>Parking recording in progress</t>
  </si>
  <si>
    <t>▪KEY OFF
▪Continuous recording while parked</t>
  </si>
  <si>
    <t>▪ BLTN_CAM_Ind_Req = 0x06: On while Parked Recording</t>
  </si>
  <si>
    <t>Smartphone app connecting to Wi-Fi</t>
  </si>
  <si>
    <t>▪ Wi-Fi connection</t>
  </si>
  <si>
    <t>▪ BLTN_CAM_Ind_Req = 0x07 : Smartphone Connected</t>
  </si>
  <si>
    <t>▪ Parking motion recording in progress</t>
  </si>
  <si>
    <t>Reserved</t>
  </si>
  <si>
    <t>▪ BLTN_CAM_Ind_Req = 0x08 ~ 0x1E: Reserved</t>
  </si>
  <si>
    <t>Invalid</t>
  </si>
  <si>
    <t>▪ BLTN_CAM_Ind_Req = 0x1F: Invalid</t>
  </si>
  <si>
    <t>IND_005</t>
  </si>
  <si>
    <t>SyR-FR-203,SyR-FR-079,SyR-IF-027,SyR-FR-080</t>
  </si>
  <si>
    <t>[Number of impact events saved while parked]</t>
  </si>
  <si>
    <t>Check parking event count signal operation</t>
  </si>
  <si>
    <t>▪ Turn ON Parking Continuous and Event Recording Settings
▪ Start Parking Recording after KEY OFF
▪ 5 Impact Events</t>
  </si>
  <si>
    <t>▪ BLTN_CAM_Prk_EV_Cnt = Output from 0x1 to 0x5
▪ BLTN_CAM_PEV_Count = Output from 0x1 to 0x5</t>
  </si>
  <si>
    <t>Reset when entering Built-in Cam mode</t>
  </si>
  <si>
    <t>▪ Enter Built-in Cam Mode after Turning Key On</t>
  </si>
  <si>
    <t>▪ Initialize BLTN_CAM_Prk_EV_Cnt to 0x0
▪ Initialize BLTN_CAM_PEV_Count to 0x0</t>
  </si>
  <si>
    <t>Reset on next parking recording</t>
  </si>
  <si>
    <t>▪ Turn ON Parking Continuous and Event Recording Settings
▪ Start Parking Recording after KEY OFF
▪ 5 Impact Events
▪ Turn KEY ON</t>
  </si>
  <si>
    <t>▪ BLTN_CAM_Prk_EV_Cnt = 0x5
 ▪ BLTN_CAM_PEV_Count = 0x5</t>
  </si>
  <si>
    <t>▪ Turn the KEY OFF again without entering Built-in Cam mode</t>
  </si>
  <si>
    <t>▪ BLTN_CAM_Prk_EV_Cnt = Updated from 0x5 to 0x0
▪ BLTN_CAM_PEV_Count = Updated from 0x5 to 0x0</t>
  </si>
  <si>
    <t>When parking recording is not possible</t>
  </si>
  <si>
    <t>▪ KEY ON
▪ Turn ON Parking Continuous and Event Recording Settings
▪ Remove Auxiliary Battery</t>
  </si>
  <si>
    <t>▪ BLTN_CAM_Prk_EV_Cnt = 0x00 Output
▪ BLTN_CAM_PEV_Count = 0xFE (Parking data saving not working)
※ BLTN_CAM_Prk_EV_Cnt
: 0XFD,0XFE,0XFF → 0x00 (Specification changed)</t>
  </si>
  <si>
    <t>Detect over 200 parking impact events</t>
  </si>
  <si>
    <t>▪ 201 impact events during parking recording</t>
  </si>
  <si>
    <t>▪ BLTN_CAM_Prk_EV_Cnt = 0xFC (Detected 200 or more times)
▪ BLTN_CAM_PEV_Count = 0xFD (Detected 200 or more times)</t>
  </si>
  <si>
    <t>▪ Check BLTN_CAM_PEV_Count value after KEY ON</t>
  </si>
  <si>
    <t>IND_006</t>
  </si>
  <si>
    <t>SyR-FR-185,SyR-FR-186</t>
  </si>
  <si>
    <t>▪Requirements Analysis
▪Equivalence Class Partitioning</t>
  </si>
  <si>
    <t>[BLTN_CAM_STAT_PE_00_200ms] BLTN_CAM_Prk_Oped_Time</t>
  </si>
  <si>
    <t>0x0: : Park Mode was not Executed</t>
  </si>
  <si>
    <t>▪ BLTN_CAM_RecSet_OWP = 0x2(ON)
▪ Check signal in continuous driving recording mode</t>
  </si>
  <si>
    <t>▪ BLTN_CAM_Prk_Oped_Time = 0x0: Park Mode was not Excuted</t>
  </si>
  <si>
    <t>0x01~0xFB: the hours of Park Mode Operated (operates within 1 hour)</t>
  </si>
  <si>
    <t>▪ Turn KEY OFF to start continuous parking recording (20-hour setting and SoC capable of 20 hours)
▪ Sleep, then turn KEY ON after 10 minutes to check the corresponding signal</t>
  </si>
  <si>
    <t>▪ BLTN_CAM_Prk_Oped_Time = 1 Hr</t>
  </si>
  <si>
    <t>0x01~0xFB: the hours of Park Mode Operated (10 hours in progress)</t>
  </si>
  <si>
    <t>▪ KEY OFF
▪ Continuous parking recording in progress (Set to 20 hours and SoC capable of 20 hours)
▪ Turn KEY ON after 10 hours to check the corresponding signal</t>
  </si>
  <si>
    <t>▪ BLTN_CAM_Prk_Oped_Time = 10 Hr</t>
  </si>
  <si>
    <t>0x01~0xFB: the hours of Park Mode Operated (20 hours in progress)</t>
  </si>
  <si>
    <t>▪ KEY OFF
▪ Continuous parking recording in progress (20-hour setting and SoC capable of 20 hours)
▪ After 20 hours have elapsed and parking recording has finished, turn KEY ON to check the corresponding signal.</t>
  </si>
  <si>
    <t>▪ BLTN_CAM_Prk_Oped_Time = 20 Hr</t>
  </si>
  <si>
    <t>IND_007</t>
  </si>
  <si>
    <t>SyR-FR-001,SyR-IF-001,SyR-FR-002,SyR-IF-002,SyR-FR-003,SyR-IF-003,SyR-FR-005,SyR-IF-004,SyR-FR-008,SyR-IF-007,SyR-FR-009,SyR-IF-009,SyR-FR-010,SyR-IF-011,SyR-FR-084,SyR-IF-029</t>
  </si>
  <si>
    <t>Recording operation status signal</t>
  </si>
  <si>
    <t>Check driving continuous recording status information</t>
  </si>
  <si>
    <t>▪ Built-in Cam: Booted successfully
▪ Front/Rear Camera: Recognized by the system
▪ SD Card: Original installed and ready to save
▪ DCM/CCU/CW: Connected and recognized by the system
▪ Vehicle Power: KEY ON
▪ Vehicle Voltage: 12V
▪ Recording Settings: Driving Continuous/Event, Parking Continuous/Event Settings OFF</t>
  </si>
  <si>
    <t>▪ Check for non-operation signal when recording settings are OFF</t>
  </si>
  <si>
    <t>▪ Recording setting ON, driving recording in progress, and check operation signal</t>
  </si>
  <si>
    <t>Check driving event recording status information</t>
  </si>
  <si>
    <t>▪ Recording setting ON, when there is no impact event</t>
  </si>
  <si>
    <t>▪ Recording setting ON, when impact event is authorized</t>
  </si>
  <si>
    <t>Check time-lapse recording status information</t>
  </si>
  <si>
    <t>▪ When recording settings are ON, if time-lapse recording is not in progress</t>
  </si>
  <si>
    <t>▪ When recording settings are ON and time-lapse recording is in progress</t>
  </si>
  <si>
    <t>Check parking continuous recording status information</t>
  </si>
  <si>
    <t>▪ Recording setting ON, check parking recording in progress and operation signal</t>
  </si>
  <si>
    <t>▪ BLTN_CAM_RecSta_OWP = 0x1(Recording)</t>
  </si>
  <si>
    <t>Check parking event recording status information</t>
  </si>
  <si>
    <t>▪ BLTN_CAM_RecSta_PEV = 0x1(Recording)</t>
  </si>
  <si>
    <t>Check manual event recording status information (driving)</t>
  </si>
  <si>
    <t>▪ Recording setting ON, when there is no event input during driving recording</t>
  </si>
  <si>
    <t>▪ When recording setting ON and the event switch is pressed during driving recording</t>
  </si>
  <si>
    <t>Check manual event recording status information (parking)</t>
  </si>
  <si>
    <t>▪ Recording setting ON, when no event input during parking recording</t>
  </si>
  <si>
    <t>▪ When recording setting is ON and the event switch is pressed during parking recording</t>
  </si>
  <si>
    <t>IND_008</t>
  </si>
  <si>
    <t>SyR-FR-068,SyR-FR-069,SyR-FR-070,SyR-IF-022,SyR-FR-175,SyR-CON-047</t>
  </si>
  <si>
    <r>
      <rPr>
        <sz val="11"/>
        <color theme="1"/>
        <rFont val="Segoe UI Symbol"/>
      </rPr>
      <t>▪</t>
    </r>
    <r>
      <rPr>
        <sz val="11"/>
        <color theme="1"/>
        <rFont val="맑은 고딕"/>
      </rPr>
      <t>Requirements Analysis</t>
    </r>
    <r>
      <rPr>
        <sz val="11"/>
        <color theme="1"/>
        <rFont val="맑은 고딕"/>
      </rPr>
      <t xml:space="preserve">
</t>
    </r>
    <r>
      <rPr>
        <sz val="11"/>
        <color theme="1"/>
        <rFont val="Segoe UI Symbol"/>
      </rPr>
      <t>▪</t>
    </r>
    <r>
      <rPr>
        <sz val="11"/>
        <color theme="1"/>
        <rFont val="Calibri"/>
      </rPr>
      <t>Scenario-based Testing</t>
    </r>
  </si>
  <si>
    <t>[Initialization] : BLTN_CAM_USMReset</t>
  </si>
  <si>
    <t>BLTN_CAM_USMReset Initialization (Guest)</t>
  </si>
  <si>
    <t>▪ CF_AVN_ProfileIDRValue = 0x1(Guest)
▪ HU_UI_Mode = 0x1(Built-In Cam Mode)
▪ Customize Built-in Cam Settings
- Driving Continuous and Event Recording Settings
- Parking Continuous and Event Recording Settings
- Driving Data (Impact Detection Level, Gear, Position, Speed, Time, Turn Signal)
- Voice Recording
- Recording Time (Parking Continuous, Time-lapse, Event Recording Bfr/Aft)
- Driving/Parking Event Detection Sensitivity
- Front/Rear Camera Angle
- Parking Impact Detection Notification Function
- WiFi Password Setting
▪ CF_AVN_BLTN_CAM_USMReset = 0x1(Built-in Cam USM Reset)</t>
  </si>
  <si>
    <t>▪ All settings reset
- Driving Continuous and Event Recording Settings
- Parking Continuous and Event Recording Settings
- Driving Data (Impact Detection Level, Gear, Position, Speed, Time, Turn Signal)
- Voice Recording
- Recording Time (Parking Continuous, Time-lapse, Event Recording Bfr/Aft)
- Driving/Parking Event Detection Sensitivity
- Front/Rear Camera Angle
- Parking Impact Detection Notification Function
- WiFi Password Setting</t>
  </si>
  <si>
    <t>▪ Check the video list after entering Built-in Cam mode</t>
  </si>
  <si>
    <t>▪ Saved videos will not be deleted</t>
  </si>
  <si>
    <t>BLTN_CAM_USMReset Initialization(Profile1)</t>
  </si>
  <si>
    <t>▪ CF_AVN_ProfileIDRValue = 0x2(Profile1)
▪ Arbitrarily set Built-in Cam settings
▪ CF_AVN_BLTN_CAM_USMReset = 0x1(Built-in Cam USM Reset)</t>
  </si>
  <si>
    <t>▪ All settings reset</t>
  </si>
  <si>
    <t>BLTN_CAM_USMReset Initialization(Profile2)</t>
  </si>
  <si>
    <t>▪ CF_AVN_ProfileIDRValue = 0x3(Profile2)
▪ Arbitrarily set Built-in Cam settings
▪ CF_AVN_BLTN_CAM_USMReset = 0x1(Built-in Cam USM Reset)</t>
  </si>
  <si>
    <t>IND_009</t>
  </si>
  <si>
    <r>
      <rPr>
        <sz val="11"/>
        <color theme="1"/>
        <rFont val="Segoe UI Symbol"/>
      </rPr>
      <t>▪</t>
    </r>
    <r>
      <rPr>
        <sz val="11"/>
        <color theme="1"/>
        <rFont val="맑은 고딕"/>
      </rPr>
      <t>Requirements Analysis</t>
    </r>
    <r>
      <rPr>
        <sz val="11"/>
        <color theme="1"/>
        <rFont val="맑은 고딕"/>
      </rPr>
      <t xml:space="preserve">
</t>
    </r>
    <r>
      <rPr>
        <sz val="11"/>
        <color theme="1"/>
        <rFont val="Segoe UI Symbol"/>
      </rPr>
      <t>▪</t>
    </r>
    <r>
      <rPr>
        <sz val="11"/>
        <color theme="1"/>
        <rFont val="Calibri"/>
      </rPr>
      <t>Scenario-based Testing</t>
    </r>
  </si>
  <si>
    <t>[Initialization] : CF_AVN_CluUSMReset</t>
  </si>
  <si>
    <t>CF_AVN_CluUSMReset Initialization (Guest)</t>
  </si>
  <si>
    <t>▪ CF_AVN_ProfileIDRValue = 0x1(Guest)
▪ HU_UI_Mode = 0x1(Built-In Cam Mode)
▪ Customize Built-In Cam Settings
- Driving Continuous and Event Recording Settings
- Parking Continuous and Event Recording Settings
- Driving Data (Impact Detection Level, Gear, Position, Speed, Time, Turn Signal)
- Voice Recording
- Recording Time (Parking Continuous, Time-lapse, Event Recording Bfr/Aft)
- Driving/Parking Event Detection Sensitivity
- Front/Rear Camera Angle
- Parking Impact Detection Notification Function
- WiFi Password Setting
▪ CF_AVN_CluUSMReset = 0x1(USM Reset)</t>
  </si>
  <si>
    <t>Initialize CF_AVN_CluUSMReset(Profile1)</t>
  </si>
  <si>
    <t>▪ CF_AVN_ProfileIDRValue = 0x2(Profile1)
▪ Arbitrarily set built-in cam settings
▪ CF_AVN_CluUSMReset = 0x1(USM Reset)</t>
  </si>
  <si>
    <t>Initialize CF_AVN_CluUSMReset(Profile2)</t>
  </si>
  <si>
    <t>▪ CF_AVN_ProfileIDRValue = 0x3(Profile2)
▪ Arbitrarily set built-in cam settings
▪ CF_AVN_CluUSMReset = 0x1(USM Reset)</t>
  </si>
  <si>
    <t>IND_010</t>
  </si>
  <si>
    <t>SyR-FR-176</t>
  </si>
  <si>
    <t>[Initialization] : CF_AVN_BLTN_CAM_RecReset</t>
  </si>
  <si>
    <t>Initialize with CF_AVN_BLTN_CAM_RecReset</t>
  </si>
  <si>
    <t>▪ CF_AVN_BLTN_CAM_RecReset=0x1(Record Data Reset)
▪ Check whether to reset the always-on storage box while driving</t>
  </si>
  <si>
    <t>▪ Contents of the corresponding folder on the SD card have been deleted
▪ The corresponding video list in CW is empty</t>
  </si>
  <si>
    <t>↑
▪ Check if event storage is reset while driving</t>
  </si>
  <si>
    <t>↑
▪ Check whether the permanent storage locker is reset while parked</t>
  </si>
  <si>
    <t>↑
▪ Check if Event Storage is reset while parked</t>
  </si>
  <si>
    <t>↑
▪ Check manual recording reset status</t>
  </si>
  <si>
    <t>↑
▪ Check if inventory has been reset</t>
  </si>
  <si>
    <t>↑
▪ Check if Time-lapse Library has been reset</t>
  </si>
  <si>
    <t>IND_015</t>
  </si>
  <si>
    <t>SyR-FR-071,SyR-FR-067,SyR-IF-022,SyR-FR-174</t>
  </si>
  <si>
    <t>[Initialization] : HU_MasterProfile_ResetIndex</t>
  </si>
  <si>
    <t>Reset HU_MasterProfile_ResetIndex
Delete via Master Profile
※ Applicable only to CONNECT HU specifications: JG1 / GN7FL / MX5PE</t>
  </si>
  <si>
    <t>▪ CF_AVN_ProfileIDRValue = 0x2(Profile1)
▪ HU_UI_Mode = 0x1(Built-In Cam Mode)
▪ Arbitrarily set Built-In Cam settings
- Driving Continuous and Event Recording Settings
- Parking Continuous and Event Recording Settings
- Driving Data (Impact Detection Level, Gear, Position, Speed, Time, Turn Signal)
- Voice Recording
- Recording Time (Parking Continuous, Time-lapse, Event Recording Bfr/Aft)
- Driving/Parking Event Detection Sensitivity
- Front/Rear Camera Angle
- Parking Impact Detection Notification Function
- WiFi Password Setting
▪ Reset Profile 1 from Profile 2 state
▪ HU_MasterProfile_ResetIndex = 0x2 (Profile1)
▪ Confirm Profile 1 Reset</t>
  </si>
  <si>
    <t>※ CONNECT HU 사양만 해당 : JG1 / GN7FL / MX5PE</t>
  </si>
  <si>
    <t>▪ CF_AVN_ProfileIDRValue = 0x3(Profile2)
▪ Arbitrarily set built-in cam settings
▪ Reset Profile 2 from Profile 3 state
▪ HU_MasterProfile_ResetIndex = 0x3 (Profile2)
▪ Verify Profile 2 reset</t>
  </si>
  <si>
    <t>▪ CF_AVN_ProfileIDRValue = 0x4(Profile3)
▪ Arbitrarily set built-in cam settings
▪ Reset Profile 3 from Profile 1 state
▪ HU_MasterProfile_ResetIndex = 0x4 (Profile3)
▪ Confirm Profile 3 reset</t>
  </si>
  <si>
    <t>SyR-IF-062,SyR-FR-151</t>
  </si>
  <si>
    <t>[Version Info Signal] BLTN_CAM_SwVer</t>
  </si>
  <si>
    <t>Check BLTN_CAM_SWVerMajor output status</t>
  </si>
  <si>
    <t>▪ Check corresponding signal output
- Major : 0x41 (HEX) -&gt; ASCII CODE : ‘A’
- Separator : 0x2E (HEX) -&gt; ASCII CODE : ‘.’
- Minor1 : 0x30 (HEX) -&gt; ASCII CODE : ‘0’
- Minor2 : 0x33 (HEX) -&gt; ASCII CODE : ‘3</t>
  </si>
  <si>
    <t>▪ [BLTN_CAM_STAT_PE_01_200ms] BLTN_CAM_SWVerMajor = Output current version value</t>
  </si>
  <si>
    <t>Check BLTN_CAM_SWVerMinor3 output status</t>
  </si>
  <si>
    <t>▪ Check the corresponding signal output</t>
  </si>
  <si>
    <t>▪ [BLTN_CAM_STAT_PE_01_200ms] BLTN_CAM_SWVerMinor3 = Output current version value</t>
  </si>
  <si>
    <t>Check BLTN_CAM_SWVerMinor2 output status</t>
  </si>
  <si>
    <t>▪ [BLTN_CAM_STAT_PE_01_200ms] BLTN_CAM_SWVerMinor2 = Output current version value
Check signal values ​​by region (Decimal)
Domestic 00 ~ 09
Japan 10 ~ 19
Middle East 30 ~ 39
Europe 40 ~ 49
Australia 50 ~ 59
North America 70 ~ 79
China 80 ~ 89
Russia 90 ~ 99</t>
  </si>
  <si>
    <t>Check BLTN_CAM_SWVerMinor1 output status</t>
  </si>
  <si>
    <t>▪ [BLTN_CAM_STAT_PE_01_200ms] BLTN_CAM_SWVerMinor1 = Output current version value</t>
  </si>
  <si>
    <t>Check BLTN_CAM_SD_Card_Manufacturer output status</t>
  </si>
  <si>
    <t>▪ Output the value corresponding to the installed SD card</t>
  </si>
  <si>
    <t>Check BLTN_CAM_SD_Card_Cap_Class output status</t>
  </si>
  <si>
    <t>CCS_001</t>
  </si>
  <si>
    <t>SyR-FR-203,SyR-IF-054</t>
  </si>
  <si>
    <t>▪ Requirement Analysis</t>
  </si>
  <si>
    <t>SOME/IP related to built-in cam information transmission while driving</t>
  </si>
  <si>
    <t>Check BLTN_CAM ↔ CCU SOME/IP connection status</t>
  </si>
  <si>
    <t>▪ IGN ON
▪ Enter Built-in Cam Mode
▪ Play Random Driving Continuous Video</t>
  </si>
  <si>
    <t>▪ Built-in Cam → Transmits CCU SwInfo, Status information
(Verified by checking SOME/IP communication status)
: Video list displayed normally, recorded video plays normally</t>
  </si>
  <si>
    <t>CCS_002</t>
  </si>
  <si>
    <t>SyR-FR-196</t>
  </si>
  <si>
    <t>▪ Power Bank Linkage Function Tab T/C: BAT_013 Execute</t>
  </si>
  <si>
    <t>▪ T/C: BAT_013 Satisfied with expected results</t>
  </si>
  <si>
    <t>CCS_003</t>
  </si>
  <si>
    <t>▪ Power Bank Linkage Function Tab T/C: BAT_014 Execute</t>
  </si>
  <si>
    <t>▪ T/C: BAT_014 Satisfied with expected results</t>
  </si>
  <si>
    <t>CCS_004</t>
  </si>
  <si>
    <t>Check available parking recording time via the CCS app</t>
  </si>
  <si>
    <t>▪ Power Bank Linkage Function Tab T/C: BAT_015 Execute</t>
  </si>
  <si>
    <t>▪ T/C: BAT_015 Satisfied with expected results</t>
  </si>
  <si>
    <t>CCS_005</t>
  </si>
  <si>
    <t>SyR-FR-203,SyR-FR-198,SyR-IF-056,SyR-IF-057,SEQ008</t>
  </si>
  <si>
    <t>▪ Requirement-based test
 ▪ Test of interaction/ communication</t>
  </si>
  <si>
    <r>
      <rPr>
        <sz val="11"/>
        <color rgb="FF000000"/>
        <rFont val="Segoe UI Symbol"/>
      </rPr>
      <t>▪</t>
    </r>
    <r>
      <rPr>
        <sz val="11"/>
        <color rgb="FF000000"/>
        <rFont val="맑은 고딕"/>
      </rPr>
      <t xml:space="preserve"> Requirement Analysis</t>
    </r>
    <r>
      <rPr>
        <sz val="11"/>
        <color rgb="FF000000"/>
        <rFont val="맑은 고딕"/>
      </rPr>
      <t xml:space="preserve">
</t>
    </r>
    <r>
      <rPr>
        <sz val="11"/>
        <color rgb="FF000000"/>
        <rFont val="Segoe UI Symbol"/>
      </rPr>
      <t>▪</t>
    </r>
    <r>
      <rPr>
        <sz val="11"/>
        <color rgb="FF000000"/>
        <rFont val="맑은 고딕"/>
      </rPr>
      <t xml:space="preserve"> </t>
    </r>
    <r>
      <rPr>
        <sz val="11"/>
        <color rgb="FF000000"/>
        <rFont val="Calibri"/>
      </rPr>
      <t>Scenario-based Testing</t>
    </r>
  </si>
  <si>
    <t>[Parking Event Impact Recording] CCS Function (Vehicle Verification)</t>
  </si>
  <si>
    <t>Check BLTN_CAM_PEV_Recorded signal</t>
  </si>
  <si>
    <t>▪ Built-in Cam Main Screen
▪ [Settings] - [Recording] - [Recording While Parked] - Turn on Parking Event and Event Notification Settings
▪ Set Parking Event Sensitivity to 3 (Medium)
▪ Enter Parking Recording
▪ Balarm_BglrAlrmCurrentSta = 0x2(Arm)
▪ Enable Impact Event</t>
  </si>
  <si>
    <t>▪ From the time recording is complete until video information transmission is complete (max. 5 minutes)
: BLTN_CAM_PEV_Recorded = 0x02 (Park Event Recorded)</t>
  </si>
  <si>
    <t>Check if to wake up when proceeding from sleep state</t>
  </si>
  <si>
    <t>↑
▪ Enter Network Sleep
▪ Authorize Shock Event</t>
  </si>
  <si>
    <t>▪ From the time recording is complete until video information transmission is complete (max. 5 minutes)
: BLTN_CAM_PEV_Recorded = 0x02 (Park Event Recorded)
▪ Enter network sleep after completion</t>
  </si>
  <si>
    <t>Confirm transmission of impact recording video via BlueLink app</t>
  </si>
  <si>
    <t>↑
▪ Check notifications in the BlueLink app</t>
  </si>
  <si>
    <t>▪ BlueLink app push notification triggered
▪ Downloaded video plays normally
(Additionally confirmed impact count, SD card status displayed as good, and available parking recording time displayed correctly)</t>
  </si>
  <si>
    <t>[Impact recording during parking motion recording] CCS function (Vehicle verification)</t>
  </si>
  <si>
    <t>▪ Built-in Cam Main Screen
▪ [Settings] - [Recording] - [Recording While Parked] - Turn ON Parking Motion, Parking Event, and Event Notification Settings
▪ Set Parking Event Sensitivity to 3 (Medium)
▪ KEY OFF → Enter Parking Motion Recording
▪ Balarm_BglrAlrmCurrentSta = 0x2(Arm)
▪ Enable Impact Event</t>
  </si>
  <si>
    <t>CCS_006</t>
  </si>
  <si>
    <t>SyR-FR-203,SyR-FR-198,SyR-FR-199,SyR-IF-056,SyR-IF-057,SyR-CON-052,SyR-FR-201,SEQ008</t>
  </si>
  <si>
    <t>[Recording Event Impact While Parked] : Event CCS Notification 1</t>
  </si>
  <si>
    <t>Verify Event CCS Notification Function Operation
- Wake Up
- Trigger Signal
- Enter Sleep after Event CCS Notification Function Terminates</t>
  </si>
  <si>
    <t>▪ Built-in Cam Main Screen
▪ [Settings] - [Recording] - [Recording While Parked] - Turn on Parking Event and Event Notification Settings
▪ Set Parking Event Sensitivity to 3 (Medium)
▪ Balarm_BglrAlrmCurrentSta = 0x2(Arm)
▪ ACC &amp; IGN OFF, Communication Sleep (CW Power Off) → Switch to Auxiliary Battery Power
▪ Check if Wake Up 10 seconds after Impact Event is triggered
(Since the May SV1 update, Wake Up 5 seconds after the event is triggered)</t>
  </si>
  <si>
    <t>▪ Wake Up at the end of recording
▪ Switch from auxiliary battery power to B+ power (CAN Alive state)</t>
  </si>
  <si>
    <t>▪ Verify trigger signal output from the time of Wake Up
(Wake Up 5 seconds after event authorization starting from the May SV1 update)</t>
  </si>
  <si>
    <t>▪ BLTN_CAM_RecSta_PEV = 0x1 from the time recording is complete
(Wake Up 5 seconds after event authorization since the May SV1 update)
: Retained while CCS file transfer is complete (Time out: 5 minutes)
▪ BLTN_CAM_RecSta_PEV = 0x1 occurs</t>
  </si>
  <si>
    <t>▪ Verify entry into Sleep after trigger signal output ends</t>
  </si>
  <si>
    <t>▪ Enter Communication Sleep
▪ Switch to Auxiliary Battery Power</t>
  </si>
  <si>
    <t>Verify 5 occurrences of Event CCS notification signal (after communication Sleep)</t>
  </si>
  <si>
    <t>▪ Enter Communication Sleep
▪ Authorize a shock event and verify that WakeUp occurs a total of 5 times</t>
  </si>
  <si>
    <t>▪ BLTN_CAM_RecSet_PEV = 0x1 (Recording), check if recording occurs at the rising edge
▪ BLTN_CAM_PEV_Recorded = 0x0 (OFF) → 0x2 (Park Event Recorded) → 0x0
: Maintains 0x2 for 15 seconds from the time recording is complete, then returns to 0x0</t>
  </si>
  <si>
    <t>▪ Check CAN signal</t>
  </si>
  <si>
    <t>▪ Repeat 5 times</t>
  </si>
  <si>
    <t>Confirmed non-operation starting from 6 Event CCS notification signals</t>
  </si>
  <si>
    <t>▪ Authorize shock events and check if WakeUp does not work after 6 or more.</t>
  </si>
  <si>
    <t>▪ WakeUp not working from the 6th time (B+ power not used)</t>
  </si>
  <si>
    <t>Confirmation that no trigger signal occurs when Event CCS notification function is OFF</t>
  </si>
  <si>
    <t>▪ Built-in Cam Main Screen
▪ [Settings] - [Recording] - [Recording While Parked] - Parking Event Notification OFF
▪ ACC &amp; IGN OFF
▪ Enable Impact Event</t>
  </si>
  <si>
    <t>Verify CrashCount update upon KEY ON after 6 or more event authorizations
- Check for correlation between the event CCS notification function ON/OFF and the count
※ [BLTN_CAM_HU_PE] BLTN_CAM_PEV_Count</t>
  </si>
  <si>
    <t>▪ Turn on Parking Event Recording &amp; Turn off Event CCS Notification
▪ Set Parking Event Sensitivity to 3 (Medium)
▪ Turn KEY OFF to enter Parking Recording
▪ Turn KEY ON after triggering 6 or more impact events</t>
  </si>
  <si>
    <t>Regardless of the event CCS notification function, BLTN_CAM_PEV_Count = value is updated according to the number of impacts at the time of KEY ON.</t>
  </si>
  <si>
    <t>▪ Turn on Parking Event Recording &amp; Turn on Event CCS Notification
▪ Set Parking Event Sensitivity to 3 (Medium)
▪ Turn KEY OFF to enter Parking Recording
▪ Turn KEY ON after triggering 6 or more impact events</t>
  </si>
  <si>
    <t>Check if it works regardless of sensitivity 1 to 5</t>
  </si>
  <si>
    <t>▪ Turn on Parking Event Recording &amp; Turn on Event CCS Notification
▪ Set Parking Event Sensitivity to 1
▪ Enter Parking Recording for each setting and check if Impact Notification is active</t>
  </si>
  <si>
    <t>▪ BLTN_CAM_PEV_Recorded = 0x1(OFF) → 0x2(Park Event Recorded)
: Retained while CCS file transfer is complete (Timeout: 5 minutes)</t>
  </si>
  <si>
    <t>▪ Reconfirm after setting parking event sensitivity to 2</t>
  </si>
  <si>
    <t>▪ BLTN_CAM_PEV_Recorded = 0x1(OFF) → 0x2(Park Event Recorded)</t>
  </si>
  <si>
    <t>▪ Reconfirm after setting parking event sensitivity to 3</t>
  </si>
  <si>
    <t>▪ Reconfirm after setting parking event sensitivity to 4</t>
  </si>
  <si>
    <t>▪ Reconfirm after setting parking event sensitivity to 5</t>
  </si>
  <si>
    <t>Event CCS notification function occurred 2 consecutive times</t>
  </si>
  <si>
    <t>▪ Built-in Cam Settings - Enable Event Notifications While Parked
▪ Enter Parking Recording
▪ Enter Sleep Mode
▪ Impact Occurs
▪ Another impact occurs within 3 seconds after the first impact recording ends</t>
  </si>
  <si>
    <t>▪ BLTN_CAM_RecSta_PEV signal is On for 10 seconds
(PEV signal is ON for 5 seconds starting from the May SV1 maintenance,
Limited to CAN Wake Up situations caused by impact while in Sleep state)
▪ Notification occurs while parked (CAN WakeUp)</t>
  </si>
  <si>
    <t>▪ The BLTN_CAM_PEV_Count signal is +1</t>
  </si>
  <si>
    <t>Set Event CCS notification function to ON, set event recording time to -10s to +10s, and authorize continuous parking events.</t>
  </si>
  <si>
    <t>▪ Impact detected at 2-second intervals for 1 minute under parking event recording conditions</t>
  </si>
  <si>
    <t>▪ No slowdowns, no reboots, and no missing recording files
▪ Impact count values ​​match the recorded video</t>
  </si>
  <si>
    <t>Set Event CCS notification function to ON, set event recording time to -15s to +15s, and authorize continuous parking events.</t>
  </si>
  <si>
    <t>Set Event CCS notification function to ON, change event recording time to -20s to +20s, and authorize continuous parking events.</t>
  </si>
  <si>
    <t>CCS_007</t>
  </si>
  <si>
    <t>SyR-FR-203,SyR-FR-198,SyR-IF-056,SyR-IF-057,SyR-FR-207,SyR-FR-202,SEQ008</t>
  </si>
  <si>
    <t>[Recording Event Impact While Parked] : Event CCS Notification 2</t>
  </si>
  <si>
    <t>0x2(Arm)</t>
  </si>
  <si>
    <t>▪ Parking Continuous Recording Setting On, Event Notification Setting On
▪ ACC&amp;IGN Off - Enter Parking Recording Mode
▪ Balarm_BglrAlrmCurrentSta = 0x2(Arm)
▪ Enable Impact Event</t>
  </si>
  <si>
    <t>0x2(Arm) → Timeout</t>
  </si>
  <si>
    <t>▪ Balarm_BglrAlrmCurrentSta = 0x2(Arm) → Timeout
▪ Shock Event Authorization</t>
  </si>
  <si>
    <t>0x6(ReArm)</t>
  </si>
  <si>
    <t>▪ Balarm_BglrAlrmCurrentSta = 0x6(ReArm)
▪ Shock Event Authorization</t>
  </si>
  <si>
    <t>0x6(ReArm) → Timeout</t>
  </si>
  <si>
    <t>▪ Balarm_BglrAlrmCurrentSta = 0x6(ReArm) → Timeout
▪ Shock Event Authorization</t>
  </si>
  <si>
    <t>0x9(Alarm)</t>
  </si>
  <si>
    <t>▪ Balarm_BglrAlrmCurrentSta = 0x9(Alarm)
▪ Authorize shock event after event recording caused by the above signal has finished</t>
  </si>
  <si>
    <t>0x9(Alarm) → Timeout</t>
  </si>
  <si>
    <t>▪ Balarm_BglrAlrmCurrentSta = 0x9(Alarm) → Timeout
▪ Shock Event Authorization</t>
  </si>
  <si>
    <t>0xF(Error Indicator)</t>
  </si>
  <si>
    <t>▪ Balarm_BglrAlrmCurrentSta = 0xF(Error Indicator)
▪ Enable Shock Event</t>
  </si>
  <si>
    <t>0xF(Error Indicator) → Timeout</t>
  </si>
  <si>
    <t>0x0(Off)
(Verified as output value after initialization)</t>
  </si>
  <si>
    <t>▪ Balarm_BglrAlrmCurrentSta = 0x0(Off)
▪ Shock Event Authorization</t>
  </si>
  <si>
    <t>▪ BLTN_CAM_PEV_Recorded = 0x0(OFF)</t>
  </si>
  <si>
    <t>0x0(Off) → Timeout</t>
  </si>
  <si>
    <t>▪ Balarm_BglrAlrmCurrentSta = 0x0(Off) → Timeout
▪ Enable shock event</t>
  </si>
  <si>
    <t>0x1(DisArm)
(Verified as output value after initialization)</t>
  </si>
  <si>
    <t>▪ Balarm_BglrAlrmCurrentSta = 0x1(DisArm)
▪ Shock Event Authorization</t>
  </si>
  <si>
    <t>0x1(DisArm) → Timeout</t>
  </si>
  <si>
    <t>▪ Balarm_BglrAlrmCurrentSta = 0x1(DisArm) → Timeout
▪ Enable shock event</t>
  </si>
  <si>
    <t>0x3(PreArm)
(Verified as output value after initialization)</t>
  </si>
  <si>
    <t>▪ Balarm_BglrAlrmCurrentSta = 0x3(PreArm)
▪ Shock Event Authorization</t>
  </si>
  <si>
    <t>0x3(PreArm) → Timeout</t>
  </si>
  <si>
    <t>▪ Balarm_BglrAlrmCurrentSta = 0x3(PreArm) → Timeout
▪ Enable shock event</t>
  </si>
  <si>
    <t>0x4(ArmWait)
(Verified as output value after initialization)</t>
  </si>
  <si>
    <t>▪ Balarm_BglrAlrmCurrentSta = 0x4(ArmWait)
▪ Shock Event Authorization</t>
  </si>
  <si>
    <t>0x4(ArmWait) → Timeout</t>
  </si>
  <si>
    <t>▪ Balarm_BglrAlrmCurrentSta = 0x4(ArmWait) → Timeout
▪ Shock Event Authorization</t>
  </si>
  <si>
    <t>CCS_008</t>
  </si>
  <si>
    <t>[Recording Event Impact While Parked] : Event CCS Notification 3</t>
  </si>
  <si>
    <t>0x5(ArmHold(Trunk))
(Verify as output value after initialization)</t>
  </si>
  <si>
    <t>▪ Parking Continuous Recording Setting On, Event Notification Setting On
▪ ACC&amp;IGN Off - Enter Parking Recording Mode
▪ Balarm_BglrAlrmCurrentSta = 0x5(ArmHold(Trunk))
▪ Enable Impact Event</t>
  </si>
  <si>
    <t>0x5(ArmHold(Trunk)) → Timeout</t>
  </si>
  <si>
    <t>▪ Balarm_BglrAlrmCurrentSta = 0x5(ArmHold(Trunk)) → Timeout
▪ Shock Event</t>
  </si>
  <si>
    <t>0x7(AutoLockTimer1)
(Verify as output value after initialization)</t>
  </si>
  <si>
    <t>▪ Balarm_BglrAlrmCurrentSta = 0x7(AutoLockTimer1)
▪ Enable shock event</t>
  </si>
  <si>
    <t>0x7(AutoLockTimer1) → Timeout</t>
  </si>
  <si>
    <t>▪ Balarm_BglrAlrmCurrentSta = 0x7(AutoLockTimer1) → Timeout
▪ Enable shock event</t>
  </si>
  <si>
    <t>0x8(AutoLockTimer2)
(Verify as output value after initialization)</t>
  </si>
  <si>
    <t>▪ Balarm_BglrAlrmCurrentSta = 0x8(AutoLockTimer2)
▪ Enable shock event</t>
  </si>
  <si>
    <t>0x8(AutoLockTimer2) → Timeout</t>
  </si>
  <si>
    <t>▪ Balarm_BglrAlrmCurrentSta = 0x8(AutoLockTimer2) → Timeout
▪ Enable shock event</t>
  </si>
  <si>
    <t>0xA(Default)
(Verified as output value after initialization)</t>
  </si>
  <si>
    <t>▪ Balarm_BglrAlrmCurrentSta = 0xA(Default)
▪ Enable Shock Event</t>
  </si>
  <si>
    <t>0xA(Default) → Timeout</t>
  </si>
  <si>
    <t>▪ Balarm_BglrAlrmCurrentSta = 0xA(Default) → Timeout
▪ Enable shock event</t>
  </si>
  <si>
    <t>0xB(AutoLockTimer3)
(Verify as output value after initialization)</t>
  </si>
  <si>
    <t>▪ Balarm_BglrAlrmCurrentSta = 0xB(AutoLockTimer3)
▪ Check for shock event</t>
  </si>
  <si>
    <t>0xB(AutoLockTimer3) → Timeout</t>
  </si>
  <si>
    <t>▪ Balarm_BglrAlrmCurrentSta = 0xB(AutoLockTimer3) → Timeout
▪ Enable shock event</t>
  </si>
  <si>
    <t>0xC(Reserved)
(Verified as output value after initialization)</t>
  </si>
  <si>
    <t>▪ Balarm_BglrAlrmCurrentSta = 0xC(Reserved)
▪ Shock Event Authorization</t>
  </si>
  <si>
    <t>0xC(Reserved) → Timeout</t>
  </si>
  <si>
    <t>▪ Balarm_BglrAlrmCurrentSta = 0xC(Reserved) → Timeout
▪ Shock Event Authorization</t>
  </si>
  <si>
    <t>0xD(Reserved)
(Verified as output value after initialization)</t>
  </si>
  <si>
    <t>▪ Balarm_BglrAlrmCurrentSta = 0xD(Reserved)
▪ Shock Event Authorization</t>
  </si>
  <si>
    <t>0xD(Reserved) → Timeout</t>
  </si>
  <si>
    <t>▪ Balarm_BglrAlrmCurrentSta = 0xD(Reserved) → Timeout
▪ Shock Event Authorization</t>
  </si>
  <si>
    <t>0xE(Not Used)
(Verified as output value after initialization)</t>
  </si>
  <si>
    <t>▪ Balarm_BglrAlrmCurrentSta = 0xE(Not Used)
▪ Shock Event Authorization</t>
  </si>
  <si>
    <t>0xE(Not Used) → Timeout</t>
  </si>
  <si>
    <t>▪ Balarm_BglrAlrmCurrentSta = 0xE(Not Used) → Timeout
▪ Shock Event Authorization</t>
  </si>
  <si>
    <t>CCS_009</t>
  </si>
  <si>
    <t>SyR-FR-203,SyR-FR-198,SyR-IF-056,SyR-IF-057,SyR-FR-207,SEQ008</t>
  </si>
  <si>
    <t>[Recording Event Impact While Parked] : Event CCS Notification 4</t>
  </si>
  <si>
    <t>Event Notification Signal Transmission: Check Don't Care Condition
Verify operation after inputting 0x0 (Off) → 0x2 (Arm) → 0x0 (Off)
(Verify with transmitted value after initialization)</t>
  </si>
  <si>
    <t>▪ Parking Continuous Recording Setting On, Event Notification Setting On
▪ ACC&amp;IGN Off - Enter Parking Recording Mode
▪ Balarm_BglrAlrmCurrentSta = 0x0(Off) → 0x2(Arm) → 0x0(Off)
▪ Enable Impact Event</t>
  </si>
  <si>
    <t>Verify Don't Care condition for sending event notification signal
Verify operation after entering '0xA(Default) → 0x2(Arm) → 0xA(Default)'
(Verify with the sent value after initialization)</t>
  </si>
  <si>
    <t>▪ Balarm_BglrAlrmCurrentSta = 0xA(Default) → 0x2(Arm) → 0xA(Default)
▪ Enable Shock Event</t>
  </si>
  <si>
    <t>Send Event Notification Signal Check Don't Care Condition
Verify operation after entering '0xC(Reserved) → 0x2(Arm) → 0xC(Reserved)'
(Verify with the sent value after initialization)</t>
  </si>
  <si>
    <t>▪ Balarm_BglrAlrmCurrentSta = 0xC(Reserved) → 0x2(Arm) → 0xC(Reserved)
▪ Shock Event Authorization</t>
  </si>
  <si>
    <t>Send Event Notification Signal Check Don't Care Condition
Verify operation after entering '0xD(Reserved) → 0x2(Arm) → 0xD(Reserved)'
(Verify with the sent value after initialization)</t>
  </si>
  <si>
    <t>▪ Balarm_BglrAlrmCurrentSta = 0xD(Reserved) → 0x2(Arm) → 0xD(Reserved)
▪ Shock Event Authorization</t>
  </si>
  <si>
    <t>Send Event Notification Signal Check Don't Care Condition
Verify operation after entering '0xE(Not Used) → 0x2(Arm) → 0xE(Not Used)'
(Verify with the sent value after initialization)</t>
  </si>
  <si>
    <t>▪ Balarm_BglrAlrmCurrentSta = 0xE(Not Used) → 0x2(Arm) → 0xE(Not Used)
▪ Enable Shock Event</t>
  </si>
  <si>
    <t>Send Event Notification Signal Check Don't Care Condition
Verify operation after entering '0x0(Not Used) → 0x1(DisArm) → 0xA'
(Verify with the sent value after initialization)</t>
  </si>
  <si>
    <t>▪ Balarm_BglrAlrmCurrentSta = 0x0(Not Used) → 0x1(DisArm) → 0xE(Not Used)
▪ Enable Shock Event</t>
  </si>
  <si>
    <t>CCS_010</t>
  </si>
  <si>
    <t>SyR-FR-203,SyR-FR-198,SyR-FR-199,SyR-IF-056,SyR-IF-057,SyR-FR-207,SEQ008</t>
  </si>
  <si>
    <t>[Recording Event Impact While Parked] : Event CCS Notification 5</t>
  </si>
  <si>
    <t>Shock Event Occurs Upon Received Burgler Alarm Signal
- Upon Received Signal
- Upon Received Signal After Shock
- Upon Received Signal After Shock</t>
  </si>
  <si>
    <t>▪ Parking Recording in Progress (All Recording Settings ON)
▪ C_BAlarmState = 0x09 or Balarm_BglrAlrmCurrentSta = 0x09
Enable Signal</t>
  </si>
  <si>
    <t>▪ BLTN_CAM_RecSta_PEV = 0x1(ON)
Time measurement: 10 seconds (JW, RS4, CE: 15 seconds)</t>
  </si>
  <si>
    <t>▪ BLTN_CAM_PEV_Count = value updated
 ▪ BLTN_CAM_PEV_Recorded = 0x2(Park Event Recorded)</t>
  </si>
  <si>
    <t>▪ Parking Recording in Progress (All Recording Settings ON)
▪ Enable BLTN_CAM Impact Event 5 times at 11-second intervals
▪ C_BAlarmState = 0x09 or Balarm_BglrAlrmCurrentSta = 0x09
Enable Signal</t>
  </si>
  <si>
    <t>▪ BLTN_CAM_PEV_Recorded = 0x1(Off) maintained
▪ BLTN_CAM_PEV_Count = value updated</t>
  </si>
  <si>
    <t>▪ Parking Recording in Progress (All Recording Settings ON)
▪ C_BAlarmState = 0x09 or Balarm_BglrAlrmCurrentSta = 0x09
Wait 10 seconds after applying signal
▪ Apply BLTN_CAM impact event 5 times at 11-second intervals</t>
  </si>
  <si>
    <t>▪ BLTN_CAM_PEV_Recorded = 0x2(Park Event Recorded)
: For 10 seconds from the time recording is complete (up to 5 times)
▪ When the last impact event is triggered
▪ BLTN_CAM_PEV_Recorded = 0x1(Off) is maintained
▪ BLTN_CAM_PEV_Count = value is updated</t>
  </si>
  <si>
    <t>Turn KEY ON immediately after the event CCS notification function starts.</t>
  </si>
  <si>
    <t>▪ Parking Event Recording Settings ON &amp; Event CCS Notification Function ON
▪ Set Parking Event Sensitivity to 3 (Medium)
▪ ACC &amp; IGN OFF
▪ Turn ACC &amp; IGN ON immediately after impact event is triggered (immediately after Event LED starts flashing)</t>
  </si>
  <si>
    <t>Verify normal output of BLTN_CAM_PEV_Count after turning the key ON.</t>
  </si>
  <si>
    <t>Turn KEY ON at the 1-second mark after the event CCS notification function starts.</t>
  </si>
  <si>
    <t>▪ Parking Event Recording Settings ON &amp; Event CCS Notification Function ON
▪ Set Parking Event Sensitivity to 3 (Medium)
▪ Balarm_BglrAlrmCurrentSta = 0x2(Arm)
▪ ACC &amp; IGN OFF
▪ Turn ACC &amp; IGN ON 1 second after impact event occurs</t>
  </si>
  <si>
    <t>Turn KEY ON at the 9-second mark after the event CCS notification function starts.</t>
  </si>
  <si>
    <t>▪ Parking Event Recording Settings ON &amp; Event CCS Notification Function ON
▪ Set Parking Event Sensitivity to 3 (Medium)
▪ Balarm_BglrAlrmCurrentSta = 0x2(Arm)
▪ ACC &amp; IGN OFF
▪ Turn ACC &amp; IGN ON at 9 seconds after impact event occurs</t>
  </si>
  <si>
    <t>Turn KEY ON at the 10-second mark after the event CCS notification function starts.</t>
  </si>
  <si>
    <t>▪ Parking Event Recording Settings ON &amp; Event CCS Notification Function ON
▪ Set Parking Event Sensitivity to 3 (Medium)
▪ Balarm_BglrAlrmCurrentSta = 0x2(Arm)
▪ ACC &amp; IGN OFF
▪ Turn ACC &amp; IGN ON 10 seconds after impact event is triggered</t>
  </si>
  <si>
    <t>Turn KEY ON at the 11-second mark after the event CCS notification function starts.</t>
  </si>
  <si>
    <t>▪ Parking Event Recording Settings ON &amp; Event CCS Notification Function ON
▪ Set Parking Event Sensitivity to 3 (Medium)
▪ Balarm_BglrAlrmCurrentSta = 0x2(Arm)
▪ ACC &amp; IGN OFF
▪ Turn ACC &amp; IGN ON at 11 seconds after impact event occurs</t>
  </si>
  <si>
    <t>SyR-FR-203,SyR-FR-198,SyR-IF-056,SyR-IF-057,SyR-NFR-048,SyR-NFR-049,SEQ008</t>
  </si>
  <si>
    <t>[Check Video Storage Specifications] : CCS File Specifications</t>
  </si>
  <si>
    <t>Checking Event Video Storage Specifications for CCS While Parked</t>
  </si>
  <si>
    <t>▪ Key Off
▪ Continuous recording while parked (1 minute)
▪ Parking impact triggered
▪ After parking impact recording is complete and BLTN_CAM_PEV_Recorded = 0x2,
Connect via ADB and copy the mp4 file from the /mnt/data/video folder to the SD card.
▪ Remove the SD card and check the video.</t>
  </si>
  <si>
    <t>▪ Front/Rear Resolution: 1280 * 720
※ 2.5 Gen: 1490 * 720
▪ Save/Playback Frame Rate: 10 FPS
▪ 1.5 Mbytes or less per file (based on 20 seconds)
▪ 10 seconds before the event ~ 10 seconds after, total 20 seconds
▪ Confirm saving of OSD area within event video for CCS
- Date / Impact Intensity / GPS</t>
  </si>
  <si>
    <t>JG1 P2 단계 이후 차종
현재 적용 차종
- GN7 FL
- US4 KV(JAP) 
- DL3 PE2</t>
  </si>
  <si>
    <t>Check thumbnail file specifications for CCS while parked</t>
  </si>
  <si>
    <t>▪ Key Off
▪ Continuous recording while parked (1 minute)
▪ Parking impact triggered
▪ After parking impact recording is complete and BLTN_CAM_PEV_Recorded = 0x2,
Connect via ADB and copy the jpg file from the /mnt/data/video folder to the SD card.
▪ Remove the SD card and check the video.</t>
  </si>
  <si>
    <t>▪ Front/Rear Resolution: 640 * 480 (Updated January 24)
※ 2.5 Gen: 640 * 480
▪ Save/Playback Frame Rate: 10 FPS
▪ 90 Kbytes or less per file (based on 20 seconds)
▪ Confirmed saving of OSD area within event video for CCS
- Date / Impact Intensity / GPS</t>
  </si>
  <si>
    <t>CCS_012</t>
  </si>
  <si>
    <t>SyR-FR-203,SyR-FR-198,SyR-IF-056,SyR-IF-057,SyR-CON-053, SyR-FR-210,SyR-FR-209,SyR-FR-211,SyR-NFR-046,SyR-FR-197,SyR-IF-055,SyR-NFR-047,SyR-FR-208,SyR-IF-058,SyR-CON-087</t>
  </si>
  <si>
    <t>[SD Card Impact Check] BLTN_CAM_PrkOp_Termiate_Info</t>
  </si>
  <si>
    <t>Turn off the key with the SD card removed</t>
  </si>
  <si>
    <t>▪ Parking Continuous Recording Setting On
▪ KEY OFF with SD Card Removed</t>
  </si>
  <si>
    <t>▪ Enter Sleep (Satisfies the dark current condition of 2mA or less during parking recording)
: Consumes current in accordance with parking recording specifications to enable parking recording when an SD card is inserted.</t>
  </si>
  <si>
    <t>Insert SD card to start parking recording</t>
  </si>
  <si>
    <t>↑
▪ Insert SD card</t>
  </si>
  <si>
    <t>▪ Start continuous parking recording
▪ BLTN_CAM_PrkOp_Termiate_Info = 0x5 (Park operation started) - for 30 seconds
▪ Enter Sleep (Satisfies the dark current condition of 2mA or less during parking recording)</t>
  </si>
  <si>
    <t>SD card removal during parking recording</t>
  </si>
  <si>
    <t>↑
▪ Remove SD card</t>
  </si>
  <si>
    <t>▪ BLTN_CAM_PrkOp_Termiate_Info = 0x4 (Park operation terminated earlier) - for 30 seconds
▪ Enter Sleep (Satisfies the dark current condition of 2mA or less during parking recording)</t>
  </si>
  <si>
    <t>Reinsert SD card during parking recording</t>
  </si>
  <si>
    <t>Up
▪ Insert SD card (repeat insertion and removal 5 times to confirm)
▪ Wait until Network Sleep is enabled with the card inserted</t>
  </si>
  <si>
    <t>▪ Start continuous parking recording upon insertion / Stop upon removal
▪ BLTN_CAM_PrkOp_Termiate_Info = 0x5 (Park operation started) - for 30 seconds
= 0x4 (Park operation terminated earlier) - for 30 seconds
▪ Enter Sleep (Satisfies dark current condition of 2mA or less during parking recording)</t>
  </si>
  <si>
    <t>Parking recording successfully completed</t>
  </si>
  <si>
    <t>▪ Parking Continuous Recording Setting On
▪ KEY OFF</t>
  </si>
  <si>
    <t>▪ Transmit the following signal for 30 seconds at the end of recording (Network Wake up)
: BLTN_CAM_PrkOp_Termiate_Info = 0x6(Park operation terminated on time)
▪ Enter Sleep (Satisfies the dark current condition of 2mA or less during parking recording)</t>
  </si>
  <si>
    <t>Early termination due to SoC exhaustion during parking recording</t>
  </si>
  <si>
    <t>▪ Parking Continuous Recording Setting On
▪ KEY OFF
▪ During Parking Recording
Send [LIN] BLTN_CAM_END_Request = 0x1(BLTN_CAM_END)
EV) Send ICU_BS2SoC = 0 %
(When using a panel, [LIN] BLTN_CAM_END_Request = 0x1(BLTN_CAM_END)
After sending, a Lin wake-up is required.)</t>
  </si>
  <si>
    <t>▪ 0x1:Park operation terminated earlier than user set because of Bat. SoC</t>
  </si>
  <si>
    <t>▪ Key On
▪ Check Impact Count Value While Parked</t>
  </si>
  <si>
    <t>▪ Output value corresponding to event count
BLTN_CAM_HU_PE] Check BLTN_CAM_PEV_Count</t>
  </si>
  <si>
    <t>Early termination due to an issue with the SD card memory</t>
  </si>
  <si>
    <t>▪ Insert an SD card with a different format during recording</t>
  </si>
  <si>
    <t>▪ 0x2:Park operation terminated earlier than user set because of SD Card Problem</t>
  </si>
  <si>
    <t>Early termination due to internal built-in cam failure</t>
  </si>
  <si>
    <t>▪ Start parking recording after turning KEY OFF
▪ Enter Sleep mode after disconnecting the LIN cable while Network Alive</t>
  </si>
  <si>
    <t>▪ 0x3:Park operation terminated earlier than user set because of Built-in Cam internal Error</t>
  </si>
  <si>
    <t>Confirm motion detection termination</t>
  </si>
  <si>
    <t>▪ Parking Motion Recording Setting On
▪ KEY OFF
▪ Start Parking Motion Recording</t>
  </si>
  <si>
    <t>▪ Transmit the following signal for 30 seconds at the end of recording (Network Wake up)
: BLTN_CAM_PrkOp_Termiate_Info = 0x6(Park operation terminated on time)</t>
  </si>
  <si>
    <t>CCS_014</t>
  </si>
  <si>
    <t>SyR-FR-203,SyR-FR-198,SyR-FR-199,SyR-IF-056,SyR-IF-057,SyR-FR-204</t>
  </si>
  <si>
    <t>[Recording Event Impacts While Parked] : Event CCS Notification 6
- Applied starting from the May SV1 update</t>
  </si>
  <si>
    <t>Before Park (Always Parked)
Check BLTN_CAM_PEV_Recorded signal</t>
  </si>
  <si>
    <t>▪ Parking Continuous Recording Setting On, Event Notification Setting On
▪ Set the recording time for the corresponding event on the Built-in Cam settings screen
(Bfr -10s, Aft +10s)
▪ Enter Parking Continuous Recording after turning KEY OFF
▪ Impact triggered</t>
  </si>
  <si>
    <t>▪ 5 seconds after impact is applied
▪ BLTN_CAM_RecSta_PEV = 0x1
▪ BLTN_CAM_PEV_Recorded = 0x2
▪ BLTN_CAM_PEV_Count = 0x1 increment</t>
  </si>
  <si>
    <t>▪↑
▪Wait for transition to BLTN_CAM_PEV_Recorded = 0x0</t>
  </si>
  <si>
    <t>▪Time Out after 5 minutes with BLTN_CAM_PEV_Recorded = 0x0 (Single unit)
▪BLTN_CAM_PEV_Recorded = 0x0 after video transmission is complete (Actual vehicle)</t>
  </si>
  <si>
    <t>Next Park (Always Parked)
Check BLTN_CAM_PEV_Recorded signal</t>
  </si>
  <si>
    <t>▪Enter continuous parking recording after KEY OFF
▪Confirm Sleep entry
▪Impact input</t>
  </si>
  <si>
    <t>Before Park (Parking Motion)
Check BLTN_CAM_PEV_Recorded signal</t>
  </si>
  <si>
    <t>▪ Parking Motion Recording Setting On, Event Notification Setting On
▪ Set the corresponding event recording time on the Built-in Cam settings screen
(Bfr -10s, Aft +10s)
▪ Enter continuous parking recording after turning KEY OFF
▪ Impact triggered</t>
  </si>
  <si>
    <t>Next Park (Parking Motion)
Check BLTN_CAM_PEV_Recorded signal</t>
  </si>
  <si>
    <t>▪KEY OFF ▪Enter motion recording standby after Sleep
▪Impact applied</t>
  </si>
  <si>
    <t>▪ 5 seconds after impact is applied
▪ BLTN_CAM_RecSta_PEV = 0x1
▪ BLTN_CAM_PEV_Recorded = 0x2
▪ BLTN_CAM_PEV_Count increase</t>
  </si>
  <si>
    <t>CCS_015</t>
  </si>
  <si>
    <t>[Recording Event Impacts While Parked] : Event CCS Notification 7
- Applied starting from the May SV1 update</t>
  </si>
  <si>
    <t>▪ Parking Continuous Recording Setting On, Event Notification Setting On
▪ Set the recording time for the corresponding event on the Built-in Cam settings screen
(Bfr -20s, Aft +20s)
▪ Enter Parking Continuous Recording after turning KEY OFF
▪ Impact triggered</t>
  </si>
  <si>
    <t>▪ Parking Motion Recording Setting On, Event Notification Setting On
▪ Set the corresponding event recording time on the Built-in Cam settings screen
(Bfr -20s, Aft +20s)
▪ Enter continuous parking recording after turning KEY OFF
▪ Impact triggered</t>
  </si>
  <si>
    <t>CCS_016</t>
  </si>
  <si>
    <t>SyR-FR-203,SyR-FR-198,SyR-IF-056,SyR-IF-057,SyR-FR-204,SyR-FR-207</t>
  </si>
  <si>
    <t>[Parking Event Impact Recording] : Event CCS Notification 8
- Confirmation of impact alarm based on Burgler signal
- Applied starting from the May SV1 update</t>
  </si>
  <si>
    <t>Balarm_BglrAlrmCurrentSta = 0x1(Disarm)</t>
  </si>
  <si>
    <t>▪Parking Continuous Recording Setting On, Event Notification Setting On
▪KEY OFF
▪Enter Parking Recording Mode
▪Balarm_BglrAlrmCurrentSta = 0x1(Disarm)
▪Enable Impact Event</t>
  </si>
  <si>
    <t>▪BLTN_CAM_RecSta_PEV = 0x1
▪BLTN_CAM_PEV_Recorded = 0x0 (No parking event notifications sent)</t>
  </si>
  <si>
    <t>Balarm_BglrAlrmCurrentSta = 0x2(Arm)</t>
  </si>
  <si>
    <t>▪ ↑
▪Balarm_BglrAlrmCurrentSta = 0x2(Arm) 
▪Impose shock event</t>
  </si>
  <si>
    <t>▪BLTN_CAM_RecSta_PEV = 0x1
▪BLTN_CAM_PEV_Recorded = 0x2(Weekly event notification sent O)</t>
  </si>
  <si>
    <t>Balarm_BglrAlrmCurrentSta = 0x3(Prearm)</t>
  </si>
  <si>
    <t>▪ ↑
▪Balarm_BglrAlrmCurrentSta = 0x3(Prearm)
▪Impose shock event</t>
  </si>
  <si>
    <t>Balarm_BglrAlrmCurrentSta = 0x4(Armwait)</t>
  </si>
  <si>
    <t>▪ ↑
▪Balarm_BglrAlrmCurrentSta = 0x4(Armwait) 
▪Impose shock event</t>
  </si>
  <si>
    <t>Balarm_BglrAlrmCurrentSta = 0x5(Armhold)</t>
  </si>
  <si>
    <t>▪ ↑
▪Balarm_BglrAlrmCurrentSta = 0x4(Armhold) 
▪Impose shock event</t>
  </si>
  <si>
    <t>Balarm_BglrAlrmCurrentSta = 0x6(Rearm)</t>
  </si>
  <si>
    <t>▪ ↑
▪Balarm_BglrAlrmCurrentSta = 0x6(Rearm)
▪Impose shock event</t>
  </si>
  <si>
    <t>Balarm_BglrAlrmCurrentSta = 0x7(AutoLockTimer1)</t>
  </si>
  <si>
    <t>▪ ↑
▪Balarm_BglrAlrmCurrentSta = 0x7(AutoLockTimer1) 
▪Enable shock event</t>
  </si>
  <si>
    <t>Balarm_BglrAlrmCurrentSta = 0x8(AutoLockTimer2)</t>
  </si>
  <si>
    <t>▪ ↑
▪Balarm_BglrAlrmCurrentSta = 0x8(AutoLockTimer2) 
▪Enable shock event</t>
  </si>
  <si>
    <t>Balarm_BglrAlrmCurrentSta = 0x9(Alarm)</t>
  </si>
  <si>
    <t>▪↑
▪Balarm_BglrAlrmCurrentSta = 0x9(Alarm)</t>
  </si>
  <si>
    <t>▪ Check CAN signal (Standalone)
▪ Check notifications in BlueLink app (Actual vehicle)</t>
  </si>
  <si>
    <t>▪↑
▪After 5 minutes BLTN_CAM_PEV_Recorded = 0x0 (Single unit)
▪Impact notification and video transmitted to mobile phone (Actual vehicle)</t>
  </si>
  <si>
    <t>▪↑
▪BLTN_CAM_PEV_Recorded = 0x2 Maintain state
▪KEY ON</t>
  </si>
  <si>
    <t>▪BLTN_CAM_PEV_Recorded = 0x0</t>
  </si>
  <si>
    <t>Balarm_BglrAlrmCurrentSta = 0xB(AutoLockTimer3)</t>
  </si>
  <si>
    <t>▪ ↑
▪Balarm_BglrAlrmCurrentSta = 0x8(AutoLockTimer3) 
▪Enable shock event</t>
  </si>
  <si>
    <t>CCS_017</t>
  </si>
  <si>
    <t>[Parking Event Impact Recording] : Event CCS Notification 9
- Impact when impact recording is in progress during Burgler signal change
- Applied starting from the May SV1 update</t>
  </si>
  <si>
    <t>Balarm_BglrAlrmCurrentSta = Armwait -&gt; Arm</t>
  </si>
  <si>
    <t>▪Parking Continuous Recording Setting On, Event Notification Setting On
▪KEY OFF
▪Enter Parking Recording Mode
▪Balarm_BglrAlrmCurrentSta = 0x4(Armwait)
▪Enable Impact Event
▪Confirm BLTN_CAM_RecSta_PEV = 0x1
▪Enable Balarm_BglrAlrmCurrentSta = 0x2(Arm) within 2 seconds</t>
  </si>
  <si>
    <t>▪↑
▪Subsequently, is it a shock, or is it 4 or more times in a row?</t>
  </si>
  <si>
    <t>▪ The BLTN_CAM_Resta_PEV signal must terminate normally after each impact
▪ Parking recording must not be interrupted
▪ Verify that all parking impact event videos are generated successfully</t>
  </si>
  <si>
    <t>Balarm_BglrAlrmCurrentSta = Arm -&gt; Disarm</t>
  </si>
  <si>
    <t>▪Balarm_BglrAlrmCurrentSta = 0x2(Arm)
▪Enable impact event
▪Check BLTN_CAM_RecSta_PEV = 0x1
▪Enable Balarm_BglrAlrmCurrentSta = 0x1(Disarm) within 2 seconds</t>
  </si>
  <si>
    <t>Balarm_BglrAlrmCurrentSta = Arm -&gt; Impact -&gt; Alarm</t>
  </si>
  <si>
    <t>▪Balarm_BglrAlrmCurrentSta = 0x2(Arm)
▪Enable shock event
▪Check BLTN_CAM_RecSta_PEV = 0x1
▪Enable Balarm_BglrAlrmCurrentSta = 0x9(Alarm) after 5 minutes</t>
  </si>
  <si>
    <t>▪ After Burgler alarm triggered: Balarm_BglrAlrmCurrentSta = 0x1(Disarm)
▪ Balarm_BglrAlrmCurrentSta = 0x4(Armwait)
▪ After 30 seconds: Balarm_BglrAlrmCurrentSta = 0x2(Arm)
▪ Impact applied</t>
  </si>
  <si>
    <t>CCS_018</t>
  </si>
  <si>
    <t>SyR-FR-203,SyR-FR-198,SyR-IF-056,SyR-IF-057,SyR-FR-206,SyR-FR-205,SEQ008</t>
  </si>
  <si>
    <t>Check Shock Alert Conditions
- Reflected from May SV1 Regularization onwards</t>
  </si>
  <si>
    <t>Confirm impact notification when starting parking impact recording</t>
  </si>
  <si>
    <t>▪Parking Continuous Recording Setting On, Event Notification Setting On
▪Enter Parking Continuous Recording after KEY OFF - Before Park
▪Impact Detected</t>
  </si>
  <si>
    <t>(Actual Vehicle)
▪Point where BLTN_CAM_RecSta_PEV changes to 0x1
: Whether to send impact notification to mobile phone</t>
  </si>
  <si>
    <t>When shock detection occurs continuously during CCS transmission</t>
  </si>
  <si>
    <t>▪Enter continuous parking recording after turning KEY OFF
▪Confirm entry into Sleep mode
▪Apply impact
▪Apply impact again 20 seconds after impact recording starts (at the point after the previous impact recording ended)</t>
  </si>
  <si>
    <t>▪ Maintain BLTN_CAM_PEV_Recorded = 0x2
▪ Maintain 0x0 for 1 second after transmission is complete
▪ Then transition to BLTN_CAM_PEV_Recorded = 0x2
: Send second impact notification at that point</t>
  </si>
  <si>
    <t>KEY ON while transmitting impact video</t>
  </si>
  <si>
    <t>▪Parking Continuous Recording Setting On, Event Notification Setting On
▪Enter Parking Continuous Recording after KEY OFF - Before Park
▪Impact detected
▪Turn KEY ON after approximately 1 minute</t>
  </si>
  <si>
    <t>(Actual Vehicle)
▪ Successful transmission of the relevant impact recording video</t>
  </si>
  <si>
    <t>▪Enter continuous parking recording after turning KEY OFF
▪Confirm Sleep mode entry - Next Park
▪Impact detected
▪Turn KEY ON after approximately 1 minute</t>
  </si>
  <si>
    <t>KEY ON during continuous transmission of impact video</t>
  </si>
  <si>
    <t>▪Parking Continuous Recording Setting On, Event Notification Setting On
▪Enter Parking Continuous Recording after KEY OFF - Before Park
▪Impact triggered
▪Check BLTN_CAM_PEV_Recorded = 0x2
▪Trigger impact again 20 seconds after impact recording starts
: Point in time after previous impact recording ended
▪Turn KEY ON after BLTN_CAM_RecSta_PEV = 0x1</t>
  </si>
  <si>
    <t>(Actual Vehicle)
▪ Transmits only impact footage up to the point of KEY ON
: Before transmitting BLTN_CAM_PEV_Recorded = 0x2(Park Event Recorded)
When KEY ON, only the footage currently being transmitted is sent, and subsequent footage is not transmitted</t>
  </si>
  <si>
    <t>▪Parking Continuous Recording Setting On, Event Notification Setting On
▪Enter Parking Continuous Recording after KEY OFF
▪Confirm Sleep Entry
▪Apply Impact
▪Confirm BLTN_CAM_PEV_Recorded = 0x2
▪Apply Impact Again 20 seconds after Impact Recording Starts
: Point in time after previous impact recording ended
▪Enter KEY ON after BLTN_CAM_RecSta_PEV = 0x1</t>
  </si>
  <si>
    <t>(Actual Vehicle)
▪Confirmed transmission of impact footage up to the point of KEY ON
: Before transmitting BLTN_CAM_PEV_Recorded = 0x2(Park Event Recorded)
Upon KEY ON, only the footage currently being transmitted is sent, and subsequent footage is not transmitted.</t>
  </si>
  <si>
    <t>CCS_019</t>
  </si>
  <si>
    <t>SyR-FR-203,SyR-FR-198, SyR-IF-056,SyR-IF-057,SyR-NFR-048,SEQ008</t>
  </si>
  <si>
    <t>Confirmation of CCU Impact
- Reflected starting from SV1 regularization in May</t>
  </si>
  <si>
    <t>Check file information at the time parking recording is completed</t>
  </si>
  <si>
    <t>▪Parking Continuous Recording Setting On, Event Notification Setting On
▪Enter Parking Continuous Recording after KEY OFF
▪Confirm Sleep Entry
▪Impact Detected
▪Confirm Impact Video Transmission</t>
  </si>
  <si>
    <t>(Actual Vehicle)
After CCS operation is complete, verify consistency of front/rear file names, sizes, etc. in the files
▪ Verify front/rear video dates (corresponding date and time)
▪ Verify front/rear video sizes (1.5 Mbyte or less)</t>
  </si>
  <si>
    <t>Check file information at the time of parking recording completion (continuous)</t>
  </si>
  <si>
    <t>▪↑
▪ Re-apply shock 1 minute after the initial shock
▪ After transmission is complete, maintain BLTN_CAM_PEV_Recorded = 0x0 for 1 second
▪ Then transition back to BLTN_CAM_PEV_Recorded = 0x2
▪ Repeat this process 4 times (total 5 shocks)</t>
  </si>
  <si>
    <t>(Actual Vehicle)
After CCS operation is complete, verify consistency of front and rear file names, sizes, etc. in the files
▪ Verify the date of each front and rear video (corresponding date and time)
▪ Verify the size of each front and rear video (1.6 Mbyte or less)</t>
  </si>
  <si>
    <t>CCS_020</t>
  </si>
  <si>
    <t>SyR-FR-203,SyR-FR-198,SyR-FR-199,SyR-IF-056,SyR-IF-057,SyR-FR-204,SEQ008</t>
  </si>
  <si>
    <t>Check Recording Failure Conditions
- Applied starting from the May SV1 update</t>
  </si>
  <si>
    <t>Apply impact after removing the SD card following entry into parking recording</t>
  </si>
  <si>
    <t>▪Parking Continuous Recording Setting On, Event Notification Setting On
▪Enter Parking Continuous Recording after KEY OFF - Before Park
▪Remove SD card within 2 seconds
▪Impact applied</t>
  </si>
  <si>
    <t>(Actual Vehicle)
▪ No impact notification sent
▪ Enters Sleep (Satisfies dark current condition of 2mA or less during parking recording)</t>
  </si>
  <si>
    <t>▪Parking Continuous Recording Setting On, Event Notification Setting On
▪KEY OFF
▪Enter Sleep mode, then enter Parking Continuous Recording
▪Remove SD card within 2 seconds
▪Apply impact</t>
  </si>
  <si>
    <t>When removing the SD card after CAN Wake Up</t>
  </si>
  <si>
    <t>▪Parking Continuous Recording Setting On, Event Notification Setting On
▪KEY OFF
▪Enter Parking Continuous Recording after Sleep
▪Impact Received
▪SD Card Removed 15 seconds after CAN Wake Up
: SOME/IP Communication Timing After CCU Boot</t>
  </si>
  <si>
    <t>(Actual Vehicle)
▪ Video will not be transmitted
(Text notifications may be sent depending on the timing)
▪ Enter Sleep mode (Satisfies the dark current condition of 2mA or less during parking recording)</t>
  </si>
  <si>
    <t>▪↑
▪Reinsert SD card</t>
  </si>
  <si>
    <t>(Actual Vehicle)
▪ Resume Parking Recording
▪ Enter Sleep (Satisfies dark current condition of 2mA or less during parking recording)</t>
  </si>
  <si>
    <t>▪↑
▪Impact after entering Sleep</t>
  </si>
  <si>
    <t>▪BLTN_CAM_PEV_Recorded = 0x2
▪Confirmation of successful impact video transmission</t>
  </si>
  <si>
    <t>▪ Check built-in cam recording status</t>
  </si>
  <si>
    <t>▪ Enters Sleep after transmitting impact video (satisfies dark current condition of 2mA or less during parking recording)</t>
  </si>
  <si>
    <t>Turn the key on within 2 seconds of starting impact recording</t>
  </si>
  <si>
    <t>▪Parking Continuous Recording Setting On, Event Notification Setting On
▪Enter Parking Continuous Recording after KEY OFF - Before Park
▪Continuous impact detected from the moment parking recording enters
▪KEY ON within 2 seconds</t>
  </si>
  <si>
    <t>▪BLTN_CAM_Recsta_PEV = 0x1
▪BLTN_CAM_PEV_Recorded = 0x0</t>
  </si>
  <si>
    <t>▪↑
▪ Enter Built-in Cam Mode after KEY ON
▪ Confirm creation of video files for continuous recording while parked and events while parked</t>
  </si>
  <si>
    <t>▪ Create continuous recording files while parked
▪ Create event recording files while parked</t>
  </si>
  <si>
    <t>[Evil Conditions] Quickly turn the key ON/OFF 20 times, then turn it OFF</t>
  </si>
  <si>
    <t>▪ Quickly repeat KEY RESET 20 times (in 1-second intervals) then OFF
(Quickly press the actual vehicle engine start button)
▪ Apply shock</t>
  </si>
  <si>
    <t>▪Parking Recording Entered Normally
▪BLTN_CAM_Recsta_PEV = 0x1
▪BLTN_CAM_PEV_Recorded = 0x2</t>
  </si>
  <si>
    <t>▪ Confirmed that only 1 continuous parking recording file and 1 parking impact event were generated.</t>
  </si>
  <si>
    <t>When downloading a link while waking up</t>
  </si>
  <si>
    <t>▪Parking Continuous Recording Setting On, Event Notification Setting On
▪Enter Parking Continuous Recording after KEY OFF
▪Confirm Sleep Entry
▪Impact Detected
▪CAN Wake Up
▪Eth Link Down</t>
  </si>
  <si>
    <t>(Actual Vehicle)
▪Confirmation of video transmission failure</t>
  </si>
  <si>
    <t>Internal failure</t>
  </si>
  <si>
    <t>▪Parking Continuous Recording Setting On, Event Notification Setting On
▪Enter Parking Continuous Recording after KEY OFF
▪Confirm Sleep Entry
▪Impact Received
▪CAN Wake Up
▪Built-in Cam Internal Malfunction
※ Requires verification of how to trigger the internal malfunction error</t>
  </si>
  <si>
    <t>▪Verification of video transmission failure
▪Continuous recording file not generated while parked
▪Event recording file not generated while parked</t>
  </si>
  <si>
    <t>Insert non-genuine SD card</t>
  </si>
  <si>
    <t>▪Parking Continuous Recording Setting On, Event Notification Setting On
▪Enter Parking Continuous Recording after KEY OFF
▪Impact Detected</t>
  </si>
  <si>
    <t>▪ Within 5 seconds of impact application
▪ BLTN_CAM_RecSta_PEV = 0x1
▪ BLTN_CAM_PEV_Recorded = 0x2
▪ BLTN_CAM_PEV_Count = Increase by 0x1</t>
  </si>
  <si>
    <t>Change in voltage conditions</t>
  </si>
  <si>
    <t>▪ Start Parking Recording, Enter Network Sleep
▪ Auxiliary Battery Power Input: 12V → 6V (eAGM specification uses B+ voltage)
(Condition: High voltage interruption during parking recording is impossible)
▪ Impact applied</t>
  </si>
  <si>
    <t>▪ Stop parking recording (6.5V or lower)
▪ Do not perform impact recording</t>
  </si>
  <si>
    <t>▪ Start parking recording, enter network sleep
▪ Impact applied
▪ Verify CAN Wake Up and BLTN_CAM_PEV_Recorded = 0x2
▪ Auxiliary battery power input: 12V → 6V (eAGM specification uses B+ voltage)
(Condition: High voltage interruption during parking recording cannot occur)</t>
  </si>
  <si>
    <t>▪ Stop parking recording (6.5V or lower)
▪ Confirm video transmission interruption (actual vehicle)</t>
  </si>
  <si>
    <t>When a shock is detected while entering Sleep</t>
  </si>
  <si>
    <t>▪Parking Continuous Recording Setting On, Event Notification Setting On
▪Entering Parking Continuous Recording after KEY OFF
▪Timing of entering Sleep mode (the moment Event Ind is briefly OFF)
▪Impact detected</t>
  </si>
  <si>
    <t>▪Do not perform impact recording
▪BLTN_CAM_Recsta_PEV = 0x0
▪BLTN_CAM_PEV_Recorded = 0x0</t>
  </si>
  <si>
    <t>CCS_021</t>
  </si>
  <si>
    <t>SyR-FR-203,SyR-FR-198, SyR-IF-056,SyR-IF-057,</t>
  </si>
  <si>
    <t>[Update] : When shock recording occurs during the update</t>
  </si>
  <si>
    <t>Is shock recording enabled during BG update?</t>
  </si>
  <si>
    <t>▪USB update in progress (immediately after BG update starts)
▪KEY OFF 
▪Balarm_BglrAlrmCurrentSta = 0x2(Arm) 
▪Impact applied</t>
  </si>
  <si>
    <t>▪BLTN_CAM_RecSta_PEV = 0x1
▪BLTN_CAM_PEV_Recorded = 0x2
▪USB update will not be interrupted</t>
  </si>
  <si>
    <t>HU_OTA 차종</t>
  </si>
  <si>
    <t>▪USB Update in Progress (Later part of BG Update)
- Verify via Real-time Log (Before Boot Sector SWAP)
▪KEY OFF 
▪Balarm_BglrAlrmCurrentSta = 0x2(Arm) 
▪Impact Applied</t>
  </si>
  <si>
    <t>Enable shock recording during FG update</t>
  </si>
  <si>
    <t>▪ Verify that the "Update in progress" message is displayed when KEY OFF after BG is complete
▪ KEY OFF
▪ Balarm_BglrAlrmCurrentSta = 0x2(Arm) 
▪ Impact enabled
▪ Touch "Install Now" popup</t>
  </si>
  <si>
    <t>▪Check CAN Wake Up during the latter part of FG
▪Apply ICU_BS2SoC = 70% or higher
▪Balarm_BglrAlrmCurrentSta = 0x2(Arm)
▪Apply shock</t>
  </si>
  <si>
    <t>INF_001</t>
  </si>
  <si>
    <t>SyR-FR-019,SyR-FR-020</t>
  </si>
  <si>
    <t>▪ Requirement-based-test
▪ Test of interaction / communication</t>
  </si>
  <si>
    <t>▪ Requirements Analysis
▪ Interface Analysis</t>
  </si>
  <si>
    <t>[Check driving information recording function operation based on settings]</t>
  </si>
  <si>
    <t>Date and time</t>
  </si>
  <si>
    <t>▪ Built-in Cam: Booted successfully
▪ Front/Rear Camera: Recognized by the system
▪ SD Card: Original card installed and ready to store
▪ CCU/CW: Connected and recognized by the system
▪ Vehicle Power: KEY ON
▪ Vehicle Voltage: 12V
▪ Recording Settings: Driving Continuous / Event, Parking Continuous / Event Settings ON
▪ Stamping Settings: All ON</t>
  </si>
  <si>
    <t>▪ BLTN_CAM_Tme_Stm_NvalueSet = 0x1(OFF)</t>
  </si>
  <si>
    <t>▪ BLTN_CAM_Set_Tim_Stm = 0x1(OFF)</t>
  </si>
  <si>
    <t>▪ Video playback after recording driving footage</t>
  </si>
  <si>
    <t>▪ Corresponding OSD information is not displayed at the top of the CW playback screen</t>
  </si>
  <si>
    <t>▪ BLTN_CAM_Time_Stm_NvalueSet = 0x2(ON)</t>
  </si>
  <si>
    <t>▪ BLTN_CAM_Set_Tim_Stm = 0x2(ON)</t>
  </si>
  <si>
    <t>▪ Display corresponding OSD information at the top of the CW playback screen</t>
  </si>
  <si>
    <t>speed</t>
  </si>
  <si>
    <t>▪ BLTN_CAM_Spd_Stm_NvalueSet = 0x1(OFF)</t>
  </si>
  <si>
    <t>▪ BLTN_CAM_Set_Spd_Stm = 0x1(OFF)</t>
  </si>
  <si>
    <t>▪ BLTN_CAM_Spd_Stm_NvalueSet = 0x2(ON)</t>
  </si>
  <si>
    <t>▪ BLTN_CAM_Set_Spd_Stm = 0x2(ON)</t>
  </si>
  <si>
    <t>gear</t>
  </si>
  <si>
    <t>▪ BLTN_CAM_GearPos_Stm_NvalueSet = 0x1(OFF)</t>
  </si>
  <si>
    <t>▪ BLTN_CAM_Set_GearPos_Stm = 0x1(OFF)</t>
  </si>
  <si>
    <t>▪ BLTN_CAM_GearPos_Stm_NvalueSet = 0x2(ON)</t>
  </si>
  <si>
    <t>▪ BLTN_CAM_Set_GearPos_Stm = 0x2(ON)</t>
  </si>
  <si>
    <t>turn signal</t>
  </si>
  <si>
    <t>▪ BLTN_CAM_TrnSig_Stm_NvalueSet = 0x1(OFF)</t>
  </si>
  <si>
    <t>▪ BLTN_CAM_Set_TrnSig_Stm = 0x1(OFF)</t>
  </si>
  <si>
    <t>▪ BLTN_CAM_TrnSig_Stm_NvalueSet = 0x2(ON)</t>
  </si>
  <si>
    <t>▪ BLTN_CAM_Set_TrnSig_Stm = 0x2(ON)</t>
  </si>
  <si>
    <t>Detected impact intensity, impact detection status</t>
  </si>
  <si>
    <t>▪ BLTN_CAM_EVSen_Stm_NvalueSet = 0x1(OFF)</t>
  </si>
  <si>
    <t>▪ BLTN_CAM_Set_EVSen_Stm = 0x1(OFF)</t>
  </si>
  <si>
    <t>▪ BLTN_CAM_EVSen_Stm_NvalueSet = 0x2(ON)</t>
  </si>
  <si>
    <t>▪ BLTN_CAM_Set_EVSen_Stm = 0x2(ON)</t>
  </si>
  <si>
    <t>GPS location</t>
  </si>
  <si>
    <t>▪ BLTN_CAM_Locatn_Stm_NvalueSet = 0x1(OFF)</t>
  </si>
  <si>
    <t>▪ BLTN_CAM_Set_Locatn_Stm = 0x1(OFF)</t>
  </si>
  <si>
    <t>▪ BLTN_CAM_Locatn_Stm_NvalueSet = 0x2(ON)</t>
  </si>
  <si>
    <t>▪ BLTN_CAM_Set_Locatn_Stm = 0x2(ON)</t>
  </si>
  <si>
    <t>INF_002</t>
  </si>
  <si>
    <t>SyR-FR-019,SyR-FR-020,SyR-FR-021,SyR-CON-009,SyR-NFR-019</t>
  </si>
  <si>
    <t>▪ Requirement-based-test</t>
  </si>
  <si>
    <t>[Check MP4 OSD Display by Recording Type]</t>
  </si>
  <si>
    <t>Always while driving</t>
  </si>
  <si>
    <t>▪ Turn Key On
▪ Continuous recording while driving (1 minute)
▪ Check video after removing SD card</t>
  </si>
  <si>
    <t>▪ Time, speed, gear, turn signals, event detection sensitivity, location information - displayed on a single line (refer to specifications)</t>
  </si>
  <si>
    <t>Always while parked</t>
  </si>
  <si>
    <t>▪ Key Off
▪ Continuous recording while parked (1 minute)
▪ Check video after removing SD card</t>
  </si>
  <si>
    <t>▪ OSD Time, Recording Impact Intensity, GPS Display</t>
  </si>
  <si>
    <t>Impact event while driving</t>
  </si>
  <si>
    <t>▪ Turn Key On
▪ Continuous recording while driving
▪ Impact detected
▪ Check video after removing SD card</t>
  </si>
  <si>
    <t>Shock event while parked</t>
  </si>
  <si>
    <t>▪ Key Off
▪ Continuous recording while parked (1 minute)
▪ Impact detected
▪ Check video after removing SD card</t>
  </si>
  <si>
    <t>Switch event while driving</t>
  </si>
  <si>
    <t>▪ Turn Key On
▪ Continuous recording while driving
▪ Enable Switch Event
▪ Check video after removing SD card</t>
  </si>
  <si>
    <t>Switch event while parked</t>
  </si>
  <si>
    <t>▪ Key Off
▪ Continuous recording while parked (1 minute)
▪ Enable Switch Event
▪ Check video after removing SD card</t>
  </si>
  <si>
    <t>Time-lapse (not supported)</t>
  </si>
  <si>
    <t>▪ Key On
▪ Manual switch applied for 1.3s or longer
▪ Remove SD card and check recording files on SD card</t>
  </si>
  <si>
    <t>▪ No OSD display</t>
  </si>
  <si>
    <t>Parking motion detection storage</t>
  </si>
  <si>
    <t>▪ Key Off
▪ Parking Motion Setting ON
▪ Enable Motion Impact While Parked
▪ Check Video After Removing SD Card</t>
  </si>
  <si>
    <t>INF_003</t>
  </si>
  <si>
    <t>SyR-FR-022,SyR-NFR-020,SyR-CON-011</t>
  </si>
  <si>
    <t>Requirement-based-test</t>
  </si>
  <si>
    <t>[Check Recording File Size] Thumbnail</t>
  </si>
  <si>
    <t>Constant driving</t>
  </si>
  <si>
    <t>▪ Resolution: 640*480 (Same for 2nd and 2.5th gens)
▪ Size: 90KB or less
▪ .jpg extension
▪ Stamp area not visible</t>
  </si>
  <si>
    <t>Driving shock event</t>
  </si>
  <si>
    <t>Driving manual event</t>
  </si>
  <si>
    <t>Always parking</t>
  </si>
  <si>
    <t>Parking Shock Event</t>
  </si>
  <si>
    <t>Parking manual event</t>
  </si>
  <si>
    <t>Time-lapse</t>
  </si>
  <si>
    <t>x</t>
  </si>
  <si>
    <t>INF_004</t>
  </si>
  <si>
    <t>SyR-FR-019,SyR-IF-013,SyR-IF-014,SyR-CON-010</t>
  </si>
  <si>
    <t>[Check Driving Information OSD Record Delay] : Constant Driving</t>
  </si>
  <si>
    <t>▪ Start driving recording
▪ Point front/rear cameras at the PC monitor
▪ Run the 'Driving Data Test' code in CANoe Pro
▪ Check the driving recording file after completion
: Verify both the AVN screen and the OSD display of the mp4 file</t>
  </si>
  <si>
    <t>▪ Delay time between signal input and OSD record time
: Error between input signal and OSD display within 100ms
▪ No missing display (- display)</t>
  </si>
  <si>
    <t>Detected impact intensity (0~5)</t>
  </si>
  <si>
    <t>▪ Continuous driving recording
▪ Apply impact so that the moment of impact is visible on the camera
: Monitor G-Sensor log data and apply impacts corresponding to impact levels 1–5
▪ Check driving recording files
: Verify both the AVN screen and the OSD display of the mp4 file</t>
  </si>
  <si>
    <t>▪ Gauge operates from 1 to 5 depending on the applied impact intensity
▪ Delay time between signal input and OSD recording time
: Error between input signal and OSD display within 100ms
▪ No missing display (- display)</t>
  </si>
  <si>
    <t>Shock detection status</t>
  </si>
  <si>
    <t>▪ Continuous driving recording in progress
▪ Apply impact so that the moment of impact is visible on the camera
▪ Check driving recording files
: Verify both the AVN screen and the OSD display of the mp4 file</t>
  </si>
  <si>
    <t>▪ Impact detection icon displays at the moment of impact detection
▪ Delay between signal input and OSD recording time
: Error between input signal and OSD display within 100ms
▪ No missing display (- display)</t>
  </si>
  <si>
    <t>※ Verify in actual vehicle
▪ Check driving video and map location changes</t>
  </si>
  <si>
    <t>▪ Driving video and map data match
▪ Location data will not be missing</t>
  </si>
  <si>
    <t>GPS impact location</t>
  </si>
  <si>
    <t>※ Verification in actual vehicle
▪ Confirmation of impact event during driving recording
▪ Verification of location change between driving video and map</t>
  </si>
  <si>
    <t>Apply Last value when GPS signal is not received</t>
  </si>
  <si>
    <t>▪ Start driving recording after turning on the KEY while no GPS data is being received</t>
  </si>
  <si>
    <t>▪ Display OSD with previously received value</t>
  </si>
  <si>
    <t>Check OSD records at the time of recording start after booting</t>
  </si>
  <si>
    <t>▪ Start driving recording</t>
  </si>
  <si>
    <t>▪ All OSD data is displayed correctly even at the start.</t>
  </si>
  <si>
    <t>INF_005</t>
  </si>
  <si>
    <t>SyR-FR-019,SyR-IF-013,SyR-IF-014,SyR-CON-009</t>
  </si>
  <si>
    <t>[Verification of Driving Information OSD Record Consistency] : Driving Event</t>
  </si>
  <si>
    <t>▪ Authorize impact event
▪ Focus front/rear cameras on PC monitor
▪ Check recording file after executing CAPL code (maintain Busload at 60%)</t>
  </si>
  <si>
    <t>▪ Check the delay between signal input time and OSD record time
: Input signal and OSD display error within 100ms</t>
  </si>
  <si>
    <t>▪ Check the delay between the signal input time and the OSD record time
: Input signal and OSD display error within 100ms
※ Verify separately for ICE/HEV/EV</t>
  </si>
  <si>
    <t>▪ Apply impact so that the moment of impact is visible on the camera
: Apply multiple impacts above or below the set impact detection sensitivity
▪ Check recording files</t>
  </si>
  <si>
    <t>▪ When checking OSD on the CW screen and OSD information at the top of the .mp4 file:
: Values ​​from 0 to 5 are recorded depending on the authorized impact sensitivity.</t>
  </si>
  <si>
    <t>▪ When checking OSD on the CW screen and OSD information at the top of the .mp4 file
- Shock detection occurs only when an impact exceeding the set sensitivity is detected
- Timing of the impact occurrence and OSD recording time match (within 1 second)</t>
  </si>
  <si>
    <t>▪ Verify in actual vehicle (Check map consistency on the right side of the playback screen)</t>
  </si>
  <si>
    <t>▪ There should be no discrepancy between the driving video and the map display location.
▪ Location data should not be missing.</t>
  </si>
  <si>
    <t>▪ There should be no discrepancy between the driving video and the map display location.
▪ Location data should not be missing, and there should be no duplicate display.</t>
  </si>
  <si>
    <t>INF_006</t>
  </si>
  <si>
    <t>SyR-FR-019,SyR-IF-013,SyR-IF-014,SyR-CON-007,SyR-CON-009,SyR-NFR-019</t>
  </si>
  <si>
    <t>[Verification of Driving Information OSD Record Consistency] : Always Parked</t>
  </si>
  <si>
    <t>▪ KEY OFF
▪ Point front/rear cameras at PC monitor
▪ Check recording file after executing CAPL code (maintain Busload at 60%)</t>
  </si>
  <si>
    <t>▪ Point front/rear cameras at the PC monitor
▪ Check the recording file after executing the CAPL code (maintain Busload at 61%)</t>
  </si>
  <si>
    <t>▪ Unrecorded</t>
  </si>
  <si>
    <t>▪ Point front/rear cameras at the PC monitor
▪ Check the recording file after executing the CAPL code (maintain Busload at 62%)</t>
  </si>
  <si>
    <t>▪ Not recorded
※ Check ICE/HEV/EV separately</t>
  </si>
  <si>
    <t>▪ Point front/rear cameras at the PC monitor
▪ Check the recording file after executing the CAPL code (maintain Busload at 65%)</t>
  </si>
  <si>
    <t>▪ Apply impact so that the moment of impact is visible on the camera
: Monitor G-Sensor log data and apply impacts corresponding to impact levels 1–5
▪ Check driving recording files
: Verify both the AVN screen and the OSD display of the mp4 file</t>
  </si>
  <si>
    <t>▪ Apply impact so that the moment of impact is visible on the camera
: Apply impacts multiple times above or below the set impact detection sensitivity
▪ Check recording files
▪ Repeat verification 5 times with varying impact intensities</t>
  </si>
  <si>
    <t>▪ No change in GPS coordinates</t>
  </si>
  <si>
    <t>▪ No change in GPS coordinates (map location)</t>
  </si>
  <si>
    <t>INF_008</t>
  </si>
  <si>
    <t>[Verification of Driving Information OSD Record Consistency] : Parking Event</t>
  </si>
  <si>
    <t>SyR-FR-019,SyR-IF-013,SyR-IF-014,SyR-CON-007,SyR-CON-008,SyR-CON-009,SyR-NFR-019</t>
  </si>
  <si>
    <t>[Verification of Driving Information OSD Record Consistency] : Manual Driving Event</t>
  </si>
  <si>
    <t>▪ Authorize manual event
▪ Point front/rear cameras at PC monitor
▪ Check recording file after executing CAPL code (maintain Busload at 60%)</t>
  </si>
  <si>
    <t>▪ Authorize manual event
▪ Point front/rear cameras at PC monitor
▪ Check recording file after executing CAPL code (maintain Busload at 61%)</t>
  </si>
  <si>
    <t>▪ Check the delay between the signal input time and the OSD recording time
: Error between input signal and OSD display within 100ms
▪ Record time-out or invalid value according to specifications
- Speed ​​displayed as 0 when manual parking recording is in progress</t>
  </si>
  <si>
    <t>▪ Authorize manual event
▪ Point front/rear cameras at PC monitor
▪ Check recording file after executing CAPL code (maintain Busload at 62%)</t>
  </si>
  <si>
    <t>▪ The corresponding value is recorded on the OSD
▪ Does not overlap with other characters
▪ Recorded according to specifications in case of time-out or invalid value
- Indicated as P when manual parking recording is in progress
※ Check for ICE/HEV/EV respectively</t>
  </si>
  <si>
    <t>▪ Mandate manual event
▪ Mandate impact so that the moment of impact is visible on the camera
: Mandate impacts multiple times above/below the set impact detection sensitivity
▪ Check recording file
▪ Repeat verification 5 times with varying impact intensities</t>
  </si>
  <si>
    <t>[Verification of Driving Information OSD Record Consistency] : Manual Parking Event</t>
  </si>
  <si>
    <t>▪ KEY OFF
▪ Manual Event Authorization
▪ Focus Front/Rear Cameras on PC Monitor
▪ Check Recording File After Executing CAPL Code (Maintain Busload at 60%)</t>
  </si>
  <si>
    <t>▪ Manual Event Authorization
▪ Authorize impact so that the moment of impact is visible on the camera
: Authorize impacts multiple times above or below the set impact detection sensitivity
▪ Check recording files
▪ Repeat verification 5 times with varying impact intensities</t>
  </si>
  <si>
    <t>INF_017</t>
  </si>
  <si>
    <t>[Verification of Driving Information OSD Record Consistency] : Parking Motion Detection Storage</t>
  </si>
  <si>
    <t>▪ Built-in Cam: Boot complete
▪ Front/Rear Camera: System recognized correctly
▪ SD Card: Original installed and ready to store
▪ CCU/CW: System connected and recognized correctly
▪ Vehicle Power: KEY ON
▪ Vehicle Voltage: 12V
▪ Settings: Parking Motion / Parking Event Settings ON
▪ Stamping Settings: All ON</t>
  </si>
  <si>
    <t>▪ KEY OFF
▪ Motion Activated
▪ Manual Driving/Parking Event Recording Begins
▪ Front/Rear Cameras Point Toward PC Monitor
▪ Check Recording File After Executing CAPL Code (Maintain Busload at 60%)</t>
  </si>
  <si>
    <t>▪ Motion Detected
▪ Focus on PC monitor with front/rear cameras
▪ Check recording file after executing CAPL code (maintain Busload at 61%)</t>
  </si>
  <si>
    <t>▪ Motion authorization
▪ Point front/rear cameras at PC monitor
▪ Check recording file after executing CAPL code (maintain Busload at 62%)</t>
  </si>
  <si>
    <t>▪ Motion Authorization
▪ Focus PC monitor with front/rear cameras
▪ Check recording file after executing CAPL code (maintain Busload at 65%)</t>
  </si>
  <si>
    <t>▪ Motion Detection
▪ Apply Impact Detection so that the moment of impact is visible on the camera
: Monitor G-Sensor log data and detect impacts corresponding to impact levels 1–5
▪ Check Driving Recording Files
: Verify both the AVN screen and the OSD display of the MP4 file</t>
  </si>
  <si>
    <t>▪ Motion Detection
▪ Apply impact so that the moment of impact is visible on the camera
: Apply impacts multiple times above or below the set impact detection sensitivity
▪ Check recording files
▪ Repeat verification 5 times with varying impact intensities</t>
  </si>
  <si>
    <t>INF_018</t>
  </si>
  <si>
    <t>SyR-FR-019,SyR-IF-013,SyR-IF-014,SyR-CON-007,SyR-CON-009</t>
  </si>
  <si>
    <t>[Verification of Driving Information OSD Record Consistency] : Parking Event (Storage of Parking Motion Detection)</t>
  </si>
  <si>
    <t>▪ KEY OFF
▪ Manual parking event recording begins
▪ Focus front/rear cameras on PC monitor
▪ Check recording file after executing CAPL code (maintain Busload at 60%)</t>
  </si>
  <si>
    <t>▪ Start parking recording
▪ Point front/rear cameras at PC monitor
▪ Execute CAPL code (maintain Busload at 62%), then check recording files</t>
  </si>
  <si>
    <t>▪ Start parking recording
▪ Point front/rear cameras at PC monitor
▪ Execute CAPL code (maintain Busload at 65%), then check recording files</t>
  </si>
  <si>
    <t>INF_010</t>
  </si>
  <si>
    <t>SyR-FR-019,SyR-IF-013,SyR-CON-006</t>
  </si>
  <si>
    <t>[Verify consistency of driving information OSD record] : Check recording start time</t>
  </si>
  <si>
    <t>▪ Start driving recording after turning the KEY ON</t>
  </si>
  <si>
    <t>▪ All driving data is recorded normally on the OSD from the start of recording
(e.g., GPS data will not be recorded as 0 temporarily)</t>
  </si>
  <si>
    <t>▪ KEY OFF</t>
  </si>
  <si>
    <t>SyR-FR-019,SyR-IF-013</t>
  </si>
  <si>
    <t>[Vehicle Driving Data Consistency Verification] : Turn Signals
(Vehicles equipped with Electronic Body E3.0 Architecture)</t>
  </si>
  <si>
    <t>[BDC_FD_05_200ms) Lamp_LftTrnLmpCmd
: Turn signal Left</t>
  </si>
  <si>
    <t>▪ Built-in Cam: Booted successfully
▪ Front/Rear Camera: Recognized by system correctly
▪ SD Card: Original installed and ready to store
▪ CCU/CW: Connected and recognized by system correctly
▪ Vehicle Power: KEY ON
▪ Vehicle Voltage: 12V
▪ Settings: Always Driving / Driving Event Settings ON
▪ Stamping Settings: All ON</t>
  </si>
  <si>
    <t>▪ Execute CANoe CAPL code during driving recording
▪ Lamp_LftTrnLmpCmd = 0x0:Inactive</t>
  </si>
  <si>
    <t>▪ The corresponding value is recorded in the OSD
▪ Does not overlap with other characters</t>
  </si>
  <si>
    <t>↑
 ▪ Lamp_LftTrnLmpCmd = 0x1:BlinkingOFF
    (Flasher Off)</t>
  </si>
  <si>
    <t>↑
 ▪ Lamp_LftTrnLmpCmd = 0x2:BlinkingON
    (Flasher On)</t>
  </si>
  <si>
    <t>↑
 ▪ Lamp_LftTrnLmpCmdq = 0x3:Error Indicator</t>
  </si>
  <si>
    <t>↑
▪ Signal reception status → Signal not received</t>
  </si>
  <si>
    <t>↑
▪ Signal not received → Signal received</t>
  </si>
  <si>
    <t>[BDC_FD_05_200ms) Lamp_RtTrnLmpCmd
: Turn signal Right</t>
  </si>
  <si>
    <t>▪ Lamp_RtTrnLmpCmd = 0x0:Inactive</t>
  </si>
  <si>
    <t>↑
 ▪ Lamp_RtTrnLmpCmd = 0x1:BlinkingOFF
    (Flasher Off)</t>
  </si>
  <si>
    <t>↑
 ▪ Lamp_RtTrnLmpCmd = 0x2:BlinkingON
    (Flasher On)</t>
  </si>
  <si>
    <t>↑
 ▪ Lamp_RtTrnLmpCmd = 0x3:Error Indicator</t>
  </si>
  <si>
    <t>▪ Transmit the corresponding signal during driving recording
-[BDC_FD_05_200ms) Lamp_LftTrnLmpCmd</t>
  </si>
  <si>
    <t>▪ Transmit the corresponding signal during driving recording
-[BDC_FD_05_200ms) Lamp_RtTrnLmpCmd</t>
  </si>
  <si>
    <t>▪ Requirement-based-test
▪ Test of interaction / communication 
▪ Test derived from field experience</t>
  </si>
  <si>
    <t>▪ Requirements Analysis
▪ Interface Analysis 
▪ Field Experience-based Testing</t>
  </si>
  <si>
    <t>[Verification of Vehicle Driving Data Consistency] : Vehicle Speed</t>
  </si>
  <si>
    <t>[CLU_01_20ms_1] CLU_DisSpdVal (Length: 10bit)
 : Vehicle speed ICE, HEV, EV, FCEV</t>
  </si>
  <si>
    <t>▪ CLU_DisSpdVal = 0xF:Fault</t>
  </si>
  <si>
    <t>▪ The corresponding value is written to the OSD (Display: -)
▪ Does not overlap with other characters</t>
  </si>
  <si>
    <t>▪ Execute CANoe CAPL code during driving recording
▪ CLU_DisSpdVal = 0~400
▪ No signal received</t>
  </si>
  <si>
    <t>▪ The corresponding value is written to the OSD (Previous value displayed: 400)
▪ Does not overlap with other characters</t>
  </si>
  <si>
    <t>▪ Signal not received
▪ CLU_DisSpdVal = 0x64: 0~400</t>
  </si>
  <si>
    <t>▪ The corresponding value is recorded on the OSD (Display: 0~400)
▪ Does not overlap with other characters</t>
  </si>
  <si>
    <t>▪ CLU_DisSpdVal = 0x3FF:Error</t>
  </si>
  <si>
    <t>[CLU_01_20ms_1] CLU_SpdUnitTyp (Length: 2bit)
 : Vehicle speed ICE, HEV, EV, FCEV</t>
  </si>
  <si>
    <t>▪ No signal received
▪ CLU_SpdUnitTyp = 0x0:km/h
▪ CLU_DisSpdVal = 0~400</t>
  </si>
  <si>
    <t>▪ The corresponding value is recorded on the OSD (Display: 0~400km/h)
▪ Does not overlap with other characters</t>
  </si>
  <si>
    <t>▪ CLU_SpdUnitTyp = 0x0:km/h
▪ CLU_DisSpdVal = 0~400
▪ Signal not received</t>
  </si>
  <si>
    <t>▪ The corresponding value is recorded on the OSD
(Previous value displayed: 400km/h)
▪ Does not overlap with other characters</t>
  </si>
  <si>
    <t>▪ Execute CANoe CAPL code during driving recording
▪ CLU_SpdUnitTyp = 0x0:km/h
▪ CLU_DisSpdVal = 0~400</t>
  </si>
  <si>
    <t>▪ CLU_SpdUnitTyp = 0x1:MPH
 ▪ CLU_DisSpdVal = 0~400</t>
  </si>
  <si>
    <t>▪ The corresponding value is recorded on the OSD (Display: 0~400MPH)
▪ Does not overlap with other characters</t>
  </si>
  <si>
    <t>▪ CLU_SpdUnitTyp = 0x2:Not used
 ▪ CLU_DisSpdVal = 0~400</t>
  </si>
  <si>
    <t>▪ The corresponding value is recorded in the OSD (not displayed)
▪ Does not overlap with other characters</t>
  </si>
  <si>
    <t>▪ CLU_SpdUnitTyp = 0x3:Error Indocator
 ▪ CLU_DisSpdVal = 0~400</t>
  </si>
  <si>
    <t>[CLU_01_20ms_1] CLU_SpdUnitTyp
: Stores the last received CAN value</t>
  </si>
  <si>
    <t>▪ CLU_SpdUnitTyp = 0x0:km/h → time-out
▪ Manual event recording after ACC, IGN OFF
▪ Check vehicle speed unit displayed in saved manual event video</t>
  </si>
  <si>
    <t>▪ Verify normal km/h output</t>
  </si>
  <si>
    <t>BICIM2-3213</t>
  </si>
  <si>
    <t>▪ CLU_SpdUnitTyp = 0x1:mi/h → time-out
▪ Manual event recording after ACC, IGN OFF
▪ Check vehicle speed unit displayed in saved manual event video</t>
  </si>
  <si>
    <t>▪ Verify normal mi/h output</t>
  </si>
  <si>
    <t>MEM_001</t>
  </si>
  <si>
    <t>SyR-FR-024,SyR-NFR-022,SEQ009</t>
  </si>
  <si>
    <t>[Storage] : Check Archive List</t>
  </si>
  <si>
    <t>[Check Saved Video List]: Continuous Recording</t>
  </si>
  <si>
    <t>▪ Enter Built-in Cam Screen
▪ Check Always-On Video List (Library List)</t>
  </si>
  <si>
    <t>▪ Display Saved Video List
- [Always on while driving]
- [Always on while parked]</t>
  </si>
  <si>
    <t>[Saved Video List] Confirm: Shock Recording</t>
  </si>
  <si>
    <t>▪ Confirm Impact Event
▪ Enter Built-in Cam Screen
▪ Check Impact Video List (Archive List)</t>
  </si>
  <si>
    <t>▪ Display Saved Video List
- [Impact while Driving]
- [Impact while Parked]
- [Motion Detection while Parking]</t>
  </si>
  <si>
    <t>[Check Saved Video List]: Manual Recording, Time-lapse, Library</t>
  </si>
  <si>
    <t>▪ Enable Manual Event
▪ Enable Time-lapse (Push manual switch event for 1.3s or longer)
▪ Enter Built-in Cam screen
▪ Check Event Video List (Library List)</t>
  </si>
  <si>
    <t>▪ Show Saved Video List
- [Manual Recording]
- [Timelapse]
- [Library]</t>
  </si>
  <si>
    <t>MEM_002</t>
  </si>
  <si>
    <t>SyR-FR-024,SyR-NFR-022,SyR-FR-028,SyR-FR-034,SyR-GEN-001,SEQ009</t>
  </si>
  <si>
    <t>[File Naming]</t>
  </si>
  <si>
    <t>Recording method: Driving recording</t>
  </si>
  <si>
    <t>▪ Example: OWD_20201209_001711_F.mp4
- Always-on Driving Recording: OWD
- Driving Impact Detection: DEV
- Switch: MAR
- Always-on Parking Recording: OWP
- Parking Impact Detection: PEV
- Time-lapse: TML
- Parking Motion Detection: PMD
- Performance: N (N_20250407_200815_F.mp4)
Folder creation naming is PER
- Archive: MVD
- Thumbnail: thumb
- Year/Month/Day/Hour/Minute/Second
- Front (F), Rear®
- 1st Generation: T (Presence of Timestamp) was present but has been removed. T should not be present.</t>
  </si>
  <si>
    <t>MEM_003</t>
  </si>
  <si>
    <t>SyR-FR-024,SyR-FR-027,SyR-FR-028,SyR-FR-035,SEQ009</t>
  </si>
  <si>
    <t>[Verify consistency between recorded video filename and OSD]</t>
  </si>
  <si>
    <t>▪ YYYY-MM-DD HH:MM:SS PM(AM) - Displayed on a single line
▪ OSD Time Display - Verify match with actual recording time
▪ Time in video list, first OSD time displayed during playback, and time in mp4 filenames match</t>
  </si>
  <si>
    <t>▪ YYYY-MM-DD HH:MM:SS PM(AM) - Displayed on a single line
▪ OSD Time Display - Verify match with actual recording time
▪ Time in video list, OSD time display at event point during playback, and time in mp4 filenames match</t>
  </si>
  <si>
    <t>▪ OSD not created
▪ Verify filename time matches actual recording time</t>
  </si>
  <si>
    <t>Motion detection while parking</t>
  </si>
  <si>
    <t>▪ YYYY-MM-DD HH:MM:SS PM(AM) - Display on a single line
▪ OSD Time Display - Verify match with actual recording time
▪ Time in video list, OSD time display at event point during playback, and time in mp4 filename match
※ [Past Issue during Development], #23294
MP4 file playback time should be identical to playback time in CW</t>
  </si>
  <si>
    <t>MEM_004</t>
  </si>
  <si>
    <t>[Folder Naming (Folder Structure)]</t>
  </si>
  <si>
    <t>▪ Confirm that continuous driving video is saved in the OWD folder</t>
  </si>
  <si>
    <t>▪ Confirm that continuous parking footage is saved in the OWP folder</t>
  </si>
  <si>
    <t>▪Confirm manual event video saved in DEV folder</t>
  </si>
  <si>
    <t>▪ Confirm saving manual event videos in the PEV folder</t>
  </si>
  <si>
    <t>▪ Confirm saving manual event videos in the MAR folder</t>
  </si>
  <si>
    <t>▪ Confirm saving time-lapse video in TML folder</t>
  </si>
  <si>
    <t>▪ Confirm saving parking motion video in PMD folder</t>
  </si>
  <si>
    <t>Storage: MVD</t>
  </si>
  <si>
    <t>▪ Copy to Always-On Driving Video Archive
▪ Check video after removing SD card</t>
  </si>
  <si>
    <t>▪ Confirm saving library videos in the MVD folder</t>
  </si>
  <si>
    <t>Thumbnail : thumb</t>
  </si>
  <si>
    <t>▪ Check the recorded files on the SD card after removing it.</t>
  </si>
  <si>
    <t>▪ Confirm saving thumbnails in the THUMB folder</t>
  </si>
  <si>
    <t>MEM_005</t>
  </si>
  <si>
    <t>SyR-FR-022,SyR-NFR-020,SyR-CON-011,SEQ009</t>
  </si>
  <si>
    <t>[Check Size] Thumbnail Image</t>
  </si>
  <si>
    <t>MEM_006</t>
  </si>
  <si>
    <t>SyR-NFR-022,SyR-NFR-023,SyR-CON-016,SEQ009</t>
  </si>
  <si>
    <t>[Check Capacity] Recorded Video</t>
  </si>
  <si>
    <t>▪ Forward: 80 MB, Rear: Within 80 MB
▪ Playback Length: 60 sec (Error -1 sec)</t>
  </si>
  <si>
    <t>▪ Forward: 95 MB, Rear: Within 95 MB
▪ Playback length: 30 min (error -1 sec)</t>
  </si>
  <si>
    <t>▪ Playback length: 20 sec (error -1 sec) / Forward: 26.7 MB, Rear: within 26.7 MB
▪ Playback length: 40 sec (error -1 sec) / Forward: 53.4 MB, Rear: within 53.4 MB</t>
  </si>
  <si>
    <t>▪ Playback length: 20 sec (error -1 sec) / Forward: 8.9 MB, Rear: within 8.9 MB
▪ Playback length: 40 sec (error -1 sec) / Forward: 17.8 MB, Rear: within 17.8 MB</t>
  </si>
  <si>
    <t>▪ Front: Within 245 MB
▪ Playback Length: 20 min
(1200 frames, Tolerance: ±2 frames)</t>
  </si>
  <si>
    <t>▪ Playback length: 20 sec (error -1 sec) / Forward: 14 MB, Rear: Within 14 MB</t>
  </si>
  <si>
    <t>MEM_007</t>
  </si>
  <si>
    <t>SyR-NFR-025,SyR-NFR-001,SyR-NFR-002,SyR-NFR-003,SyR-NFR-006,SyR-NFR-011,SyR-NFR-014,SyR-NFR-017,SyR-NFR-018,SEQ009</t>
  </si>
  <si>
    <t>[Check Recording File Storage Specifications]</t>
  </si>
  <si>
    <t>▪ Front/Rear Resolution
- 2.0 Gen) Width: 2560, Height: 1440
- 2.5 Gen) Width: 2980, Height: 1440
▪ Playback Frame Rate: 30±1 FPS
▪ Recording Enabled (When Recording Setting is On)
▪ Rear Video Left/Right Inversion Not Enabled</t>
  </si>
  <si>
    <t>▪ Front/Rear Resolution
- 2.0 Gen) Width: 2560, Height: 1440
- 2.5 Gen) Width: 2980, Height: 1440
▪ Playback Frame Rate: 2 FPS
▪ Recording Disabled (When Recording is On)
▪ Rear Video Left/Right Inversion Disabled</t>
  </si>
  <si>
    <t>▪ Front/Rear Resolution
- 2.0 Gen) Width: 2560, Height: 1440
- 2.5 Gen) Width: 2980, Height: 1440
▪ Playback Frame Rate: 10 FPS
▪ Recording Enabled (When Recording Setting is On)
▪ Rear Video Horizontal Flip Not Enabled</t>
  </si>
  <si>
    <t>▪ Front Resolution
- 2.0 Gen) Width: 2560, Height: 1440
- 2.5 Gen) Width: 2980, Height: 1440
▪ Playback Frame Rate: 15 FPS
▪ Recording X (When Recording is On)
▪ Rear Video Left/Right Inversion X</t>
  </si>
  <si>
    <t>▪ Front/Rear Resolution
- 2.0 Gen) Width: 2560, Height: 1440
- 2.5 Gen) Width: 2980, Height: 1440
▪ Playback Frame Rate: 5 FPS
▪ Recording Enabled (When Recording Setting is On)
▪ Rear Video Horizontal Flip Not Enabled</t>
  </si>
  <si>
    <t>MEM_008</t>
  </si>
  <si>
    <t>SyR-NFR-025,SyR-NFR-021,SyR-CON-044,SEQ009</t>
  </si>
  <si>
    <t>[Check Audio Storage Specifications]</t>
  </si>
  <si>
    <t>▪ Sample Rate : 44100 Hz
▪ Bits per sample : 16 bits
▪ Bit rate : 705.6 kbps or less
(Max 44100 Hz * 1 ch * 16 bit / 1000 = 705.6 kbps)
▪ Channel : 1</t>
  </si>
  <si>
    <t>▪Sample Rate, Bits per sample, Bit rate value X
(Recording function X)</t>
  </si>
  <si>
    <t>SyR-NFR-023,SyR-NFR-024,SyR-FR-150,SyR-FR-135,SyR-FR-149,SEQ009</t>
  </si>
  <si>
    <t>[Storage Space] : Maximum number of saved videos
64GB SD card</t>
  </si>
  <si>
    <t>▪ Create and verify up to the maximum number of recording files.</t>
  </si>
  <si>
    <t>▪ 61.83% of total available SD card capacity
▪ 37.5GB (38,400 Mbyte)</t>
  </si>
  <si>
    <t>OWD</t>
  </si>
  <si>
    <t>▪ 24.87% of total available SD card capacity
▪ 14.8GB (15,200 Mbyte)</t>
  </si>
  <si>
    <t>OWP</t>
  </si>
  <si>
    <t>Continuous recording while parked + Motion detection recording while parked specifications</t>
  </si>
  <si>
    <t>Switch recording</t>
  </si>
  <si>
    <t>▪ 3.495% of total available SD card capacity
▪ 2.08GB (2,136 Mbyte)</t>
  </si>
  <si>
    <t>MAR</t>
  </si>
  <si>
    <t>Recording of impact while driving</t>
  </si>
  <si>
    <t>DEV</t>
  </si>
  <si>
    <t>Impact recording while parked</t>
  </si>
  <si>
    <t>▪ 1.165% of the total available capacity of the SD card
▪ 0.69GB (712 Mbyte)</t>
  </si>
  <si>
    <t>PEV</t>
  </si>
  <si>
    <t>▪ 1.841% of total available SD card capacity
▪ 1.19GB (1,225 Mbyte)</t>
  </si>
  <si>
    <t>TML</t>
  </si>
  <si>
    <t>Storage box</t>
  </si>
  <si>
    <t>▪ Copy as much data as possible to the storage and check</t>
  </si>
  <si>
    <t>▪ 2.301% of total available SD card capacity
▪ 1.17GB (1,206 Mbyte)</t>
  </si>
  <si>
    <t>MVD</t>
  </si>
  <si>
    <t>Check Inventory Capacity GUI</t>
  </si>
  <si>
    <t>▪ Attempting to copy when the library is full</t>
  </si>
  <si>
    <t>▪ Confirm copy failure and failure popup</t>
  </si>
  <si>
    <t>전체용량</t>
  </si>
  <si>
    <t>[Storage Space] : Maximum number of saved videos
(Phison 128GB)
BICIM2-2933</t>
  </si>
  <si>
    <t>▪ 48.46% of total available SD card capacity
▪ 57.6GB (57,603 Mbyte)</t>
  </si>
  <si>
    <t>▪ 38.37% of total available SD card capacity
▪ 44.5GB (45,601 Mbyte)</t>
  </si>
  <si>
    <t>▪ 3.6% of total available SD card capacity
▪ 4.27GB (4,279 Mbyte)</t>
  </si>
  <si>
    <t>▪ 1.2% of the total available capacity of the SD card
▪ 1.42GB (1,426 Mbyte)</t>
  </si>
  <si>
    <t>▪ 2.07% of the total available capacity of the SD card
▪ 2.45GB (2,450 Mbyte)</t>
  </si>
  <si>
    <t>▪ 2.65% of the total available capacity of the SD card
▪ 3.15GB (3,150 Mbyte)</t>
  </si>
  <si>
    <t>MEM_010</t>
  </si>
  <si>
    <t>SyR-FR-031,SyR-FR-032,SyR-FR-030,SyR-CON-015,SyR-FR-099,SyR-FR-105,SyR-FR-106,SyR-FR-135,SyR-FR-149,SEQ009</t>
  </si>
  <si>
    <t>[Storage] : Overwrite when full</t>
  </si>
  <si>
    <t>▪ Check capacity retention when recording file storage is full</t>
  </si>
  <si>
    <t>▪ Maintain 61.83% of the total available SD card capacity</t>
  </si>
  <si>
    <t>▪ Confirm overwriting when recording file storage is full</t>
  </si>
  <si>
    <t>▪ Delete the oldest file (the file created first, not based on the date and time specified in the filename)</t>
  </si>
  <si>
    <t>Always active while parked
(Motion detection not applied while parked)</t>
  </si>
  <si>
    <t>▪ Maintain 24.87% of the total available SD card capacity</t>
  </si>
  <si>
    <t>Always Recording While Parked + Motion Detection While Parked
( Specifications with Motion Detection Recording While Parked)</t>
  </si>
  <si>
    <t>Switch Event (Driving + Parking)</t>
  </si>
  <si>
    <t>▪ Maintain 3.495% of the total available SD card capacity</t>
  </si>
  <si>
    <t>▪ Maintain 1.165% of the total available SD card capacity</t>
  </si>
  <si>
    <t>▪ Maintains 1.841% of the total available SD card capacity</t>
  </si>
  <si>
    <t>MEM_013</t>
  </si>
  <si>
    <t>SyR-FR-025,SyR-FR-026,SyR-FR-037,SEQ009</t>
  </si>
  <si>
    <t>[SD Card Terminal] Check Lighting Voltage Output</t>
  </si>
  <si>
    <t>Check output voltage</t>
  </si>
  <si>
    <t>▪ Freq: 200Hz
 ▪ Duty: 100%, 12V</t>
  </si>
  <si>
    <t>[SD Card Terminal] Check lighting operation</t>
  </si>
  <si>
    <t>When removing the SD card</t>
  </si>
  <si>
    <t>▪ Remove SD card in AVN mode</t>
  </si>
  <si>
    <t>▪ Freq: 200Hz
▪ Duty: 100%, 12V
- SD Slot LED 2Hz Flashing</t>
  </si>
  <si>
    <t>When inserting the SD card</t>
  </si>
  <si>
    <t>▪ Insert SD card in AVN mode</t>
  </si>
  <si>
    <t>Repeatedly remove and insert the SD card</t>
  </si>
  <si>
    <t>▪ Repeat SD card insertion/removal in AVN mode
KEY ON / KEY OFF / Enter/Exit Built-in Cam Mode
Verify repeat 10 times for each mode</t>
  </si>
  <si>
    <t>▪ When removed: 2Hz blinking
▪ When inserted: Remains ON
※ The blinking operation must completely turn ON/OFF (it must not turn ON with a dim brightness during the OFF timing)</t>
  </si>
  <si>
    <t>MEM_015</t>
  </si>
  <si>
    <t>SyR-FR-026,SyR-FR-037,SEQ009</t>
  </si>
  <si>
    <t>[SD Card Connector] Type 1 (Non-exposed)</t>
  </si>
  <si>
    <t>Type 1 (External Non-exposure) KEY OFF</t>
  </si>
  <si>
    <t>▪ Check SD slot terminal unit LED</t>
  </si>
  <si>
    <t>▪ SD Slot Terminal Unit LED
: OFF</t>
  </si>
  <si>
    <t>uSD모듈 조명_Type1</t>
  </si>
  <si>
    <t>Type1 (External Non-exposure) IGN ON</t>
  </si>
  <si>
    <t>▪ ACC &amp; IGN ON
▪ Check SD Slot Terminal Unit LED</t>
  </si>
  <si>
    <t>▪ SD Slot Terminal Unit LED
: ON</t>
  </si>
  <si>
    <t>Type 1 (External Non-exposed) Remote Start Conditions</t>
  </si>
  <si>
    <t>▪ External communication signal reception status
▪ IGN ON (ACC OFF)
▪ Check SD slot terminal unit LED</t>
  </si>
  <si>
    <t>MEM_018</t>
  </si>
  <si>
    <t>SyR-FR-152,SyR-FR-153,SyR-IF-039,SEQ009</t>
  </si>
  <si>
    <t>[Check LHD/RHD distinction signal] DriveTypeOption(Check SD module image output)</t>
  </si>
  <si>
    <t>DriveTypeOption' Left Handle</t>
  </si>
  <si>
    <t>▪ [ICU_08_200ms(0x418)] Drive Type Option = Enter Left Handle Drive Type
▪ Enter SD Card Settings menu in Built-in Cam Settings</t>
  </si>
  <si>
    <t>▪ Display image of SD card module location for the left driver's seat
(Check the image on the Redmine Wiki board)</t>
  </si>
  <si>
    <t>운전석 위치_좌</t>
  </si>
  <si>
    <t>JG1 ※ Connect specifications: Check both Black and White themes</t>
  </si>
  <si>
    <t>Vehicle Schedule: 2025-10-28(P1), Check Image</t>
  </si>
  <si>
    <t>Please attach an actual verification image to the measurement value.</t>
  </si>
  <si>
    <t>SyR-FR-037,SyR-FR-177,SyR-IF-049,SyR-FR-178,SyR-NFR-043,SyR-FR-179,SyR-FR-180,SEQ009</t>
  </si>
  <si>
    <t>[Safely Remove SD Card]</t>
  </si>
  <si>
    <t>Perform connection disconnection function</t>
  </si>
  <si>
    <t>▪ Built-in Cam Menu - Settings - Disconnect SD Card</t>
  </si>
  <si>
    <t>▪ Output BLTN_CAM_SD_Card_UnMt_Mt_Req = 0x1 (Unmount Request)
▪ Output BLTN_CAM_PopUp_Req = 0xA (SD card Unmounted)
▪ Output BLTN_CAM_SD_Card_State = 0x8 (SD card Unmounted)
▪ SD card slot LED blinks at 2Hz
▪ No video list output upon disconnection</t>
  </si>
  <si>
    <t>Perform connection</t>
  </si>
  <si>
    <t>▪ Connect SD card</t>
  </si>
  <si>
    <t>▪ Output BLTN_CAM_PopUp_Req = 0x4 (micro SD card inserted)
▪ Output BLTN_CAM_SD_Card_State = 0x0 (GOOD, SD card is OK)
▪ SD card slot LED always ON
▪ Video list should be displayed normally upon reconnection
▪ No video list should be displayed upon disconnection</t>
  </si>
  <si>
    <t>Repeat disconnect/insert</t>
  </si>
  <si>
    <t>▪ Built-in Cam Menu - Settings - Disconnect SD Card
▪ Connect SD Card
▪ Repeat the above steps</t>
  </si>
  <si>
    <t>▪ Repeat output of the above signal operation
▪ No video list output upon disconnection</t>
  </si>
  <si>
    <t>Confirmed normal recognition in CW mode after disconnecting</t>
  </si>
  <si>
    <t>▪ Built-in Cam Menu - Settings - Disconnect SD Card
: BLTN_CAM_SD_Card_UnMt_Mt_Req = 0x1(UnMount Request)
▪ Enter CW Mode</t>
  </si>
  <si>
    <t>▪ BLTN_CAM_PopUp_Req = 0xA (SD card Unmounted)
▪ BLTN_CAM_SD_Card_State 0x8 (SD card Unmounted)
▪ No video list output upon disconnection
▪ BLTN_CAM_SD_Card_State = 0x0 (GOOD, SD card is OK) output upon transition to HU mode</t>
  </si>
  <si>
    <t>Confirm normal recognition when turning the KEY OFF after disconnecting.</t>
  </si>
  <si>
    <t>▪ Built-in Cam Menu - Settings - Disconnect SD Card
: BLTN_CAM_SD_Card_UnMt_Mt_Req = 0x1(UnMount Request)
▪ Keep Off</t>
  </si>
  <si>
    <t>▪ Start continuous recording during parking
- BLTN_CAM_RecSta_OWP = 0x1(Recording)
▪ BLTN_CAM_SD_Card_State = 0x0(GOOD, SD card is OK) output</t>
  </si>
  <si>
    <t>Disconnect the SD card after changing the voice recording settings.</t>
  </si>
  <si>
    <t>▪ Built-in Cam Menu - Settings - Voice Recording Settings Off→On
▪ Select Disconnect SD Card
▪ Enter AVN Mode and verify driving recording operation
▪ Enter Built-in Cam and check the driving recording video</t>
  </si>
  <si>
    <t>▪ SD card should be disconnected
▪ No video list should be displayed when SD card is disconnected
▪ Driving recording video should be displayed normally and audio recording should be unaffected</t>
  </si>
  <si>
    <t>Disconnect when SD is not recognized</t>
  </si>
  <si>
    <t>▪ Connect an SD card with insufficient available capacity
▪ Built-in Cam Menu - Settings - Disconnect SD card
▪ Switch to AVN mode
( ※ Disconnect button is enabled only when SD_CARD_STATE = 0X0, 0X1, 0X2, or 0X7)</t>
  </si>
  <si>
    <t>▪ SD card slot LED should blink
▪ BLTN_CAM_SD_Card_State = 0x8</t>
  </si>
  <si>
    <t>MEM_020</t>
  </si>
  <si>
    <t>SyR-IF-016,SyR-FR-036,SyR-IF-017,SEQ009</t>
  </si>
  <si>
    <t>[SD Card Status Information]</t>
  </si>
  <si>
    <t>▪ 0x0: Good, SD card is OK. (Green State)
※ [Display Related Service] IND_003 Same Test Case</t>
  </si>
  <si>
    <t>▪ 0x1: SD card replacement recommend.(Yellow State)
※ [Display Related Service] IND_003 Same Test Case</t>
  </si>
  <si>
    <t>▪ 0x2: SD card replacement required (Red State)
※ [Display Related Service] IND_003 Same Test Case</t>
  </si>
  <si>
    <t>▪ 0x3: SD card unrecognizable or No SD card found.
※ [Display-related service] IND_003 Same test case</t>
  </si>
  <si>
    <t>▪ 0x4: SD card total capacity spec less than 64GByte (Built-in Cam Supports 64GByte or higher)
※ [Display Related Service] IND_003 Identical Test Case</t>
  </si>
  <si>
    <t>▪ 0x5: SD card file system is not for Built-in Cam (Built-in CAM only supports exFAT filesystem) Unable to use because the SD card's file system is not supported – Can be used after formatting the SD card in the built-in cam.
▪ Do not auto-format (The feature allowing the built-in cam to automatically format the SD card has been removed)
※ [Display Related Service] IND_003 Same Test Case</t>
  </si>
  <si>
    <t>▪ Memory of 64GB or more, but insufficient capacity for the built-in cam due to other files being stored
▪ Check BLTN_CAM_SD_Card_State signal value</t>
  </si>
  <si>
    <t>▪ 0x6: SD card not enough free space, need more free space for built-in Cam (less than 32GByte, must be 32GByte or higher) Insufficient capacity for the built-in cam's available SD card.
▪ Do not auto-format (The feature allowing the built-in cam to automatically format the SD card has been removed)
※ [Display Related Service] IND_003 Same Test Case</t>
  </si>
  <si>
    <t>▪ 0x7: SD card recognized but Health State is not available (Gray State)
※ [Display Related Service] IND_003 Same Test Case</t>
  </si>
  <si>
    <t>▪ 0x8: SD card Unmounted
※ [Display Related Service] IND_003 Same Test Case</t>
  </si>
  <si>
    <t>▪ 0x9~0xE:Reserved
▪ 0xF:Invalid(Red State)
※ [Display-related Service] IND_003 Identical Test Case</t>
  </si>
  <si>
    <t>MEM_021</t>
  </si>
  <si>
    <t>SyR-FR-036,SyR-FR-024</t>
  </si>
  <si>
    <t>[Recording conditions based on SD card capacity]</t>
  </si>
  <si>
    <t>Available SD card capacity (64GB or more)</t>
  </si>
  <si>
    <t>▪ Install an SD card with an available capacity of 64GB or more
▪ Start driving recording</t>
  </si>
  <si>
    <t>▪ Perform recording if the available SD card capacity is 64GB or more</t>
  </si>
  <si>
    <t>SD card available capacity (less than 32GB)</t>
  </si>
  <si>
    <t>▪ Install an SD card with an available capacity of less than 32GB
▪ Start driving recording</t>
  </si>
  <si>
    <t>▪ Stop recording if the available SD card capacity is less than 32GB</t>
  </si>
  <si>
    <t>MEM_022</t>
  </si>
  <si>
    <t>SyR-FR-036</t>
  </si>
  <si>
    <t>▪ Requirement-based-test
▪ Test derived from field experience</t>
  </si>
  <si>
    <t>▪ Requirements Analysis
▪Field Experience-based Testing</t>
  </si>
  <si>
    <t>[July 2023 Regular Operation] SD card not recognized</t>
  </si>
  <si>
    <t>Verify that recording standby is maintained when inserting an SD card with insufficient available capacity.</t>
  </si>
  <si>
    <t>▪ KEY OFF
▪ Replace with an SD card with less than 32GB of available capacity
▪ Check if parking recording has ended and the device has entered Sleep mode</t>
  </si>
  <si>
    <t>▪ End of parking recording
▪ Enter Sleep normally</t>
  </si>
  <si>
    <t>Check SD/Wifi module fault codes when low voltage is applied</t>
  </si>
  <si>
    <t>▪ Continuous driving recording status
▪ Power applied in sequence: 12V → 5.4V → 12V
▪ Check DTCs</t>
  </si>
  <si>
    <t>▪ Faulty SD card jack socket and Wi-Fi module; no failures currently occurring</t>
  </si>
  <si>
    <t>MEM_023</t>
  </si>
  <si>
    <t>SyR-FR-039,SEQ009</t>
  </si>
  <si>
    <t>[If DB information is missing] (When replacing the SD card)</t>
  </si>
  <si>
    <t>File list information is provided, but metadata is not.</t>
  </si>
  <si>
    <t>▪ Replace the existing SD card containing driving/parking recording files with a different SD card
▪ Check driving/parking video list</t>
  </si>
  <si>
    <t>▪ OSD information not displayed in the top left corner of the video</t>
  </si>
  <si>
    <t>Continuous recording groups are grouped into 2-hour units.</t>
  </si>
  <si>
    <t>▪ Replace the existing SD card containing driving/parking recording files recorded continuously for 2 hours or more with a different SD card
▪ Play driving/parking videos</t>
  </si>
  <si>
    <t>▪ Video groups that were previously a single group have been grouped into 2-hour units.</t>
  </si>
  <si>
    <t>MEM_024</t>
  </si>
  <si>
    <t>SyR-FR-036,SyR-CON-017</t>
  </si>
  <si>
    <t>[SD Card Compatibility] (1) : File System</t>
  </si>
  <si>
    <t>NTFS format</t>
  </si>
  <si>
    <t>▪ Built-in Cam: Booting complete
▪ Front/Rear Camera: System recognized normally
▪ CCU/CW: System connected and recognized normally
▪ Vehicle Power: KEY ON
▪ Vehicle Voltage: 12V
▪ Recording Settings: Driving Continuous / Event, Parking Continuous / Event Settings ON
▪ Stamping Settings: All ON</t>
  </si>
  <si>
    <t>▪ Insert NTFS formatted SD card
▪ Remove SD card and check recorded files on SD card</t>
  </si>
  <si>
    <t>▪ Recording not in progress, BLTN_CAM_PopUp_Req = 0x6(SD card issue)
▪</t>
  </si>
  <si>
    <t>exFAT format</t>
  </si>
  <si>
    <t>▪ Insert exFAT formatted SD card
▪ Remove SD card and check recording files on SD card</t>
  </si>
  <si>
    <t>▪ Confirm that recorded video is saved on SD card</t>
  </si>
  <si>
    <t>MEM_025</t>
  </si>
  <si>
    <t>SyR-NFR-023,SyR-NFR-024</t>
  </si>
  <si>
    <t>[SD Card Compatibility] (2): Check by SD Card Capacity</t>
  </si>
  <si>
    <t>32GB</t>
  </si>
  <si>
    <t>▪ Insert 32GB SD card</t>
  </si>
  <si>
    <t>▪ SD card not recognized (Recognized if capacity is 64GB or larger)
- BLTN_CAM_PopUp_Req = 0x5 (Removed) -&gt; 0x6 (Problem with SD card)
- BLTN_CAM_Ind_Req = 0x4 (SD card error or replacement recommended)
- BLTN_CAM_SD_Card_State = 0x3 (Not inserted)
→ 0x4 (Requires use of SD card 64GB or larger)
- SD slot LED blinks at 2Hz</t>
  </si>
  <si>
    <t>64GB</t>
  </si>
  <si>
    <t>▪ Insert 64GB SD card</t>
  </si>
  <si>
    <t>▪ SD card recognized properly, recording files can be saved</t>
  </si>
  <si>
    <t>128GB</t>
  </si>
  <si>
    <t>▪ Insert 128GB SD card</t>
  </si>
  <si>
    <t>256GB</t>
  </si>
  <si>
    <t>▪ Insert 256GB SD card</t>
  </si>
  <si>
    <t>512GB</t>
  </si>
  <si>
    <t>▪ Insert 512GB SD card</t>
  </si>
  <si>
    <t>MEM_026</t>
  </si>
  <si>
    <t>SyR-IF-016,SEQ009</t>
  </si>
  <si>
    <t>[July 2023 Official Operation] Confirmed normal operation of high-capacity (256, 512GB) non-genuine SD memory cards</t>
  </si>
  <si>
    <t>Confirmed normal operation of 256GB non-genuine SD memory card</t>
  </si>
  <si>
    <t>▪ Insert 256GB SD card
▪ Perform long-term driving/parking recording
▪ Repeatedly enter/exit the built-in cam and check the footage</t>
  </si>
  <si>
    <t>▪ SD card recognized correctly, no issues with recorded files
▪ Built-in cam entry/exit function without issues</t>
  </si>
  <si>
    <t>Confirmed normal operation of 512GB non-genuine SD memory card</t>
  </si>
  <si>
    <t>[July 25 Regular Operation]
Check notification when using SD card in Write Disabled state</t>
  </si>
  <si>
    <t>Error notification when using a Write-Unable, Read-Only SD card
※ Verification using a defective SD card is required</t>
  </si>
  <si>
    <t>▪ Insert defective SD card (genuine 64GB)
▪ Wait for a certain period of time (within approximately 2 minutes)</t>
  </si>
  <si>
    <t>▪ 0x4: SD card total capacity spec less than 64GByte (Built-in Cam Supports 64GByte or higher)
▪ No issues with built-in cam entry/exit</t>
  </si>
  <si>
    <t>SyR-FR-024,SyR-CON-012,SyR-CON-013,SyR-IF-017</t>
  </si>
  <si>
    <t>[Check by SD card manufacturer]</t>
  </si>
  <si>
    <t>Micron company</t>
  </si>
  <si>
    <t>▪ Insert the manufacturer's SD card
▪ Check the BLTN_CAM_SD_Card_State signal value and verify whether driving recording can be saved</t>
  </si>
  <si>
    <t>▪ 0x0: Good, SD card is OK. (Green State)
▪ Driving recording files can be saved</t>
  </si>
  <si>
    <t>Transcedn company</t>
  </si>
  <si>
    <t>▪ 0x7: SD card recognized but Health State is not available (Gray State)
▪ Driving recording file saving possible</t>
  </si>
  <si>
    <t>ADATA company</t>
  </si>
  <si>
    <t>SanDisk Corporation</t>
  </si>
  <si>
    <t>SP company</t>
  </si>
  <si>
    <t>Western Digital</t>
  </si>
  <si>
    <t>Lexar</t>
  </si>
  <si>
    <t>PHISON company</t>
  </si>
  <si>
    <t>▪ 0x7: SD card recognized but Health State is not available (Gray State)
▪ 0x0: SD card is OK. (Green State) ※ Applied sequentially to development models
▪ Driving recording files can be saved</t>
  </si>
  <si>
    <t>SAMSUNG Company</t>
  </si>
  <si>
    <t>MEM_028</t>
  </si>
  <si>
    <t>SyR-FR-024,SyR-NFR-022,SyR-NFR-001,SyR-NFR-002,SEQ009</t>
  </si>
  <si>
    <t>[Check Continuous Video Recording Specifications While Driving/Parking]</t>
  </si>
  <si>
    <t>Check specifications for continuous video recording while driving</t>
  </si>
  <si>
    <t>▪ Front/Rear Resolution - Width: 2560, Height: 1440
▪ Playback Frame Rate: 30±1 FPS
▪ Recording Enabled (When Recording Setting is On)
▪ QHD Resolution (1440p), Rear Video Left/Right Inversion X</t>
  </si>
  <si>
    <t>Check specifications for continuous video recording while parked</t>
  </si>
  <si>
    <t>▪ Front/Rear Resolution - Width: 2560, Height: 1440
▪ Playback Frame Rate: 2 FPS
▪ Recording Disabled (When Recording is On)
▪ QHD Resolution (1440p), Rear Video Left/Right Inversion Not Enabled</t>
  </si>
  <si>
    <t>MEM_029</t>
  </si>
  <si>
    <t>SyR-FR-024,SyR-NFR-022,SyR-NFR-003,SyR-NFR-006,SEQ009</t>
  </si>
  <si>
    <t>[Check specifications for saving impact event videos while driving/parking]</t>
  </si>
  <si>
    <t>Check driving impact event video saving specifications</t>
  </si>
  <si>
    <t>Check parking impact event video saving specifications</t>
  </si>
  <si>
    <t>▪ Front/Rear Resolution - Width: 2560, Height: 1440
▪ Playback Frame Rate: 10 FPS
▪ Recording Enabled (When Recording Setting is On)
▪ QHD Resolution (1440p), Rear Video Left/Right Inversion X</t>
  </si>
  <si>
    <t>MEM_030</t>
  </si>
  <si>
    <t>SyR-FR-024,SyR-NFR-022,SyR-NFR-011,SyR-NFR-014,SEQ009</t>
  </si>
  <si>
    <t>[Check specifications for saving switch event videos while driving/parking]</t>
  </si>
  <si>
    <t>Check driving switch event video saving specifications</t>
  </si>
  <si>
    <t>Check specifications for saving Switch event videos while parked</t>
  </si>
  <si>
    <t>MEM_031</t>
  </si>
  <si>
    <t>SyR-FR-024,SyR-NFR-022,SyR-NFR-013,SyR-NFR-010,SEQ009</t>
  </si>
  <si>
    <t>[Check HU Event Video Storage Specifications]</t>
  </si>
  <si>
    <t>Check driving HU event video saving specifications</t>
  </si>
  <si>
    <t>▪ Key On
▪ Continuous recording while driving
▪ HU transmits [HU_BLTN_CAM_E_01] MEV_Rec_Req = 0x1(On)
▪ Check video after removing SD card</t>
  </si>
  <si>
    <t>Check HU event video saving specifications while parked</t>
  </si>
  <si>
    <t>▪ Key Off
▪ Continuous recording while parked (1 minute)
▪ HU transmits [HU_BLTN_CAM_E_01] MEV_Rec_Req = 0x1(On)
▪ Check video after removing SD card</t>
  </si>
  <si>
    <t>MEM_032</t>
  </si>
  <si>
    <t>SyR-FR-024,SyR-NFR-022,SyR-NFR-005,SEQ009</t>
  </si>
  <si>
    <t>[Check Burgler Event Video Storage Specifications]</t>
  </si>
  <si>
    <t>Check specifications for saving video of burgler input events while parked</t>
  </si>
  <si>
    <t>▪ Key Off
▪ Continuous recording while parked (1 minute)
▪ Burglar alarm signal 0x0 → 0x9 (Rising Edge) enabled
▪ Check video after removing SD card</t>
  </si>
  <si>
    <t>MEM_033</t>
  </si>
  <si>
    <t>SyR-FR-024,SyR-NFR-001,SyR-NFR-002,SEQ009</t>
  </si>
  <si>
    <t>[Check specifications for continuous video recording while driving/parking](2.5th generation)</t>
  </si>
  <si>
    <t>▪ Front/Rear Resolution - Width: 2980, Height: 1440
▪ Playback Frame Rate: 30±1 FPS
▪ Recording Enabled (When Recording Setting is On)
▪ Rear Video Horizontal Flip Not Enabled</t>
  </si>
  <si>
    <t>CAN사양_CANFD</t>
  </si>
  <si>
    <t>▪ Front/Rear Resolution - Width: 2980, Height: 1440
▪ Playback Frame Rate: 2 FPS
▪ Recording X (When Recording is On)
▪ Rear Video Left/Right Inversion X</t>
  </si>
  <si>
    <t>MEM_034</t>
  </si>
  <si>
    <t>SyR-FR-024,SyR-NFR-003,SyR-NFR-006,SEQ009</t>
  </si>
  <si>
    <t>[Check specifications for saving impact event video while driving/parking](2.5th generation)</t>
  </si>
  <si>
    <t>▪ Front/Rear Resolution - Width: 2980, Height: 1440
▪ Playback Frame Rate: 10 FPS
▪ Recording Enabled (When Recording Setting is On)
▪ Rear Video Horizontal Flip Not Enabled</t>
  </si>
  <si>
    <t>MEM_035</t>
  </si>
  <si>
    <t>SyR-FR-024,SyR-NFR-011,SyR-NFR-014,SEQ009</t>
  </si>
  <si>
    <t>[Check specifications for saving switch event videos while driving/parking](2.5th generation)</t>
  </si>
  <si>
    <t>MEM_036</t>
  </si>
  <si>
    <t>SyR-FR-024,SyR-NFR-010,SEQ009</t>
  </si>
  <si>
    <t>[Check HU Event Video Storage Specifications](2.5th Generation)</t>
  </si>
  <si>
    <t>MEM_037</t>
  </si>
  <si>
    <t>[Check Burgler Event Video Saving Specifications](2.5th Generation)</t>
  </si>
  <si>
    <t>SyR-CON-014,SyR-CON-017,SyR-IF-015,SyR-FR-033,SyR-FR-024,SyR-FR-030</t>
  </si>
  <si>
    <t>[SD Card User Conditions] (1)</t>
  </si>
  <si>
    <t>Reinsert the SD card immediately after initializing it in the built-in cam settings.</t>
  </si>
  <si>
    <t>▪ [Built-in Cam Settings] - [SD Memory] - [Initialize SD Memory]
▪ Remove SD immediately after initialization - Reinsert</t>
  </si>
  <si>
    <t>▪ SD card recognized correctly</t>
  </si>
  <si>
    <t>If the version is the same when replacing with a new controller</t>
  </si>
  <si>
    <t>▪ Replace with a controller equipped with the same version of SW
▪ Play back recorded files on the SD card and proceed with driving recording</t>
  </si>
  <si>
    <t>▪ Recording function operating normally
▪ Built-in cam launches normally and SD card is recognized normally
▪ No DB information available</t>
  </si>
  <si>
    <t>If the version is different when replacing the controller (to the latest version)</t>
  </si>
  <si>
    <t>▪ Replace with a controller equipped with the latest version of the software.
▪ Play back recorded files on the SD card and proceed with driving recording.</t>
  </si>
  <si>
    <t>If the version is different when replacing with a new controller (to the previous version)</t>
  </si>
  <si>
    <t>▪ Replace with a controller equipped with an older version of the software.
▪ Play back recorded files on the SD card and proceed with driving recording.</t>
  </si>
  <si>
    <t>Insert the SD card used in vehicle model A into vehicle model B.</t>
  </si>
  <si>
    <t>▪ Insert the SD card used in vehicle model A into vehicle model B</t>
  </si>
  <si>
    <t>▪ Video list for Vehicle Model A plays normally on Vehicle Model B
▪ Recording is saved normally to the SD card even when recorded on Vehicle Model B
▪ No DB information</t>
  </si>
  <si>
    <t>When replacing with a new SD card, if the capacity and file system are the same</t>
  </si>
  <si>
    <t>▪ Replace with an SD card of the same capacity and file system
▪ Proceed with driving recording and enter Built-in Cam</t>
  </si>
  <si>
    <t>▪ Recording function operating normally
▪ Built-in cam launches normally and SD card is recognized normally</t>
  </si>
  <si>
    <t>If the capacity is different when replacing with a new SD card (to the larger capacity)</t>
  </si>
  <si>
    <t>▪ Replaced with a larger capacity SD card (64GB -&gt; 128GB)
▪ Started driving recording and entered Built-in Cam</t>
  </si>
  <si>
    <t>▪ Recording function operating normally
▪ Built-in cam launches normally and SD card is recognized normally
- LVDS video output switching time within 2 seconds
(Approximately +1 second can be expected as CW generates the GUI)
▪ No DB information available</t>
  </si>
  <si>
    <t>If the capacity is different when replacing with a new SD card (to the smaller capacity)</t>
  </si>
  <si>
    <t>▪ Replace with smaller capacity SD card (128GB -&gt; 64GB)
▪ Start driving recording and enter Built-in Cam</t>
  </si>
  <si>
    <t>If the capacity is small (less than 64GB) when replacing with a new SD card</t>
  </si>
  <si>
    <t>▪ Replace with an SD card under 64GB (10GB, 32GB)
▪ Proceed with driving recording and enter Built-in Cam</t>
  </si>
  <si>
    <t>▪ SD card not recognized
- BLTN_CAM_PopUp_Req = 0x4
- SD slot LED blinking at 2Hz</t>
  </si>
  <si>
    <t>If the file system is not supported when replacing with a new SD card</t>
  </si>
  <si>
    <t>▪ Replace with an SD card using an unsupported file system (NTFS)
▪ Proceed with driving recording and enter Built-in Cam</t>
  </si>
  <si>
    <t>▪ SD card error notification occurred (HU)
- BLTN_CAM_SD_Card_State = 0x5</t>
  </si>
  <si>
    <t>In the case of a factory-reset genuine 128GB SD card
(Vehicle model reflecting the new 128GB ratio: BICIM2-2192)</t>
  </si>
  <si>
    <t>▪ Replace with a reset original 128GB SD card
▪ Remove SD card</t>
  </si>
  <si>
    <t>▪Verify creation of dummy.flag file in SD card top-level folder
▪Verify application of "NEW 128GB mode (DRV: 48.46%, PRK: 38.37%)" in DLT log</t>
  </si>
  <si>
    <t>If a new SD card is not genuine
(Definition of Non-genuine: SD card manufacturers and model numbers not sold by Built-in Cam)</t>
  </si>
  <si>
    <t>▪ Replace with a non-genuine SD card
▪ Must be 64GB and have a satisfactory file system
▪ Proceed with driving recording and enter Built-in Cam</t>
  </si>
  <si>
    <t>▪ Parking Continuous Recording ON
▪ Replace with a non-genuine SD card during driving recording
▪ Must meet 64GB requirements and file system requirements
▪ Parking Continuous Recording proceeds after KEY OFF</t>
  </si>
  <si>
    <t>▪ Confirmed normal operation of continuous parking recording
▪ Normal entry of built-in cam and normal recognition of SD card
▪ Confirmed normal creation of recorded video</t>
  </si>
  <si>
    <t>▪ Parking Motion Recording ON
▪ Replace with a non-genuine SD card during driving recording
▪ Must meet 64GB requirements and file system requirements
▪ Continuous parking recording begins after turning KEY OFF</t>
  </si>
  <si>
    <t>▪ Replace with a non-genuine SD card while in continuous parking recording mode
▪ Must satisfy 64GB capacity and file system requirements
▪ Verify resumption of continuous parking recording
▪ Verify entry into Built-in Cam after turning KEY ON</t>
  </si>
  <si>
    <t>▪ Recording function operating normally
▪ Confirmed normal operation of continuous parking recording
▪ Built-in cam access and SD card recognized normally
▪ Confirmed normal creation of recorded video</t>
  </si>
  <si>
    <t>▪ Replace with a non-genuine SD card during parking motion recording
▪ Must satisfy 64GB capacity and file system requirements
▪ Verify resumption of parking motion recording
▪ Verify entry into Built-in Cam after turning KEY ON</t>
  </si>
  <si>
    <t>▪ Recording function operating normally
▪ Confirmed normal operation of parking motion recording
▪ Built-in cam access and SD card recognized normally
▪ Confirmed normal creation of recorded video</t>
  </si>
  <si>
    <t>▪ Key On
▪ Replaced with a reset non-genuine 128GB SD card (Vehicle model reflecting the new 128GB ratio: BICIM2-2192)
▪ SD card removed</t>
  </si>
  <si>
    <t>If the SD card is not recognized after replacement (if there are bad sectors)</t>
  </si>
  <si>
    <t>▪ Replace with the SD card that is not recognized (if there are bad sectors)
▪ Proceed with driving recording and enter Built-in Cam</t>
  </si>
  <si>
    <t>▪ Displays a relevant popup if there is an SD card issue (Built-in Cam Popup)
▪ Built-in Cam Settings - SD Card - Status Information Output is Normal
▪ Check the signals below (Do not output conflicting values)
- BLTN_CAM_SD_Card_State
- BLTN_CAM_Ind_Req</t>
  </si>
  <si>
    <t>If the video files are identical when replacing with a new SD card</t>
  </si>
  <si>
    <t>▪ Add the same video to two SD cards
▪ Repeat swapping SD cards</t>
  </si>
  <si>
    <t>If you replace it with an SD card containing update files</t>
  </si>
  <si>
    <t>▪ Enter Built-in Cam Mode
▪ Replace with the SD card containing the update file
▪ Repeat swapping with the previous SD card</t>
  </si>
  <si>
    <t>▪ If an update is available, the update proceeds normally.
▪ If an update is not available, the built-in cam operates normally and does not reboot.</t>
  </si>
  <si>
    <t>Check for impact on other files on the SD card when accessing the built-in cam.</t>
  </si>
  <si>
    <t>▪ Save any file with a specific extension (jpg, txt, pptx) or any file with a name longer than 200 characters to the SD card, then insert it into the built-in cam.
▪ Enter the built-in cam.</t>
  </si>
  <si>
    <t>▪ Verify successful entry into Built-in Cam and proper recognition of SD card
▪ Ensure files by extension are retained without being deleted
▪ Verify successful creation of recorded video</t>
  </si>
  <si>
    <t>If the SD card is running out of space because unrelated files exist</t>
  </si>
  <si>
    <t>▪ Save any file with a specific extension (jpg, txt, pptx) to the SD card (32GB or larger) and insert it into the built-in cam.
▪ Enter the built-in cam.</t>
  </si>
  <si>
    <t>▪ Built-in Cam launches normally
▪ Retains files by extension without deleting them
▪ Recording function unavailable
- BLTN_CAM_SD_Card_State = 0x6 (Insufficient memory)
▪ Existing video playback works normally</t>
  </si>
  <si>
    <t>If you change an arbitrary file to .mp4 and mount it on the SD card</t>
  </si>
  <si>
    <t>▪ Change the file extension to .mp4, save it to the SD card, and insert it into the built-in cam.
▪ Enter the built-in cam</t>
  </si>
  <si>
    <t>▪ Built-in cam launches successfully and SD card is recognized properly
▪ Confirm deletion of any random MP4 file
▪ Existing files will play and will not be deleted</t>
  </si>
  <si>
    <t>When adding past videos to the SD card</t>
  </si>
  <si>
    <t>▪ Save past driving footage to the SD card and insert it into the built-in cam</t>
  </si>
  <si>
    <t>▪ Built-in cam access and SD card recognition
▪ View past driving video list (List not sorted by date, new DB created)</t>
  </si>
  <si>
    <t>When converting an OWD file to an OWP</t>
  </si>
  <si>
    <t>▪ Rename the OWD file to OWP and insert it into the built-in cam</t>
  </si>
  <si>
    <t>▪ Built-in cam enters successfully and SD card is recognized correctly
▪ No footage in the driving constant recording list
▪ No footage in the parking constant recording list</t>
  </si>
  <si>
    <t>When inserting the SD card after deleting .mp4 video files
(If thumbnails remain)</t>
  </si>
  <si>
    <t>▪ Delete only .mp4 video files from the SD card on the PC
▪ Mount on the built-in cam with thumbnails remaining</t>
  </si>
  <si>
    <t>▪ If there are no video files and only thumbnails exist,
Check if thumbnail files are deleted when an SD card is inserted into the built-in cam</t>
  </si>
  <si>
    <t>When inserted after deleting thumbnail files from the SD card
(.mp4 video files remain)</t>
  </si>
  <si>
    <t>▪ Delete only thumbnail files from the SD card on the PC
▪ Mount into the built-in cam while leaving the .mp4 videos intact</t>
  </si>
  <si>
    <t>▪ Verify that thumbnail files are regenerated and the saved thumbnail file list is restored to its original state when an SD card is inserted into the built-in cam.
▪ Verify normal entry/exit of the built-in cam and normal output of recorded video.</t>
  </si>
  <si>
    <t>If the recorded file lacks front video</t>
  </si>
  <si>
    <t>▪ Delete only the front footage from the SD card on the PC, then mount it in the built-in cam
▪ Enter Built-in Cam</t>
  </si>
  <si>
    <t>▪ Confirm that the corresponding video is not displayed in the video list
(Delete from database)</t>
  </si>
  <si>
    <t>If the recorded file does not have rear video</t>
  </si>
  <si>
    <t>▪ Delete only the rear footage from the SD card on the PC, then install it in the built-in cam.
▪ Enter Built-in Cam</t>
  </si>
  <si>
    <t>SyR-FR-024,SyR-FR-037,SyR-IF-015</t>
  </si>
  <si>
    <t>[SD Card User Conditions] (2)</t>
  </si>
  <si>
    <t>When removing the SD card from the built-in cam main screen and settings screen</t>
  </si>
  <si>
    <t>▪ Access Built-in Cam
▪ Remove SD Card</t>
  </si>
  <si>
    <t>▪ Built-in Cam Operating Normally
- BLTN_CAM_PopUp_Req = 0x5 (Removed)
- BLTN_CAM_Ind_Req 0x4 (Not Inserted)
- BLTN_CAM_SD_Card_State 0x3 (Not Inserted)
- SD Slot LED Blinking at 2Hz</t>
  </si>
  <si>
    <t>If you remove the SD card while video is playing on the built-in cam screen</t>
  </si>
  <si>
    <t>▪ Continuous video playback while driving
▪ SD card removal during video playback</t>
  </si>
  <si>
    <t>▪ Playback Screen -&gt; Output [No saved video files.]
- BLTN_CAM_PopUp_Req = 0x5 (Removed)
- BLTN_CAM_Ind_Req 0x4 (Not inserted)
- BLTN_CAM_SD_Card_State 0x3 (Not inserted)
- SD Slot LED blinks at 2Hz</t>
  </si>
  <si>
    <t>When removing the SD card during continuous driving &amp; impact, manual event &amp; time-lapse recording</t>
  </si>
  <si>
    <t>▪ Start continuous recording while driving
▪ Start time-lapse with event switch (long press)
▪ Mandate driving event (manual) immediately after triggering impact event
▪ Remove SD card while recording is in progress</t>
  </si>
  <si>
    <t>▪ Recording stopped
- BLTN_CAM_PopUp_Req = 0x5 (Removed)
- BLTN_CAM_Ind_Req 0x4 (Not inserted)
- BLTN_CAM_SD_Card_State 0x3 (Not inserted)
- SD slot LED blinking at 2Hz</t>
  </si>
  <si>
    <t>└If you reinsert the SD card next</t>
  </si>
  <si>
    <t>▪ Reinsert SD card</t>
  </si>
  <si>
    <t>▪ Continuous recording while driving</t>
  </si>
  <si>
    <t>When removing and reinserting the SD card while recording continuously while driving</t>
  </si>
  <si>
    <t>▪ Start continuous recording while driving
▪ Remove and reinsert SD card</t>
  </si>
  <si>
    <t>▪ Recording stopped
- BLTN_CAM_PopUp_Req = 0x5 (Removed)
- BLTN_CAM_Ind_Req 0x4 (Not inserted)
- BLTN_CAM_SD_Card_State 0x3 (Not inserted)
- SD slot LED blinking 2Hz
▪ Continuous driving recording resumes after reinserting the SD card</t>
  </si>
  <si>
    <t>▪ Start continuous recording while driving
▪ Remove and reinsert SD card (repeat 10 times)</t>
  </si>
  <si>
    <t>When removing the SD card during continuous parking, impact, or manual event recording</t>
  </si>
  <si>
    <t>▪ KEY OFF
▪ Manual event authorization immediately after impact event authorization
▪ SD card removal during recording</t>
  </si>
  <si>
    <t>If you remove the SD card while recording parking motion &amp; impact</t>
  </si>
  <si>
    <t>▪ Parking Motion, Parking Impact Settings ON
▪ KEY OFF
▪ Enable Impact Event Immediately After Motion Recording Starts
▪ Remove SD Card During Recording</t>
  </si>
  <si>
    <t>▪ Recording stopped
- BLTN_CAM_PopUp_Req = 0x5 (Removed) → 0x8 (Parking recording unavailable) continuously occurring
- BLTN_CAM_Ind_Req 0x4 (Not inserted)
- BLTN_CAM_SD_Card_State 0x3 (Not inserted)
- SD slot LED blinking at 2Hz</t>
  </si>
  <si>
    <t>If you remove the SD card while recording a parking impact</t>
  </si>
  <si>
    <t>▪ Set Parking Impact Recording Only to ON
▪ KEY OFF, Start Parking Mode Entry
▪ Authorize Impact Event
▪ Remove SD Card While Recording Is In Progress</t>
  </si>
  <si>
    <t>If you remove the SD card while recording parking motion</t>
  </si>
  <si>
    <t>▪ KEY OFF
▪ Remove SD card while recording is in progress</t>
  </si>
  <si>
    <t>If the SD card is removed and reinserted while parking impact recording is in progress (1 time)</t>
  </si>
  <si>
    <t>▪ KEY OFF
▪ Remove and reinsert SD card while motion recording is in progress</t>
  </si>
  <si>
    <t>▪ KEY OFF
▪ Remove and reinsert SD card (repeat 10 times)</t>
  </si>
  <si>
    <t>If the SD card is removed and reinserted while continuous parking recording is in progress (1 time)</t>
  </si>
  <si>
    <t>▪ KEY OFF
▪ Remove and reinsert SD card</t>
  </si>
  <si>
    <t>If the SD card is removed and reinserted during parking motion recording (1 time)</t>
  </si>
  <si>
    <t>▪ Enter Parking Mode → Motion Recording in Progress
▪ Remove and Reinsert SD Card</t>
  </si>
  <si>
    <t>▪ Proceed with parking motion recording
▪ Remove and reinsert SD card (repeat 10 times)</t>
  </si>
  <si>
    <t>If the SD card is removed and reinserted at the time of generating the parking impact recording thumbnail
(Parking Always + Parking Event)</t>
  </si>
  <si>
    <t>▪ Parking Continuous Recording, Parking Impact Recording ON
▪ KEY OFF
▪ Parking Continuous Recording In Progress
▪ Parking Impact Activated
▪ Remove SD Card After 5 Seconds
(Thumbnail Generation Time: 5 Seconds)
▪ Reinsert SD Card
▪ Enter Built-in Cam After Turning KEY ON</t>
  </si>
  <si>
    <t>▪ Built-in cam launches successfully and SD card is recognized correctly
▪ Confirmed normal output of parking continuous video list and playback
▪ Confirmed normal output of parking event video list and playback</t>
  </si>
  <si>
    <t>If the SD card is removed and reinserted at the time of generating the parking impact recording thumbnail
(Parking Motion + Parking Event)</t>
  </si>
  <si>
    <t>▪ Parking Motion, Parking Impact Settings ON
▪ KEY OFF
▪ Enable Parking Impact
▪ Remove SD Card after 5 seconds
(Thumbnail generation time: 5 seconds)
▪ Reinsert SD Card
▪ Enter Built-in Cam after turning KEY ON</t>
  </si>
  <si>
    <t>If you remove the SD card during time-lapse recording
- Time-lapse recording settings: 1-second intervals for 20 minutes</t>
  </si>
  <si>
    <t>▪ Turn KEY ON ▪ Apply manual switch for 1.3 seconds or longer
▪ Wait 5 seconds
▪ Remove SD card</t>
  </si>
  <si>
    <t>▪ Apply manual switch for 1.3 seconds or longer
▪ Wait 15 seconds
▪ Remove SD card</t>
  </si>
  <si>
    <t>▪ Reinsert SD card
▪ Re-enter Built-in Cam mode</t>
  </si>
  <si>
    <t>▪ Recording function operates normally upon reinserting the SD card
▪ Built-in cam access works normally and the SD card is recognized correctly
▪ No video list when accessing the built-in cam</t>
  </si>
  <si>
    <t>▪ Apply manual switch for 1.3 seconds or longer
▪ Wait 5 minutes
▪ Remove SD card</t>
  </si>
  <si>
    <t>MEM_040</t>
  </si>
  <si>
    <t>[SD Card User Conditions] (3)</t>
  </si>
  <si>
    <t>Entering Built-in Cam with SD card not inserted</t>
  </si>
  <si>
    <t>▪ Enter Built-in Cam with SD card not inserted</t>
  </si>
  <si>
    <t>▪ Built-in cam operating normally</t>
  </si>
  <si>
    <t>When driving mode is ON, event mode is OFF, and SD card is not inserted</t>
  </si>
  <si>
    <t>▪ Remove SD card
▪ Always Driving Setting ON, Event Setting OFF</t>
  </si>
  <si>
    <t>▪ BLTN_CAM_RecSet_OWD = 0x2(ON)
▪ BLTN_CAM_RecSet_DEV = 0x1(OFF)
▪ Recording is not supported when SD card is not inserted</t>
  </si>
  <si>
    <t>When Parking Always On, Event Settings Off, SD Card Not Inserted</t>
  </si>
  <si>
    <t>▪ Remove SD card
▪ Always-on Parking Settings ON, Event Settings OFF
▪ Turn off KEY</t>
  </si>
  <si>
    <t>▪ BLTN_CAM_RecSet_OWP = 0x2(ON)
▪ BLTN_CAM_RecSet_PEV = 0x1(OFF)
▪ Recording is not supported when SD card is not inserted
▪ Check in Parking Continuous Recording Standby</t>
  </si>
  <si>
    <t>▪ Confirm continuous parking recording in progress</t>
  </si>
  <si>
    <t>Parking motion recording setting ON, parking impact recording setting OFF, when SD card is not inserted</t>
  </si>
  <si>
    <t>▪ Remove SD card
▪ Parking Motion Setting ON, Parking Impact Setting OFF
▪ KEY OFF</t>
  </si>
  <si>
    <t>▪ BLTN_CAM_Set_PMD = 0x2(ON)
▪ BLTN_CAM_RecSet_DEV = 0x1(OFF)
▪ Operates regardless of whether an SD card is inserted (specs compromise)</t>
  </si>
  <si>
    <t>▪ Insert SD card
▪ Enable parking motion</t>
  </si>
  <si>
    <t>▪ Check parking motion recording progress</t>
  </si>
  <si>
    <t>Parking motion recording setting ON, parking impact recording setting ON, when SD card is not inserted</t>
  </si>
  <si>
    <t>▪ Remove SD card
▪ Parking Motion Setting ON, Parking Impact Setting ON
▪ KEY OFF</t>
  </si>
  <si>
    <t>▪ BLTN_CAM_Set_PMD = 0x2(ON)
▪ BLTN_CAM_RecSet_PEV = 0x2(ON)
▪ Operates regardless of whether an SD card is inserted (specs compromise)</t>
  </si>
  <si>
    <t>▪ Insert SD card
▪ Enable parking motion, impact event</t>
  </si>
  <si>
    <t>▪ Check Parking Motion Recording Progress
▪ Check Parking Impact Recording Progress</t>
  </si>
  <si>
    <t>Parking Impact Recording ON, when SD card is not inserted</t>
  </si>
  <si>
    <t>▪ Remove SD card
▪ Turn on Parking Impact Setting
▪ Turn off KEY</t>
  </si>
  <si>
    <t>▪ BLTN_CAM_RecSet_PEV = 0x2(ON)
▪ Recording is not supported when SD card is not inserted
▪ Check in Parking Motion Recording Standby</t>
  </si>
  <si>
    <t>When removing or reinserting the SD card while the built-in cam is powered off</t>
  </si>
  <si>
    <t>▪ All recording settings OFF
▪ KEY OFF
▪ Measure B+ quiescent current after removing SD card
▪ Measure B+ quiescent current after reinserting SD card</t>
  </si>
  <si>
    <t>▪ BLTN_CAM OFF 0.5mA or less</t>
  </si>
  <si>
    <t>When removing/reinserting the SD card while the built-in cam is in Ready Sleep mode (recording OFF)</t>
  </si>
  <si>
    <t>▪ All recording settings OFF
▪ Normal Operation state
▪ Maintain PN message injection via Packet Sender
- Address: 10.0.0.32
- Port: 13800
- Period: 500ms
- Data: C8 40 00 00 01 00 00 00 00 00 10 00 00 00 00 00 00 00 00 00 00 00 00 00 00 00 00 00 00 00 00 00 00 00
▪ KEY OFF
▪ SD card removed
▪ SD card reinserted</t>
  </si>
  <si>
    <t>▪ EthNM Msg not printed
▪ Application Msg (SOME/IP Msg) printed
: Dst IP: 244.244.24.245
※ Check Ready Sleep status in logs
: journalctl -f -o cat -u vrs | grep dmw
▪</t>
  </si>
  <si>
    <t>When removing/reinserting the SD card while the built-in cam is in Prepare Sleep mode (recording OFF)</t>
  </si>
  <si>
    <t>▪ Ready Sleep State
▪ KEY OFF
▪ Stop PN Message Injection
▪ Remove SD Card
▪ Reinsert SD Card</t>
  </si>
  <si>
    <t>▪ EthNM Msg not printed
▪ Application Msg (SOME/IP Msg) not printed
: Dst IP: 244.244.24.245
※ Check Prepare Bus Sleep status in log
: journalctl -f -o cat -u vrs | grep dmw
▪</t>
  </si>
  <si>
    <t>SD card removal while entering Built-in Cam</t>
  </si>
  <si>
    <t>▪ Remove and insert the SD card immediately after attempting to access the built-in cam.</t>
  </si>
  <si>
    <t>▪ Built-in cam launches successfully and SD card is recognized correctly
▪ Video list is displayed correctly</t>
  </si>
  <si>
    <t>Remove immediately after turning the key off</t>
  </si>
  <si>
    <t>▪ Always ON while parked
▪ Remove SD card immediately after KEY OFF</t>
  </si>
  <si>
    <t>▪ Continuous recording not performed while parked</t>
  </si>
  <si>
    <t>Insert immediately after turning the key off</t>
  </si>
  <si>
    <t>▪ Always ON while parked
▪ Insert SD card immediately after KEY OFF</t>
  </si>
  <si>
    <t>▪ Continuous recording begins while parked after SD card is recognized
▪ Video list is displayed normally</t>
  </si>
  <si>
    <t>After turning on the key, immediately remove the SD card and attempt to enter.</t>
  </si>
  <si>
    <t>▪ Insert SD card during parking recording
▪ Remove SD card immediately after turning KEY ON
▪ Then immediately enter built-in cam mode</t>
  </si>
  <si>
    <t>▪ Built-in cam successfully entered
▪ No video list output</t>
  </si>
  <si>
    <t>Insert the SD card immediately after turning the key on and attempt to enter.</t>
  </si>
  <si>
    <t>▪ Remove SD card during parking recording
▪ Insert SD card immediately after turning KEY ON
▪ Then immediately enter built-in cam mode</t>
  </si>
  <si>
    <t>▪ Built-in cam enters normally
▪ Video list outputs normally</t>
  </si>
  <si>
    <t>Quickly remove and insert the SD card while recording continuously while driving</t>
  </si>
  <si>
    <t>▪ Enter AVN mode
▪ Confirm start of continuous driving recording (check CAN signal, event switch LED)
▪ Quickly insert/remove SD card</t>
  </si>
  <si>
    <t>▪ SD card recognized successfully
▪ Built-in cam enters successfully
▪ Video verification</t>
  </si>
  <si>
    <t>Quickly remove and insert the SD card while recording driving events.</t>
  </si>
  <si>
    <t>▪ Enter AVN mode
▪ Confirm driving event recording starts by applying an impact (check CAN signal, event switch LED)
▪ Quickly insert and remove the SD card</t>
  </si>
  <si>
    <t>Quickly insert and remove the SD card while recording manual driving/parking events.</t>
  </si>
  <si>
    <t>▪ Enter AVN Mode
▪ Confirm manual recording start using the manual switch (check CAN signal, Event Switch LED)
▪ Quickly insert and remove the SD card</t>
  </si>
  <si>
    <t>Quickly insert and remove the SD card while recording continuously in parking mode</t>
  </si>
  <si>
    <t>▪ Turn KEY OFF to enter Parking Mode
▪ Confirm that continuous parking recording has started (check CAN signal and Event Switch LED)
▪ Quickly insert and remove the SD card</t>
  </si>
  <si>
    <t>Quickly insert and remove the SD card while recording a parking event.</t>
  </si>
  <si>
    <t>▪ Turn KEY OFF to enter Parking Mode
▪ Apply impact to confirm parking event recording starts (check CAN signal, Event Switch LED)
▪ Quickly insert and remove the SD card</t>
  </si>
  <si>
    <t>Remove before starting time-lapse recording</t>
  </si>
  <si>
    <t>▪ Start time-lapse recording immediately after removing the SD card by pressing and holding the event switch.</t>
  </si>
  <si>
    <t>▪ Time-lapse recording not performed</t>
  </si>
  <si>
    <t>Removed immediately after starting time-lapse recording</t>
  </si>
  <si>
    <t>▪ Remove SD card immediately after starting time-lapse recording with the event switch (long press)</t>
  </si>
  <si>
    <t>▪ Time-lapse recording stopped
▪ Built-in cam enters normal mode</t>
  </si>
  <si>
    <t>Detach 5 minutes after starting time-lapse recording.</t>
  </si>
  <si>
    <t>▪ Start time-lapse recording by holding down the event switch.
▪ Remove and insert the SD card after waiting 5 minutes.</t>
  </si>
  <si>
    <t>Insert SD card and start time-lapse</t>
  </si>
  <si>
    <t>▪ Start time-lapse recording immediately after inserting the SD card by pressing the event switch (long press).</t>
  </si>
  <si>
    <t>▪ Time-lapse recording proceeds normally
▪ Built-in cam enters normally during recording</t>
  </si>
  <si>
    <t>Remove SD card after turning off B+</t>
  </si>
  <si>
    <t>▪ Remove SD card after turning B+ OFF
▪ Turn B+, ACC, and IGN ON
▪ Check if driving recording is in progress
▪ Enter Built-in Cam mode</t>
  </si>
  <si>
    <t>▪ SD card not recognized → Driving recording proceeds after recognition
▪ Built-in cam enters normally</t>
  </si>
  <si>
    <t>Remove and insert the SD card 2 to 3 times, then turn off the key.</t>
  </si>
  <si>
    <t>▪ Turn on Continuous Recording while Driving/Parking
▪ In AVN/Built-in Cam mode, insert the SD card and repeat the process 2–3 times.
▪ Then, immediately turn the key off.</t>
  </si>
  <si>
    <t>▪ SD card recognized successfully
▪ Continuous recording while parked</t>
  </si>
  <si>
    <t>Remove and insert the SD card 2 to 3 times, then turn the key on</t>
  </si>
  <si>
    <t>▪ Turn on continuous recording while driving/parking
▪ During parking recording, insert the SD card 2 to 3 times
▪ Then immediately turn the key off</t>
  </si>
  <si>
    <t>MEM_041</t>
  </si>
  <si>
    <t>[SD Card User Conditions] (4)</t>
  </si>
  <si>
    <t>Remove SD card after attempting to access built-in cam</t>
  </si>
  <si>
    <t>▪ Remove SD card after attempting to access built-in cam</t>
  </si>
  <si>
    <t>▪ Built-in cam successfully entered</t>
  </si>
  <si>
    <t>Insert SD card after attempting to enter</t>
  </si>
  <si>
    <t>▪ Insert SD card after attempting to access the built-in cam.</t>
  </si>
  <si>
    <t>Attempt to enter after removing the SD card</t>
  </si>
  <si>
    <t>▪ Enter Built-in Cam after removing SD card
- Check both Driving Recording On and Off status</t>
  </si>
  <si>
    <t>▪ Successful entry into Built-in Cam
▪ Confirmation of normal video list output</t>
  </si>
  <si>
    <t>Attempt to enter after inserting the SD card</t>
  </si>
  <si>
    <t>▪ Enter Built-in Cam after inserting the SD card</t>
  </si>
  <si>
    <t>▪ Built-in cam successfully entered
▪ Check recorded footage
- There should be no footage recorded in black in the front or rear cameras</t>
  </si>
  <si>
    <t>Simultaneous attempt at entry and SD card removal</t>
  </si>
  <si>
    <t>▪ Simultaneous attempt to access the built-in cam and remove the SD card</t>
  </si>
  <si>
    <t>Simultaneous entry attempt and SD card insertion</t>
  </si>
  <si>
    <t>▪ Simultaneous attempt to access built-in cam and insert SD card</t>
  </si>
  <si>
    <t>Remove the SD card after booting starts (after 2 seconds of booting)</t>
  </si>
  <si>
    <t>▪ B+ Reset
▪ Remove SD card after 2 seconds</t>
  </si>
  <si>
    <t>▪ Built-in cam launches normally and SD card is recognized normally
▪ Built-in cam should launch normally
▪ Recording function operates normally</t>
  </si>
  <si>
    <t>Remove the SD card after booting starts (after 4 seconds of booting)</t>
  </si>
  <si>
    <t>▪ B+ Reset
▪ Remove SD card after 4 seconds</t>
  </si>
  <si>
    <t>Remove the SD card after booting starts (after 6 seconds of booting)</t>
  </si>
  <si>
    <t>▪ B+ Reset
▪ Remove SD card after 6 seconds</t>
  </si>
  <si>
    <t>Remove the SD card after booting starts (after 8 seconds of booting)</t>
  </si>
  <si>
    <t>▪ B+ Reset
▪ Remove SD card after 8 seconds</t>
  </si>
  <si>
    <t>Remove the SD card after booting starts (after 10 seconds of booting)</t>
  </si>
  <si>
    <t>▪ B+ Reset
▪ Remove SD card after 10 seconds</t>
  </si>
  <si>
    <t>Remove the SD card after booting starts (after 12 seconds of booting)</t>
  </si>
  <si>
    <t>▪ B+ Reset
▪ Remove SD card after 12 seconds</t>
  </si>
  <si>
    <t>Remove and insert the SD card after booting starts (after 2 seconds of booting) (ACC condition)</t>
  </si>
  <si>
    <t>▪ ACC ON &amp; IGN OFF ▪ B+ Reset
▪ Remove SD card after 2 seconds</t>
  </si>
  <si>
    <t>Remove SD card after boot starts (after 4 seconds of booting) (ACC condition)</t>
  </si>
  <si>
    <t>▪ ACC ON &amp; IGN OFF ▪ B+ Reset
▪ Remove SD card after 4 seconds</t>
  </si>
  <si>
    <t>Remove SD card after boot starts (6 seconds after boot) (ACC condition)</t>
  </si>
  <si>
    <t>▪ ACC ON &amp; IGN OFF ▪ B+ Reset
▪ Remove SD card after 6 seconds</t>
  </si>
  <si>
    <t>Remove SD card after boot starts (after 8 seconds of booting) (ACC condition)</t>
  </si>
  <si>
    <t>▪ ACC ON &amp; IGN OFF ▪ B+ Reset
▪ Remove SD card after 8 seconds</t>
  </si>
  <si>
    <t>Remove SD card after boot starts (after 10 seconds of booting) (ACC condition)</t>
  </si>
  <si>
    <t>▪ ACC ON &amp; IGN OFF ▪ B+ Reset
▪ Remove SD card after 10 seconds</t>
  </si>
  <si>
    <t>Remove SD card after boot starts (after 12 seconds of booting) (ACC condition)</t>
  </si>
  <si>
    <t>▪ ACC ON &amp; IGN OFF
▪ B+ Reset
▪ Remove SD card after 12 seconds</t>
  </si>
  <si>
    <t>MEM_042</t>
  </si>
  <si>
    <t>SyR-FR-024,SyR-NFR-022,</t>
  </si>
  <si>
    <t>[SD Card User Conditions] (5)</t>
  </si>
  <si>
    <t>Remove the SD card 2 seconds after boot starts, then reinsert the SD card after booting.</t>
  </si>
  <si>
    <t>▪ B+ Reset
▪ Remove SD card after 2 seconds
▪ Insert SD card after boot complete</t>
  </si>
  <si>
    <t>Remove the SD card 4 seconds after boot starts, then reinsert the SD card after booting.</t>
  </si>
  <si>
    <t>▪ B+ Reset
▪ Remove SD card after 4 seconds
▪ Insert SD card after boot complete</t>
  </si>
  <si>
    <t>Remove the SD card 6 seconds after booting, then reinsert the SD card after booting.</t>
  </si>
  <si>
    <t>▪ B+ Reset
▪ Remove SD card after 6 seconds
▪ Insert SD card after boot complete</t>
  </si>
  <si>
    <t>Remove the SD card 8 seconds after booting, then reinsert the SD card after booting.</t>
  </si>
  <si>
    <t>▪ B+ Reset
▪ Remove SD card after 8 seconds
▪ Insert SD card after boot complete</t>
  </si>
  <si>
    <t>Remove the SD card 10 seconds after booting, then reinsert the SD card after booting.</t>
  </si>
  <si>
    <t>▪ B+ Reset
▪ Remove SD card after 10 seconds
▪ Insert SD card after boot complete</t>
  </si>
  <si>
    <t>Remove the SD card 12 seconds after booting, then reinsert the SD card after booting.</t>
  </si>
  <si>
    <t>▪ B+ Reset
▪ Remove SD card after 12 seconds
▪ Insert SD card after boot complete</t>
  </si>
  <si>
    <t>Insert SD card after boot starts (after 2 seconds of booting)</t>
  </si>
  <si>
    <t>▪ Remove SD card
▪ B+ Reset
▪ Insert SD card after 2 seconds</t>
  </si>
  <si>
    <t>▪ Built-in cam launches normally and SD card is recognized normally
▪ Recording function operates normally</t>
  </si>
  <si>
    <t>▪ Confirm built-in cam entry
▪ Check recorded video</t>
  </si>
  <si>
    <t>▪ The built-in cam should engage normally
▪ Check recorded footage
(1) There should be no recorded footage after the built-in cam engages
(2) There should be no blackout footage in the front or rear views</t>
  </si>
  <si>
    <t>Insert SD card after boot starts (4 seconds after boot)</t>
  </si>
  <si>
    <t>▪ Remove SD card
▪ B+ Reset
▪ Insert SD card after 4 seconds</t>
  </si>
  <si>
    <t>▪ Built-in cam launches normally and SD card is recognized normally
▪ Built-in cam should launch normally</t>
  </si>
  <si>
    <t>Insert SD card after boot starts (6 seconds after boot)</t>
  </si>
  <si>
    <t>▪ Remove SD card
▪ B+ Reset
▪ Insert SD card after 6 seconds</t>
  </si>
  <si>
    <t>Insert SD card after boot starts (after 8 seconds of booting)</t>
  </si>
  <si>
    <t>▪ Remove SD card
▪ B+ Reset
▪ Insert SD card after 8 seconds</t>
  </si>
  <si>
    <t>Insert SD card after boot starts (after 10 seconds)</t>
  </si>
  <si>
    <t>▪ Remove SD card
▪ B+ Reset
▪ Insert SD card after 10 seconds</t>
  </si>
  <si>
    <t>Insert SD card after boot starts (after 12 seconds)</t>
  </si>
  <si>
    <t>▪ Remove SD card
▪ B+ Reset
▪ Insert SD card after 12 seconds</t>
  </si>
  <si>
    <t>MEM_043</t>
  </si>
  <si>
    <t>SyR-IF-015,SyR-FR-024,SyR-NFR-022</t>
  </si>
  <si>
    <t>[SD Card User Conditions] (6)</t>
  </si>
  <si>
    <t>Verify normal operation after repeating removal/insertion 30 times continuously.</t>
  </si>
  <si>
    <t>▪ Quick SD card insertion/removal (30 times)</t>
  </si>
  <si>
    <t>Driving recording in progress + Start manual recording, quickly insert and remove SD card</t>
  </si>
  <si>
    <t>▪ Start continuous recording while driving
▪ Enable driving events (manual)
▪ Quickly insert and remove SD card</t>
  </si>
  <si>
    <t>▪ Recording operating normally</t>
  </si>
  <si>
    <t>Driving recording in progress + Time-lapse recording in progress, quickly insert and remove SD card</t>
  </si>
  <si>
    <t>▪ Start continuous recording while driving
▪ Start time-lapse recording with the event switch (long press)
▪ Quickly insert and remove SD card</t>
  </si>
  <si>
    <t>Removal of SD slot during driving recording</t>
  </si>
  <si>
    <t>▪ Start continuous recording while driving
▪ Remove SD slot</t>
  </si>
  <si>
    <t>▪ SD slot installed</t>
  </si>
  <si>
    <t>▪ SD card recognized correctly
▪ When inserted into the SD slot, the SD slot LED blinks at 2Hz, then turns On after the SD card is recognized.
▪ Recording operates normally</t>
  </si>
  <si>
    <t>SD slot removed during driving recording + time-lapse recording in progress</t>
  </si>
  <si>
    <t>▪ Start continuous + time-lapse recording while driving
▪ Remove SD slot</t>
  </si>
  <si>
    <t>▪ SD card recognized correctly
: BLTN_CAM_SD_Card_State = 0x0(GOOD, SD card is OK)</t>
  </si>
  <si>
    <t>▪ Check SD slot indicator</t>
  </si>
  <si>
    <t>▪ When an SD card is inserted, the SD slot LED blinks at 2Hz, then stays on after the SD card is recognized.</t>
  </si>
  <si>
    <t>▪ Check driving continuous recording status</t>
  </si>
  <si>
    <t>Confirmed normal operation after removing and reinserting the SD card during video playback</t>
  </si>
  <si>
    <t>▪ Continuous video playback while driving
▪ SD card attachment/removal</t>
  </si>
  <si>
    <t>▪ SD Card Recognition
: BLTN_CAM_SD_Card_State = 0x0(GOOD, SD card is OK)</t>
  </si>
  <si>
    <t>▪ Resume continuous recording while driving
: BLTN_CAM_RecSta_OWD = 0x2(Recording)</t>
  </si>
  <si>
    <t>▪ Enter Built-in Cam Mode to check the video list
**</t>
  </si>
  <si>
    <t>▪ The recording file can be played normally</t>
  </si>
  <si>
    <t>Check for storage capacity update when replacing SD card while in Built-in Cam mode</t>
  </si>
  <si>
    <t>▪ Enter Built-in Cam Mode
▪ Replace and insert with a different SD card you used.</t>
  </si>
  <si>
    <t>▪ Touch the Save button in the Storage section of the continuous driving video list.</t>
  </si>
  <si>
    <t>▪ Storage capacity information updated</t>
  </si>
  <si>
    <t>▪ Enter Archive Video List</t>
  </si>
  <si>
    <t>▪ Archive copy completed successfully</t>
  </si>
  <si>
    <t>MEM_058</t>
  </si>
  <si>
    <t>SyR-FR-172</t>
  </si>
  <si>
    <r>
      <rPr>
        <sz val="11"/>
        <color theme="1"/>
        <rFont val="Segoe UI Symbol"/>
      </rPr>
      <t>▪</t>
    </r>
    <r>
      <rPr>
        <sz val="11"/>
        <color theme="1"/>
        <rFont val="맑은 고딕"/>
      </rPr>
      <t xml:space="preserve"> Requirement-based-test</t>
    </r>
  </si>
  <si>
    <r>
      <rPr>
        <sz val="11"/>
        <color theme="1"/>
        <rFont val="Segoe UI Symbol"/>
      </rPr>
      <t>▪</t>
    </r>
    <r>
      <rPr>
        <sz val="11"/>
        <color theme="1"/>
        <rFont val="맑은 고딕"/>
      </rPr>
      <t xml:space="preserve"> Requirements Analysis</t>
    </r>
  </si>
  <si>
    <t>[Check OHCL Image] - Connect Specifications (CS/CW)</t>
  </si>
  <si>
    <t>Check OHCL White Theme Images</t>
  </si>
  <si>
    <t>▪ Apply White Theme in HU Settings
▪ Enter Built-in Cam Menu
▪ Enter Manual Recording/Time-lapse Library and check OHCL Images (There should be no recorded files)
※ The path within the Built-in Cam is /mnt/data/share/hu/img</t>
  </si>
  <si>
    <t>▪ Apply OHCL image matching the white theme
(Refer to Built-in Cam Wiki image)</t>
  </si>
  <si>
    <t>Check OHCL Black Theme Images</t>
  </si>
  <si>
    <t>▪ Apply Black Theme in HU Settings
▪ Enter Built-in Cam Menu
▪ Enter Manual Recording/Time-lapse Library and check OHCL Images (There should be no recorded files)
※ The path within the Built-in Cam is /mnt/data/share/hu/img</t>
  </si>
  <si>
    <t>▪ Apply OHCL image matching the Black theme
(Refer to Built-in Cam Wiki image)</t>
  </si>
  <si>
    <t>MEM_059</t>
  </si>
  <si>
    <t>SyR-FR-095</t>
  </si>
  <si>
    <r>
      <rPr>
        <sz val="11"/>
        <color theme="1"/>
        <rFont val="Segoe UI Symbol"/>
      </rPr>
      <t>▪</t>
    </r>
    <r>
      <rPr>
        <sz val="11"/>
        <color theme="1"/>
        <rFont val="Calibri"/>
      </rPr>
      <t xml:space="preserve"> Requirement-based-test</t>
    </r>
  </si>
  <si>
    <r>
      <rPr>
        <sz val="11"/>
        <color theme="1"/>
        <rFont val="Segoe UI Symbol"/>
      </rPr>
      <t>▪</t>
    </r>
    <r>
      <rPr>
        <sz val="11"/>
        <color theme="1"/>
        <rFont val="Calibri"/>
      </rPr>
      <t xml:space="preserve"> Requirements Analysis</t>
    </r>
  </si>
  <si>
    <t>[Check OSD_DISPLAY Metadata List] - Connect Specification (CS/CW)</t>
  </si>
  <si>
    <t>Check OSD_DISPLAY metadata list</t>
  </si>
  <si>
    <t>▪ Enter Built-in Cam Mode
▪ Connect via ADB and obtain the videolist.db file
※ The path within the built-in cam is /mnt/data/share/hu/db (can be extracted without permissions)
↑ When obtaining to this path, ensure you are in Built-in Cam Mode.
▪ Use a DB Browser (SQLite) program to check the active list of OSD_DISPLAY</t>
  </si>
  <si>
    <t>▪timestamp, Gear, Lamp, Speed, GThreShold, GPS = 1,
  Check Accelerator, Brake, SasWhlAngle = 0</t>
  </si>
  <si>
    <t>FIL_001</t>
  </si>
  <si>
    <t>SyR-FR-100,SyR-FR-086,SyR-FR-087,SyR-CON-033,SyR-FR-091,SyR-FR-094,SyR-CON-035,SyR-FR-096,SyR-FR-097,SyR-NFR-037,SyR-FR-098,SyR-FR-107,SyR-FR-109</t>
  </si>
  <si>
    <t>[Check Recorded Video Archive] : Archive and Video List</t>
  </si>
  <si>
    <t>Built-in Cam Mode Main Confirmation</t>
  </si>
  <si>
    <t>▪ Built-in Cam: Booted successfully
▪ Front/Rear Camera: Recognized by the system
▪ SD Card: Original card installed and ready for storage
▪ DCM/CCU/CW: Connected and recognized by the system
▪ Vehicle Power: KEY ON
▪ Vehicle Voltage: 12V
▪ Always Driving / Manual Driving / Driving Impact / Time-lapse / Always Parking / Parking Impact / Parking Motion /
Manual Parking / Storage: At least 2 videos saved for each category</t>
  </si>
  <si>
    <t>▪ Built-in Cam Main Screen
▪ Check [Saved Video List]</t>
  </si>
  <si>
    <t>▪ Display Saved Video List
- [Always On While Driving]
- [Driving Events]
- [Always On While Parked]
- [Parking Events]
- [Parking Motion Detection]</t>
  </si>
  <si>
    <t>Check the list of continuous recordings while driving</t>
  </si>
  <si>
    <t>▪ Built-in Cam Main Screen
▪ Enter [Always On While Driving]
▪ Check [Always On While Driving] Video List Thumbnails</t>
  </si>
  <si>
    <t>▪ Display Video List: Check Front/Rear Thumbnails (Thumbnail images displayed correctly)</t>
  </si>
  <si>
    <t>▪ Check video list filename (date)</t>
  </si>
  <si>
    <t>▪ Verify that recording start and end times are displayed correctly
▪ During playback, the time at the top of the screen, timestamp, and progress bar time match each other correctly</t>
  </si>
  <si>
    <t>Check the list of continuous recordings while parked</t>
  </si>
  <si>
    <t>▪ Built-in Cam Main Screen
▪ Enter [Always On While Parked]
▪ Check [Always On While Parked] Video List Thumbnails</t>
  </si>
  <si>
    <t>Check the list of recorded events while driving</t>
  </si>
  <si>
    <t>▪ Built-in Cam Main Screen
▪ Enter [Driving Events]
▪ Check [Driving Events] Video List Thumbnails</t>
  </si>
  <si>
    <t>Check parking event recording list</t>
  </si>
  <si>
    <t>▪ Built-in Cam Main Screen
▪ Enter [Parking Events]
▪ Check [Parking Events] Video List Thumbnails</t>
  </si>
  <si>
    <t>Check manual recording list</t>
  </si>
  <si>
    <t>▪ Built-in Cam Main Screen
▪ Enter [Manual Recording]
▪ Check [Manual Recording] Video List Thumbnails</t>
  </si>
  <si>
    <t>Check time-lapse recording list</t>
  </si>
  <si>
    <t>▪ Built-in Cam Main Screen
▪ Enter [Timelapse]
▪ Check [Timelapse] Video List Thumbnails</t>
  </si>
  <si>
    <t>▪ Display video list: Check front thumbnail (thumbnail image displayed normally)</t>
  </si>
  <si>
    <t>Check the storage list</t>
  </si>
  <si>
    <t>▪ Built-in Cam Main Screen
▪ Enter [Library]
▪ Check [Library] Video List Thumbnails</t>
  </si>
  <si>
    <t>FIL_002</t>
  </si>
  <si>
    <t>SyR-FR-100,SyR-FR-086,SyR-FR-087,SyR-CON-033,SyR-FR-091,SyR-FR-094,SyR-CON-035,SyR-FR-096,SyR-FR-097,SyR-NFR-037,SyR-FR-098</t>
  </si>
  <si>
    <t>[Check recording quality]</t>
  </si>
  <si>
    <t>▪ Normal Driving / Manual Driving / Driving Impact / Time-lapse / Normal Parking / Parking Impact / Parking Motion /
At least one Manual Parking video is saved for each</t>
  </si>
  <si>
    <t>▪ Play the recorded file on a PC</t>
  </si>
  <si>
    <t>▪ No issues with video glitches, black screens, noise, or color reproduction.</t>
  </si>
  <si>
    <t>Parking motion detection</t>
  </si>
  <si>
    <t>FIL_003</t>
  </si>
  <si>
    <t>SyR-FR-100SyR-FR-086SyR-NFR-001</t>
  </si>
  <si>
    <t>[Check Recording File FPS] : Driving Recording</t>
  </si>
  <si>
    <t>▪ Built-in Cam: Booted successfully
▪ Front/Rear Camera: Recognized by the system
▪ SD Card: Original installed and ready for storage
▪ DCM/CCU/CW: Connected and recognized by the system
▪ Vehicle Power: KEY ON
▪ Vehicle Voltage: 12V
▪ Settings: Continuous Driving Recording / Driving Impact Settings ON
▪ Environment capable of FPT Test video playback and stopwatch execution</t>
  </si>
  <si>
    <t>▪ Play FPS Test Video (MOBIS_FPS_TEST_HD.avi) on PC &amp; Start Stopwatch)
▪ Focus on PC Monitor with Built-in Cam Camera →</t>
  </si>
  <si>
    <t>▪ Check for missing frames when playing continuous driving footage (no missing numbers in the middle)
※ In VLC Player, press the 'e' key to play one frame at a time.
▪ Right-click the recording file [Properties] - [Details] - Frame rate 30 FPS</t>
  </si>
  <si>
    <t>After recording the manual driving event</t>
  </si>
  <si>
    <t>↑
▪ Manual event recording in progress
▪ Continue with continuous driving recording</t>
  </si>
  <si>
    <t>▪ Checked for missing frames during continuous driving video playback (no missing numbers in the middle)
▪ File information: 30 FPS
▪ Event recording file verified in the same way (30 FPS)</t>
  </si>
  <si>
    <t>After recording the driving impact event</t>
  </si>
  <si>
    <t>↑
▪ Impact event recording in progress
▪ Continued continuous driving recording</t>
  </si>
  <si>
    <t>After the time-lapse recording</t>
  </si>
  <si>
    <t>↑
▪ Time-lapse recording runs for 1 minute and ends (1 FPS)
▪ Continues continuous driving recording immediately afterward</t>
  </si>
  <si>
    <t>▪ Check the stopwatch screen for missing frames
▪ File information: 30 FPS
▪ Verify the time-lapse recording file in the same way (Recording: 1 FPS, Playback: 15 FPS)</t>
  </si>
  <si>
    <t>After parking recording</t>
  </si>
  <si>
    <t>↑
▪ Turn KEY OFF to start parking recording
▪ Turn KEY ON to start driving recording</t>
  </si>
  <si>
    <t>▪ Check for missing frames during continuous driving video playback (no missing numbers in the middle)
※ Check both videos recorded before and after parking recording
▪ File information: 30 FPS</t>
  </si>
  <si>
    <t>FIL_004</t>
  </si>
  <si>
    <t>SyR-FR-100SyR-FR-086SyR-NFR-002</t>
  </si>
  <si>
    <t>[Check Recording File FPS] : Parking Recording</t>
  </si>
  <si>
    <t>▪ Built-in Cam: Booted successfully
▪ Front/Rear Camera: Recognized by the system
▪ SD Card: Original card installed and ready for storage
▪ DCM/CCU/CW: Connected and recognized by the system
▪ Vehicle Power: KEY ON
▪ Vehicle Voltage: 12V
▪ Settings: Parking Continuous Recording / Parking Impact Setting ON
▪ Environment capable of FPT Test video playback and stopwatch execution</t>
  </si>
  <si>
    <t>▪ Check the stopwatch screen for missing frames
※ In VLC Player, press the 'e' key to play back frame by frame.
▪ Right-click the recording file [Properties] - [Details] - Frame Rate 2 FPS</t>
  </si>
  <si>
    <t>After recording the manual parking event</t>
  </si>
  <si>
    <t>↑
▪ Manual event recording in progress
▪ Continue with continuous parking recording</t>
  </si>
  <si>
    <t>▪ Checked for missing frames during continuous parking video playback (no missing numbers in the middle)
▪ File information: 2 FPS
▪ Event recording file verified in the same way (10 FPS)</t>
  </si>
  <si>
    <t>After recording the parking impact event</t>
  </si>
  <si>
    <t>↑
▪ Shock event recording in progress
▪ Continued parking continuous recording</t>
  </si>
  <si>
    <t>FIL_010</t>
  </si>
  <si>
    <t>SyR-FR-100SyR-FR-086</t>
  </si>
  <si>
    <t>[Check Recording File FPS] : Parking Motion Recording</t>
  </si>
  <si>
    <t>Parking motion recording</t>
  </si>
  <si>
    <t>▪ Built-in Cam: Booted successfully
▪ Front/Rear Camera: Recognized by the system
▪ SD Card: Original installed and ready for storage
▪ DCM/CCU/CW: Connected and recognized by the system
▪ Vehicle Power: KEY ON
▪ Vehicle Voltage: 12V
▪ Settings: Parking Motion / Parking Impact Recording Settings ON
▪ Environment capable of FPT Test video playback and stopwatch execution</t>
  </si>
  <si>
    <t>↑
▪ Turn on Parking Motion Recording
▪ Turn off the key to start Parking Motion Recording
▪ Turn on the key to start Driving Recording</t>
  </si>
  <si>
    <t>▪ Check the stopwatch screen for missing frames
※ In VLC Player, press the 'e' key to play back frame by frame.
▪ Right-click the recording file [Properties] - [Details] - Frame Rate 5 FPS</t>
  </si>
  <si>
    <t>↑
▪ Shock event recording in progress
▪ Parking motion recording in progress followed by</t>
  </si>
  <si>
    <t>▪ Checked for missing frames during parking motion video playback (no missing numbers in the middle)
▪ File information: 5 FPS
▪ Event recording file verified in the same way (10 FPS)</t>
  </si>
  <si>
    <t>FIL_005</t>
  </si>
  <si>
    <t>SyR-NFR-021SyR-FR-100SyR-FR-086SyR-FR-023</t>
  </si>
  <si>
    <t>Voice recording function (excluding Europe/Middle East)</t>
  </si>
  <si>
    <t>Check audio sync in continuous recording video while driving</t>
  </si>
  <si>
    <t>▪ Built-in Cam: Booted successfully
▪ Front/Rear Camera: Recognized by the system
▪ SD Card: Original installed and ready to store
▪ DCM/CCU/CW: Connected and recognized by the system
▪ Vehicle Power: KEY ON
▪ Vehicle Voltage: 12V
▪ Settings: Continuous Driving Recording / Driving Impact Recording / Continuous Parking Recording / Parking Impact Recording ON</t>
  </si>
  <si>
    <t>▪ Stand in front of the video camera to check audio sync
▪ Continuous video recording while driving
▪ Check videos on the SD card</t>
  </si>
  <si>
    <t>▪ Video and audio sync error within 100ms (HILS equipment)
▪ No audiovisual discrepancy felt when played on a PC</t>
  </si>
  <si>
    <t>Check audio sync in recorded video of driving events (impacts).</t>
  </si>
  <si>
    <t>▪ Stand in front of the video camera to check audio sync
▪ Record video of impact events while driving
▪ Check video on SD card</t>
  </si>
  <si>
    <t>Check audio sync in recorded video of driving events (switch).</t>
  </si>
  <si>
    <t>▪ Stand in front of the video camera to check audio sync
▪ Manual event video recording while driving
▪ Check videos on the SD card</t>
  </si>
  <si>
    <t>Check for sync misalignment when a manual event occurs during driving recording</t>
  </si>
  <si>
    <t>Check for sync misalignment when an impact event occurs during driving recording</t>
  </si>
  <si>
    <t>Confirmed sync misalignment when repeatedly entering and exiting Built-in Cam Mode during driving recording</t>
  </si>
  <si>
    <t>▪ Stand in front of the video camera to check audio sync
▪ Repeatedly enter and exit Built-in Cam mode while driving recording
▪ Check videos on the SD card</t>
  </si>
  <si>
    <t>Check for sync misalignment when repeatedly switching between driving/parking recording modes</t>
  </si>
  <si>
    <t>▪ Stand in front of the video camera to check audio sync
▪ Repeatedly switch between driving and parking recording modes
▪ Check videos on the SD card</t>
  </si>
  <si>
    <t>Confirmation that audio from continuously recorded video during parking is not saved</t>
  </si>
  <si>
    <t>▪ Confirmation that audio from continuously recorded video is not saved while parked</t>
  </si>
  <si>
    <t>▪ Confirm no voice saved</t>
  </si>
  <si>
    <t>Check audio sync in parked event (impact) recorded video</t>
  </si>
  <si>
    <t>▪ Stand in front of the video camera to check audio sync
▪ Record video of impact events while parked
▪ Check video on SD card</t>
  </si>
  <si>
    <t>Check audio sync in recorded video of parking event (switch)</t>
  </si>
  <si>
    <t>▪ Stand in front of the video camera to check audio sync
▪ Manual event video recording while parked
▪ Check video on SD card</t>
  </si>
  <si>
    <t>Check audio sync in parked event (motion) recorded video</t>
  </si>
  <si>
    <t>▪ Settings: Parking Motion Settings ON
▪ Stand in front of the video camera to check audio sync
▪ Record video of impact events while parked
▪ Check video on SD card</t>
  </si>
  <si>
    <t>Enter AVN mode after turning on voice recording settings.</t>
  </si>
  <si>
    <t>▪ Settings: Driving Continuous Recording / Driving Impact / Parking Continuous Recording / Parking Impact Setting ON
▪ Built-in Cam - Settings - Recording Tab - Voice Recording Setting ON
▪ Enter AVN Mode
▪ Start Driving Continuous Recording
▪ Check Driving Continuous Video/Audio</t>
  </si>
  <si>
    <t>Enter AVN mode after turning off voice recording settings</t>
  </si>
  <si>
    <t>▪ Built-in Cam - Settings - Recording Tab - Voice Recording Settings Off
▪ Enter AVN Mode
▪ Activate Continuous Driving Recording
▪ Check Continuous Driving Video/Audio</t>
  </si>
  <si>
    <t>Check voice recording after repeating the two actions above.</t>
  </si>
  <si>
    <t>▪ Built-in Cam - Settings - Recording Tab - Voice Recording Off
▪ Enter AVN Mode and activate Continuous Driving Recording
▪ Built-in Cam - Settings - Recording Tab - Voice Recording On
▪ Enter AVN Mode and activate Continuous Driving Recording
▪ Repeat the above steps 10 times</t>
  </si>
  <si>
    <t>▪ No audio recording at the beginning of the video when recording setting is Off
▪ No audio recording sync or discrepancy at the beginning of the video when recording setting is On</t>
  </si>
  <si>
    <t>Voice recording file - Check maximum volume operation</t>
  </si>
  <si>
    <t>▪ Built-in Cam - Settings - Recording Tab - Voice Recording Settings On
▪ Enter AVN Mode and activate Continuous Driving Recording
▪ Check Continuous Driving Video/Audio with the volume turned up to maximum</t>
  </si>
  <si>
    <t>▪ No white noise (dense noise)
▪ No shot noise (snap noise)</t>
  </si>
  <si>
    <t>Check voice recording after resetting profile during driving recording</t>
  </si>
  <si>
    <t>▪ Voice recording OFF, Driving recording in progress
▪ CW Settings - General - Reset - System Reset
▪ After resetting and restarting driving recording, wait 2 minutes to check for generated files</t>
  </si>
  <si>
    <t>▪ Reset Recording Settings (ON)
: BLTN_CAM_AudRec_Set = 0x1:OFF → 0x2:ON
▪ Check the recording file to see if audio was recorded after turning recording settings ON</t>
  </si>
  <si>
    <t>FIL_006</t>
  </si>
  <si>
    <t>SyR-FR-115,SyR-FR-102,SyR-FR-103,SyR-FR-112,SyR-IF-036,SyR-FR-118</t>
  </si>
  <si>
    <t>File deletion/copy SOMEIP specifications</t>
  </si>
  <si>
    <t>Copy to Recorded Video Archive (1 copy)</t>
  </si>
  <si>
    <t>▪ Built-in Cam: Booted successfully
▪ Front/Rear Camera: Recognized by the system
▪ SD Card: Original installed and ready for storage
▪ DCM/CCU/CW: Connected and recognized by the system
▪ Vehicle Power: KEY ON
▪ Vehicle Voltage: 12V
▪ Always Driving / Manual Driving / Driving Impact / Time-lapse / Always Parking / Parking Impact / Parking Motion /
Manual Parking / Storage: At least one video saved in each category</t>
  </si>
  <si>
    <t>▪ Driving Video List - Menu Button - Copy to Library</t>
  </si>
  <si>
    <t>▪ Copied to the corresponding video library</t>
  </si>
  <si>
    <t>Delete recorded video</t>
  </si>
  <si>
    <t>▪ Driving Video List - Menu Button - Delete</t>
  </si>
  <si>
    <t>▪ The video has been deleted</t>
  </si>
  <si>
    <t>FIL_007</t>
  </si>
  <si>
    <t>SyR-FR-115,SyR-FR-138,SyR-FR-139,SyR-CON-043,SyR-FR-140,SyR-FR-141,SyR-FR-142,SyR-FR-143,SyR-FR-144,SyR-FR-145,SyR-FR-146,SyR-FR-147,SyR-FR-148,SyR-FR-150,SyR-FR-102,SyR-FR-103,SyR-FR-106,SyR-FR-108,SyR-FR-111,SyR-CON-041,SyR-FR-119,SyR-FR-120,SyR-FR-121,SyR-FR-122,SyR-FR-123,SyR-IF-034,SyR-FR-112,SyR-IF-037,SyR-IF-038,SyR-FR-116,SyR-FR-117,SyR-FR-173,SyR-IF-048</t>
  </si>
  <si>
    <t>[Recorded Video Deletion Function]</t>
  </si>
  <si>
    <t>Delete single recorded video</t>
  </si>
  <si>
    <t>▪ Menu Button - Delete Single Video</t>
  </si>
  <si>
    <t>▪ BLTN_CAM_FILE_LIST_RENEW Update
▪ 0x3(invalid) → 0x1(the file list and storage space are renewed) → 0x3(invalid)
▪ Normal output of video list</t>
  </si>
  <si>
    <t>Cancel while deleting recorded video</t>
  </si>
  <si>
    <t>▪ Menu Button - Delete Single Video
▪ Cancel Delete</t>
  </si>
  <si>
    <t>▪ Confirm that the video remains intact and is not deleted</t>
  </si>
  <si>
    <t>Delete multiple recorded videos</t>
  </si>
  <si>
    <t>▪ Menu button - Select multiple images and delete</t>
  </si>
  <si>
    <t>Cancel while deleting multiple recorded videos</t>
  </si>
  <si>
    <t>▪ Menu button - Select multiple videos and delete videos
▪ Cancel deletion</t>
  </si>
  <si>
    <t>Initialize SD memory</t>
  </si>
  <si>
    <t>▪ Built-in Cam Settings - Initialize SD Memory</t>
  </si>
  <si>
    <t>▪ Driving/Parking recording files deleted
▪ Driving/Parking thumbnail images deleted
▪ Recording files in the Archive folder deleted
▪ Thumbnail images in the Archive folder deleted</t>
  </si>
  <si>
    <t>Delete middle video from group playlist</t>
  </si>
  <si>
    <t>▪ Always enter Driving mode
▪ Menu button - Delete
▪ Delete middle video among grouped videos</t>
  </si>
  <si>
    <t>▪ When playing grouped videos, deleted sections are skipped.
▪ Check OSD display</t>
  </si>
  <si>
    <t>Check data speed</t>
  </si>
  <si>
    <t>▪ Measure the time taken to copy 6 files of 150MB each (900MB) to the library</t>
  </si>
  <si>
    <t>▪ Copying 900MB will take approximately 19 seconds (Specifications: 480Mbps)</t>
  </si>
  <si>
    <t>Delete all recorded videos (#23307)
- SD card removed</t>
  </si>
  <si>
    <t>▪ Remove SD Card
▪ Menu - Erase All</t>
  </si>
  <si>
    <t>▪ Confirm completion without the popup persisting</t>
  </si>
  <si>
    <t>FIL_008</t>
  </si>
  <si>
    <t>SyR-FR-115,SyR-FR-134,SyR-FR-138,SyR-FR-139,SyR-CON-043,SyR-FR-140,SyR-FR-141,SyR-FR-142,SyR-FR-143,SyR-FR-144,SyR-FR-145,SyR-FR-146,SyR-FR-147,SyR-FR-148,SyR-FR-150,SyR-CON-041,SyR-FR-119,SyR-FR-124,SyR-FR-125,SyR-FR-126,SyR-FR-127,SyR-FR-128,SyR-FR-129,SyR-FR-111,SyR-IF-034,SyR-IF-037,SyR-FR-116,SyR-FR-117</t>
  </si>
  <si>
    <t>[Recorded Video Copy Function]</t>
  </si>
  <si>
    <t>Copy to single recorded video archive</t>
  </si>
  <si>
    <t>▪ Menu Button - Copy to Library
- Copy each video to the library one by one for viewing
(Driving Continuous/Impact, Parking Continuous/Impact/Motion, Manual, Time-lapse)</t>
  </si>
  <si>
    <t>▪ BLTN_CAM_FILE_LIST_RENEW Update
▪ 0x3(invalid) → 0x1(the file list and storage space are renewed) → 0x3(invalid)
▪ Video list displayed normally
▪ Confirmed that videos are displayed sorted in chronological order</t>
  </si>
  <si>
    <t>Cancel while copying to single recording archive</t>
  </si>
  <si>
    <t>▪ Menu Button - Copy to Library
- Copy one of each video to Library
(Driving Continuous/Impact, Parking Continuous/Impact/Motion, Manual, Time-lapse)
▪ Cancel Copy</t>
  </si>
  <si>
    <t>The video in question was likely not copied to the archive.</t>
  </si>
  <si>
    <t>Copy to Multi-Recorded Video Archive</t>
  </si>
  <si>
    <t>▪ Menu Button - Copy to Library (Multiple Selection)
- Copy 1~2 of each video to the library for viewing
(Driving Continuous/Impact, Parking Continuous/Impact/Motion, Manual, Time-lapse)</t>
  </si>
  <si>
    <t>▪ Menu Button - Copy to Library (Multiple Selection)
- Copy 1~2 of each video to the Library for verification
(Driving Continuous/Impact, Parking Continuous/Impact/Motion, Manual, Time-lapse)
▪ Cancel Copy</t>
  </si>
  <si>
    <t>Copy directly to the recorded video archive folder</t>
  </si>
  <si>
    <t>▪ Copy videos exceeding the allocated capacity to the MVD folder
- Enter Built-in Cam and check the library list</t>
  </si>
  <si>
    <t>▪ Copied video output works normally
- Cannot add or copy files to the library from the built-in cam menu</t>
  </si>
  <si>
    <t>FIL_009</t>
  </si>
  <si>
    <t>SyR-NFR-025</t>
  </si>
  <si>
    <t>[Save File Format]</t>
  </si>
  <si>
    <t>ftyp(0X66747970)
- Check file compatibility (file type box)</t>
  </si>
  <si>
    <t>▪ Normal Driving / Manual Driving / Driving Impact / Time-lapse / Normal Parking / Parking Impact / Parking Motion /
At least 2 Manual Parking videos saved for each</t>
  </si>
  <si>
    <t>▪ Download the driving recording file to check the file information</t>
  </si>
  <si>
    <t>▪ Major brand (32bits): mp42 (0X6D703432)</t>
  </si>
  <si>
    <t>▪ minor version(32bits): 0 (0X00000000)</t>
  </si>
  <si>
    <t>▪ compatible brands(32bits * n): mp42 (0X6D703432), mp41 (0X6D703431), isom (0X69736F6D), iso2 (0X69736F32)</t>
  </si>
  <si>
    <t>mdat (0X6D646174)
- Media data box that stores actual media
(media data box)</t>
  </si>
  <si>
    <t>▪ Data(8 bits * n) : Variable data (H.265 encoded video data)</t>
  </si>
  <si>
    <t>moov - mvhd (0X6D766864)
- Movie header box</t>
  </si>
  <si>
    <t>▪ Creation-time(32 bits) : (e.g.) 2017/09/13 14:10:08(0xD5DEECC0) - Recording time (UTC time)</t>
  </si>
  <si>
    <t>▪ Modification-time(32 bits) : (e.g.) 2017/09/13 14:10:08(0xD5DEECC0) - Modification time (UTC time)</t>
  </si>
  <si>
    <t>▪ Time scale (32 bits) : (e.g.) 1800 (0x00000708) - Time scale</t>
  </si>
  <si>
    <t>▪ Duration(32 bits) : (e.g.) 108180(0x0001A694) - Playback time(Duration/Time scale)</t>
  </si>
  <si>
    <t>▪ Rate(32bits) : 0x00010000 - Playback rate</t>
  </si>
  <si>
    <t>▪ Volume(16bits) : 0x0100 - Playback volume</t>
  </si>
  <si>
    <t>▪ Next track id(32bits) : 2 (0x00000002) - Next track ID</t>
  </si>
  <si>
    <t>Check resolution</t>
  </si>
  <si>
    <t>▪ Download driving recording file to check file information (2.5/2.6 generation)</t>
  </si>
  <si>
    <t>※ 2.5G/2.6G
▪ Check recording file resolution Width(2980) : 2980 / Height(1440): 1440</t>
  </si>
  <si>
    <t>moov-trak-media-minf-stbl-mp4a
- Audio track value (audio track codec information)</t>
  </si>
  <si>
    <t>▪ Check audio track codec information
data-reference-index: 1 (0X0001)
Reserved : 0 (0000000000)
Reserved : 0 (0000000000)
Channel count: 1 (0X0001)
Sample Size : 16 (0X0010)
Pre-defined : 0 (000000)
Reserved : 0 (000000)
Time Scale : 44,100 (0XAC44)
Reserved : 0 (000000)</t>
  </si>
  <si>
    <t>moov-trak-media-minf-stbl-mp4a-esds
- Includes details about the audio</t>
  </si>
  <si>
    <t>▪Check Audio Details
*Max BitRate and Avg. BitRate varies from file to file
-- ES Descriptor --
Tag: 3 (0X03)
Tag Size: 25 (0X19)
ES_ID: 2 (0X0002)
StreamDependFlag: 0 (0 B)
URL Flag: 0 (0 B)
Reserved: 0 (0 B)
StreamPriority: 0 (00000 B)
-- Decoder Config Descriptor --
Tag: 4 (0X04)
Tag Size: 17 (0X11)
objectTypeIndication: MPEG-4 audio
Stream Type: 5 (000101 B)
UpStream : 0 (0 B) Reserved : 1 (1 B)
Buffer Size: 0 (00000000)
Max BitRate: 104,048 (0X00019670)
Avg. BitRate: 67,244 (0X000106AC)
-- Dec-Specific Info Descriptor --
Tag: 5 (0X05)
Tag Size: 2 (0X02)
skip(2)
-- Sync Layer Config Descriptor --
Tag: 6 (0X06)
Tag Size: 1 (0X01)
PreDefined: 2 (0X02)</t>
  </si>
  <si>
    <t>ETC_002</t>
  </si>
  <si>
    <t>SyR-IF-063,SyR-IF-023,SyR-IF-079,SyR-CON-086</t>
  </si>
  <si>
    <t>[IGNITION Recognition by BDC Signal] - 2</t>
  </si>
  <si>
    <t>SMK_TrmnlCtrlGrpStaBDCEV = 0 :OFF(Init Value)</t>
  </si>
  <si>
    <t>▪ Built-in Cam: Booted successfully
▪ Front/Rear Camera: Recognized by the system
▪ SD Card: Original installed and ready to save
▪ DCM/CCU/CW: Connected and recognized by the system
▪ Vehicle Power: KEY OFF (B+ ON)
▪ Vehicle Voltage: 12V
▪ Setting: Continuous Driving Recording ON</t>
  </si>
  <si>
    <t>▪ SMK_TrmnlCtrlGrpStaBDCEV = 0 :OFF(Init Value)</t>
  </si>
  <si>
    <t>▪ Driving recording not in progress (IGN OFF detected)</t>
  </si>
  <si>
    <t>ME 차종부터 적용</t>
  </si>
  <si>
    <t>SMK_TrmnlCtrlGrpStaBDCEV = 1 :Standby</t>
  </si>
  <si>
    <t>▪ SMK_TrmnlCtrlGrpStaBDCEV = 1 :Standby</t>
  </si>
  <si>
    <t>▪ Driving Recording in Progress
- F/R-CAM_INDI = Flashing (Flashing Frequency: 0.5Hz)
- EVENT_SW_INDI = ON
- BLTN_CAM_RecSta_OWD = 0x1(Recoreding)</t>
  </si>
  <si>
    <t>SMK_TrmnlCtrlGrpStaBDCEV = 2 :Cranking</t>
  </si>
  <si>
    <t>▪ SMK_TrmnlCtrlGrpStaBDCEV = 2 :Cranking</t>
  </si>
  <si>
    <t>▪ Driving recording in progress</t>
  </si>
  <si>
    <t>SMK_TrmnlCtrlGrpStaBDCEV = 3 :Ready</t>
  </si>
  <si>
    <t>▪ SMK_TrmnlCtrlGrpStaBDCEV = 3 :Ready</t>
  </si>
  <si>
    <t>SMK_TrmnlCtrlGrpStaBDCEV = 3 → 0</t>
  </si>
  <si>
    <t>▪ SMK_TrmnlCtrlGrpStaBDCEV = 3 :Ready
 ▪ SMK_TrmnlCtrlGrpStaBDCEV = 0 :OFF</t>
  </si>
  <si>
    <t>SMK_TrmnlCtrlGrpStaBDCEV = 3 → 4~6 :Reserved</t>
  </si>
  <si>
    <t>▪ SMK_TrmnlCtrlGrpStaBDCEV = 3 :Ready
 ▪ SMK_TrmnlCtrlGrpStaBDCEV = 4 or 6 :Reserved</t>
  </si>
  <si>
    <t>SMK_TrmnlCtrlGrpStaBDCEV = 3 → 7 :Error Indicator</t>
  </si>
  <si>
    <t>▪ SMK_TrmnlCtrlGrpStaBDCEV = 3 :Ready
 ▪ SMK_TrmnlCtrlGrpStaBDCEV = 7 :Error Indicator</t>
  </si>
  <si>
    <t>SMK_TrmnlCtrlGrpStaBDCEV = 3 → Time-out</t>
  </si>
  <si>
    <t>▪ SMK_TrmnlCtrlGrpStaBDCEV = 3 :Ready
 ▪ SMK_TrmnlCtrlGrpStaBDCEV = Time-out</t>
  </si>
  <si>
    <t>ETC_003</t>
  </si>
  <si>
    <t>SyR-NFR-060</t>
  </si>
  <si>
    <t>▪Requirements Analysis
 ▪Boundary Value Analysis</t>
  </si>
  <si>
    <t>[Recording Operation Voltage] Parking Recording Stop Voltage</t>
  </si>
  <si>
    <t>12V → 6V Check Parking Recording Stop (Low Voltage)</t>
  </si>
  <si>
    <t>▪ Turn on Parking Continuous Recording
▪ Start Parking Recording by turning KEY OFF
▪ B+ Voltage: 12V → 6V</t>
  </si>
  <si>
    <t>▪ Stop parking recording (6.5V or lower)</t>
  </si>
  <si>
    <t>주차녹화 고전압은 발생불가 조건으로 평가항목에서 제외했음</t>
  </si>
  <si>
    <t>[Recording Operating Voltage] - Driving Recording</t>
  </si>
  <si>
    <t>0V → 12V Driving Recording Start Confirmation</t>
  </si>
  <si>
    <t>▪ Driving Continuous Recording Setting ON
▪ Power Input: 0V
▪ Power Input: 6V → 12V
▪ Key On</t>
  </si>
  <si>
    <t>▪ Driving recording functioning normally</t>
  </si>
  <si>
    <t>12V → 19V Check Parking Recording Stop (High Voltage)</t>
  </si>
  <si>
    <t>▪ Turn ON Parking Continuous Recording
▪ Turn KEY OFF to start Parking Recording
▪ Power Input: 12V → 19V</t>
  </si>
  <si>
    <t>▪ Stop parking recording (18.6V ±0.2)</t>
  </si>
  <si>
    <t>Confirmation of resumption of driving recording from 19V to 12V</t>
  </si>
  <si>
    <t>▪ Driving Continuous Recording Setting ON
▪ Start Driving Recording
▪ Power Input: 19V → 12V
▪ Key On</t>
  </si>
  <si>
    <t>12V → 6V Check for driving recording stoppage (low voltage)</t>
  </si>
  <si>
    <t>▪ Driving Continuous Recording Setting ON
▪ Start Driving Recording
▪ Power Input: 12V → 6V
▪ Key On</t>
  </si>
  <si>
    <t>▪ Stop driving recording (6.5V or lower)</t>
  </si>
  <si>
    <t>[Recording Operation Voltage] - Undervoltage Overvoltage</t>
  </si>
  <si>
    <t>Low Voltage
: Shock and Manual Events, Time-lapse Recording Confirmation</t>
  </si>
  <si>
    <t>▪ Driving Event Recording Setting ON
▪ Power Input: 9V
▪ Impact Activated
▪ EVENT SW Input Less than 1.3s
▪ EVENT SW Input 1.3s or more</t>
  </si>
  <si>
    <t>▪ Impact events, manual events, and time-lapses function normally
▪ Video saving works normally</t>
  </si>
  <si>
    <t>Overvoltage
: Shock and manual events, time-lapse recording confirmation</t>
  </si>
  <si>
    <t>▪ Driving Event Recording Setting ON
▪ Power Input: 16V
▪ Impact Activated
▪ EVENT SW Input Less than 1.3s
▪ EVENT SW Input 1.3s or more</t>
  </si>
  <si>
    <t>ETC_006</t>
  </si>
  <si>
    <t>SyR-IF-068,SyR-FR-267</t>
  </si>
  <si>
    <t>[Camera Indicator]</t>
  </si>
  <si>
    <t>Check front/rear camera indicator output (always on while driving)</t>
  </si>
  <si>
    <t>▪ Driving Continuous Recording Setting ON
▪ Continuous recording while driving</t>
  </si>
  <si>
    <t>▪ F/R-CAM_INDI = ON
- Flash Period : 0.5Hz
- Flash Duty : 50%
- Light Dimming : 100%</t>
  </si>
  <si>
    <t>Check front/rear camera indicator output (driving event)</t>
  </si>
  <si>
    <t>▪ Driving Event Recording Setting ON
▪ Recording events while driving</t>
  </si>
  <si>
    <t>▪ F/R-CAM_INDI = ON
- Flashing Cycle : 1Hz
- Duty : 50%
- Light Dimming : 100%</t>
  </si>
  <si>
    <t>Front/Rear Camera Indicator Output Verification (Time-lapse)</t>
  </si>
  <si>
    <t>▪ EVENT SW 1.3s or longer input
▪ Time-lapse recording in progress</t>
  </si>
  <si>
    <t>▪ F/R-CAM_INDI = ON
- Flashing Cycle : 0.25Hz
- Duty : 50%
- Light Dimming : 100%</t>
  </si>
  <si>
    <t>Check Front/Rear Camera Indicator Output (Always On during Parking)</t>
  </si>
  <si>
    <t>▪ Parking Continuous Recording Setting ON
▪ Continuous recording while parked</t>
  </si>
  <si>
    <t>▪ F/R-CAM_INDI = ON
- Flashing Cycle : 0.5Hz
- Duty : 50%
- Light Dimming : 100%</t>
  </si>
  <si>
    <t>Check Front/Rear Camera Indicator Output (Parking Event)</t>
  </si>
  <si>
    <t>▪ Parking Event Recording Settings ON
▪ Event Recording While Parked</t>
  </si>
  <si>
    <t>ETC_007</t>
  </si>
  <si>
    <t>[Camera Indicator] Voltage</t>
  </si>
  <si>
    <t>Check front/rear camera indicator voltage output</t>
  </si>
  <si>
    <t>▪ Driving Continuous Recording Setting ON
▪ Driving Recording Status
▪ Check Front/Rear Camera Indicator Output</t>
  </si>
  <si>
    <t>[Camera Indicator] Low voltage, High voltage</t>
  </si>
  <si>
    <t>Check front/rear camera indicator voltage output (low voltage)</t>
  </si>
  <si>
    <t>Check Front/Rear Camera Indicator Voltage Output (High Voltage)</t>
  </si>
  <si>
    <t>[Camera Indicator] Check OFF</t>
  </si>
  <si>
    <t>Check Front/Rear Camera Indicator OFF (KEY OFF)</t>
  </si>
  <si>
    <t>▪ Recording settings OFF, check front/rear camera indicator output</t>
  </si>
  <si>
    <t>Check Front/Rear Camera Indicator OFF (KEY ON)</t>
  </si>
  <si>
    <t>ETC_010</t>
  </si>
  <si>
    <t>SyR-FR-001</t>
  </si>
  <si>
    <t>[Optical conditions for driving recording power]</t>
  </si>
  <si>
    <t>Repeat B+ reset in B+ power state</t>
  </si>
  <si>
    <t>▪ Driving Continuous Recording Setting ON
▪ KEY OFF
▪ B+ Power Reset 30 times at 1-second intervals, then IGN ON
▪ Request to Read DTC Information</t>
  </si>
  <si>
    <t>▪ Driving recording proceeding normally
▪ No fault codes generated</t>
  </si>
  <si>
    <t>Repeat B+ reset while IGN ON</t>
  </si>
  <si>
    <t>Repeated low voltage application</t>
  </si>
  <si>
    <t>▪ Turn on Driving Continuous Recording
▪ Repeat 12V ↔ 5V switching 30 times, then 12V
▪ Request to Read DTC Information</t>
  </si>
  <si>
    <t>▪ Driving recording proceeding normally
▪ Past low voltage faults
▪ No fault codes generated (excluding past low voltage faults)</t>
  </si>
  <si>
    <t>Repeated application of high voltage</t>
  </si>
  <si>
    <t>▪ Driving Continuous Recording Setting ON
▪ 12V ↔ 19V Switching Repeats 30 Times, Then 12V
▪ Request to Read DTC Information</t>
  </si>
  <si>
    <t>▪ Driving recording proceeding normally
▪ Past high voltage fault
▪ No fault codes generated (except for past high voltage faults)</t>
  </si>
  <si>
    <t>ETC_011</t>
  </si>
  <si>
    <t>▪Requirement-based test
 ▪Performance test</t>
  </si>
  <si>
    <t>[Driving Recording Start Voltage Waveform Application]</t>
  </si>
  <si>
    <t>Voltage Fluctuation: Startup Waveform 1</t>
  </si>
  <si>
    <t>▪ Verify normal operation status of the built-in cam
▪ Input startup waveform 1 using a power supply device</t>
  </si>
  <si>
    <t>▪ Verify normal operation of the built-in cam after inputting the ignition waveform
▪ Check front/rear camera output
▪ No fault codes will occur</t>
  </si>
  <si>
    <t>Voltage Fluctuation: Startup Waveform 2</t>
  </si>
  <si>
    <t>▪ Verify normal operation status of the built-in cam
▪ Input startup waveform 2 using a power supply device</t>
  </si>
  <si>
    <t>Voltage Fluctuation: Startup Waveform 3</t>
  </si>
  <si>
    <t>▪ Verify normal operation status of the built-in cam
▪ Input startup waveform 3 using a power supply device</t>
  </si>
  <si>
    <t>Voltage Fluctuation: Startup Waveform 4</t>
  </si>
  <si>
    <t>▪ Verify normal operation status of the built-in cam
▪ Input startup waveform 4 using a power supply device</t>
  </si>
  <si>
    <t>Voltage Fluctuation: Startup Waveform 5</t>
  </si>
  <si>
    <t>▪ Verify normal operation status of the built-in cam
▪ Input startup waveform 5 using a power supply device</t>
  </si>
  <si>
    <t>Voltage Fluctuation: Startup Waveform 6</t>
  </si>
  <si>
    <t>▪ Verify normal operation status of the built-in cam
▪ Input startup waveform 6 using a power supply device</t>
  </si>
  <si>
    <t>Voltage Fluctuation: Startup Waveform 7</t>
  </si>
  <si>
    <t>▪ Verify normal operation status of the built-in cam
▪ Input startup waveform 7 using a power supply device</t>
  </si>
  <si>
    <t>Voltage Fluctuation: Startup Waveform 8</t>
  </si>
  <si>
    <t>▪ Verify normal operation status of the built-in cam
▪ Input startup waveform 8 using power supply equipment</t>
  </si>
  <si>
    <t>Voltage Fluctuation: Startup Waveform 9</t>
  </si>
  <si>
    <t>▪ Verify normal operation status of the built-in cam
▪ Input startup waveform 9 using a power supply device</t>
  </si>
  <si>
    <t>Voltage Fluctuation: Startup Waveform 10</t>
  </si>
  <si>
    <t>▪ Verify normal operation status of the built-in cam
▪ Input startup waveform 10 using power supply equipment</t>
  </si>
  <si>
    <t>Voltage Fluctuation: Startup Waveform 11</t>
  </si>
  <si>
    <t>▪ Verify normal operation status of the built-in cam
▪ Input startup waveform 11 using power supply equipment</t>
  </si>
  <si>
    <t>Voltage Fluctuation: Startup Waveform 12</t>
  </si>
  <si>
    <t>▪ Verify normal operation status of the built-in cam
▪ Input startup waveform 12 using power supply equipment</t>
  </si>
  <si>
    <t>Voltage Fluctuation: Startup Waveform 13</t>
  </si>
  <si>
    <t>▪ Verify normal operation status of the built-in cam
▪ Input startup waveform 13 using power supply equipment</t>
  </si>
  <si>
    <t>Voltage Fluctuation: Startup Waveform 14</t>
  </si>
  <si>
    <t>▪ Verify normal operation status of the built-in cam
▪ Input startup waveform 14 using power supply equipment</t>
  </si>
  <si>
    <t>Voltage Fluctuation: Startup Waveform 15</t>
  </si>
  <si>
    <t>▪ Verify normal operation status of the built-in cam
▪ Input startup waveform 15 using power supply equipment</t>
  </si>
  <si>
    <t>Voltage Fluctuation: Startup Waveform 16</t>
  </si>
  <si>
    <t>▪ Verify normal operation status of the built-in cam
▪ Input startup waveform 16 using power supply equipment</t>
  </si>
  <si>
    <t>Voltage Fluctuation: Startup Waveform 17</t>
  </si>
  <si>
    <t>▪ Verify normal operation status of the built-in cam
▪ Input startup waveform 17 using power supply equipment</t>
  </si>
  <si>
    <t>Voltage Fluctuation: Startup Waveform 18</t>
  </si>
  <si>
    <t>▪ Verify normal operation status of the built-in cam
▪ Input startup waveform 18 using power supply equipment</t>
  </si>
  <si>
    <t>Voltage Fluctuation: Startup Waveform 19</t>
  </si>
  <si>
    <t>▪ Verify normal operation status of the built-in cam
▪ Input startup waveform 19 using power supply equipment</t>
  </si>
  <si>
    <t>Voltage Fluctuation: Startup Waveform 20</t>
  </si>
  <si>
    <t>▪ Verify normal operation status of the built-in cam
▪ Input startup waveform 20 using power supply equipment</t>
  </si>
  <si>
    <t>Voltage Fluctuation: Startup Waveform 21</t>
  </si>
  <si>
    <t>▪ Verify normal operation status of the built-in cam
▪ Input startup waveform 21 using a power supply device</t>
  </si>
  <si>
    <t>ETC_018</t>
  </si>
  <si>
    <t>SyR-IF-069,SyR-FR-040</t>
  </si>
  <si>
    <t>▪Requirement-based test
 ▪Test of interaction/ communication</t>
  </si>
  <si>
    <t>[Checking Signal Output Status by CANFD Message]</t>
  </si>
  <si>
    <t>BLTN_CAM_FD_01_00ms(0xC1) ID, DLC, Check Cycle</t>
  </si>
  <si>
    <t>▪ Check if the relevant message is displayed (Check ID, DLC)</t>
  </si>
  <si>
    <t>▪ ID: 0xC1
 ▪ Cycle Time: Event Signal
 ▪ DLC: 10</t>
  </si>
  <si>
    <t>BLTN_CAM_FD_02_200ms(0x3BC) ID, DLC, Check Cycle</t>
  </si>
  <si>
    <t>▪ ID: 0x3BC
 ▪ Cycle Time: 200ms
 ▪ DLC: 12</t>
  </si>
  <si>
    <t>BLTN_CAM_FD_HU_01_200ms(0x3BB) ID, DLC, Check Cycle</t>
  </si>
  <si>
    <t>▪ ID: 0x3BB
 ▪ Cycle Time: 200ms
 ▪ DLC: 10</t>
  </si>
  <si>
    <t>BLTN_CAM_FD_STAT_01_200ms(0x3BD) ID, DLC, Check Cycle</t>
  </si>
  <si>
    <t>▪ ID: 0x3BD
 ▪ Cycle Time: 200ms
 ▪ DLC: 12</t>
  </si>
  <si>
    <t>NM_BLTN_CAM_FD(0x17FC00C8) ID, DLC, Check Cycle</t>
  </si>
  <si>
    <t>▪ ID: 0x17FC00C8
 ▪ Cycle Time: 100ms
 ▪ DLC: 13</t>
  </si>
  <si>
    <t>ETC_019</t>
  </si>
  <si>
    <t>▪Requirement-based test
 ▪Test of interaction/communication</t>
  </si>
  <si>
    <t>[Checking Signal Output Status by CANFD Message] - 1</t>
  </si>
  <si>
    <t>BLTN_CAM_Dis_Touch_BeepSound</t>
  </si>
  <si>
    <t>▪ Check whether the corresponding signal is output</t>
  </si>
  <si>
    <t>BLTN_CAM_Dis_Touch_BeepSound output</t>
  </si>
  <si>
    <t>BLTN_CAM_FD_AlvCnt1Val</t>
  </si>
  <si>
    <t>BLTN_CAM_FD_AlvCnt1Val output</t>
  </si>
  <si>
    <t>BLTN_CAM_FD_Crc1Val</t>
  </si>
  <si>
    <t>BLTN_CAM_FD_Crc1Val output</t>
  </si>
  <si>
    <t>BLTN_CAM_File_List_Renew</t>
  </si>
  <si>
    <t>BLTN_CAM_File_List_Renew output</t>
  </si>
  <si>
    <t>BLTN_CAM_PopUp_Req</t>
  </si>
  <si>
    <t>BLTN_CAM_PopUp_Req output</t>
  </si>
  <si>
    <t>BLTN_CAM_UI_Mode_Tmt_Req</t>
  </si>
  <si>
    <t>BLTN_CAM_UI_Mode_Tmt_Req output</t>
  </si>
  <si>
    <t>BLTN_CAM_Wifi_Pwd_Chg_State</t>
  </si>
  <si>
    <t>BLTN_CAM_Wifi_Pwd_Chg_State output</t>
  </si>
  <si>
    <t>[Checking Signal Output Status by CANFD Message] - 2</t>
  </si>
  <si>
    <t>BLTN_CAM_AudRec_Set</t>
  </si>
  <si>
    <t>BLTN_CAM_AudRec_Set output</t>
  </si>
  <si>
    <t>BLTN_CAM_FD_AlvCnt2Val</t>
  </si>
  <si>
    <t>BLTN_CAM_FD_AlvCnt2Val output</t>
  </si>
  <si>
    <t>BLTN_CAM_FD_Crc2Val</t>
  </si>
  <si>
    <t>BLTN_CAM_FD_Crc2Val output</t>
  </si>
  <si>
    <t>BLTN_CAM_File_DEL_CPY_NumTot</t>
  </si>
  <si>
    <t>BLTN_CAM_File_DEL_CPY_NumTot output</t>
  </si>
  <si>
    <t>BLTN_CAM_File_DEL_CPY_Op_State</t>
  </si>
  <si>
    <t>BLTN_CAM_File_DEL_CPY_Op_State output</t>
  </si>
  <si>
    <t>BLTN_CAM_File_DEL_CPYed_Num</t>
  </si>
  <si>
    <t>BLTN_CAM_File_DEL_CPYed_Num output</t>
  </si>
  <si>
    <t>BLTN_CAM_RecSet_DEV</t>
  </si>
  <si>
    <t>BLTN_CAM_RecSet_DEV output</t>
  </si>
  <si>
    <t>BLTN_CAM_RecSet_OWD</t>
  </si>
  <si>
    <t>BLTN_CAM_RecSet_OWD output</t>
  </si>
  <si>
    <t>BLTN_CAM_RecSet_OWP</t>
  </si>
  <si>
    <t>BLTN_CAM_RecSet_OWP output</t>
  </si>
  <si>
    <t>BLTN_CAM_RecSet_PEV</t>
  </si>
  <si>
    <t>BLTN_CAM_RecSet_PEV output</t>
  </si>
  <si>
    <t>BLTN_CAM_SenSet_DEV</t>
  </si>
  <si>
    <t>BLTN_CAM_SenSet_DEV output</t>
  </si>
  <si>
    <t>BLTN_CAM_SenSet_PEV</t>
  </si>
  <si>
    <t>BLTN_CAM_SenSet_PEV output</t>
  </si>
  <si>
    <t>BLTN_CAM_Set_AclBrk_Stm</t>
  </si>
  <si>
    <t>BLTN_CAM_Set_AclBrk_Stm output</t>
  </si>
  <si>
    <t>BLTN_CAM_Set_Drv_TML_Int</t>
  </si>
  <si>
    <t>BLTN_CAM_Set_Drv_TML_Int output</t>
  </si>
  <si>
    <t>BLTN_CAM_Set_EV_AftTime</t>
  </si>
  <si>
    <t>BLTN_CAM_Set_EV_AftTime output</t>
  </si>
  <si>
    <t>BLTN_CAM_Set_EV_BfrTime</t>
  </si>
  <si>
    <t>BLTN_CAM_Set_EV_BfrTime output</t>
  </si>
  <si>
    <t>BLTN_CAM_Set_EVSen_Stm</t>
  </si>
  <si>
    <t>BLTN_CAM_Set_EVSen_Stm output</t>
  </si>
  <si>
    <t>BLTN_CAM_Set_FR_Ver_Pos</t>
  </si>
  <si>
    <t>BLTN_CAM_Set_FR_Ver_Pos output</t>
  </si>
  <si>
    <t>BLTN_CAM_Set_GearPos_Stm</t>
  </si>
  <si>
    <t>BLTN_CAM_Set_GearPos_Stm output</t>
  </si>
  <si>
    <t>BLTN_CAM_Set_Locatn_Stm</t>
  </si>
  <si>
    <t>BLTN_CAM_Set_Locatn_Stm output</t>
  </si>
  <si>
    <t>BLTN_CAM_Set_PEV_AppNoti</t>
  </si>
  <si>
    <t>BLTN_CAM_Set_PEV_AppNoti output</t>
  </si>
  <si>
    <t>BLTN_CAM_Set_PrkTime</t>
  </si>
  <si>
    <t>BLTN_CAM_Set_PrkTime output</t>
  </si>
  <si>
    <t>BLTN_CAM_Set_RR_Ver_Pos</t>
  </si>
  <si>
    <t>BLTN_CAM_Set_RR_Ver_Pos output</t>
  </si>
  <si>
    <t>BLTN_CAM_Set_Spd_Stm</t>
  </si>
  <si>
    <t>BLTN_CAM_Set_Spd_Stm output</t>
  </si>
  <si>
    <t>BLTN_CAM_Set_StrAngl_Stm</t>
  </si>
  <si>
    <t>BLTN_CAM_Set_StrAngl_Stm output</t>
  </si>
  <si>
    <t>BLTN_CAM_Set_Tim_Stm</t>
  </si>
  <si>
    <t>BLTN_CAM_Set_Tim_Stm output</t>
  </si>
  <si>
    <t>BLTN_CAM_Set_EV_RecMaxTime</t>
  </si>
  <si>
    <t>BLTN_CAM_Set_EV_RecMaxTime output</t>
  </si>
  <si>
    <t>BLTN_CAM_Set_WiFi_AutoOn</t>
  </si>
  <si>
    <t>BLTN_CAM_Set_WiFi_AutoOn output</t>
  </si>
  <si>
    <t>BLTN_CAM_StrgPropSet</t>
  </si>
  <si>
    <t>BLTN_CAM_StrgPropSet output</t>
  </si>
  <si>
    <t>BLTN_CAM_MaxRanSet_PMDR</t>
  </si>
  <si>
    <t>BLTN_CAM_MaxRanSet_PMDR output</t>
  </si>
  <si>
    <t>BLTN_CAM_RanSet_PMDR</t>
  </si>
  <si>
    <t>BLTN_CAM_RanSet_PMDR output</t>
  </si>
  <si>
    <t>BLTN_CAM_Set_PMD</t>
  </si>
  <si>
    <t>BLTN_CAM_Set_PMD output</t>
  </si>
  <si>
    <t>BLTN_CAM_Set_PMDEV</t>
  </si>
  <si>
    <t>BLTN_CAM_Set_PMDEV output</t>
  </si>
  <si>
    <t>BLTN_CAM_Set_PMDTim</t>
  </si>
  <si>
    <t>BLTN_CAM_Set_PMDTim output</t>
  </si>
  <si>
    <t>BLTN_CAM_BPR_AutRec_Set</t>
  </si>
  <si>
    <t>BLTN_CAM_BPR_AutRec_Set output</t>
  </si>
  <si>
    <t>BLTN_CAM_BPR_SndRec_Set</t>
  </si>
  <si>
    <t>BLTN_CAM_BPR_SndRec_Set output</t>
  </si>
  <si>
    <t>BLTN_CAM_Set_BPR_RE</t>
  </si>
  <si>
    <t>BLTN_CAM_Set_BPR_RE output</t>
  </si>
  <si>
    <t>BLTN_CAM_Set_BPR_TM</t>
  </si>
  <si>
    <t>BLTN_CAM_Set_BPR_TM output</t>
  </si>
  <si>
    <t>BLTN_CAM_Set_TrnSig_Stm</t>
  </si>
  <si>
    <t>BLTN_CAM_Set_TrnSig_Stm output</t>
  </si>
  <si>
    <t>BLTN_CAM_RecSet_STRM</t>
  </si>
  <si>
    <t>BLTN_CAM_RecSet_STRM output</t>
  </si>
  <si>
    <t>VAPI_BltnCamInsideSwEnable_Get</t>
  </si>
  <si>
    <t>VAPI_BltnCamInsideSwEnable_Get output</t>
  </si>
  <si>
    <t>ETC_021</t>
  </si>
  <si>
    <t>[Checking Signal Output Status by CANFD Message] - 3</t>
  </si>
  <si>
    <t>BLTN_CAM_Display</t>
  </si>
  <si>
    <t>BLTN_CAM_Display output</t>
  </si>
  <si>
    <t>BLTN_CAM_FD_HU_AlvCnt1Val</t>
  </si>
  <si>
    <t>BLTN_CAM_FD_HU_AlvCnt1Val output</t>
  </si>
  <si>
    <t>BLTN_CAM_FD_HU_Crc1Val</t>
  </si>
  <si>
    <t>BLTN_CAM_FD_HU_Crc1Val output</t>
  </si>
  <si>
    <t>BLTN_CAM_HU_UI_Mode</t>
  </si>
  <si>
    <t>BLTN_CAM_HU_UI_Mode output</t>
  </si>
  <si>
    <t>BLTN_CAM_Ind_Req</t>
  </si>
  <si>
    <t>BLTN_CAM_Ind_Req output</t>
  </si>
  <si>
    <t>BLTN_CAM_LVDS_Mode_State</t>
  </si>
  <si>
    <t>BLTN_CAM_LVDS_Mode_State output</t>
  </si>
  <si>
    <t>BLTN_CAM_PEV_Count</t>
  </si>
  <si>
    <t>BLTN_CAM_PEV_Count output</t>
  </si>
  <si>
    <t>BLTN_CAM_PEV_Recorded</t>
  </si>
  <si>
    <t>BLTN_CAM_PEV_Recorded output</t>
  </si>
  <si>
    <t>BLTN_CAM_PrkOp_Termiate_Info</t>
  </si>
  <si>
    <t>BLTN_CAM_PrkOp_Termiate_Info output</t>
  </si>
  <si>
    <t>BLTN_CAM_SD_Format_Op_State</t>
  </si>
  <si>
    <t>BLTN_CAM_SD_Format_Op_State output</t>
  </si>
  <si>
    <t>BLTN_CAM_WiFi_State</t>
  </si>
  <si>
    <t>BLTN_CAM_WiFi_State output</t>
  </si>
  <si>
    <t>BLTN_CAM_PMD_Count</t>
  </si>
  <si>
    <t>BLTN_CAM_PMD_Count output</t>
  </si>
  <si>
    <t>BLTN_CAM_Set_Rear_Flip</t>
  </si>
  <si>
    <t>BLTN_CAM_Set_Rear_Flip output</t>
  </si>
  <si>
    <t>MAR_SoftKeyEnable</t>
  </si>
  <si>
    <t>MAR_SoftKeyEnable output</t>
  </si>
  <si>
    <t>TML_SoftKeyEnable</t>
  </si>
  <si>
    <t>TML_SoftKeyEnable output</t>
  </si>
  <si>
    <t>MAR_SoftKeySystemFailStatus</t>
  </si>
  <si>
    <t>MAR_SoftKeySystemFailStatus output</t>
  </si>
  <si>
    <t>TML_SoftKeySystemFailStatus</t>
  </si>
  <si>
    <t>TML_SoftKeySystemFailStatus output</t>
  </si>
  <si>
    <t>BLTN_CAM_DEV_Recorded</t>
  </si>
  <si>
    <t>BLTN_CAM_DEV_Recorded output</t>
  </si>
  <si>
    <t>BLTN_CAM_DEV_Count</t>
  </si>
  <si>
    <t>BLTN_CAM_DEV_Count output</t>
  </si>
  <si>
    <t>HU_SSFS_StrictHostKeyCheck1 output</t>
  </si>
  <si>
    <t>SyR-IF-069,SyR-FR-040,SyR-FR-170</t>
  </si>
  <si>
    <t>[Checking Signal Output Status by CANFD Message] - 4</t>
  </si>
  <si>
    <t>BLTN_CAM_AuxBat_CapPer</t>
  </si>
  <si>
    <t>BLTN_CAM_AuxBat_CapPer output</t>
  </si>
  <si>
    <t>BLTN_CAM_AuxBat_Conn_State</t>
  </si>
  <si>
    <t>BLTN_CAM_AuxBat_Conn_State output</t>
  </si>
  <si>
    <t>BLTN_CAM_FD_STAT_AlvCnt1Val</t>
  </si>
  <si>
    <t>BLTN_CAM_FD_STAT_AlvCnt1Val output</t>
  </si>
  <si>
    <t>BLTN_CAM_FD_STAT_Crc1Val</t>
  </si>
  <si>
    <t>BLTN_CAM_FD_STAT_Crc1Val output</t>
  </si>
  <si>
    <t>BLTN_CAM_Prk_EV_Cnt</t>
  </si>
  <si>
    <t>BLTN_CAM_Prk_EV_Cnt output</t>
  </si>
  <si>
    <t>BLTN_CAM_Prk_Oped_Time</t>
  </si>
  <si>
    <t>BLTN_CAM_Prk_Oped_Time output</t>
  </si>
  <si>
    <t>BLTN_CAM_Prk_Oprable_Time</t>
  </si>
  <si>
    <t>BLTN_CAM_Prk_Oprable_Time output</t>
  </si>
  <si>
    <t>BLTN_CAM_Prk_Oprable_Time_Max</t>
  </si>
  <si>
    <t>BLTN_CAM_Prk_Oprable_Time_Max output</t>
  </si>
  <si>
    <t>BLTN_CAM_RecSta_DEV</t>
  </si>
  <si>
    <t>BLTN_CAM_RecSta_DEV output</t>
  </si>
  <si>
    <t>BLTN_CAM_RecSta_MAR</t>
  </si>
  <si>
    <t>BLTN_CAM_RecSta_MAR output</t>
  </si>
  <si>
    <t>BLTN_CAM_RecSta_OWD</t>
  </si>
  <si>
    <t>BLTN_CAM_RecSta_OWD output</t>
  </si>
  <si>
    <t>BLTN_CAM_RecSta_OWP</t>
  </si>
  <si>
    <t>BLTN_CAM_RecSta_OWP output</t>
  </si>
  <si>
    <t>BLTN_CAM_RecSta_PEV</t>
  </si>
  <si>
    <t>BLTN_CAM_RecSta_PEV output</t>
  </si>
  <si>
    <t>BLTN_CAM_RecSta_TML</t>
  </si>
  <si>
    <t>BLTN_CAM_RecSta_TML output</t>
  </si>
  <si>
    <t>BLTN_CAM_SD_Card_Cap_Class</t>
  </si>
  <si>
    <t>BLTN_CAM_SD_Card_Cap_Class output</t>
  </si>
  <si>
    <t>BLTN_CAM_SD_Card_Manufacturer</t>
  </si>
  <si>
    <t>BLTN_CAM_SD_Card_Manufacturer output</t>
  </si>
  <si>
    <t>BLTN_CAM_SD_Card_State</t>
  </si>
  <si>
    <t>BLTN_CAM_SD_Card_State output</t>
  </si>
  <si>
    <t>BLTN_CAM_State</t>
  </si>
  <si>
    <t>BLTN_CAM_State output</t>
  </si>
  <si>
    <t>BLTN_CAM_SWVerMajor</t>
  </si>
  <si>
    <t>BLTN_CAM_SWVerMajor output</t>
  </si>
  <si>
    <t>BLTN_CAM_SWVerMinor1</t>
  </si>
  <si>
    <t>BLTN_CAM_SWVerMinor1 output</t>
  </si>
  <si>
    <t>BLTN_CAM_SWVerMinor2</t>
  </si>
  <si>
    <t>BLTN_CAM_SWVerMinor2 output</t>
  </si>
  <si>
    <t>BLTN_CAM_SWVerMinor3</t>
  </si>
  <si>
    <t>BLTN_CAM_SWVerMinor3 output</t>
  </si>
  <si>
    <t>BLTN_CAM_PMD_Oprable_Time</t>
  </si>
  <si>
    <t>BLTN_CAM_PMD_Oprable_Time output</t>
  </si>
  <si>
    <t>BLTN_CAM_PMD_Oprable_Time_Max</t>
  </si>
  <si>
    <t>BLTN_CAM_PMD_Oprable_Time_Max output</t>
  </si>
  <si>
    <t>BLTN_CAM_RecSta_PMD</t>
  </si>
  <si>
    <t>BLTN_CAM_RecSta_PMD output</t>
  </si>
  <si>
    <t>BLTN_CAM_ResetOpSta</t>
  </si>
  <si>
    <t>BLTN_CAM_ResetOpSta output</t>
  </si>
  <si>
    <t>BLTN_CAM_RecSta_BPR</t>
  </si>
  <si>
    <t>BLTN_CAM_RecSta_BPR output</t>
  </si>
  <si>
    <t>BLTN_CAM_BPR_Spprt_Info</t>
  </si>
  <si>
    <t>BLTN_CAM_BPR_Spprt_Info output</t>
  </si>
  <si>
    <t>BLTN_CAM_DistributeInfo output</t>
  </si>
  <si>
    <t>BltnCamSTRM_ServiceStatus</t>
  </si>
  <si>
    <t>BltnCamSTRM_ServiceStatus output</t>
  </si>
  <si>
    <t>ETC_023</t>
  </si>
  <si>
    <t>[Checking Signal Output Status by CANFD Message] - 5</t>
  </si>
  <si>
    <t>CBV_AWB_BLTN_CAM_FD</t>
  </si>
  <si>
    <t>CBV_AWB_BLTN_CAM_FD output</t>
  </si>
  <si>
    <t>CBV_NMColD_BLTN_CAM_FD</t>
  </si>
  <si>
    <t>CBV_NMColD_BLTN_CAM_FD output</t>
  </si>
  <si>
    <t>CBV_NMCoSRB_BLTN_CAM_FD</t>
  </si>
  <si>
    <t>CBV_NMCoSRB_BLTN_CAM_FD output</t>
  </si>
  <si>
    <t>CBV_PNIB_BLTN_CAM_FD</t>
  </si>
  <si>
    <t>CBV_PNIB_BLTN_CAM_FD output</t>
  </si>
  <si>
    <t>CBV_RMR_BLTN_CAM_FD</t>
  </si>
  <si>
    <t>CBV_RMR_BLTN_CAM_FD output</t>
  </si>
  <si>
    <t>NM_State_BLTN_CAM_FD</t>
  </si>
  <si>
    <t>NM_State_BLTN_CAM_FD output</t>
  </si>
  <si>
    <t>NRR_BLTN_CAM_FD</t>
  </si>
  <si>
    <t>NRR_BLTN_CAM_FD output</t>
  </si>
  <si>
    <t>PNI_BLTN_CAM_FD</t>
  </si>
  <si>
    <t>PNI_BLTN_CAM_FD output</t>
  </si>
  <si>
    <t>PNI_BLTN_CAM_FD_1</t>
  </si>
  <si>
    <t>PNI_BLTN_CAM_FD_1 output</t>
  </si>
  <si>
    <t>PNI_BLTN_CAM_FD_2</t>
  </si>
  <si>
    <t>PNI_BLTN_CAM_FD_2 output</t>
  </si>
  <si>
    <t>PNI_BLTN_CAM_FD_3</t>
  </si>
  <si>
    <t>PNI_BLTN_CAM_FD_3 output</t>
  </si>
  <si>
    <t>SNI_BLTN_CAM_FD</t>
  </si>
  <si>
    <t>SNI_BLTN_CAM_FD output</t>
  </si>
  <si>
    <t>▪Requirements Analysis
 ▪Interface Analysis</t>
  </si>
  <si>
    <t>[Checking Signal Output Status by CANFD Message] - 7</t>
  </si>
  <si>
    <t>BLTN_CAM_HW_Platform_Ver_Major'</t>
  </si>
  <si>
    <t>▪ Check whether the corresponding signal and value are output</t>
  </si>
  <si>
    <t>▪ Output the corresponding signal
▪ Output the value corresponding to the version</t>
  </si>
  <si>
    <t>BLTN_CAM_HW_Platform_Ver_Minor'</t>
  </si>
  <si>
    <t>RearCamera_HW_Ver_Major'</t>
  </si>
  <si>
    <t>RearCamera_HW_Ver_Minor'</t>
  </si>
  <si>
    <t>RearCamera_SW_Ver_Major'</t>
  </si>
  <si>
    <t>RearCamera_SW_Ver_Minor'</t>
  </si>
  <si>
    <t>RearCamera_ISP_Ver0'</t>
  </si>
  <si>
    <t>RearCamera_ISP_Ver1'</t>
  </si>
  <si>
    <t>RearCamera_ISP_Ver2'</t>
  </si>
  <si>
    <t>RearCamera_ISP_Ver3'</t>
  </si>
  <si>
    <t>DCM_Output_Color_Fromat'</t>
  </si>
  <si>
    <t>DCM_Output_Color_bit_Num'</t>
  </si>
  <si>
    <t>[Checking Signal Output Status by CANFD Message] - 11</t>
  </si>
  <si>
    <t>DCM_HW_Ver_Major</t>
  </si>
  <si>
    <t>DCM_HW_Ver_Minor</t>
  </si>
  <si>
    <t>DCM_SW_Ver_1st_Digit</t>
  </si>
  <si>
    <t>DCM_SW_Ver_2nd_Digit</t>
  </si>
  <si>
    <t>DCM_SW_Ver_3rd_Digit</t>
  </si>
  <si>
    <t>DCM_SW_Ver_4th_Digit</t>
  </si>
  <si>
    <t>[Checking Signal Output Status by CANFD Message] - 9</t>
  </si>
  <si>
    <t>BLTN_CAM_DCM_Status</t>
  </si>
  <si>
    <t>RearCamera_Input_Status</t>
  </si>
  <si>
    <t>DCM_Output_Resolution_Width</t>
  </si>
  <si>
    <t>DCM_Output_Resolution_Height</t>
  </si>
  <si>
    <t>RearCamera_EmbeddedData0</t>
  </si>
  <si>
    <t>RearCamera_EmbeddedData1</t>
  </si>
  <si>
    <t>RearCamera_EmbeddedData2</t>
  </si>
  <si>
    <t>RearCamera_EmbeddedData3</t>
  </si>
  <si>
    <t>BLTN_CAM_DCM_SER_I2C_Master</t>
  </si>
  <si>
    <t>[Checking Signal Output Status by CANFD Message] - 10</t>
  </si>
  <si>
    <t>DCM_Output_Reset_Req</t>
  </si>
  <si>
    <t>Resolution_Req_Width</t>
  </si>
  <si>
    <t>Resolution_Req_Height</t>
  </si>
  <si>
    <t>Center_offset_Width_set</t>
  </si>
  <si>
    <t>Center_offset_Height_set</t>
  </si>
  <si>
    <t>DCM_FPS_Change</t>
  </si>
  <si>
    <t>BLTN_CAM_ADAS_PRK_Crc0Val</t>
  </si>
  <si>
    <t>BLTN_CAM_ADAS_PRK_Crc0Val output</t>
  </si>
  <si>
    <t>BLTN_CAM_ADAS_PRK_AlvCnt0Val</t>
  </si>
  <si>
    <t>BLTN_CAM_ADAS_PRK_AlvCnt0Val output</t>
  </si>
  <si>
    <t>BLTN_CAM_CamSta_Left</t>
  </si>
  <si>
    <t>BLTN_CAM_CamSta_Left output</t>
  </si>
  <si>
    <t>BLTN_CAM_CamSta_Right</t>
  </si>
  <si>
    <t>BLTN_CAM_CamSta_Right output</t>
  </si>
  <si>
    <t>BLTN_CAM_I2CMasterSta_Left</t>
  </si>
  <si>
    <t>BLTN_CAM_I2CMasterSta_Left output</t>
  </si>
  <si>
    <t>BLTN_CAM_I2CMasterSta_Right</t>
  </si>
  <si>
    <t>BLTN_CAM_I2CMasterSta_Right output</t>
  </si>
  <si>
    <t>BAS_001</t>
  </si>
  <si>
    <t>SyR-FR-222,SyR-FR-225</t>
  </si>
  <si>
    <t>[Engineer Mode]</t>
  </si>
  <si>
    <t>▪ Enter Built-in Cam Mode
▪ Touch the real-time screen
▪ Go Back
▪ Confirm repeat 10 times</t>
  </si>
  <si>
    <t>Verify video output in engineer mode</t>
  </si>
  <si>
    <t>▪ BLTN_CAM_LVDS_Mode_Cmd = 0x2:Built-In Cam Engineer Mode
: Confirm by repeating 10 times
(Entry method from head unit: Quickly tap Auto Recording tab 5 times, Manual Recording, Real-time Screen, and Phone Connection tabs 1 time each)</t>
  </si>
  <si>
    <t>▪ BLTN_CAM_LVDS_Mode_State = 0x2:Built-In Cam Engineer Mode</t>
  </si>
  <si>
    <t>Verify connection after entering the engineer mode password.</t>
  </si>
  <si>
    <t>▪ Enter password while on the password input screen in Engineer Mode</t>
  </si>
  <si>
    <t>▪ BLTN_CAM_LVDS_Mode_State = 0x2:Built-In Cam Engineer Mode
▪ Enter password to complete connection to Engineer Mode</t>
  </si>
  <si>
    <t>BAS_002</t>
  </si>
  <si>
    <t>SyR-FR-223,SyR-IF-061,SyR-FR-225</t>
  </si>
  <si>
    <t>[Engineer Mode Touch CAN Signal]</t>
  </si>
  <si>
    <t>Verify coordinate value output when touching in Engineer Mode</t>
  </si>
  <si>
    <t>▪ Enter password after entering Engineer Mode
- HU_BLTN_CAM_Disp_Touch_Pos_X, _Y displayed</t>
  </si>
  <si>
    <t>▪Keyboard input activated based on X, Y coordinate values ​​received from the head unit, password successfully entered</t>
  </si>
  <si>
    <t>BAS_003</t>
  </si>
  <si>
    <t>SyR-FR-222,SyR-FR-224,SyR-FR-225,SyR-FR-228</t>
  </si>
  <si>
    <t>[Engineer Mode] Built-in Cam Info</t>
  </si>
  <si>
    <t>Version</t>
  </si>
  <si>
    <t>▪ Check S/W, F/W, and ISP versions</t>
  </si>
  <si>
    <t>▪ The corresponding version outputs correctly</t>
  </si>
  <si>
    <t>Impact detection criteria while driving</t>
  </si>
  <si>
    <t>▪ Check driving impact detection standards (Lv1 ~ Lv5) for the relevant vehicle model</t>
  </si>
  <si>
    <t>▪ Matches detection threshold values ​​for the corresponding vehicle model</t>
  </si>
  <si>
    <t>Impact detection criteria while parked</t>
  </si>
  <si>
    <t>▪ Check parking impact detection standards (Lv1 ~ Lv5) for the relevant vehicle model</t>
  </si>
  <si>
    <t>BAS_023</t>
  </si>
  <si>
    <t>SyR-FR-226,SyR-FR-227</t>
  </si>
  <si>
    <t>[Engineer Mode] Radar Developer Mode</t>
  </si>
  <si>
    <t>Ensure storage space is available when accessing the Radar developer page.</t>
  </si>
  <si>
    <t>▪ SD card full capacity
▪ Enter Radar developer page</t>
  </si>
  <si>
    <t>▪ Check whether old driving records have been deleted</t>
  </si>
  <si>
    <t>Verify storage space availability when starting radar evaluation recording</t>
  </si>
  <si>
    <t>▪ SD card full
▪ Enter Radar developer page
▪ Start screen recording</t>
  </si>
  <si>
    <t>▪ Check if old driving still files have been deleted
▪ Confirm that they are stored in the Root of the SD card
- Video saved: Radar_2024_0806_221710.mp4 (with audio)
- CVS saved: Radar_2024_0806_22171.cvs</t>
  </si>
  <si>
    <t>Verify that storage space is available when recording radar evaluations for more than 1 hour.</t>
  </si>
  <si>
    <t>▪ SD card full
▪ Enter Radar developer page
▪ Start screen recording
▪ Screen recording continues for over 1 hour</t>
  </si>
  <si>
    <t>Confirmation of radar evaluation recording file creation</t>
  </si>
  <si>
    <t>▪ Enter Radar Developer Page
▪ Start Screen Recording</t>
  </si>
  <si>
    <t>▪ Confirmed saved to the Root of the SD card
- Video saved: Radar_2024_0806_221710.mp4 (with audio)
- CVS saved: Radar_2024_0806_22171.cvs</t>
  </si>
  <si>
    <t>BAS_004</t>
  </si>
  <si>
    <t>SyR-FR-230,SyR-FR-232</t>
  </si>
  <si>
    <t>[Update Scenario] - BG Download</t>
  </si>
  <si>
    <t>Start package transfer (CW → BLTN_CAM)</t>
  </si>
  <si>
    <t>▪ Received PKG_TRANS_ACTIVATE
▪ Background Download in progress
: (Log) sftp ~~ .zip is recorded and takes approximately 20 seconds</t>
  </si>
  <si>
    <t>▪ Background Download in progress</t>
  </si>
  <si>
    <t>Package transfer in progress</t>
  </si>
  <si>
    <t>▪ Check download status log</t>
  </si>
  <si>
    <t>▪ Download in progress
: (Log) ===== Trans =====</t>
  </si>
  <si>
    <t>Transmission of TRANS_FINISHED</t>
  </si>
  <si>
    <t>▪ Transmit TRANS_FINISHED</t>
  </si>
  <si>
    <t>▪ Send TRANS_FINISHED after completion</t>
  </si>
  <si>
    <t>Save SAVE_POINT2(FUSING_STAGE)</t>
  </si>
  <si>
    <t>▪ Receive PKG_TRANS_FINISHED
▪ Save LastStage = SAVE_POINT2(FUSING_STAGE)</t>
  </si>
  <si>
    <t>▪ LastStage = SAVE_POINT2(FUSING_STAGE) Save</t>
  </si>
  <si>
    <t>BAS_005</t>
  </si>
  <si>
    <t>[Update Scenario] - BG Update</t>
  </si>
  <si>
    <t>Check package integrity</t>
  </si>
  <si>
    <t>▪ Send PKG_VERIFY(0% progress) after verifying .zip integrity&lt;period = 1s&gt;</t>
  </si>
  <si>
    <t>Unzip package</t>
  </si>
  <si>
    <t>▪ PKG_EXTRACT(Progress n%) Transmit&lt;period = 1s&gt;</t>
  </si>
  <si>
    <t>Background Update in progress</t>
  </si>
  <si>
    <t>▪ Send IMG_FUSING (Progress n%)
▪ Background Update in progress (CPU Write)
▪ Send IMG_FUSING (Progress 100%)
▪ Send FG_IMG_FUSING (Progress 0%) (FG Update Ready)</t>
  </si>
  <si>
    <t>Save SAVE_POINT3(SWAP_STAGE)</t>
  </si>
  <si>
    <t>▪ LastStage = SAVE_POINT3(SWAP_STAGE) Save</t>
  </si>
  <si>
    <t>BAS_006</t>
  </si>
  <si>
    <t>▪Requirements Analysis
 ▪Interface Analysis
 ▪Boundary Value Analysis</t>
  </si>
  <si>
    <t>[Update Scenario] - FG Update</t>
  </si>
  <si>
    <t>Foreground Update in progress (ISP Update)</t>
  </si>
  <si>
    <t>▪ Turn KEY OFF, touch [Install Now] to proceed with the update
▪ Receive NEW_VERSION_ACTIVATE
▪ Send FG_IMG_FUSING(Progress n%) &lt;period = 1s&gt;
▪ Foreground Update in progress (ISP update)</t>
  </si>
  <si>
    <t>▪ FG_IMG_FUSING(Progress n%) Transmitted &lt;period = 1s&gt;
▪ Foreground Update in progress (ISP update)</t>
  </si>
  <si>
    <t>Foreground Update in progress (MCU update): Takes about 1 minute</t>
  </si>
  <si>
    <t>▪ Foreground Update in progress (MCU Update)
▪ Send FG_IMG_FUSING (Progress 100%)</t>
  </si>
  <si>
    <t>Update complete after reboot</t>
  </si>
  <si>
    <t>▪ (Log) SWAP_NEXT_CPU -&gt; SWAP_NEXT_REBOOT -&gt; FUSING DONE -&gt; Reboot after REBOOT
▪ (Log) ===UPDATE FINISHED=== recorded after reboot</t>
  </si>
  <si>
    <t>▪ (Log) FUSING DONE recorded, REBOOT recorded, and reboot
▪ (Log) UPDATE FINISHED recorded</t>
  </si>
  <si>
    <t>BAS_007</t>
  </si>
  <si>
    <t>[Update Scenario] - Update Complete</t>
  </si>
  <si>
    <t>Confirm update complete</t>
  </si>
  <si>
    <t>▪ Wait briefly after CW boot is complete → Update complete popup appears
▪ Check if built-in cam is functioning properly, check version information</t>
  </si>
  <si>
    <t>Verify that parking recording resumes after the update is complete.</t>
  </si>
  <si>
    <t>▪ Proceed to 'SAVE_POINT3(SWAP_STAGE)'
▪ Turn KEY OFF to start parking recording
▪ Continue with the update starting from Foreground Update and complete</t>
  </si>
  <si>
    <t>▪ Continue parking recording after the update is complete and the system reboots.
: BLTN_CAM_RecSta_OWP = ON signal output</t>
  </si>
  <si>
    <t>Check fault codes after the update is complete</t>
  </si>
  <si>
    <t>▪ Check for fault codes</t>
  </si>
  <si>
    <t>▪ No fault codes (past, present)</t>
  </si>
  <si>
    <t>Check the version signal after the update is complete.</t>
  </si>
  <si>
    <t>▪ Check BLTN_CAM_STAT_PE_01_200ms signal
: Check BLTN_CAM_SWVerMajor', Minor1 ~ 3 signals</t>
  </si>
  <si>
    <t>▪ Output CAN signal to target version</t>
  </si>
  <si>
    <t>After the update is complete, check for ISP version update (2.5 generation)</t>
  </si>
  <si>
    <t>▪ Check ISP version update</t>
  </si>
  <si>
    <t>▪ ISP update completed to target version</t>
  </si>
  <si>
    <t>After the update is complete, check for ISP and RADAR version updates (2.5 generation)</t>
  </si>
  <si>
    <t>▪ Do not proceed with updates if ISP or RADAR target versions are the same or lower.</t>
  </si>
  <si>
    <t>▪ Confirm keeping previous version</t>
  </si>
  <si>
    <t>BAS_008</t>
  </si>
  <si>
    <t>[Update] Profile Comparison Before and After Update</t>
  </si>
  <si>
    <t>Update in progress</t>
  </si>
  <si>
    <t>▪ User Profile Settings
1) Guest
- Impact Sensitivity while driving: Set to 1
- Impact Sensitivity while parked: Set to 1
- Disable all recording functions
- Time-lapse recording settings: 1-second intervals
- Display recording video time information OFF
2) Profile 1: Set each item differently
3) Profile 2: Set each item differently
▪ Insert the USB memory stick containing the update file into the CW USB port
▪ Confirm popup and proceed with update</t>
  </si>
  <si>
    <t>▪ Complete after the update progress icon appears in the top right corner of CW (Ready for Update)</t>
  </si>
  <si>
    <t>▪ Touch the [Install Now] button that appears when the KEY is OFF</t>
  </si>
  <si>
    <t>▪ FG update in progress, update complete after reboot</t>
  </si>
  <si>
    <t>Update complete: Confirm user profile settings are maintained</t>
  </si>
  <si>
    <t>▪ Verify retention of user-specific settings</t>
  </si>
  <si>
    <t>▪ Verify that the setting values ​​are identical to the user profile created in Step 1</t>
  </si>
  <si>
    <t>[Update] : Check recorded video during update</t>
  </si>
  <si>
    <t>Play recorded video during update</t>
  </si>
  <si>
    <t>▪ USB update in progress (BG update in progress)
▪ Play recorded video from the continuous driving video list</t>
  </si>
  <si>
    <t>▪ Recorded video plays without errors (no stuttering or slowdown)
▪ No errors when navigating the progress bar
▪ BG update completed successfully</t>
  </si>
  <si>
    <t>Copy recorded video during update</t>
  </si>
  <si>
    <t>▪ USB update in progress (BG update in progress)
▪ Copy 2 randomly recorded videos from the continuous driving video list to the library</t>
  </si>
  <si>
    <t>▪ Recorded video copied without errors (no slowdowns or copy failures)
▪ BG update completed successfully
▪ Copied recorded video plays normally</t>
  </si>
  <si>
    <t>Delete recorded video during update</t>
  </si>
  <si>
    <t>▪ USB update in progress (BG update in progress)
▪ Delete 2 randomly recorded videos from the continuous driving video list</t>
  </si>
  <si>
    <t>▪ Recorded video deleted without errors (no slowdowns, no deletion failures)
▪ BG update completed successfully</t>
  </si>
  <si>
    <t>Multiple recordings during update</t>
  </si>
  <si>
    <t>▪ USB Update in Progress (BG Update in Progress)
▪ Multiple authorizations for Shock, Manual, and Time-lapse recording</t>
  </si>
  <si>
    <t>▪ Impact, Manual, Time-lapse recorded
▪ BG update completed successfully</t>
  </si>
  <si>
    <t>BAS_010</t>
  </si>
  <si>
    <t>[Update] : USB removal</t>
  </si>
  <si>
    <t>Remove USB while transferring update files</t>
  </si>
  <si>
    <t>▪ Insert the USB memory stick containing the previous version update file into the CW USB port.
▪ Proceed with the update when the update progress pop-up appears.
▪ Remove the USB within 5 seconds of the progress bar appearing.</t>
  </si>
  <si>
    <t>▪ Keep current version (Cancel update)</t>
  </si>
  <si>
    <t>Removed during BG update</t>
  </si>
  <si>
    <t>▪ Save update files to USB and install BLTN_CAM
▪ Proceed with the update
▪ Remove during the BG update, turn the KEY OFF, and perform the FG update.</t>
  </si>
  <si>
    <t>▪ Update continues
▪ Update complete</t>
  </si>
  <si>
    <t>Removal during FG update</t>
  </si>
  <si>
    <t>▪ Save update file to USB and install BLTN_CAM
▪ Proceed with update
▪ Remove FG during update</t>
  </si>
  <si>
    <t>[Update] : Power Condition Manipulation</t>
  </si>
  <si>
    <t>Key OFF during BG update</t>
  </si>
  <si>
    <t>▪ Save the update file to a USB memory stick and insert it.
▪ Proceed with the BG update.</t>
  </si>
  <si>
    <t>▪ Update in progress</t>
  </si>
  <si>
    <t>▪ Left idle until Sleep after turning off the key during an update</t>
  </si>
  <si>
    <t>▪ Enters normal sleep after BG update is complete</t>
  </si>
  <si>
    <t>▪ Turn Key On after 1 minute to CW Settings - Go to General Menu
▪ Confirm the message indicating that an update will proceed upon parking.</t>
  </si>
  <si>
    <t>▪ Check Update (FG Update) Standby Status</t>
  </si>
  <si>
    <t>▪ Touch [Install Now] popup</t>
  </si>
  <si>
    <t>▪ Update complete (BLTN_CAM_SWVerMajor', Minor1 ~ 3 signals)</t>
  </si>
  <si>
    <t>Key ON during FG update</t>
  </si>
  <si>
    <t>▪ BG Update Complete</t>
  </si>
  <si>
    <t>▪ KEY OFF
▪ Touch [Install Now] popup</t>
  </si>
  <si>
    <t>▪ Update (FG Update) in progress</t>
  </si>
  <si>
    <t>▪ Turn KEY ON while FG update is in progress</t>
  </si>
  <si>
    <t>▪ Maintain update progress (progress bar screen)</t>
  </si>
  <si>
    <t>▪ Confirm update complete</t>
  </si>
  <si>
    <t>B+ Reset during update (File Transfer Phase)</t>
  </si>
  <si>
    <t>▪ Insert the USB memory stick containing the update file into the CW USB port.
▪ Proceed with the update when the update progress popup appears.
▪ Reset B+ when the progress bar reaches 40%.</t>
  </si>
  <si>
    <t>▪ Reset B+ and continue with the update to complete</t>
  </si>
  <si>
    <t>B+ Reset during update (BG Update phase)</t>
  </si>
  <si>
    <t>▪ Insert the USB memory stick containing the update file into the CW USB port.
▪ Proceed with the update when the update progress popup appears.
▪ Reset B+ when the second progress bar reaches 80%.</t>
  </si>
  <si>
    <t>B+ Reset during update (Camera Update)</t>
  </si>
  <si>
    <t>▪ Insert the USB memory stick containing the update file into the CW USB port.
▪ Proceed with the update when the update progress popup appears.
▪ Check the ADB log and perform a B+ Reset while the camera is updating.
[saveDLT:53] INFO Current update device... [ Front radar ] Perform a B+ Reset at this point.</t>
  </si>
  <si>
    <t>▪ Reset B+ and continue the update to complete
▪ Check Radar/ISP version</t>
  </si>
  <si>
    <t>BAS_012</t>
  </si>
  <si>
    <t>SyR-FR-230</t>
  </si>
  <si>
    <t>[Update] Manipulating Update Files</t>
  </si>
  <si>
    <t>Attempt to update to the previous version</t>
  </si>
  <si>
    <t>▪ Insert the USB memory stick containing the previous version update file into the CW USB port.
▪ Proceed with the update when the update progress popup appears.</t>
  </si>
  <si>
    <t>▪ Maintain current version (cannot update)</t>
  </si>
  <si>
    <t>Attempt to update to the same version</t>
  </si>
  <si>
    <t>▪ Insert a USB memory stick containing the update file of the same version into the CW USB port.
▪ Proceed with the update when the update progress popup appears.</t>
  </si>
  <si>
    <t>▪ Maintain current version (re-perform update)</t>
  </si>
  <si>
    <t>Attempting to update with a file from a different car model</t>
  </si>
  <si>
    <t>▪ Change the update filename for other vehicle models to match the corresponding model.
▪ Insert the USB memory stick containing the update files into the CW USB port.
▪ Proceed with the update when the update progress popup appears.</t>
  </si>
  <si>
    <t>Variation of normal update file extension</t>
  </si>
  <si>
    <t>▪ Change the file extension of the update file for the corresponding vehicle model on the USB memory stick
▪ Proceed with the update</t>
  </si>
  <si>
    <t>▪ Will not proceed with the update</t>
  </si>
  <si>
    <t>When there is an integrated update file for the relevant vehicle model &amp; an integrated update file for other vehicle models</t>
  </si>
  <si>
    <t>▪ Save update files for the corresponding model &amp; other models to USB
▪ Proceed with update</t>
  </si>
  <si>
    <t>▪ Successfully updated to the corresponding vehicle model
▪ Update complete popup displayed normally</t>
  </si>
  <si>
    <t>Attempting to update with abnormal files</t>
  </si>
  <si>
    <t>▪ Rename the MP4 file to match the update file name for the corresponding vehicle model.
▪ Insert the USB memory stick containing the update file into the CW USB port.
▪ Proceed with the update when the update progress popup appears.</t>
  </si>
  <si>
    <t>No file</t>
  </si>
  <si>
    <t>▪ Insert USB memory (No update file)
▪ Enter [Built-in Cam Software Info]
▪ Touch [Update]</t>
  </si>
  <si>
    <t>▪ [Popup Message]
: Update file not found. Please check the USB memory.</t>
  </si>
  <si>
    <t>Abnormal file</t>
  </si>
  <si>
    <t>▪ Insert USB memory (contains abnormal update file)
- Change the name/extension of an arbitrary .txt file as follows and insert it
NE.BLTN_CAM.KOR.01.00_m00.00_c00.00_201230.img
▪ Enter [Built-in Cam Software Info]
▪ Touch [System Update]</t>
  </si>
  <si>
    <t>▪ [Popup Message]
: The built-in cam update file is corrupted or does not exist.</t>
  </si>
  <si>
    <t>Perform update with corrupted data</t>
  </si>
  <si>
    <t>▪ Open the update file with HxD and arbitrarily modify the data.
▪ Insert the USB memory stick containing the update file into the CW USB port.
▪ Proceed with the update when the update progress popup appears.</t>
  </si>
  <si>
    <t>Impact of Can Load Status Update</t>
  </si>
  <si>
    <t>Verify update operation under CAN load (CAN Bus load 60% or higher)</t>
  </si>
  <si>
    <t>▪ Maintain CAN bus load above 60%
(※ Transmit NM signal; maintain bus load above 60% by adjusting the signal cycle and transmitting)
▪ Proceed with H-OTA normal version update (Proceed with HU OTA USB update for specific vehicle models)
▪ During the FG update phase, turn off the key to proceed with parking recording
▪ Verify update progress</t>
  </si>
  <si>
    <t>▪ Verify that the update has been successfully completed
▪ Resume parking recording normally
▪ BLTN_CAM_RecSta_OWP = 0x1(Recording)</t>
  </si>
  <si>
    <t>▪ ↑
▪ Parking recording in progress
▪ Enters Sleep after signal transmission stops
▪ Impact applied</t>
  </si>
  <si>
    <t>▪ Verify BLTN_CAM_RecSta_OWP = 0x1(Recording)
▪ Verify BLTN_CAM_RecSta_PEV = 0x1(Recording)
▪ Verify BLTN_CAM_PEV_Recorded = 0x2(Recorded)</t>
  </si>
  <si>
    <t>BAS_014</t>
  </si>
  <si>
    <t>SyR-FR-171,SyR-IF-047,SyR-FR-173,SyR-IF-048</t>
  </si>
  <si>
    <t>[SD Card Format Function Signal] BLTN_CAM_SD_Format_Op_State</t>
  </si>
  <si>
    <t>Check SD card format status signal default value</t>
  </si>
  <si>
    <t>▪ CF_AVN_BLTN_CAM_RecReset = 0x0:Default</t>
  </si>
  <si>
    <t>▪ BLTN_CAM_SD_Format_Op_State = 0x0:Default</t>
  </si>
  <si>
    <t>Check the progress status signal after requesting SD card formatting in AVN</t>
  </si>
  <si>
    <t>▪ CF_AVN_BLTN_CAM_RecReset = 0x1:Record Data Reset(format)</t>
  </si>
  <si>
    <t>▪ BLTN_CAM_SD_Format_Op_State = 0x1:Formatting</t>
  </si>
  <si>
    <t>Verify signal transmission after SD card formatting is complete</t>
  </si>
  <si>
    <t>▪ Check signal at the time formatting is complete</t>
  </si>
  <si>
    <t>▪ BLTN_CAM_SD_Format_Op_State = 0x2:Format Complete.</t>
  </si>
  <si>
    <t>Verify return to default values ​​after SD card formatting</t>
  </si>
  <si>
    <t>▪ Check signal after formatting is complete</t>
  </si>
  <si>
    <t>Check for malfunction with undefined value (0x2:Reserved)</t>
  </si>
  <si>
    <t>▪ CF_AVN_BLTN_CAM_RecReset = 0x2:Reserved</t>
  </si>
  <si>
    <t>▪ Retain previous value (default value)</t>
  </si>
  <si>
    <t>▪ CF_AVN_BLTN_CAM_RecReset = 0x3:Invalid</t>
  </si>
  <si>
    <t>BAS_015</t>
  </si>
  <si>
    <t>SyR-FR-157,SyR-IF-040,SyR-FR-163,SyR-IF-042,SyR-FR-164,SyR-NFR-038,SyR-FR-161,SyR-IF-041,SyR-FR-162,SyR-FR-165,SyR-CON-045</t>
  </si>
  <si>
    <t>[Recording Settings and Options Message] HU_BLTN_CAM_E_00</t>
  </si>
  <si>
    <t>Continuous Driving Recording Setting ON/OFF ON/OFF</t>
  </si>
  <si>
    <t>▪ BLTN_CAM_Rec_OWD_NvalueSet = 0x2:ON ↔ 0x1:OFF(Check for switching repetition)</t>
  </si>
  <si>
    <t>▪ BLTN_CAM_RecSet_OWD = 0x2:ON ↔ 0x1:OFF(Verify switching repetition)</t>
  </si>
  <si>
    <t>Driving Event Recording Settings ON/OFF</t>
  </si>
  <si>
    <t>▪ BLTN_CAM_Rec_DEV_NvalueSet = 0x2:ON ↔ 0x1:OFF(Verify switching repetition)</t>
  </si>
  <si>
    <t>▪ BLTN_CAM_RecSet_DEV = 0x2:ON ↔ 0x1:OFF(Verify switching repetition)</t>
  </si>
  <si>
    <t>Parking Continuous Recording Setting ON/OFF</t>
  </si>
  <si>
    <t>▪ BLTN_CAM_Rec_OWP_NvalueSet = 0x2:ON ↔ 0x1:OFF(Check switching repetition)</t>
  </si>
  <si>
    <t>▪ BLTN_CAM_RecSet_OWP = 0x2:ON ↔ 0x1:OFF(Verify switching repetition)</t>
  </si>
  <si>
    <t>Parking Event Recording Settings ON/OFF</t>
  </si>
  <si>
    <t>▪ BLTN_CAM_Rec_PEV_NvalueSet = 0x2:ON ↔ 0x1:OFF(Verify switching repetition)</t>
  </si>
  <si>
    <t>▪ BLTN_CAM_RecSet_PEV = 0x2:ON ↔ 0x1:OFF(Verify switching repetition)</t>
  </si>
  <si>
    <t>Parking Motion Recording Settings ON/OFF</t>
  </si>
  <si>
    <t>▪ BLTN_CAM_PMD_NvalueSet = 0x2:ON ↔ 0x1:OFF(Verify switching repetition)</t>
  </si>
  <si>
    <t>▪ BLTN_CAM_Set_PMD = 0x2:ON ↔ 0x1:OFF(Verify switching repetition)</t>
  </si>
  <si>
    <t>Domestic/Japan/Russia Recording Settings ON/OFF</t>
  </si>
  <si>
    <t>▪ BLTN_CAM_AudRec_NvalueSet = 0x2:ON ↔ 0x1:OFF(Verify switching repetition)</t>
  </si>
  <si>
    <t>▪ BLTN_CAM_AudRec_Set = 0x2:ON ↔ 0x1:OFF(Verify switching repetition)</t>
  </si>
  <si>
    <t>North America/Europe/Middle East recording settings OFF</t>
  </si>
  <si>
    <t>▪ BLTN_CAM_AudRec_Set = 0x0 : Default(Confirm to keep)
※ North American version</t>
  </si>
  <si>
    <t>Speed ​​Stamp Setting ON/OFF</t>
  </si>
  <si>
    <t>▪ BLTN_CAM_Spd_Stm_NvalueSet = 0x2:ON ↔ 0x1:OFF(Verify switching repetition)</t>
  </si>
  <si>
    <t>▪ BLTN_CAM_Set_Spd_stm = 0x2:ON ↔ 0x1:OFF(Verify switching repetition)</t>
  </si>
  <si>
    <t>Location Stamp Settings ON/OFF</t>
  </si>
  <si>
    <t>▪ BLTN_CAM_Locatn_Stm_NvalueSet = 0x2:ON ↔ 0x1:OFF(Verify switching repetition)</t>
  </si>
  <si>
    <t>▪ BLTN_CAM_Set_Locatn_stm = 0x2:ON ↔ 0x1:OFF(Verify switching repetition)</t>
  </si>
  <si>
    <t>Turn Signal Stamp Setting ON/OFF</t>
  </si>
  <si>
    <t>▪ BLTN_CAM_TrnSig_Stm_NvalueSet = 0x2:ON ↔ 0x1:OFF(Verify switching repetition)</t>
  </si>
  <si>
    <t>▪ BLTN_CAM_Set_TrnSig_stm = 0x2:ON ↔ 0x1:OFF(Verify switching repetition)</t>
  </si>
  <si>
    <t>Gear Position Stamp Setting ON/OFF</t>
  </si>
  <si>
    <t>▪ BLTN_CAM_GearPos_Stm_NvalueSet = 0x2:ON ↔ 0x1:OFF(Verify switching repetition)</t>
  </si>
  <si>
    <t>▪ BLTN_CAM_Set_GearPos_stm = 0x2:ON ↔ 0x1:OFF(Verify switching repetition)</t>
  </si>
  <si>
    <t>Event Sensitivity Stamp Setting ON/OFF</t>
  </si>
  <si>
    <t>▪ BLTN_CAM_EVSen_Stm_NvalueSet = 0x2:ON ↔ 0x1:OFF(Verify switching repetition)</t>
  </si>
  <si>
    <t>▪ BLTN_CAM_Set_EVSen_stm = 0x2:ON ↔ 0x1:OFF(Verify switching repetition)</t>
  </si>
  <si>
    <t>BAS_016</t>
  </si>
  <si>
    <t>SyR-FR-049,SyR-FR-050,SyR-FR-052,SyR-FR-053,SyR-CON-046</t>
  </si>
  <si>
    <t>[Reset] : Vehicle Mode</t>
  </si>
  <si>
    <t>0x0: Factory Mode
- Delete entire video</t>
  </si>
  <si>
    <t>▪ ICUPowerAutoCutMode = 0x0(Factory mode)
▪ Create recorded video, change recording settings
▪ ACC &amp; IGN OFF → ON
▪ Check whether saved video has been deleted</t>
  </si>
  <si>
    <t>▪ All saved videos will be deleted
- Factory reset,</t>
  </si>
  <si>
    <t>▪ Reset settings</t>
  </si>
  <si>
    <t>▪ Parking recording is not available in Factory/Transport mode. Message displayed</t>
  </si>
  <si>
    <t>0x1: Dealer Mode
- Delete entire video</t>
  </si>
  <si>
    <t>▪ ICUPowerAutoCutMode = 0x1(Dealer mode)
▪ Create recorded video, change recording settings
▪ ACC &amp; IGN OFF → ON
▪ Check whether saved video has been deleted</t>
  </si>
  <si>
    <t>0x2: Customer Mode
- Video not deleted</t>
  </si>
  <si>
    <t>▪ ICUPowerAutoCutMode = 0x2(Customer mode)
▪ Create recorded video, change recording settings
▪ ACC &amp; IGN OFF → ON
▪ Check whether saved video has been deleted</t>
  </si>
  <si>
    <t>▪ Maintain saved video</t>
  </si>
  <si>
    <t>SyR-FR-049,SyR-FR-050,SyR-FR-052,SyR-FR-053,SyR-FR-055</t>
  </si>
  <si>
    <t>[Initialization] : Vehicle Mode (time-out, Error)</t>
  </si>
  <si>
    <t>0x0: Factory Mode → No signal received (Time Out)</t>
  </si>
  <si>
    <t>▪ ICUPowerAutoCutMode = 0x0(Factory mode) → Time Out
▪ Create recorded video, change recording settings
▪ ACC &amp; IGN OFF → ON
▪ Check whether saved video has been deleted</t>
  </si>
  <si>
    <t>▪ All saved videos will be deleted
- Factory reset</t>
  </si>
  <si>
    <t>0x1: Dealer Mode → No signal received (Time Out)</t>
  </si>
  <si>
    <t>▪ ICUPowerAutoCutMode = 0x1(Dealer mode) → Time Out
▪ Create recorded video, change recording settings
▪ ACC &amp; IGN OFF → ON
▪ Check whether saved video has been deleted</t>
  </si>
  <si>
    <t>0x2: Customer Mode → No Signal Received (Time Out)</t>
  </si>
  <si>
    <t>▪ ICUPowerAutoCutMode = 0x2(Customer mode) → Time Out
▪ Create recorded video, change recording settings
▪ ACC &amp; IGN OFF → ON
▪ Check whether saved video has been deleted</t>
  </si>
  <si>
    <t>0x0: Factory Mode → Receive other values</t>
  </si>
  <si>
    <t>▪ ICUPowerAutoCutMode = 0x0(Factory mode) → Error Indicator
▪ Create recorded video, change recording settings
▪ ACC &amp; IGN OFF → ON
▪ Check whether saved video has been deleted</t>
  </si>
  <si>
    <t>0x1: Dealer Mode → Receive other values</t>
  </si>
  <si>
    <t>▪ ICUPowerAutoCutMode = 0x1(Dealer mode) → Error Indicator
▪ Create recorded video, change recording settings
▪ ACC &amp; IGN OFF → ON
▪ Check whether saved video has been deleted</t>
  </si>
  <si>
    <t>0x2: Customer Mode → Receive other values</t>
  </si>
  <si>
    <t>▪ ICUPowerAutoCutMode = 0x2(Customer mode) → Error Indicator
▪ Create recorded video, change recording settings
▪ ACC &amp; IGN OFF → ON
▪ Check whether saved video has been deleted</t>
  </si>
  <si>
    <t>▪ Keep settings</t>
  </si>
  <si>
    <t>No Signal Received (Time out)
※ If vehicle mode information is not received even once after booting</t>
  </si>
  <si>
    <t>▪ ICUPowerAutoCutMode = Time Out
▪ Create recorded video, change recording settings
▪ ACC &amp; IGN OFF → ON
▪ Check whether saved video has been deleted</t>
  </si>
  <si>
    <t>▪ All recordings will be saved and settings will be available</t>
  </si>
  <si>
    <t>BAS_018</t>
  </si>
  <si>
    <t>SyR-FR-049,SyR-FR-050,SyR-FR-052,SyR-FR-053,SyR-CON-028,SyR-FR-054</t>
  </si>
  <si>
    <t>[Initialization] : Vehicle Mode Complex Conditions</t>
  </si>
  <si>
    <t>0x0: Factory Mode → 0x2: Customer Mode
- Delete all videos</t>
  </si>
  <si>
    <t>▪ ICUPowerAutoCutMode = 0x0: Factory Mode
▪ Create recorded video, change recording settings
▪ ICUPowerAutoCutMode = 0x2: Customer Mode</t>
  </si>
  <si>
    <t>▪ Delete all saved videos</t>
  </si>
  <si>
    <t>0x1: Dealer Mode → 0x2: Customer Mode
- Delete entire video</t>
  </si>
  <si>
    <t>▪ ICUPowerAutoCutMode = 0x1: Dealer Mode
▪ Create recorded video, change recording settings
▪ ICUPowerAutoCutMode = 0x2: Customer Mode</t>
  </si>
  <si>
    <t>With power condition B+,
0x0: Factory Mode → 0x2: Customer Mode
- Delete entire video</t>
  </si>
  <si>
    <t>▪ ICUPowerAutoCutMode = 0x2(Customer mode)
▪ ACC &amp; IGN OFF
▪ ICUPowerAutoCutMode = 0x0: Factory Mode
▪ Wait for 3 seconds or more after turning ACC &amp; IGN ON
▪ 0x0: Factory Mode → 0x2: Customer Mode
▪ Check whether saved footage has been deleted</t>
  </si>
  <si>
    <t>With power condition B+
0x1: Dealer Mode → 0x2: Customer Mode
- Delete entire video</t>
  </si>
  <si>
    <t>▪ ICUPowerAutoCutMode = 0x2(Customer mode)
▪ ACC &amp; IGN OFF
▪ ICUPowerAutoCutMode = 0x1: Dealer Mode
▪ Wait for at least 3 seconds after turning ACC &amp; IGN ON
▪ 0x1: Dealer Mode → 0x2: Customer Mode
▪ Check whether saved video has been deleted</t>
  </si>
  <si>
    <t>Filtering 3 seconds after IGN ON
- 0x0: Factory Mode → 0x2: Customer Mode
- 0x1: Dealer Mode → 0x2: Customer Mode</t>
  </si>
  <si>
    <t>▪ ICUPowerAutoCutMode = 0x2: Customer Mode
▪ ACC &amp; IGN OFF
▪ ICUPowerAutoCutMode = 0x0: Factory Mode
▪ Before 3 seconds after ACC &amp; IGN ON
▪ 0x0: Factory Mode → 0x2: Customer Mode
▪ Check whether saved footage has been deleted</t>
  </si>
  <si>
    <t>▪ ICUPowerAutoCutMode = 0x2: Customer Mode
▪ ACC &amp; IGN OFF
▪ ICUPowerAutoCutMode = 0x1: Dealer Mode
▪ Before 3 seconds after ACC &amp; IGN ON
▪ 0x1: Dealer Mode → 0x2: Customer Mode
▪ Check whether saved video has been deleted</t>
  </si>
  <si>
    <t>Filtering 3 seconds after ACC ON
- 0x0: Factory Mode → 0x2: Customer Mode
- 0x1: Dealer Mode → 0x2: Customer Mode</t>
  </si>
  <si>
    <t>▪ ICUPowerAutoCutMode = 0x2: Customer Mode
▪ ACC &amp; IGN OFF
▪ ICUPowerAutoCutMode = 0x0: Factory Mode
▪ Before 3 seconds after ACC is turned on
▪ 0x0: Factory Mode → 0x2: Customer Mode
▪ Check whether saved footage has been deleted</t>
  </si>
  <si>
    <t>▪ ICUPowerAutoCutMode = 0x2: Customer Mode
▪ ACC &amp; IGN OFF
▪ ICUPowerAutoCutMode = 0x1: Dealer Mode
▪ Before 3 seconds after ACC is turned on
▪ 0x1: Dealer Mode → 0x2: Customer Mode
▪ Check whether saved footage has been deleted</t>
  </si>
  <si>
    <t>SyR-FR-230,SyR-FR-237,SyR-FR-238,SyR-FR-239</t>
  </si>
  <si>
    <t>Camera Recovery Update Operation
※ When 3-byte is applied
- Front camera input error fault code: B16E3-93
- Rear camera input error fault code: B16E4-93</t>
  </si>
  <si>
    <t>Proceeding in customer mode. Camera version Z.00 due to camera update failure.
Front/rear camera DTC status, check for camera update.</t>
  </si>
  <si>
    <t>▪ Proceed with camera update via ADB
▪ Force update failure by removing camera
▪ Verify camera version Z.00
(Run recovery if camera version differs from controller camera version)
▪ Request Read DTC Information
- Front camera input error fault code (B16E4-00): Check for past faults
- Rear camera input error fault code (B16E5-00): Check for past faults
▪ KEY OFF
▪ Vehicle network sleep (CAN + eth)
▪ Verify camera re-update (Takes approximately 5 minutes)</t>
  </si>
  <si>
    <t>▪ Check camera re-update (Check recovery operation)
(BICIM2-1026)</t>
  </si>
  <si>
    <t>Proceeding in customer mode. Camera version Z.00 due to camera update failure.
Check if camera re-updates after USM reset.</t>
  </si>
  <si>
    <t>▪ Proceed with camera update via ADB
▪ Force update failure by removing camera
▪ Verify camera version Z.00
(Run recovery if camera version differs from controller camera version)
▪ Request Read DTC Information
- Front camera input error fault code (B16E4-00): Check for past faults
- Rear camera input error fault code (B16E5-00): Check for past faults
▪ CF_AVN_BLTN_CAM_USMReset = 0x1 (Built-in Cam USM Reset)
▪ KEY OFF
▪ Vehicle network sleep (can + eth)
▪ Verify camera re-update (takes approximately 5 minutes)</t>
  </si>
  <si>
    <t>▪ Check camera re-update (Check recovery operation)</t>
  </si>
  <si>
    <t>Proceeding in customer mode. Camera version Z.00 due to camera update failure.
Disconnect vehicle power and check if the camera is updated again.</t>
  </si>
  <si>
    <t>▪ Proceed with camera update via ADB
▪ Force update failure by removing camera
▪ Verify camera version Z.00
(Run recovery if camera version differs from controller camera version)
▪ Request Read DTC Information
- Front camera input error fault code (B16E4-00): Check for past faults
- Rear camera input error fault code (B16E5-00): Check for past faults
▪ Reset B+
▪ Turn KEY OFF
▪ Set vehicle network to sleep (CAN + eth)
▪ Verify camera re-update (takes approximately 5 minutes)</t>
  </si>
  <si>
    <t>Check for camera updates in factory mode
- Camera Update X</t>
  </si>
  <si>
    <t>▪ Proceed with camera update via ADB
▪ Force update failure by removing camera
▪ Verify camera version Z.00
(Recovery operation if camera version differs from controller camera version)
▪ Request Read DTC Information
- Front camera input error fault code (B16E4-00): Check for past faults
- Rear camera input error fault code (B16E5-00): Check for past faults
▪ [ICU_08_200ms] ICU_PowerAutoCutModSta = 0x00(Factory Mode)
▪ Reset B+
▪ KEY OFF
▪ Vehicle network sleep (can + eth)
▪ Verify camera re-update (takes approximately 5 minutes)</t>
  </si>
  <si>
    <t>▪ Check Camera Version Z.00
▪ Check for Camera DTCs
▪ Front/Rear Camera Update Not Performed</t>
  </si>
  <si>
    <t>BAS_021</t>
  </si>
  <si>
    <t>SyR-FR-240,SyR-NFR-056,SyR-CON-061,SyR-FR-241,SyR-FR-242,SyR-FR-243,SyR-NFR-057,SyR-FR-244,SyR-FR-245,SyR-FR-246,SyR-FR-247,SyR-CON-063,SyR-FR-249,SyR-FR-250,SyR-FR-251,SyR-CON-064,SyR-FR-252</t>
  </si>
  <si>
    <t>Saving NSS built-in cam logs</t>
  </si>
  <si>
    <t>Check NSS log files</t>
  </si>
  <si>
    <t>▪ ADB Connection (Authorized)
▪ Check dvrs log file
sudo -u nss ls -l /mnt/data/share/nss/log/dvrs</t>
  </si>
  <si>
    <t>▪ Check filename in DVRs log file list
Example) dvrs_1_202500827_125509.dlt</t>
  </si>
  <si>
    <t>▪Check sys log files
sudo -u nss ls -l /mnt/data/share/nss/log/sys</t>
  </si>
  <si>
    <t>▪ Check filename in sys log file list
Example) dvrs_1_202500827_125509.dlt</t>
  </si>
  <si>
    <t>▪Check AIS log file
sudo -u nss ls -l /mnt/data/share/nss/log/ais</t>
  </si>
  <si>
    <t>▪ Check filename in AIS log file list
Example) dvrs_1_202500827_125509.it</t>
  </si>
  <si>
    <t>▪Copy log to another path
sudo -u nss cp -r /mnt/data/share/nss/log /home/nss
▪Extract dlt file with filename nss_log
adb pull /home/nss nss_log
▪Open log file with DltViewerSDK</t>
  </si>
  <si>
    <t>▪ Ensure logs are saved correctly
▪ Verify that dvrs:ais:sys are allocated in a 2:1:1 ratio
▪ If space is insufficient, delete the oldest files first within each folder</t>
  </si>
  <si>
    <t>BAS_022</t>
  </si>
  <si>
    <t>SyR-CON-062,SyR-FR-248</t>
  </si>
  <si>
    <t>NSS connection/disconnection verification</t>
  </si>
  <si>
    <t>NSS connection/disconnection via Built-in Cam B+ power</t>
  </si>
  <si>
    <t>▪ADB Connection (Authorized)
▪Real-time Journal Log Output
journalctl -f | grep "CCS"
▪Built-in Cam B+/ACC/IGN OFF</t>
  </si>
  <si>
    <t>▪Verify NSS release log output
NSS Release : SOMEIP CSS] Success umount</t>
  </si>
  <si>
    <t>▪Built-in Cam B+/ACC/IGN ON</t>
  </si>
  <si>
    <t>▪Check NSS connection log output
NSS Connection: SOMEIP CSS] Success mount</t>
  </si>
  <si>
    <t>NSS connection/disconnection via Ethernet connection</t>
  </si>
  <si>
    <t>▪ Disconnect Ethernet cable</t>
  </si>
  <si>
    <t>▪ Connect Ethernet cable</t>
  </si>
  <si>
    <t>SyR-NFR-060,SyR-IF-063</t>
  </si>
  <si>
    <t>▪ Requirement-based test
 ▪ Performance test</t>
  </si>
  <si>
    <t>[Power Consumption Measurement]</t>
  </si>
  <si>
    <t>Power consumption during driving recording</t>
  </si>
  <si>
    <t>▪ Built-in Cam: Booted normally
▪ Front/Rear Camera: System recognized normally
▪ SD Card: Original installed and ready to save
▪ DCM/CCU/CW: System connected and recognized normally
▪ Vehicle Power: KEY ON
▪ Vehicle Voltage: 12V
▶ Multimeter Settings
1) V-Range: V-AUTO
2) I-Range: I-AUTO
▶ Power Supply Applied Voltage: 12.6V
▶ Voltage Measurement Location: Within 20mm (+-10%) of the end of the ECU CONNECTOR
▶ Recording Condition: Single Condition (Complex recording should not be enabled)</t>
  </si>
  <si>
    <t>▪ Driving Continuous Recording Setting ON
▪ AVN mode
▪ Power Off (B+ Off) → Key ON → Start Driving Continuous Recording
▪ Power consumption measured 1 minute after starting Driving Continuous Recording</t>
  </si>
  <si>
    <t>▪ 12.36 Watt or less (1.03A@12V)</t>
  </si>
  <si>
    <t>측정 전력 기록
: mA * V = .W</t>
  </si>
  <si>
    <t>Power consumption during parking recording</t>
  </si>
  <si>
    <t>▪ Parking Recording Setting ON
▪ KEY OFF
▪ Wait until Sleep mode is activated
▪ Measure power consumption for 5 minutes after entering Sleep mode</t>
  </si>
  <si>
    <t>▪ 6.84W or less (570mA @ 12V)</t>
  </si>
  <si>
    <t>Power consumption during parking recording (communication alive status)</t>
  </si>
  <si>
    <t>▪ KEY OFF
▪ Maintain Alive by transmitting NM signal
▪ Measure power consumption for 5 minutes</t>
  </si>
  <si>
    <t>Power Off Dark Current Check - 1) Recording Settings All OFF</t>
  </si>
  <si>
    <t>▪ Turn off all recording settings
▪ Enter Network Sleep after turning off the KEY
▪ Measure B+ quiescent current after entering POWER OFF mode for 1 minute</t>
  </si>
  <si>
    <t>Power Off Dark Current Check - 2) Recording End Status After Recording Begins</t>
  </si>
  <si>
    <t>▪ Turn on Parking Recording Settings
▪ Start Parking Recording after turning off the key
▪ Recording continues for the available recording time, then stops
▪ Measure B+ dark current for 1 minute after stopping recording and entering POWER OFF mode</t>
  </si>
  <si>
    <t>Power Off Dark Current Check - 3) Recording terminated due to failure to enter Next Park</t>
  </si>
  <si>
    <t>▪ Parking Recording Setting ON
▪ Apply LBM_SOCVAL = 100 signal
▪ Recording proceeds in Before Park state after KEY OFF
▪ Failed to enter Next Park by applying LBM_SOCVAL = 0
▪ Measure B+ dark current 1 minute after entering POWER OFF mode</t>
  </si>
  <si>
    <t>(2.5th Generation)
Motion Detection Recording Standby Power Consumption</t>
  </si>
  <si>
    <t>▪ Motion Detection Recording Setting ON
▪ KEY OFF
▪ After entering Motion Detection Recording Standby (Suspend), wait for 1 minute
▪ Power consumption measurement after 5 minutes</t>
  </si>
  <si>
    <t>▪ 80mA or less</t>
  </si>
  <si>
    <t>(2.5th Generation)
Motion Detection Recording Power Consumption</t>
  </si>
  <si>
    <t>▪ Motion Detection Recording Setting ON
▪ KEY OFF
▪ Wait 1 minute after entering Motion Detection Recording Standby (Suspend)
▪ Measure power consumption for 1 minute after starting motion recording while continuously applying motion.</t>
  </si>
  <si>
    <t>▪ 9W or less (750mA@12V)</t>
  </si>
  <si>
    <t>PER_002</t>
  </si>
  <si>
    <t>SyR-NFR-060,SyR-FR-043,SyR-FR-044,SyR-FR-045</t>
  </si>
  <si>
    <t>[Operation Modes by Power Condition]</t>
  </si>
  <si>
    <t>ACC ON (Driving Recording Operation Mode)</t>
  </si>
  <si>
    <t>▪ Built-in Cam: Booted normally
▪ Front/Rear Camera: System recognized normally
▪ SD Card: Original installed and ready to save
▪ DCM/CCU/CW: System connected and recognized normally
▪ Vehicle Power: B+ ON
▪ Vehicle Voltage: 12V
▶ Multimeter Settings
1) V-Range: V-AUTO
2) I-Range: I-AUTO
▶ Power Supply Applied Voltage: 12.6V
▶ Voltage Measurement Location: Within 20mm (+-10%) of the ECU CONNECTOR end
▶ Recording Condition: Single Condition (Complex recording should not be enabled)</t>
  </si>
  <si>
    <t>▪ ACC ON
▪ Check Application message output (Driving recording in progress)</t>
  </si>
  <si>
    <t>BLTN_CAM_RecSta_OWD = 0x1(Recording)</t>
  </si>
  <si>
    <t>▪Check NM_BLTN_CAM message output</t>
  </si>
  <si>
    <t>Output of NM_BLTN_CAM and Application messages</t>
  </si>
  <si>
    <t>IGN ON (Driving Recording Operation Mode)</t>
  </si>
  <si>
    <t>▪ ACC, IGN ON
▪ Check Application message output (During driving recording)</t>
  </si>
  <si>
    <t>KEY OFF (Parking Recording Mode)</t>
  </si>
  <si>
    <t>▪ ACC &amp; IGN OFF
▪ No messages received
▪ Check Network Sleep status</t>
  </si>
  <si>
    <t>Stop CAN and Ethernet message output</t>
  </si>
  <si>
    <t>▪ 1-minute standby after entering Network Sleep, 5-minute B+ power consumption measurement</t>
  </si>
  <si>
    <t>Dark current less than 2mA</t>
  </si>
  <si>
    <t>KEY OFF (CCS operation)</t>
  </si>
  <si>
    <t>▪ Built-in Cam Main Screen
▪ [Settings] - [Recording] - [Recording While Parked] - Turn on Parking Event and Event Notification Settings
▪ Set Parking Event Sensitivity to 3 (Medium)
▪ Balarm_BglrAlrmCurrentSta = 0x2(Arm)
▪ ACC &amp; IGN OFF</t>
  </si>
  <si>
    <t>Stop NM_BLTN_CAM message output</t>
  </si>
  <si>
    <t>▪ Enter Communication Sleep
▪ Authorize Shock Event</t>
  </si>
  <si>
    <t>Output NM_BLTN_CAM message</t>
  </si>
  <si>
    <t>PER_003</t>
  </si>
  <si>
    <t>▪ Requirements Analysis
▪ Boundary Value Analusis</t>
  </si>
  <si>
    <t>[ACC Power Input]</t>
  </si>
  <si>
    <t>Check ACC ON recognition</t>
  </si>
  <si>
    <t>▪ Built-in Cam: Booted normally
▪ Front/Rear Camera: System recognized normally
▪ SD Card: Original installed and ready to save
▪ DCM/CCU/CW: System connected and recognized normally
▪ Vehicle Power: B+ ON
▪ Vehicle Voltage: 12V
▪ Settings: Continuous Driving Recording, Continuous Parking Recording ON
▶ Multimeter Settings
1) V-Range: V-AUTO
2) I-Range: I-AUTO
▶ Power Supply Applied Voltage: 12.6V
▶ Voltage Measurement Location: Within 20mm (+-10%) of the ECU CONNECTOR end
▶ Recording Condition: Single Condition (Complex recording should not operate)</t>
  </si>
  <si>
    <t>▪ Continuous recording setting while driving
※ Using 2-channel power supply, B+ maintained at 12V
▪ Communication Alive
▪ ACC ON</t>
  </si>
  <si>
    <t>▪ Start continuous recording while driving
▪ Verify Normal, NM Tx signal transmission
▪ Check if operating current is within the normal range</t>
  </si>
  <si>
    <t>Check ACC OFF filtering time (100ms)</t>
  </si>
  <si>
    <t>▪ Continuous driving recording in progress, Communication Alive status
▪ ACC OFF → ACC ON within 100ms</t>
  </si>
  <si>
    <t>▪ Continuous recording while driving (uninterrupted)</t>
  </si>
  <si>
    <t>▪ Check continuous driving recording files</t>
  </si>
  <si>
    <t>▪ Two files are not created when checking the recording files.</t>
  </si>
  <si>
    <t>[Check ACC Recognition Voltage]</t>
  </si>
  <si>
    <t>Check ACC OFF recognition voltage (7.1V)</t>
  </si>
  <si>
    <t>▪ Power Input: B+ = 12V, ACC = 12V → 7V</t>
  </si>
  <si>
    <t>▪ End driving recording at ACC = 7.1(±0.2)V
(Start parking recording)
▪ Enter Sleep mode when no external signal is received</t>
  </si>
  <si>
    <t>ACC OFF 전압 기록
 : .V</t>
  </si>
  <si>
    <t>Check ACC ON recognition voltage (7.8V)</t>
  </si>
  <si>
    <t>▪ Communication Alive Status
▪ Power Input: B+ = 12V, ACC = 7V → 12V</t>
  </si>
  <si>
    <t>▪ Start driving recording at ACC = 7.8(±0.2)V
▪ Communication Wake up</t>
  </si>
  <si>
    <t>ACC ON 전압 기록
 : .V</t>
  </si>
  <si>
    <t>PER_005</t>
  </si>
  <si>
    <t>[IGNITION Power Input]</t>
  </si>
  <si>
    <t>IGN ON recognition confirmation</t>
  </si>
  <si>
    <t>※ Using a 2-channel power supply, maintain B+ = 12V
▪ CAN Alive
▪ IGN ON</t>
  </si>
  <si>
    <t>▪ Start continuous recording while driving</t>
  </si>
  <si>
    <t>Check IGN OFF filtering time (100ms)</t>
  </si>
  <si>
    <t>▪ Communication Alive status while recording continuously while driving
▪ IGN ON within 100ms after IGN OFF</t>
  </si>
  <si>
    <t>▪ Maintain driving recording status</t>
  </si>
  <si>
    <t>[Check IGNITION Recognition Voltage]</t>
  </si>
  <si>
    <t>Check IGN OFF recognition voltage (7.1V)</t>
  </si>
  <si>
    <t>▪ Power Input: B+ = 12V, IGN = 12V → 7.0V</t>
  </si>
  <si>
    <t>▪ Stop driving recording at IGN = 7.1(±0.2)V
(Start parking recording)
▪ Enter Sleep mode when no external signal is received</t>
  </si>
  <si>
    <t>IGN OFF 전압 기록
: .V</t>
  </si>
  <si>
    <t>Check IGN ON recognition voltage (7.8V)</t>
  </si>
  <si>
    <t>▪ Communication Alive Status
▪ Power Input: B+ = 12V, IGN = 7.0V → 12V</t>
  </si>
  <si>
    <t>▪ Start driving recording at IGN = 7.8(±0.2)V
▪ Communication Wake up</t>
  </si>
  <si>
    <t>IGN ON 전압 기록
: .V</t>
  </si>
  <si>
    <t>[Fault Diagnosis] Conditions for Stabilizing Diagnostic DTC Records
※When applying 3 bytes: B16E3-93</t>
  </si>
  <si>
    <t>Outside the 9.5V~15.5V range (faults below 9.5V not recorded)</t>
  </si>
  <si>
    <t>▪ Front camera removal</t>
  </si>
  <si>
    <t>▪ Front camera input error fault code (B16E4-00): Current fault</t>
  </si>
  <si>
    <t>▪ Voltage drop of 100mV/3s to 9.4 V</t>
  </si>
  <si>
    <t>▪ From 9.5V: Current fault code → Past fault code</t>
  </si>
  <si>
    <t>. V</t>
  </si>
  <si>
    <t>▪ Voltage rise to 9.6 V at 100mV/3s</t>
  </si>
  <si>
    <t>▪ From 9.6V: Past fault codes → Current fault codes</t>
  </si>
  <si>
    <t>Outside the 9.5V~15.5V range (faults exceeding 15.5V not recorded)</t>
  </si>
  <si>
    <t>▪ Voltage rise of 100mV/3s to 15.6 V</t>
  </si>
  <si>
    <t>▪ From 15.5V: Current fault code → Past fault code</t>
  </si>
  <si>
    <t>▪ Voltage drop of 100mV/3s to 15.4 V</t>
  </si>
  <si>
    <t>▪ From 15.6V: Past fault codes → Current fault codes</t>
  </si>
  <si>
    <t>PER_007</t>
  </si>
  <si>
    <t>SyR-NFR-060,SyR-FR-254,SyR-IF-069</t>
  </si>
  <si>
    <t>▪ Requirements Analysis
▪ Equivalence Class Partitioning
▪ Boundary Value Analusis</t>
  </si>
  <si>
    <t>[Communication Operating Voltage] - CAN</t>
  </si>
  <si>
    <t>Communication impossible (low voltage)</t>
  </si>
  <si>
    <t>▪ Power Input: 0V → 7V (0.1V/1s)
※ Test with no active Rx signal</t>
  </si>
  <si>
    <t>▪ Communication unavailable</t>
  </si>
  <si>
    <t>Communication started (voltage rise)</t>
  </si>
  <si>
    <t>▪ Power Input: 6.8V → 7.1V(0.1V/1s)</t>
  </si>
  <si>
    <t>▪ Start communication (7.1V ±0.2)</t>
  </si>
  <si>
    <t>통신 시작 전압 기록
 : .V</t>
  </si>
  <si>
    <t>Communication interruption (low voltage drop)</t>
  </si>
  <si>
    <t>▪ Power Input: 7.1V → 6.8V (0.1V/1s)</t>
  </si>
  <si>
    <t>▪ Communication interruption (6.8V ±0.2)</t>
  </si>
  <si>
    <t>통신 중단 전압 기록
 : .V</t>
  </si>
  <si>
    <t>Within the communication range</t>
  </si>
  <si>
    <t>▪ Power Input: 7.1V → 18.5V (0.1V/1s)</t>
  </si>
  <si>
    <t>▪ Maintaining communication</t>
  </si>
  <si>
    <t>Communication impossible (high voltage)</t>
  </si>
  <si>
    <t>▪ Power Input: 18.0 → 18.6V(0.1V/1s)</t>
  </si>
  <si>
    <t>▪ Communication interruption (18.5V) *Error margin of up to +0.5V allowed</t>
  </si>
  <si>
    <t>Communication start (voltage drop)</t>
  </si>
  <si>
    <t>▪ Power Input: 18.6V → 18.0V(0.1V/1s)</t>
  </si>
  <si>
    <t>▪ Resumption of communication (18.0V) *Error margin of up to +0.5V allowed</t>
  </si>
  <si>
    <t>PER_008</t>
  </si>
  <si>
    <t>SyR-NFR-060,SyR-FR-254,SyR-IF-070</t>
  </si>
  <si>
    <t>[Communication Operating Voltage] - Ethernet</t>
  </si>
  <si>
    <t>▪ Power Input: 0V → 6.4V (0.1V/1s)
※ Test with no Rx signal active</t>
  </si>
  <si>
    <t>▪ Power Input: 6.4V → 7.0V (0.1V/1s)</t>
  </si>
  <si>
    <t>▪ Booting and communication begin at 6.5V
※ The voltage must be raised by approximately 0.3~4V to prevent the power from shutting off due to boot load.
(Precise measurement is not possible)</t>
  </si>
  <si>
    <t>▪ Power Input: 7.0V → 6.0V (0.1V/1s)</t>
  </si>
  <si>
    <t>▪ Communication interruption (6.0V ±0.2)</t>
  </si>
  <si>
    <t>▪ Power Input: 6.5V → 18.0V(0.1V/1s)</t>
  </si>
  <si>
    <t>PER_009</t>
  </si>
  <si>
    <t>[Sleep Entry Confirmed] Parking Recording OFF - 1</t>
  </si>
  <si>
    <t>Current Status: KEY OFF while entering BLTN_CAM mode</t>
  </si>
  <si>
    <t>▪ Built-in Cam: Booted normally
▪ Front/Rear Camera: Recognized normally by the system
▪ SD Card: Original installed and ready to save
▪ DCM/CCU/CW: Connected and recognized normally by the system
▪ Vehicle Power: KEY ON
▪ Vehicle Voltage: 12V
▪ Settings: Parking Recording, Parking Event, Parking Motion Settings OFF
▶ Multimeter Settings
1) V-Range: V-AUTO
2) I-Range: I-AUTO
▶ Power Supply Applied Voltage: 12.6V
▶ Voltage Measurement Location: Within 20mm (+-10%) of the end of the ECU CONNECTOR
▶ Recording Condition: Single Condition (Complex recording should not operate)</t>
  </si>
  <si>
    <t>▪ Entering BLTN_CAM
→ KEY OFF</t>
  </si>
  <si>
    <t>▪ Communication Sleep entered, dark current specification satisfied (25℃)
: Parking recording not operating 0.5mA</t>
  </si>
  <si>
    <t>Previous State: KEY OFF while in BLTN_CAM mode</t>
  </si>
  <si>
    <t>▪ BLTN_CAM Entry State
→ KEY OFF</t>
  </si>
  <si>
    <t>Previous Status: In BLTN_CAM Mode
KEY OFF while moving to Home</t>
  </si>
  <si>
    <t>Moving to Home after entering BLTN_CAM
→ KEY OFF</t>
  </si>
  <si>
    <t>Current Status: KEY OFF while driving video is playing</t>
  </si>
  <si>
    <t>▪ Continuous video playback while driving
→ KEY OFF</t>
  </si>
  <si>
    <t>Previous Status: KEY OFF after driving video playback is complete</t>
  </si>
  <si>
    <t>▪ Continuous video playback completed while driving
→ KEY OFF</t>
  </si>
  <si>
    <t>Current Status: KEY OFF while displaying real-time video</t>
  </si>
  <si>
    <t>▪ Real-time Video (Front) Display Status
→ KEY OFF</t>
  </si>
  <si>
    <t>PER_010</t>
  </si>
  <si>
    <t>SyR-NFR-060,SyR-FR-130,SyR-FR-131,SyR-FR-132,SyR-FR-133,SyR-CON-042,SyR-FR-137</t>
  </si>
  <si>
    <t>[Sleep Entry Confirmed] Parking Recording OFF - 2</t>
  </si>
  <si>
    <t>Previous Status: Time-lapse entered as a manual event
KEY OFF after recording is complete</t>
  </si>
  <si>
    <t>▪ Time-lapse recording entered via manual event completed
→ KEY OFF</t>
  </si>
  <si>
    <t>Current Status: Time-lapse entered via manual event
KEY OFF during recording</t>
  </si>
  <si>
    <t>▪ Time-lapse recording entered via manual event
→ KEY OFF</t>
  </si>
  <si>
    <t>Previous Status: KEY OFF after manual event recording is complete</t>
  </si>
  <si>
    <t>▪ Manual event recording complete
→ KEY OFF</t>
  </si>
  <si>
    <t>Current Status: KEY OFF while recording manual events</t>
  </si>
  <si>
    <t>▪ Manual Event Recording in Progress
→ KEY OFF</t>
  </si>
  <si>
    <t>Current Status: KEY OFF while moving files in the archive</t>
  </si>
  <si>
    <t>Moving to the always-on video storage while driving
→ KEY OFF</t>
  </si>
  <si>
    <t>Previous Status: KEY OFF after file transfer to storage is complete</t>
  </si>
  <si>
    <t>▪ Moved to Always-On Video Recording Box While Driving
→ KEY OFF</t>
  </si>
  <si>
    <t>Current Status: KEY OFF while connected to smartphone (Wifi)</t>
  </si>
  <si>
    <t>▪ Smartphone Connection (WiFi) Status
→ KEY OFF</t>
  </si>
  <si>
    <t>Jeon Sang-tae: Downloading video connected to smartphone
KEY OFF</t>
  </si>
  <si>
    <t>▪ Smartphone-linked, continuous video download while driving
→ KEY OFF</t>
  </si>
  <si>
    <t>Previous Status: After setting change is complete
KEY OFF</t>
  </si>
  <si>
    <t>▪ Turn off driving recording settings
→ Turn off KEY</t>
  </si>
  <si>
    <t>Previous State: Moment all saved videos are deleted
KEY OFF</t>
  </si>
  <si>
    <t>Previous Status: Moment all saved videos are deleted
→ KEY OFF</t>
  </si>
  <si>
    <t>PER_011</t>
  </si>
  <si>
    <t>[Sleep Entry Confirmed] Parking Recording OFF - 3</t>
  </si>
  <si>
    <t>Current Status: AVN Mode (Driving Continuous Recording OFF)</t>
  </si>
  <si>
    <t>▪ Disable Driving Continuous Recording
▪ Disable Parking Continuous Recording
▪ AVN Mode
▪ KEY OFF</t>
  </si>
  <si>
    <t>Full Status: Continuous recording while driving</t>
  </si>
  <si>
    <t>▪ Continuous recording while driving
▪ Disable continuous recording while parked
▪ KEY OFF</t>
  </si>
  <si>
    <t>Full Status: Recording of driving impact events</t>
  </si>
  <si>
    <t>▪ Continuous driving recording in progress
▪ Recording driving impact events in progress
▪ KEY OFF</t>
  </si>
  <si>
    <t>Current Status: Manual Driving Event Recording</t>
  </si>
  <si>
    <t>▪ Continuous driving recording in progress
▪ Manual driving event recording in progress
▪ KEY OFF</t>
  </si>
  <si>
    <t>Current Status: Manual Driving / Impact Event Recording</t>
  </si>
  <si>
    <t>▪ Continuous driving recording in progress
▪ Manual driving event recording in progress
▪ Driving impact event recording in progress
▪ KEY OFF</t>
  </si>
  <si>
    <t>Jeon Sang-tae: Time-lapse recording</t>
  </si>
  <si>
    <t>▪ Disable continuous driving recording
▪ Time-lapse recording in progress
▪ KE;Y OFF</t>
  </si>
  <si>
    <t>Current Status: Always Driving / Time-lapse Recording</t>
  </si>
  <si>
    <t>▪ Continuous recording while driving
▪ Time-lapse recording in progress
▪ KEY OFF</t>
  </si>
  <si>
    <t>Current Status: Always Driving / Manual Event
/ Time-lapse Recording</t>
  </si>
  <si>
    <t>▪ Continuous driving recording in progress
▪ Manual driving event recording in progress
▪ Time-lapse recording in progress
▪ KEY OFF</t>
  </si>
  <si>
    <t>Current Status: Always Driving / Manual Event
/ Impact Event / Time-lapse Recording</t>
  </si>
  <si>
    <t>▪ Continuous driving recording in progress
▪ Manual driving event recording in progress
▪ Driving impact event recording in progress
▪ Time-lapse recording in progress
▪ KEY OFF</t>
  </si>
  <si>
    <t>PER_012</t>
  </si>
  <si>
    <t>[Sleep Entry Confirmed] Parking Recording ON - 1</t>
  </si>
  <si>
    <t>Previous Status: In parking recording settings</t>
  </si>
  <si>
    <t>▪ Built-in Cam: Booted normally
▪ Front/Rear Camera: System recognized normally
▪ SD Card: Original installed and ready to save
▪ DCM/CCU/CW: System connected and recognized normally
▪ Vehicle Power: KEY ON
▪ Vehicle Voltage: 12V
▪ Settings: Parking Recording Setting ON
▶ Multimeter Settings
1) V-Range: V-AUTO
2) I-Range: I-AUTO
▶ Power Supply Applied Voltage: 12.6V
▶ Voltage Measurement Location: Within 20mm (+-10%) of the ECU CONNECTOR end
▶ Recording Condition: Single Condition (Complex recording should not operate)</t>
  </si>
  <si>
    <t>▪ Parking Recording Setting ON
▪ KEY OFF</t>
  </si>
  <si>
    <t>▪ Check Parking Recording Operation
- 6.84W</t>
  </si>
  <si>
    <t>Previous Status: After entering BLTN_CAM mode in the parking recording settings.</t>
  </si>
  <si>
    <t>▪ Enter BLTN_CAM mode
▪ KEY OFF</t>
  </si>
  <si>
    <t>Current Status: Entering BLTN_CAM mode in Parking Recording Settings</t>
  </si>
  <si>
    <t>▪ Entering BLTN_CAM mode → KEY OFF</t>
  </si>
  <si>
    <t>Current Status: Recording in full motion while driving &amp; manual/impact events
: Start Time-lapse recording</t>
  </si>
  <si>
    <t>▪ Recording in Full Continuous Driving &amp; Manual/Impact Events
▪ Recording Time-lapse
▪ KEY OFF</t>
  </si>
  <si>
    <t>Current Status: Recording during driving &amp; manual/impact events
: After time-lapse recording is complete</t>
  </si>
  <si>
    <t>▪ Recording in full motion while driving &amp; manual/impact events
▪ Time-lapse recording complete
▪ KEY OFF</t>
  </si>
  <si>
    <t>Current Status: Recording in full motion while driving &amp; manual/impact events
: Start recording with time-lapse long press</t>
  </si>
  <si>
    <t>▪ Recording in continuous driving &amp; manual/impact events
▪ Recording time-lapse via manual switch
▪ KEY OFF</t>
  </si>
  <si>
    <t>PER_013</t>
  </si>
  <si>
    <t>[Sleep Entry Confirmed] After Remote Parking
- Always Parking / Parking Motion Recording</t>
  </si>
  <si>
    <t>Previous State: After remote parking</t>
  </si>
  <si>
    <t>▪ Built-in Cam: Booted normally
▪ Front/Rear Camera: System recognized normally
▪ SD Card: Original installed and ready to save
▪ DCM/CCU/CW: System connected and recognized normally
▪ Vehicle Power: B+, IGN ON
▪ Vehicle Voltage: 12V
▪ Settings: Parking Recording Setting ON
▶ Multimeter Settings
1) V-Range: V-AUTO
2) I-Range: I-AUTO
▶ Power Supply Applied Voltage: 12.6V
▶ Voltage Measurement Location: Within 20mm (+-10%) of the ECU CONNECTOR end
▶ Recording Condition: Single Condition (Complex recording should not operate)</t>
  </si>
  <si>
    <t>▪ IGN OFF</t>
  </si>
  <si>
    <t>Current Status: Repeat remote parking ignition ON/OFF</t>
  </si>
  <si>
    <t>▪ B+, IGN ON
▪ IGN OFF
▪ Enter Sleep
▪ B+, IGN ON
▪ Repeat the above process 10 times to verify parking recording operation</t>
  </si>
  <si>
    <t>▪ Switched between Driving Recording and Parking Recording
▪ Confirmed Sleep status on last OFF</t>
  </si>
  <si>
    <t>Current State: Remote Parking Ignition ON/OFF Repeat
Low Voltage State</t>
  </si>
  <si>
    <t>▪ B+, IGN = 8.5V
▪ IGN OFF
▪ Enter Sleep
▪ B+, IGN ON
▪ Repeat the above process 10 times to verify parking recording operation</t>
  </si>
  <si>
    <t>Current Status: Parking Motion Recording Setting ON &amp; After Remote Parking</t>
  </si>
  <si>
    <t>▪ Settings: Parking Motion Settings ON
▪ IGN OFF</t>
  </si>
  <si>
    <t>▪ Enter Communication Sleep
▪ Start Parking Motion Recording</t>
  </si>
  <si>
    <t>Current Status: Parking Motion Recording Setting ON &amp; Repeat Remote Parking Start ON/OFF</t>
  </si>
  <si>
    <t>▪ IGN OFF
▪ Enter Sleep
▪ B+, IGN ON
▪ Repeat the above process 10 times to verify parking motion recording operation</t>
  </si>
  <si>
    <t>▪ Switched between Driving Recording and Parking Motion Recording
▪ Sleep confirmed on last OFF</t>
  </si>
  <si>
    <t>Current Status: Parking Motion Recording Setting ON &amp; Remote Parking Ignition ON/OFF Repeat
Low Voltage State</t>
  </si>
  <si>
    <t>PER_014</t>
  </si>
  <si>
    <t>[Impact of Controller Sleep When Camera is Removed]</t>
  </si>
  <si>
    <t>Remove front camera before entering parking recording</t>
  </si>
  <si>
    <t>▪ Built-in Cam: Booted normally
▪ Front/Rear Camera: System recognized normally
▪ SD Card: Original installed and ready to save
▪ DCM/CCU/CW: System connected and recognized normally
▪ Vehicle Power: B+, IGN ON
▪ Vehicle Voltage: 12V
▪ Setting: Always-on Parking Setting ON
▶ Multimeter Settings
1) V-Range: V-AUTO
2) I-Range: I-AUTO
▶ Power Supply Applied Voltage: 12.6V
▶ Voltage Measurement Location: Within 20mm (+-10%) of the ECU CONNECTOR end
▶ Recording Condition: Single Condition (Complex recording should not operate)</t>
  </si>
  <si>
    <t>▪ Remove front camera
▪ Enter parking recording
▪ Enter controller sleep</t>
  </si>
  <si>
    <t>▪ Enter Communication Sleep
▪ Verify Parking Recording Operation
- 6.84W</t>
  </si>
  <si>
    <t>Entering parking recording and removing the front camera during recording</t>
  </si>
  <si>
    <t>▪ Enter Parking Recording
▪ Remove Front Camera
▪ Enter Controller Sleep</t>
  </si>
  <si>
    <t>Remove rear camera before entering parking recording</t>
  </si>
  <si>
    <t>▪ Remove rear camera
▪ Enter parking recording
▪ Enter controller sleep</t>
  </si>
  <si>
    <t>Entering parking recording and removing the rear camera during recording</t>
  </si>
  <si>
    <t>▪ Enter Parking Recording
▪ Remove Rear Camera
▪ Enter Controller Sleep</t>
  </si>
  <si>
    <t>PER_015</t>
  </si>
  <si>
    <t>[Regarding Diagnostic Services]</t>
  </si>
  <si>
    <t>After TesterPresent while in Sleep state
Verify re-entering Sleep</t>
  </si>
  <si>
    <t>▪ Controller enters Sleep
▪ TesterPresent On
▪ TesterPresent Off
▪ Controller enters Sleep</t>
  </si>
  <si>
    <t>PER_016</t>
  </si>
  <si>
    <t>[Check Wake Up] (1): Power Conditions</t>
  </si>
  <si>
    <t>Battery Wake Up
: Parking Recording OFF</t>
  </si>
  <si>
    <t>▪ Built-in Cam: Booted normally
▪ Front/Rear Camera: System recognized normally
▪ SD Card: Original installed and ready to save
▪ DCM/CCU/CW: System connected and recognized normally
▪ Vehicle Power: Power OFF
▪ Vehicle Voltage: 12V
▪ Setting: Always-on Parking Off
▶ Multimeter Settings
1) V-Range: V-AUTO
2) I-Range: I-AUTO
▶ Power Supply Applied Voltage: 12.6V
▶ Voltage Measurement Location: Within 20mm (+-10%) of the ECU CONNECTOR end
▶ Recording Condition: Single Condition (Complex recording should not operate)</t>
  </si>
  <si>
    <t>▪ Maintain B+ OFF state for at least 1 minute
▪ B+ ON</t>
  </si>
  <si>
    <t>▪ Sleep → Wake Up (10s) → Sleep
▪ Dark Current Specification Satisfied (25℃)
: Parking Recording Not Operating 0.5mA↓</t>
  </si>
  <si>
    <t>ACC ON
: Parking Recording OFF</t>
  </si>
  <si>
    <t>▪ ACC ON → OFF</t>
  </si>
  <si>
    <t>ACC ON
: Parking recording in progress</t>
  </si>
  <si>
    <t>▪ Parking Recording Setting ON
▪ ACC ON → OFF</t>
  </si>
  <si>
    <t>▪ Sleep → Wake Up(10s) → Sleep
▪ Parking Recording Operation</t>
  </si>
  <si>
    <t>ACC ON in parking impact event recording mode</t>
  </si>
  <si>
    <t>▪KEY ON
▪Parking Event Recording Setting ON
▪KEY OFF
▪Continuous Parking Recording
▪Parking Impact Event Recording in Progress upon impact application
▪ ACC ON → OFF</t>
  </si>
  <si>
    <t>ACC ON in parking manual event recording state</t>
  </si>
  <si>
    <t>▪ Parking Continuous Recording in progress
▪ Manual Event Recording in progress after manual event authorization
▪ ACC ON → OFF</t>
  </si>
  <si>
    <t>ACC ON in Parking Impact &amp; Manual Event state</t>
  </si>
  <si>
    <t>▪ Parking Continuous Recording In Progress
▪ Parking Impact Event Recording In Progress
▪ Parking Manual Event Recording In Progress
▪ ACC ON → OFF</t>
  </si>
  <si>
    <t>ACC ON
: Parking motion recording in progress</t>
  </si>
  <si>
    <t>▪ KEY ON
▪ Parking Motion Recording Setting ON
▪ KEY OFF
▪ ACC ON → OFF</t>
  </si>
  <si>
    <t>▪ Sleep → Wake Up(10s) → Sleep
▪ Parking Motion Standby State</t>
  </si>
  <si>
    <t>Parking Motion Off, ACC ON during Impact Event Recording</t>
  </si>
  <si>
    <t>▪ Parking motion recording remains disabled
▪ Recording parking impact events upon impact application
▪ ACC ON → OFF</t>
  </si>
  <si>
    <t>ACC ON during Parking Motion &amp; Impact Event Recording</t>
  </si>
  <si>
    <t>▪ Motion/Impact Detected
▪ Recording Parking Motion/Parking Impact Events
▪ ACC ON → OFF</t>
  </si>
  <si>
    <t>PER_017</t>
  </si>
  <si>
    <t>[Non-Wake Up Check] (1): Voltage Fluctuation Conditions</t>
  </si>
  <si>
    <t>Msg Remote: Turn off parking recording</t>
  </si>
  <si>
    <t>▪ Built-in Cam: Booted normally
▪ Front/Rear Camera: System recognized normally
▪ SD Card: Original installed and ready to save
▪ DCM/CCU/CW: System connected and recognized normally
▪ Vehicle Power: KEY OFF
▪ Vehicle Voltage: 12V
▪ Settings: Always-on Parking Off
▶ Multimeter Settings
1) V-Range: V-AUTO
2) I-Range: I-AUTO
▶ Power Supply Applied Voltage: 12.6V
▶ Voltage Measurement Location: Within 20mm (+-10%) of the ECU CONNECTOR end
▶ Recording Condition: Single Condition (Complex recording should not operate)</t>
  </si>
  <si>
    <t>▪ Random message authorization</t>
  </si>
  <si>
    <t>Msg Remote: Parking recording in progress</t>
  </si>
  <si>
    <t>▪ KEY ON
▪ Parking Continuous Recording Setting ON
▪ KEY OFF
▪ Authorize Random Message</t>
  </si>
  <si>
    <t>PER_018</t>
  </si>
  <si>
    <t>[Non Wake Up Confirmation] (2): Shock Event Confirmation</t>
  </si>
  <si>
    <t>When low voltage occurs in Sleep mode
- Parking mode setting OFF</t>
  </si>
  <si>
    <t>▪B+ / ACC / IGN = 12V → 8V</t>
  </si>
  <si>
    <t>▪ BLTN_CAM Non Wake Up
- Maintain previous state</t>
  </si>
  <si>
    <t>When overvoltage occurs in Sleep mode
- Parking mode setting OFF</t>
  </si>
  <si>
    <t>▪B+ / ACC / IGN = 12V → 19V</t>
  </si>
  <si>
    <t>PER_019</t>
  </si>
  <si>
    <t>[Non-Wake Up Confirmation] (2): Manual Event Occurrence</t>
  </si>
  <si>
    <t>When an impact occurs while in Sleep mode
- Parking mode setting OFF</t>
  </si>
  <si>
    <t>▪ Built-in Cam: Booted normally
▪ Front/Rear Camera: System recognized normally
▪ SD Card: Original installed and ready to save
▪ DCM/CCU/CW: System connected and recognized normally
▪ Vehicle Power: KEY OFF
▪ Vehicle Voltage: 12V
▪ Settings: Parking Event ON, Text Notification OFF
▶ Multimeter Settings
1) V-Range: V-AUTO
2) I-Range: I-AUTO
▶ Power Supply Applied Voltage: 12.6V
▶ Voltage Measurement Location: Within 20mm (+-10%) of the ECU CONNECTOR end
▶ Recording Condition: Single Condition (Complex recording should not operate)</t>
  </si>
  <si>
    <t>▪ Input Shock Event</t>
  </si>
  <si>
    <t>When an impact occurs while in Sleep mode
- Parking mode ON
- Parking impact notification OFF
- Parking recording in progress</t>
  </si>
  <si>
    <t>▪ KEY ON
▪ Parking Recording Setting ON
▪ KEY OFF
▪ Impact Event Input</t>
  </si>
  <si>
    <t>PER_020</t>
  </si>
  <si>
    <t>[Sleep&amp;WakeUp Conditions of Evil]</t>
  </si>
  <si>
    <t>When a switch event occurs while in Sleep mode
- Parking mode setting OFF</t>
  </si>
  <si>
    <t>▪ Built-in Cam: Booted normally
▪ Front/Rear Camera: Recognized normally by the system
▪ SD Card: Original installed and ready to save
▪ DCM/CCU/CW: Connected normally by the system and recognized
▪ Vehicle Power: KEY OFF
▪ Vehicle Voltage: 12V
▶ Multimeter Settings
1) V-Range: V-AUTO
2) I-Range: I-AUTO
▶ Power Supply Applied Voltage: 12.6V
▶ Voltage Measurement Location: Within 20mm (+-10%) of the end of the ECU CONNECTOR
▶ Recording Condition: Single Condition (Complex recording should not be enabled)</t>
  </si>
  <si>
    <t>▪ Parking Recording Settings OFF
▪ KEY OFF
▪ EVENT SW Input</t>
  </si>
  <si>
    <t>When a switch event occurs while in Sleep mode
- Parking mode setting ON
- Parking recording in progress</t>
  </si>
  <si>
    <t>▪ KEY ON
▪ Parking Recording Setting ON
▪ KEY OFF
▪ EVENT SW Input</t>
  </si>
  <si>
    <t>Long press while in Sleep mode
- Parking Mode ON
- Parking Recording in progress
- Long press</t>
  </si>
  <si>
    <t>▪ EVENT SW Input (3 seconds)</t>
  </si>
  <si>
    <t>PER_021</t>
  </si>
  <si>
    <t>[Wake Up Confirmation] Remote Start Status</t>
  </si>
  <si>
    <t>Remote Start (Sleep → Wakeup)</t>
  </si>
  <si>
    <t>▪ [NM_CGW] Send message (period: 200ms)
: NMCommandCode_CGW = 0x2(Ring)
▪ B+, IGN ON(Remote start power condition)</t>
  </si>
  <si>
    <t>▪ Communication Sleep → Wake up
▪ Enter remote start mode (start driving recording)</t>
  </si>
  <si>
    <t>PER_022</t>
  </si>
  <si>
    <t>▪ Requirement-based test
▪ Test of interaction/ communication</t>
  </si>
  <si>
    <t>▪ Built-in Cam: Booted normally
▪ Front/Rear Camera: Recognized normally by the system
▪ SD Card: Original installed and ready to save
▪ DCM/CCU/CW: Connected normally by the system and recognized
▪ Vehicle Power: KEY ON
▪ Vehicle Voltage: 12V
▪ Always Parking, Parking Event, Parking Motion OFF
▶ Multimeter Settings
1) V-Range: V-AUTO
2) I-Range: I-AUTO
▶ Power Supply Applied Voltage: 12.6V
▶ Voltage Measurement Location: Within 20mm (+-10%) of the end of the ECU CONNECTOR
▶ Recording Condition: Single Condition (Complex recording should not be enabled)</t>
  </si>
  <si>
    <t>▪ Repeat KEY ON/OFF 20 times (no external signal input)</t>
  </si>
  <si>
    <t>▪ Sleep → Wake Up (10s) → Repeat Sleep 20 times
▪ Dark current specification satisfied (25℃)</t>
  </si>
  <si>
    <t>Verify SLEEP entry after diagnostic reprogramming command</t>
  </si>
  <si>
    <t>▪ Enter Extended Session
▪ [Diagnosis] Request Communication Control Disable
If communication is interrupted, request Enable to resume communication
▪ Stop Test Present and turn off KEY</t>
  </si>
  <si>
    <t>▪ Communication Sleep entry, dark current specification satisfied (25℃)</t>
  </si>
  <si>
    <t>Remove connector after diagnostic reprogramming command</t>
  </si>
  <si>
    <t>▪ Enter Extended Session
▪ [Diagnosis] Request Communication Control Disable
▪ Disconnect communication line and turn KEY OFF</t>
  </si>
  <si>
    <t>Sleep after removing the front camera during driving recording</t>
  </si>
  <si>
    <t>▪ Turn on driving recording settings
▪ Turn off key after removing front camera</t>
  </si>
  <si>
    <t>Verification of Sleep &amp; Wake-Up operation via CAN signal during continuous parking recording
- Verification of Msg Remote operation</t>
  </si>
  <si>
    <t>▪ KEY ON
▪ Parking Continuous Recording ON
▪ KEY OFF
▪ Authorize Random CAN Message 1 time
▪ Enter Sleep and Verify Parking Recording Operation</t>
  </si>
  <si>
    <t>▪ Sleep → Wake Up (10s) → Repeat Sleep 20 times
▪ Check parking recording operation</t>
  </si>
  <si>
    <t>Verify Sleep &amp; Wake-Up operation via CAN signal during continuous parking recording
- Repeat Msg Remote 20 times</t>
  </si>
  <si>
    <t>▪ KEY ON
▪ KEY OFF
▪ Authorize random CAN message 20 times at 11-second intervals
▪ Enter Sleep and confirm parking recording operation</t>
  </si>
  <si>
    <t>Turn off the key after disconnecting the communication cables (CAN &amp; Ethernet).</t>
  </si>
  <si>
    <t>▪ KEY ON
▪ Disconnect communication cable (CAN &amp; Ethernet)
▪ KEY OFF</t>
  </si>
  <si>
    <t>▪ Enter Communication Sleep
▪ Verify Parking Recording Operation</t>
  </si>
  <si>
    <t>Disconnect communication cables (CAN &amp; Ethernet) after turning the key off</t>
  </si>
  <si>
    <t>▪ KEY ON
▪ Install communication cable
▪ KEY OFF
▪ Remove communication cable (CAN &amp; Ethernet)</t>
  </si>
  <si>
    <t>PER_023</t>
  </si>
  <si>
    <t>SyR-IF-063</t>
  </si>
  <si>
    <t>[ACC, IGN Filtering]</t>
  </si>
  <si>
    <t>▪ Built-in Cam: Booted normally
▪ Front/Rear Camera: System recognized normally
▪ SD Card: Original installed and ready to save
▪ DCM/CCU/CW: System connected and recognized normally
▪ Vehicle Power: KEY ON
▪ Vehicle Voltage: 12V
▪ Setting: Continuous Driving Recording ON
▶ Multimeter Settings
1) V-Range: V-AUTO
2) I-Range: I-AUTO
▶ Power Supply Applied Voltage: 12.6V
▶ Voltage Measurement Location: Within 20mm (+-10%) of the ECU CONNECTOR end
▶ Recording Condition: Single Condition (Complex recording should not operate)</t>
  </si>
  <si>
    <t>▪ Turn ACC OFF within 100ms, then turn ACC ON</t>
  </si>
  <si>
    <t>▪ Turn IGN ON within 100ms after IGN OFF</t>
  </si>
  <si>
    <t>PER_024</t>
  </si>
  <si>
    <t>SyR-NFR-012</t>
  </si>
  <si>
    <t>[Event Switch] Filtering time</t>
  </si>
  <si>
    <t>When the event switch filtering time is satisfied</t>
  </si>
  <si>
    <t>▪ EVENT SW 
- OFF(High) → ON(Low) → OFF(High) [90ms]</t>
  </si>
  <si>
    <t>▪ EVNET_SW_IND = ON
  -Duty: 100%
  - Sensitivity: 100%
 ▪ BLTN_CAM_RecSta_MAR = 0x0(OFF)</t>
  </si>
  <si>
    <t>When the event switch filtering time is unsatisfactory</t>
  </si>
  <si>
    <t>▪ EVENT SW 
- OFF(High) → ON(Low) → OFF(High) [100ms]</t>
  </si>
  <si>
    <t>▪ EVNET_SW_IND
- Flashing Cycle : 1Hz
- Duty : 50%
- Light Depth : 100%
▪ BLTN_CAM_RecSta_MAR = 0x1(Recording)</t>
  </si>
  <si>
    <t>PER_025</t>
  </si>
  <si>
    <t>SyR-NFR-060,SyR-IF-067,SyR-NFR-009,SyR-NFR-012</t>
  </si>
  <si>
    <t>[Event Switch] Voltage</t>
  </si>
  <si>
    <t>Check event switch voltage</t>
  </si>
  <si>
    <t>▪ Pin 9 Voltage Measurement</t>
  </si>
  <si>
    <t>▪ pin. 9 = 9±0.5V (7±0.5V)</t>
  </si>
  <si>
    <t>Check event switch indicator output voltage</t>
  </si>
  <si>
    <t>▪ Event switch indicator ON state, pin 8 voltage measurement</t>
  </si>
  <si>
    <t>▪ Pin 8 = 12V</t>
  </si>
  <si>
    <t>Check ON judgment voltage</t>
  </si>
  <si>
    <t>▪ EVENT SW ON, Voltage Measurement</t>
  </si>
  <si>
    <t>▪ Less than 1.0V (Active Low)</t>
  </si>
  <si>
    <t>Check OFF judgment voltage</t>
  </si>
  <si>
    <t>▪ EVENT SW OFF, Voltage Measurement</t>
  </si>
  <si>
    <t>▪ Over 2.4V</t>
  </si>
  <si>
    <t>PER_028</t>
  </si>
  <si>
    <t>SyR-NFR-060,SyR-IF-068</t>
  </si>
  <si>
    <t>[Event Switch] Check Indicator Output</t>
  </si>
  <si>
    <t>Check Event Switch Indicator Output (Continuous Driving Recording)</t>
  </si>
  <si>
    <t>▪ Driving Recording Status
▪ Check Event Switch Indicator Output</t>
  </si>
  <si>
    <t>▪ EVNET_SW_IND = ON
- Duty : 100%
- Photosensitive : 100%
▪ Output Voltage Mean Value 4V~12V(Duty 100%)</t>
  </si>
  <si>
    <t>Check Event Switch Indicator Output (Driving Event Recording)</t>
  </si>
  <si>
    <t>▪ Driving Event Recording Status
▪ Check Event Switch Indicator Output</t>
  </si>
  <si>
    <t>▪ EVNET_SW_IND
- Flashing Cycle: 1Hz
- Duty: 50%
- Light Dimming: 100%
▪ Output Voltage Mean Value 4V~12V(Duty 100%)</t>
  </si>
  <si>
    <t>Check Event Switch Indicator Output (Time-lapse)</t>
  </si>
  <si>
    <t>▪ Time-lapse recording status
▪ Check event switch indicator output</t>
  </si>
  <si>
    <t>▪ EVNET_SW_IND
- Flashing Cycle: 0.5Hz
- Duty: 50%
- Light Difference: 100%
▪ Output Voltage Mean Value 4V~12V(Duty 100%)</t>
  </si>
  <si>
    <t>Check Event Switch Indicator Output (Continuous Parking Recording)</t>
  </si>
  <si>
    <t>▪ Parking Recording Status
▪ Check Event Switch Indicator Output</t>
  </si>
  <si>
    <t>Check Event Switch Indicator Output (Parking Event Recording)</t>
  </si>
  <si>
    <t>▪ Parking Event Recording Status
▪ Check Event Switch Indicator Output</t>
  </si>
  <si>
    <t>Check event switch indicator output (low voltage)</t>
  </si>
  <si>
    <t>Check Event Switch Indicator Output (High Voltage)</t>
  </si>
  <si>
    <t>Check Event Switch Indicator OFF (KEY OFF)</t>
  </si>
  <si>
    <t>▪ Continuous recording OFF, Event recording ON</t>
  </si>
  <si>
    <t>▪ EVNET_SW_IND = OFF</t>
  </si>
  <si>
    <t>Check Event Switch Indicator OFF (KEY ON)</t>
  </si>
  <si>
    <t>PER_031</t>
  </si>
  <si>
    <t>SyR-FR-048,SyR-FR-049,SyR-FR-050,SyR-FR-051</t>
  </si>
  <si>
    <t>▪ Delete all saved videos
※ [Basic functions other than recording] Same as BAS_018</t>
  </si>
  <si>
    <t>▪ Retain saved video
※ [Basic functions other than recording] Same as BAS_018</t>
  </si>
  <si>
    <t>PER_032</t>
  </si>
  <si>
    <t>SyR-NFR-060,SyR-CON-020,SyR-CON-021</t>
  </si>
  <si>
    <t>[Verify Communication Initialization] Ethernet</t>
  </si>
  <si>
    <t>Check communication start after power on (B+)</t>
  </si>
  <si>
    <t>▪ Apply B+ 12V
▪ Check for NM message output</t>
  </si>
  <si>
    <t>▪ EthNM Msg Start communication
: Within 2000ms after booting</t>
  </si>
  <si>
    <t>▪ Check if Normal message is displayed</t>
  </si>
  <si>
    <t>▪ Normal Msg Start Communication
(CAN, SOME/IP)</t>
  </si>
  <si>
    <t>Verify that communication has started after turning on ACC.</t>
  </si>
  <si>
    <t>▪ Sleep state
▪ ACC ON
▪ Check NM message output status</t>
  </si>
  <si>
    <t>▪ EthNM Msg Start communication
: Within 500ms after booting</t>
  </si>
  <si>
    <t>Confirm communication start after remote start</t>
  </si>
  <si>
    <t>▪ Sleep State
▪ IGN ON (ACC OFF)
▪ Check NM message output status</t>
  </si>
  <si>
    <t>ACC OFF → Link down immediately → Link up</t>
  </si>
  <si>
    <t>▪ ACC OFF
▪ Wait briefly, then immediately turn ACC ON after Link Down</t>
  </si>
  <si>
    <t>▪ EthNM Msg Start communication
: Within 5000ms after booting</t>
  </si>
  <si>
    <t>PER_033</t>
  </si>
  <si>
    <t>[Check BLTN_CAM output message]</t>
  </si>
  <si>
    <t>BLTN_CAM_E_00(0xAB) ID, DLC, Check Cycle</t>
  </si>
  <si>
    <t>▪ ID: 0xAB
 ▪ Cycle Time: Event Signal
 ▪ DLC: 8</t>
  </si>
  <si>
    <t>BLTN_CAM_HU_PE_00_200ms(0x3EA) ID, DLC, Check Cycle</t>
  </si>
  <si>
    <t>▪ ID: 0x3EA
 ▪ Cycle Time: 200ms
 ▪ DLC: 8</t>
  </si>
  <si>
    <t>BLTN_CAM_PE_00_200ms(0x3B7) ID, DLC, Check Cycle</t>
  </si>
  <si>
    <t>▪ ID: 0x3B7
 ▪ Cycle Time: 200ms
 ▪ DLC: 8</t>
  </si>
  <si>
    <t>BLTN_CAM_PE_01_200ms(0x3B8) ID, DLC, Check Cycle</t>
  </si>
  <si>
    <t>▪ ID: 0x3B8
 ▪ Cycle Time: 200ms
 ▪ DLC: 8</t>
  </si>
  <si>
    <t>BLTN_CAM_STAT_PE_00_200ms(0x3B6) ID, DLC, Check Cycle</t>
  </si>
  <si>
    <t>▪ ID: 0x3B6
 ▪ Cycle Time: 200ms
 ▪ DLC: 8</t>
  </si>
  <si>
    <t>BLTN_CAM_STAT_PE_01_200ms(0x3D7) ID, DLC, Check Cycle</t>
  </si>
  <si>
    <t>▪ ID: 0x3D7
 ▪ Cycle Time: 200ms
 ▪ DLC: 8</t>
  </si>
  <si>
    <t>NM_BLTN_CAM(0x548) ID, DLC, Check Cycle</t>
  </si>
  <si>
    <t>▪ ID: 0x548
 ▪ Cycle Time: 200ms
 ▪ DLC: 8</t>
  </si>
  <si>
    <t>PER_034</t>
  </si>
  <si>
    <t>past difference issue</t>
  </si>
  <si>
    <t>PER_036</t>
  </si>
  <si>
    <t>SyR-NFR-027,SyR-CON-022,SyR-IF-018,SyR-NFR-028,SyR-CON-023,SyR-IF-019</t>
  </si>
  <si>
    <t>[Check Message Initial Transmission Time_CANFD]</t>
  </si>
  <si>
    <t>BLTN_CAM_FD_01_00ms(0xC1) Initial transmission time</t>
  </si>
  <si>
    <t>▪ Check the initial transmission time of the BLTN_CAM_FD_01_00ms(0xC1) message</t>
  </si>
  <si>
    <t>▪ Transmit within 2,000 ms</t>
  </si>
  <si>
    <t>BLTN_CAM_FD_02_200ms(0x3BC) Initial transmission time</t>
  </si>
  <si>
    <t>▪ Check the initial transmission time of the BLTN_CAM_FD_02_200ms(0x3BC) message</t>
  </si>
  <si>
    <t>BLTN_CAM_FD_HU_01_200ms(0x3BB) Initial transmission time</t>
  </si>
  <si>
    <t>▪ Check the initial transmission time of the BLTN_CAM_FD_HU_01_200ms(0x3BB) message</t>
  </si>
  <si>
    <t>BLTN_CAM_FD_STAT_01_200ms(0x3BD) Initial transmission time</t>
  </si>
  <si>
    <t>▪ Check the initial transmission time of the BLTN_CAM_FD_STAT_01_200ms(0x3BD) message</t>
  </si>
  <si>
    <t>NM_BLTN_CAM_FD(0x17FC00C8) Initial transmission time</t>
  </si>
  <si>
    <t>▪ Check the initial transmission time of the NM_BLTN_CAM_FD(0x17FC00C8) message</t>
  </si>
  <si>
    <t>▪ Transmit within 5000ms</t>
  </si>
  <si>
    <t>PER_037</t>
  </si>
  <si>
    <t>[Sleep Entry Confirmed] Parking Recording OFF - 4</t>
  </si>
  <si>
    <t>Voltage: 7V</t>
  </si>
  <si>
    <t>▪ Built-in Cam: Booted normally
▪ Front/Rear Camera: System recognized normally
▪ SD Card: Original installed and ready to save
▪ DCM/CCU/CW: System connected and recognized normally
▪ Vehicle Power: KEY ON
▪ Vehicle Voltage: 12V
▪ Settings: Driving Continuous Recording ON, Parking Recording OFF
▶ Multimeter Settings
1) V-Range: V-AUTO
2) I-Range: I-AUTO
▶ Power Supply Applied Voltage: 12.6V
▶ Voltage Measurement Location: Within 20mm (+-10%) of the end of the ECU CONNECTOR
▶ Recording Condition: Single Condition (Complex recording should not operate)</t>
  </si>
  <si>
    <t>▪ Continuous recording while driving
▪ 7V voltage drop
▪ KEY OFF</t>
  </si>
  <si>
    <t>▪ Communication Sleep entered, dark current specifications satisfied (25℃)
: Parking recording not operating 0.5mA↓</t>
  </si>
  <si>
    <t>Voltage: 8V</t>
  </si>
  <si>
    <t>▪ Continuous recording while driving
▪ 8V voltage drop
▪ KEY OFF</t>
  </si>
  <si>
    <t>Voltage: 18.5V</t>
  </si>
  <si>
    <t>▪ Continuous recording while driving
▪ Voltage rises to 18.5V
▪ KEY OFF</t>
  </si>
  <si>
    <t>PER_038</t>
  </si>
  <si>
    <t>[Sleep Entry Confirmed] Parking Recording ON - 2</t>
  </si>
  <si>
    <t>Voltage: 6.9V</t>
  </si>
  <si>
    <t>▪ Built-in Cam: Booted normally
▪ Front/Rear Camera: System recognized normally
▪ SD Card: Original installed and ready to save
▪ DCM/CCU/CW: System connected and recognized normally
▪ Vehicle Power: KEY ON
▪ Vehicle Voltage: 12V
▪ Settings: Driving Continuous Recording ON, Parking Recording ON
▶ Multimeter Settings
1) V-Range: V-AUTO
2) I-Range: I-AUTO
▶ Power Supply Applied Voltage: 12.6V
▶ Voltage Measurement Location: Within 20mm (+-10%) of the end of the ECU CONNECTOR
▶ Recording Condition: Single Condition (Complex recording should not operate)</t>
  </si>
  <si>
    <t>▪ Driving continuous recording disabled
▪ 20-second standby (20-second standby until auxiliary battery authentication is de-authenticated)
▪ KEY OFF</t>
  </si>
  <si>
    <t>▪ Communication Sleep entry, dark current specification satisfied (25℃)
▪ Parking recording operation</t>
  </si>
  <si>
    <t>Voltage: 8.2V</t>
  </si>
  <si>
    <t>▪ Continuous recording while driving
▪ KEY OFF</t>
  </si>
  <si>
    <t>▪ Communication Sleep entry, dark current specification satisfied (26℃)
▪ Parking recording operation</t>
  </si>
  <si>
    <t>Voltage: 12 → 19 → 12 V</t>
  </si>
  <si>
    <t>▪ Continuous recording while driving
▪ Voltage: KEY OFF after fluctuating from 12 → 19 → 12 V</t>
  </si>
  <si>
    <t>▪ Communication Sleep entry, dark current specification satisfied (27℃)
▪ Parking recording operation</t>
  </si>
  <si>
    <t>Voltage: 12 → 5.9 → 12 V</t>
  </si>
  <si>
    <t>▪ Continuous recording while driving
▪ Voltage: KEY OFF after fluctuating from 12 → 5.9 → 12 V</t>
  </si>
  <si>
    <t>▪ Communication Sleep entry, dark current specification satisfied (28℃)
▪ Parking recording operation</t>
  </si>
  <si>
    <t>IG ON/OFF 10 times</t>
  </si>
  <si>
    <t>▪ Continuous recording while driving
▪ Confirm Sleep mode entered after 10 KEY ON/OFF cycles</t>
  </si>
  <si>
    <t>▪ Communication Sleep entry, dark current specification satisfied (29℃)
▪ Parking recording operation</t>
  </si>
  <si>
    <t>CAN H&amp;L + GND = Short</t>
  </si>
  <si>
    <t>(Previous State: BLTN_CAM Sleep State)
▪ CAN H&amp;L + GND = Short State
▪ Apply Arbitrary Message</t>
  </si>
  <si>
    <t>▪ Communication Sleep entry, dark current specification satisfied (30℃)
▪ Parking recording operation</t>
  </si>
  <si>
    <t>CAN H&amp;L + B+ = Short</t>
  </si>
  <si>
    <t>(Previous State: BLTN_CAM Sleep State)
▪ CAN H&amp;L + B+ = Short State
▪ Apply Arbitrary Message</t>
  </si>
  <si>
    <t>▪ Communication Sleep entered, dark current specification satisfied (31℃)
▪ Parking recording operation</t>
  </si>
  <si>
    <t>▪ Communication Sleep entry, dark current specification satisfied (32℃)
▪ Parking recording operation</t>
  </si>
  <si>
    <t>Real-time guarantee through MCU or AP Load and Task Slack Time settings</t>
  </si>
  <si>
    <t>Video Design Team Confirmation</t>
  </si>
  <si>
    <t>▪ Communication Sleep entered, dark current specification satisfied (33℃)
▪ Parking recording operation</t>
  </si>
  <si>
    <t>▪ Communication Sleep entry, dark current specification satisfied (34℃)
▪ Parking recording operation</t>
  </si>
  <si>
    <t>Check MCU or AP speed / utilization / execution time</t>
  </si>
  <si>
    <t>▪ Communication Sleep entry, dark current specification satisfied (35℃)
▪ Parking recording operation</t>
  </si>
  <si>
    <t>▪ Communication Sleep entry, dark current specification satisfied (36℃)
▪ Parking recording operation</t>
  </si>
  <si>
    <t>Task Time: Initial Pending / Core Execution / Total Execution / Response / Idle Time</t>
  </si>
  <si>
    <t>▪ Communication Sleep entry, dark current specification satisfied (37℃)
▪ Parking recording operation</t>
  </si>
  <si>
    <t>▪ Communication Sleep entry, dark current specification satisfied (38℃)
▪ Parking recording operation</t>
  </si>
  <si>
    <t>Task Execution Request Period</t>
  </si>
  <si>
    <t>▪ Communication Sleep entered, dark current specification satisfied (39℃)
▪ Parking recording operation</t>
  </si>
  <si>
    <t>▪ Communication Sleep entry, dark current specification satisfied (40℃)
▪ Parking recording operation</t>
  </si>
  <si>
    <t>Check Memory Size and Usage: AP / MCU / DSP / GPU, etc.</t>
  </si>
  <si>
    <t>▪ Communication Sleep entered, dark current specification satisfied (41℃)
▪ Parking recording operation</t>
  </si>
  <si>
    <t>▪ Communication Sleep entered, dark current specification satisfied (42℃)
▪ Parking recording operation</t>
  </si>
  <si>
    <t>Memory usage based on Stack settings</t>
  </si>
  <si>
    <t>▪ Communication Sleep entered, dark current specification satisfied (43℃)
▪ Parking recording operation</t>
  </si>
  <si>
    <t>▪ Communication Sleep entry, dark current specification satisfied (44℃)
▪ Parking recording operation</t>
  </si>
  <si>
    <t>ROM / RAM Usage: MCU / ASIC / DSP / GPU, etc.</t>
  </si>
  <si>
    <t>▪ Communication Sleep entry, dark current specification satisfied (45℃)
▪ Parking recording operation</t>
  </si>
  <si>
    <t>PER_039</t>
  </si>
  <si>
    <t>[Event Switch] Responsiveness</t>
  </si>
  <si>
    <t>Responsiveness of starting recording after event switch input</t>
  </si>
  <si>
    <t>▪ BLTN_CAM_RecSta_MAR = 0x1(Recording)
: No response time specification.</t>
  </si>
  <si>
    <t>PER_040</t>
  </si>
  <si>
    <t>SyR-NFR-060,SyR-CON-065,SyR-CON-019,SyR-CON-025</t>
  </si>
  <si>
    <t>EthNM IPv4 header information</t>
  </si>
  <si>
    <t>▪ Check EthNM IPv4 header information in WireShark
(Verify by connecting the Technica Media Gateway device)</t>
  </si>
  <si>
    <t>▪ Protocol: UDP
 ▪ Port: 13800
 ▪ Source IP Address: 10.0.0.32
 ▪ Dst MAC Address: 01:00:5E:00:7F:FF
 ▪ Dst IP Address: 239.0.127.255</t>
  </si>
  <si>
    <t>PER_041</t>
  </si>
  <si>
    <t>SyR-CON-065,SyR-FR-257,SyR-FR-258,SyR-FR-259,SyR-NFR-026,SyR-FR-041,SyR-CON-024,SyR-NFR-029,SyR-NFR-030,SyR-NFR-032,SyR-NFR-033,SyR-FR-042,SyR-FR-046,SyR-NFR-046,SyR-FR-197,SyR-IF-055,SyR-NFR-047,SyR-NFR-031</t>
  </si>
  <si>
    <t>[Verify EthNM message operation]</t>
  </si>
  <si>
    <t>Check Repeat Message and Active Time-Out</t>
  </si>
  <si>
    <t>▪ Built-in Cam: Booted normally
▪ Front/Rear Camera: System recognized normally
▪ SD Card: Original installed and ready to save
▪ DCM/CCU/CW: System connected and recognized normally
▪ Vehicle Power: POWER OFF
▪ Vehicle Voltage: 12V
▶ Multimeter Settings
1) V-Range: V-AUTO
2) I-Range: I-AUTO
▶ Power Supply Applied Voltage: 12.6V
▶ Voltage Measurement Location: Within 20mm (+-10%) of the ECU CONNECTOR end
▶ Recording Condition: Single Condition (Complex recording should not be enabled)</t>
  </si>
  <si>
    <t>▪ B+ ON
▪ Verify the following message output in WireShark
: EthNM Msg</t>
  </si>
  <si>
    <t>▪ Start EthNM Msg Tx after B+ power is applied
1) Output 5 times at 50ms (±5) intervals (Repeat)
2) Maintain output at 500ms intervals
3) Ethernet Sleep after CAN Bus Sleep (Stop EthNM Tx)
(Active Time-Out Time: 5 sec, WaitBusSleep: 1.5 sec)</t>
  </si>
  <si>
    <t>Check Normal Operation Status (1): ACC ON</t>
  </si>
  <si>
    <t>▪ POWER OFF
▪ B+, ACC ON
▪ Verify the following message output in WireShark
: EthNM Msg, Application Msg</t>
  </si>
  <si>
    <t>▪ EthNM Msg output 5 times at 50ms intervals (Repeat)
→ Maintain output at 500ms intervals
▪ Application Msg (SOME/IP Msg) output
: Dst IP: 244.244.24.245
Dst MAC: 01:00:5E:74:18:F5</t>
  </si>
  <si>
    <t>Check Normal Operation Status (2): ACC &amp; IGN ON</t>
  </si>
  <si>
    <t>▪ POWER OFF
▪ B+ ACC, IGN ON
▪ Verify the following message output in WireShark
: EthNM Msg, Application Msg</t>
  </si>
  <si>
    <t>▪ EthNM Msg output 5 times at 50ms intervals (Repeat)
→ Maintain output at 500ms intervals
▪ Application Msg (SOME/IP Msg) output
: Dst IP: 244.244.24.245</t>
  </si>
  <si>
    <t>Check Normal Operation status (3): IGN ON</t>
  </si>
  <si>
    <t>▪ POWER OFF
▪ B+, IGN ON
▪ Verify the following message output in WireShark
: EthNM Msg, Application Msg</t>
  </si>
  <si>
    <t>Check Normal Operation Status (4): CAN Bus Alive</t>
  </si>
  <si>
    <t>▪ Normal Operation State
▪ KEY OFF
▪ Maintain CAN Bus Alive State (Arbitrary CAN signal input)</t>
  </si>
  <si>
    <t>▪ EthNM Msg output maintained at 500ms intervals
▪ Application Msg (SOME/IP Msg) output
: Dst IP: 244.244.24.245
Dst MAC: 01:00:5E:74:18:F5</t>
  </si>
  <si>
    <t>Check Normal Operation Status (5): Link Down → Link Up</t>
  </si>
  <si>
    <t>▪ POWER OFF
▪ Disconnect ETH cable
▪ B+ ACC, IGN ON
▪ Connect ETH cable
▪ Verify the following messages in WireShark
: EthNM Msg, Application Msg</t>
  </si>
  <si>
    <t>Ethernet Sleep, CAN Alive in Before Park
Check CCS operation when impact recording occurs - 1</t>
  </si>
  <si>
    <t>▪ KEY ON
▪ BLTN_CAM_Set_PEV_AppNoti = 0x2 (ON)
▪ Normal Operation State
▪ KEY OFF
▪ Maintain CAN Bus Alive state (Arbitrary CAN signal input)</t>
  </si>
  <si>
    <t>▪ Ethernet link down
▪ EthNM Msg
: Destination IP: 239.0.127.255 Not displayed
▪ Application Msg (SOME/IP Msg) Not displayed
: Dst IP: 244.244.24.245
Dst MAC: 01:00:5E:74:18:F5
※ Check Prepare Bus Sleep status via log
: journalctl -f -o cat -u vrs | grep NM</t>
  </si>
  <si>
    <t>Ethernet Sleep, CAN Alive in Before Park
Checking CCS Operation When Impact Recording Occurs - 2</t>
  </si>
  <si>
    <t>↑
▪ Is it a shock event while parked?</t>
  </si>
  <si>
    <t>▪ EthNM Msg Output
: Destination IP: 239.0.127.255
▪ Application Msg (SOME/IP Msg) Output
: Dst IP: 244.244.24.245
Dst MAC: 01:00:5E:74:18:F5
※ Check Ready Sleep status via log
: journalctl -f -o cat -u vrs | grep dmw
▪ BLTN_CAM_PEV_Recorded = 0x02 (Park Event Recorded)
→ Maintained for 5 minutes</t>
  </si>
  <si>
    <t>Ethernet sleep, CAN Alive in Before park
Check Park_recorded signal retention time when impact recording occurs (Standalone)</t>
  </si>
  <si>
    <t>▪ CAN Bus Sleep
▪ Wait after transitioning to Ready Sleep state
↑ ▪ Authorize impact event while parked</t>
  </si>
  <si>
    <t>▪ EthNM Msg Output
: Destination IP: 239.0.127.255
▪ Application Msg (SOME/IP Msg) Not Output
: Dst IP: 244.244.24.245
Dst MAC: 01:00:5E:74:18:F5
※ Check Prepare Bus Sleep status via log
: journalctl -f -o cat -u vrs | grep dmw
▪ BLTN_CAM_PEV_Recorded = 0x02 (Park Event Recorded)
→ Maintained for 5 minutes</t>
  </si>
  <si>
    <t>Measurement of the time it takes for Ethernet to go to sleep first after CAN &amp; Ethernet wake up upon impact recording - 1</t>
  </si>
  <si>
    <t>▪ Normal Operation Status
▪ KEY OFF
▪ Enable Impact Event While Parked (CAN &amp; Ethernet Wake Up)</t>
  </si>
  <si>
    <t>▪ Communication Wake Up During Parking Recording
▪ BLTN_CAM_PEV_Recorded = 0x02 (Park Event Recorded)
▪ EthNM Msg Output
▪ Impact Event: Push Notification Activated in BlueLink App (Actual Vehicle)</t>
  </si>
  <si>
    <t>Measurement of the time it takes for Ethernet to go to sleep first after CAN &amp; Ethernet wake up during impact recording - 2</t>
  </si>
  <si>
    <t>▪ Measure time to enter Sleep after waiting 5 minutes</t>
  </si>
  <si>
    <t>▪ From the time recording is complete until video information transmission is complete (max. 5 minutes)
: BLTN_CAM_PEV_Recorded = 0x02 (Park Event Recorded)
▪ CAN Bus Sleep after 5 minutes
▪ Ethernet Sleep after approximately 15 seconds (EthNM Tx interrupted)</t>
  </si>
  <si>
    <t>In Before Park, verify that the file is successfully generated after 5 authorizations at 11-second intervals, and then check if the Park_Recorded signal 0x2 is not issued.</t>
  </si>
  <si>
    <t>▪ Normal Operation State
▪ KEY OFF
▪ Maintain CAN Bus Alive state (Arbitrary CAN signal input)
▪ Apply Parking Impact Event 5 times at 11-second intervals
▪ Apply Parking Impact Event after waiting approximately 6 minutes
▪ Verify BLTN_CAM_PEV_Recorded signal output</t>
  </si>
  <si>
    <t>▪ BLTN_CAM_PEV_Recorded = 0x02 No output</t>
  </si>
  <si>
    <t>Verify that the file is successfully generated with 5 authorizations at 11-second intervals in Next Park, and subsequently check if the Park_Recorded signal is not 0x2.</t>
  </si>
  <si>
    <t>▪ Normal Operation Status
▪ KEY OFF
▪ Enter CAN &amp; Ethernet Sleep
▪ Approve Parking Impact Event 5 times at 11-second intervals
▪ Approve Parking Impact Event after waiting approximately 6 minutes
▪ Verify BLTN_CAM_PEV_Recorded signal output</t>
  </si>
  <si>
    <t>Wake up the moment it enters Sleep</t>
  </si>
  <si>
    <t>▪ Wait after KEY OFF until just before entering Sleep
▪ Turn off CCU and ccNC and wait
▪ Wake up during the brief timing before entering Sleep
: Ethernet link up (CCU, ccNC Power On)
▪ Since the Sleep entry time is approximately 300ms, verify repeatedly.</t>
  </si>
  <si>
    <t>▪ Enter Sleep mode when CCU and ccNC are turned OFF again
: Dark current condition must be satisfied</t>
  </si>
  <si>
    <t>PER_042</t>
  </si>
  <si>
    <t>SyR-CON-065,SyR-FR-257,SyR-FR-258,SyR-FR-259,SyR-FR-260,SyR-CON-066,SyR-FR-261,SyR-FR-262,SyR-FR-263,SyR-FR-264,SyR-CON-026</t>
  </si>
  <si>
    <t>▪ Requirement-based test
 ▪ Test of external interfaces</t>
  </si>
  <si>
    <t>[Check PNI bit]</t>
  </si>
  <si>
    <t>Cluster PN request with built-in cam (Alive)</t>
  </si>
  <si>
    <t>▪ KEY OFF, Start Parking Recording, Enter Sleep
※ Disconnect Ethernet cable - Technica does not support TC10, so the link does not disconnect while connected.
※ Cannot be verified in Power Off state (Cannot wake up via Ethernet)
▪ Inject and maintain PN message via Packet Sender
- Address: 10.0.0.32
- Port: 13800
- Period: 500ms
- Data: C8 40 00 00 01 00 00 00 00 00 00 00 00 00 00 00 00 00 00 00 00 00 00 00 00 00 00 00 00 00 00 00 00 00 00 00 00</t>
  </si>
  <si>
    <t>▪ Prints EthNM Msg 5 times at 50ms intervals (Repeat), then stops
▪ Maintains Ready Sleep state
▪ Prints Application Msg (SOME/IP Msg)
: Dst IP: 244.244.24.245
※ Ready Sleep state can be verified via logs
: journalctl -f -o cat -u vrs | grep dmw</t>
  </si>
  <si>
    <t>[Byte #0] SNI  = 0xC8
[Byte #1] CBV 필드 = 0x40(PN기능을 지원함 가르킴)
[Byte #4] PNI 필드 = 0x01(빌트인캠이 포함된 클러스터(그룹) PN요청)
[Byte #10] PNI 필드 = 0x01(빌트인캠 PN요청)</t>
  </si>
  <si>
    <t>Request PN to built-in cam (Alive)</t>
  </si>
  <si>
    <t>▪ KEY OFF, Start Parking Recording, Enter Sleep
※ Disconnect Ethernet cable - Technica does not support TC10, so the link does not disconnect while connected.
※ Cannot be checked in Power Off state (Cannot wake up via Ethernet)
▪ Inject and maintain PN message via Packet Sender
- Data: C8 40 00 00 00 00 00 00 00 10 00 00 00 00 00 00 00 00 00 00 00 00 00 00 00 00 00 00 00 00 00 00 00 00</t>
  </si>
  <si>
    <t>Cluster with built-in cam &amp; Built-in cam PN request (Alive)</t>
  </si>
  <si>
    <t>▪ KEY OFF, Start Parking Recording, Enter Sleep
※ Disconnect Ethernet cable - Technica does not support TC10, so the link does not disconnect while connected.
※ Cannot be checked in Power Off state (Cannot wake up via Ethernet)
▪ Inject and maintain PN message via Packet Sender
- Data: C8 40 00 00 01 00 00 00 00 00 10 00 00 00 00 00 00 00 00 00 00 00 00 00 00 00 00 00 00 00 00 00 00 00 00 00</t>
  </si>
  <si>
    <t>Message injection (Sleep) that does not support PN</t>
  </si>
  <si>
    <t>▪ KEY OFF, Start Parking Recording, Enter Sleep
※ Disconnect Ethernet cable - Technica does not support TC10, so the link does not disconnect while connected.
※ Cannot be checked in Power Off state (Cannot wake up via Ethernet)
▪ Inject and maintain PN message via Packet Sender
- Data: C8 00 00 00 01 00 00 00 00 00 10 00 00 00 00 00 00 00 00 00 00 00 00 00 00 00 00 00 00 00 00 00 00 00 00 00</t>
  </si>
  <si>
    <t>▪ EthNM Msg not printed
※ Prepare Sleep status can be verified via log
: journalctl -f -o cat -u vrs | grep dmw</t>
  </si>
  <si>
    <t>Injecting a message where all PNI bits are 0</t>
  </si>
  <si>
    <t>▪ KEY OFF, Start Parking Recording, Enter Sleep
※ Disconnect Ethernet cable - Technica does not support TC10, so the link does not disconnect while connected.
※ Cannot be checked in Power Off state (Cannot wake up via Ethernet)
▪ Inject and maintain PN message via Packet Sender
- Data: C8 40 00 00 00 00 00 00 00 00 00 00 00 00 00 00 00 00 00 00 00 00 00 00 00 00 00 00 00 00 00 00 00 00 00 00 00 00</t>
  </si>
  <si>
    <t>If the non-applicable PNI bit is 1</t>
  </si>
  <si>
    <t>▪ KEY OFF, Start Parking Recording, Enter Sleep
※ Disconnect Ethernet cable - Technica does not support TC10, so the link does not disconnect while connected.
※ Cannot be checked in Power Off state (Cannot wake up via Ethernet)
▪ Inject and maintain PN message via Packet Sender
- Data: C8 00 00 00 00 00 00 00 00 00 00 00 00 00 00 00 00 00 00 00 00 00 00 00 00 00 00 00 01 00 00 01 00 00</t>
  </si>
  <si>
    <t>Confirmation that it does not wake up even if EthPN is received while Power Off</t>
  </si>
  <si>
    <t>▪ KEY OFF, Enter Sleep (Parking Recording Settings OFF, Power Off)
※ Disconnect Ethernet cable - Technica does not support TC10, so the link does not disconnect while connected.
※ Cannot be verified in Power Off state (Cannot wake up via Ethernet)
▪ Inject and maintain PN message via Packet Sender
- Data: C8 40 00 00 01 00 00 00 00 00 10 00 00 00 00 00 00 00 00 00 00 00 00 00 00 00 00 00 00 00 00 00 00 00 00 00</t>
  </si>
  <si>
    <t>▪ Maintain Ethernet, CAN communication sleep</t>
  </si>
  <si>
    <t>Check input signal processing cycle</t>
  </si>
  <si>
    <t>Component burnout protection and recovery logic operation</t>
  </si>
  <si>
    <t>MCU internal watchdog and separate external watchdog logic operation</t>
  </si>
  <si>
    <t>Verification of frequency performance against required performance standards: LF/RF, sensitivity, deviation, modulation, occupied bandwidth, leakage power, etc.</t>
  </si>
  <si>
    <t>Check Register Value Setting</t>
  </si>
  <si>
    <t>Check Hardware/Software Interface</t>
  </si>
  <si>
    <t>▪ Requirement-based test
 ▪ Test derived from field experience</t>
  </si>
  <si>
    <t>Check recording function [Conditions of Malice]</t>
  </si>
  <si>
    <t>Check parking recording operation reset</t>
  </si>
  <si>
    <t>▪ Built-in Cam: Booted successfully
▪ Front/Rear Camera: Recognized by the system
▪ SD Card: Original installed and ready for storage
▪ DCM/CCU/CW: Connected and recognized by the system
▪ Vehicle Power: KEY ON
▪ Vehicle Voltage: 12V
▶ Multimeter Settings
1) V-Range: V-AUTO
2) I-Range: I-AUTO
▶ Power Supply Voltage: 12.6V
▶ Voltage Measurement Location: Within 20mm (+-10%) of the end of the ECU CONNECTOR</t>
  </si>
  <si>
    <t>[Standalone Conditions]
▪ BLTN_CAM_RecSet_OWP = 0x2 (ON)
▪ BLTN_CAM_RecSet_PEV = 0x2 (ON)
▪ Enter parking continuous recording after KEY OFF (Before Park)
▪ Time Out after PDC_FD_15_300ms signal is applied
▪ Wait for 3 minutes or more to check parking continuous recording results</t>
  </si>
  <si>
    <t>▪ Parking continuous recording will proceed normally without rebooting</t>
  </si>
  <si>
    <t>[Real Vehicle Conditions]
▪ BLTN_CAM_RecSet_OWP = 0x2 (ON)
▪ BLTN_CAM_RecSet_PEV = 0x2 (ON)
▪ Enter parking continuous recording after KEY OFF
▪ Enter Sleep
▪ Apply PDC_FD_15_300ms signal
▪ Transmit CGW_NM signal to maintain MCU Wake Up
▪ PDC_FD_15_300ms Frame Time Out
▪ Wait for at least 3 minutes and check parking continuous recording results</t>
  </si>
  <si>
    <t>▪ ↑ ▪ 5 consecutive impact recordings in continuous parking mode</t>
  </si>
  <si>
    <t>▪ ↑ ▪ Manual recording performed 5 consecutive times in continuous parking mode</t>
  </si>
  <si>
    <t>Check operation reset during driving recording</t>
  </si>
  <si>
    <t>▪ ↑ ▪ KEY ON to start continuous recording while driving
▪ Time Out after PDC_FD_15_300ms signal is applied
▪ Wait for 3 minutes or more to check the results of the continuous driving recording</t>
  </si>
  <si>
    <t>▪ Continuous recording while driving will proceed normally without rebooting</t>
  </si>
  <si>
    <t>▪ ↑ 
▪ Multi-recording in progress while driving (Continuous, Event, Manual, Time-lapse)
▪ Time Out after PDC_FD_15_300ms signal is applied
▪ Wait for 3 minutes or more to check multi-recording results</t>
  </si>
  <si>
    <t>▪ Multiple recording will proceed normally without rebooting</t>
  </si>
  <si>
    <t>▪ ↑ ▪ Enter AR Navigation
▪ Time Out after PDC_FD_15_300ms signal is applied
▪ Wait for 3 minutes or more to check continuous driving recording results</t>
  </si>
  <si>
    <t>▪ ↑ 
▪ Perform multi-recording on AR navigation screen (Continuous, Event, Manual, Time-lapse)
▪ Time Out after PDC_FD_15_300ms signal is applied
▪ Wait for 3 minutes or more to check multi-recording results</t>
  </si>
  <si>
    <t>Test Method</t>
  </si>
  <si>
    <t>DIA_001</t>
  </si>
  <si>
    <t>SyR-DIAG-003,SyR-DIAG-028,SyR-DIAG-029,SyR-DIAG-030,SyR-FR-040</t>
  </si>
  <si>
    <t>[Troubleshooting] BLTN_CAM Input Voltage High (B16E004)</t>
  </si>
  <si>
    <t>When the MCU fails</t>
  </si>
  <si>
    <t>▪ Maintain short state at the corresponding TP point on the SubBoard
▪ Request Read DTC Information</t>
  </si>
  <si>
    <t>▪ When detected 3 consecutive times
▪ Internal fault code (B16E0-04): Current fault</t>
  </si>
  <si>
    <t>MCU failure unlocking</t>
  </si>
  <si>
    <t>▪ Release short state of corresponding TP point on SubBoard
▪ Request Read DTC Information</t>
  </si>
  <si>
    <t>▪ Internal Fault Code (B16E0-04): Current Fault → Past Fault</t>
  </si>
  <si>
    <t>When the CPU fails</t>
  </si>
  <si>
    <t>▪ Maintain short on the corresponding TP point on the MainBoard
▪ B+ ON/OFF
▪ Request Read DTC Information</t>
  </si>
  <si>
    <t>CPU failure unlocking</t>
  </si>
  <si>
    <t>▪ Unshort the corresponding TP point on the MainBoard
▪ B+ ON/OFF
▪ Request Read DTC Information</t>
  </si>
  <si>
    <t>When the G-Sensor fails</t>
  </si>
  <si>
    <t>▪ Clock pin - Ground shorted
▪ Request Read DTC Information</t>
  </si>
  <si>
    <t>▪ Upon 100 consecutive detections
▪ Internal fault code (B16E0-04): Current fault</t>
  </si>
  <si>
    <t>G-Sensor Fault Removal</t>
  </si>
  <si>
    <t>▪ Release Clock pin - Ground short
▪ Request Read DTC Information</t>
  </si>
  <si>
    <t>[Troubleshooting] BLTN_CAM Input Voltage High (B16E017)</t>
  </si>
  <si>
    <t>Overvoltage current fault</t>
  </si>
  <si>
    <t>▪ Input voltage gradually rises from 12V to 16.1V
▪ Request to Read DTC Information</t>
  </si>
  <si>
    <t>▪ B+ = Overvoltage fault code (B16E0-17) detected after 3 seconds exceeding 16V
: No record → Current fault</t>
  </si>
  <si>
    <t>오차범위 ±0.2V 이내 허용</t>
  </si>
  <si>
    <t>No other fault codes recorded during overvoltage fault condition</t>
  </si>
  <si>
    <t>▪ Input Voltage 16.1V
▪ Front Camera Removal
▪ Request to Read DTC Information</t>
  </si>
  <si>
    <t>▪ Fault code (B16E3-93) not recorded</t>
  </si>
  <si>
    <t>Past records during overvoltage while other fault codes are recorded</t>
  </si>
  <si>
    <t>▪ Front camera installed &amp; Input voltage 12V
▪ Wait 10s after removing front camera
▪ Request Read DTC Information
▪ Input voltage gradually rises to 16.1V
▪ Request Read DTC Information</t>
  </si>
  <si>
    <t>▪ Front Camera Input Error Fault Code (B16E3-93): Current Fault → Past Fault</t>
  </si>
  <si>
    <t>Overvoltage fault clear (past fault)</t>
  </si>
  <si>
    <t>▪ Front camera installed &amp; Input voltage 16.1V
▪ Input voltage gradually drops to 15.4V
▪ Request to Read DTC Information</t>
  </si>
  <si>
    <t>▪ B+ = Overvoltage fault code (B16E0-17) cleared after 3 seconds of detecting 15.5V or lower
: Current fault → Past fault</t>
  </si>
  <si>
    <t>DIA_003</t>
  </si>
  <si>
    <t>[Troubleshooting] BLTN_CAM Input Voltage Low (B16E016)</t>
  </si>
  <si>
    <t>Low voltage current fault</t>
  </si>
  <si>
    <t>▪ Input voltage gradually drops from 12V to 8.9V
▪ Request Read DTC Information</t>
  </si>
  <si>
    <t>▪ B+ = Low voltage fault code (B16E0-16) detected after 3 seconds below 9V
: No record → Current fault</t>
  </si>
  <si>
    <t>No other fault codes recorded in the current low voltage fault condition</t>
  </si>
  <si>
    <t>▪ Input Voltage 8.9V
▪ Front Camera Removal
▪ Request to Read DTC Information</t>
  </si>
  <si>
    <t>Past records during low voltage while other fault codes are recorded</t>
  </si>
  <si>
    <t>▪ Front camera installed &amp; Input voltage 12V
▪ Wait 10s after removing front camera
▪ Request Read DTC Information
▪ Input voltage gradually drops to 8.9V
▪ Request Read DTC Information</t>
  </si>
  <si>
    <t>Low voltage fault clearing</t>
  </si>
  <si>
    <t>▪ Front camera installed &amp; Input voltage 8.9V
▪ Input voltage gradually rises to 9.6V
▪ Request to Read DTC Information</t>
  </si>
  <si>
    <t>▪ B+ = Detects 9.5V or higher, then clears undervoltage fault code (B16E0-16) after 3 seconds
: Current fault → Past fault</t>
  </si>
  <si>
    <t>DIA_004</t>
  </si>
  <si>
    <t>[Troubleshooting] Front Camera Input Error (B16E393)</t>
  </si>
  <si>
    <t>Front camera removal</t>
  </si>
  <si>
    <t>▪ Wait 10 seconds after removing the front camera
▪ Request to Read DTC Information</t>
  </si>
  <si>
    <t>▪ Front Camera Input Error Fault Code (B16E3-93): Current Fault
▪ Fault Detection Time: 10s</t>
  </si>
  <si>
    <t>Front camera installed</t>
  </si>
  <si>
    <t>▪ Reinstall front camera
▪ Request to Read DTC Information</t>
  </si>
  <si>
    <t>▪ Front Camera Input Error Fault Code (B16E3-93): Past Fault
▪ No abnormalities in front real-time video</t>
  </si>
  <si>
    <t>DIA_005</t>
  </si>
  <si>
    <t>[Troubleshooting] Rear Camera Input Error (B16E493)</t>
  </si>
  <si>
    <t>Rear camera removal</t>
  </si>
  <si>
    <t>▪ Wait 10 seconds after removing rear camera
▪ Request to Read DTC Information</t>
  </si>
  <si>
    <t>▪ Rear Camera Input Error Fault Code (B16E4-93): Current Fault
▪ Fault Detection Time: 10s</t>
  </si>
  <si>
    <t>Rear camera installed</t>
  </si>
  <si>
    <t>▪ Rearview Camera Reinstallation
▪ Request to Read DTC Information</t>
  </si>
  <si>
    <t>▪ Rear camera input error fault code (B16E4-93): Past fault
▪ No issues with real-time rear view video</t>
  </si>
  <si>
    <t>DIA_006</t>
  </si>
  <si>
    <t>[Troubleshooting] Manual Switch Error (B16E29E)</t>
  </si>
  <si>
    <t>Hold the event switch for 30 seconds</t>
  </si>
  <si>
    <t>▪ EVENT_SW = OFF → ON (Hold for 30 seconds)
▪ Request Read DTC Information</t>
  </si>
  <si>
    <t>▪ Manual Recording Switch Error Fault Code (B16E2-9E): Current Fault
▪ Fault Diagnosis Time: 30 seconds</t>
  </si>
  <si>
    <t>Release Event Switch hold for 30 seconds</t>
  </si>
  <si>
    <t>▪ EVENT_SW = ON → OFF (Hold for 10 seconds)
▪ Request Read DTC Information</t>
  </si>
  <si>
    <t>▪ Manual Recording Switch Error Fault Code (B16E2-9E): Past Fault
▪ Fault Clearance Determination Time: 10 seconds</t>
  </si>
  <si>
    <t>DIA_007</t>
  </si>
  <si>
    <t>[Troubleshooting] External Memory Jack ASSY Error (B16E093)</t>
  </si>
  <si>
    <t>SD card module failure</t>
  </si>
  <si>
    <t>▪ Wait 3 seconds after removing the SD card module
▪ Request to Read DTC Information</t>
  </si>
  <si>
    <t>▪ SD card module not recognized Fault Code (B16E0-93): Current Fault
▪ Fault diagnosis time: 3 seconds</t>
  </si>
  <si>
    <t>SD card module failure resolution</t>
  </si>
  <si>
    <t>▪ Install SD Card Module
▪ Request Read DTC Information</t>
  </si>
  <si>
    <t>▪ SD card module not recognized fault code (B16E0-93): Past fault
▪ Fault clearing time: 1 second</t>
  </si>
  <si>
    <t>DIA_008</t>
  </si>
  <si>
    <t>[Troubleshooting] Built-in cam WIFI Module Error (B16EA00)</t>
  </si>
  <si>
    <t>WiFi module failure occurred</t>
  </si>
  <si>
    <t>▪ Causes WiFi Module Failure
※ Refer to Connect Specifications for WiFi Failure: BICIM2-1409 (Filename needs to be changed using the mv command)</t>
  </si>
  <si>
    <t>▪ WiFi Module Error Fault Code (B16EA-00): Current Fault
▪ Fault Diagnosis Time: 10 seconds</t>
  </si>
  <si>
    <t>WiFi Module Failure Removal</t>
  </si>
  <si>
    <t>▪ WiFi Module Troubleshooting</t>
  </si>
  <si>
    <t>▪ WiFi Module Error Fault Code (B16EA-00): Past Fault
▪ Fault Clearance Determination Time: 3 seconds</t>
  </si>
  <si>
    <t>DIA_009</t>
  </si>
  <si>
    <t>[Troubleshooting] B_CAN Bus Off (U008088)</t>
  </si>
  <si>
    <t>B_CAN Bus Off(High, Low)</t>
  </si>
  <si>
    <t>▪ B_CAN High &amp; Low Short
▪ Request Read DTC Information</t>
  </si>
  <si>
    <t>▪ CAN communication unavailable
▪ B_CAN Bus Off Fault Code (U0080-88): Current Fault
: Actual verification is impossible as diagnostic communication is performed via the corresponding CAN channel.</t>
  </si>
  <si>
    <t>B_CAN Bus Off(High, Low, B+)</t>
  </si>
  <si>
    <t>▪ B_CAN High &amp; Low &amp; B+ Short
▪ Request Read DTC Information</t>
  </si>
  <si>
    <t>B_CAN Bus Off(High, Low, GND)</t>
  </si>
  <si>
    <t>▪ B_CAN High &amp; Low &amp; GND Short
▪ Request Read DTC Information</t>
  </si>
  <si>
    <t>Uncheck B_CAN Bus Off</t>
  </si>
  <si>
    <t>▪ Unshort B_CAN high &amp; Low
▪ Request Read DTC Information</t>
  </si>
  <si>
    <t>▪ B_CAN Bus Off Fault Code (U0080-88): Past Fault
▪ CAN Communication Restored</t>
  </si>
  <si>
    <t>DIA_038</t>
  </si>
  <si>
    <t>[Troubleshooting] Forward Radar Error</t>
  </si>
  <si>
    <t>Forward radar failure occurred</t>
  </si>
  <si>
    <t>▪ Built-in Cam: Booted successfully
▪ Front/Rear Camera: Recognized by the system
▪ SD Card: Original installed and ready to save
▪ DCM/CCU/CW: Connected and recognized by the system
▪ Vehicle Power: KEY ON
▪ Vehicle Voltage: 12V
▪ Setting: Parking Motion Recording ON</t>
  </si>
  <si>
    <t>▪ KEY OFF
▪ Radar register setting failed due to front camera I2C communication error
(Sampling Time: 10ms, Qual. Time: Occurred 10 times consecutively)
▪ Request to Read DTC Information</t>
  </si>
  <si>
    <t>▪ Forward Radar Fault Code (B16E3-94): Current Fault</t>
  </si>
  <si>
    <t>Unlocking the faulty radar</t>
  </si>
  <si>
    <t>▪ KEY OFF
▪ Front Camera I2C Communication Error Clear
▪ Request Read DTC Information</t>
  </si>
  <si>
    <t>▪ Forward radar fault code (B16E3-94): Past failure</t>
  </si>
  <si>
    <t>▪ KEY ON
▪ Received ICUPowerAutoCutMode = 0x0 (Factory mode)
▪ B+ Reboot
▪ No camera radar version information available under conditions where the camera is properly attached
▪ Request Read DTC Information</t>
  </si>
  <si>
    <t>▪ KEY ON
▪ Forward Radar Fault Code (B16E3-94): Current Fault
▪ Received ICUPowerAutoCutMode = 0x0 (Factory mode)
▪ Normal Camera Connected
▪ Request to Read DTC Information</t>
  </si>
  <si>
    <t>DIA_039</t>
  </si>
  <si>
    <t>[Troubleshooting] Rear Radar Error</t>
  </si>
  <si>
    <t>Rear radar malfunction</t>
  </si>
  <si>
    <t>▪ KEY OFF
▪ Radar register setting failed due to rear camera I2C communication error
(Sampling Time: 10ms, Qual. Time: Occurred 10 times consecutively)
▪ Request to Read DTC Information</t>
  </si>
  <si>
    <t>▪ Rear radar fault code (B16E4-94): Current fault</t>
  </si>
  <si>
    <t>Rear radar malfunction cleared</t>
  </si>
  <si>
    <t>▪ KEY OFF
▪ Rear Camera I2C Communication Error Clear
▪ Request Read DTC Information</t>
  </si>
  <si>
    <t>▪ Rear radar fault code (B16E4-94): Past failure</t>
  </si>
  <si>
    <t>▪ KEY ON
▪ Rear Radar Fault Code (B16E4-94): Current Fault
▪ Received ICUPowerAutoCutMode = 0x0 (Factory mode)
▪ Normal Camera Connected
▪ Request to Read DTC Information</t>
  </si>
  <si>
    <t>DIA_010</t>
  </si>
  <si>
    <t>SyR-DIAG-003,SyR-DIAG-028,SyR-DIAG-029,SyR-DIAG-030,SyR-DIAG-031,SyR-FR-040</t>
  </si>
  <si>
    <t>[Troubleshooting] BLTN_CAM Front Camera Calibration Required (B16E354)</t>
  </si>
  <si>
    <t>Tolerance correction measurement value not performed status</t>
  </si>
  <si>
    <t>▪ Built-in Cam: Booted successfully
▪ Front/Rear Camera: Recognized by system correctly
▪ SD Card: Original installed and ready to save
▪ DCM/CCU/CW: Connected and recognized by system correctly
▪ Vehicle Power: KEY ON
▪ Vehicle Voltage: 12V
▪ Settings: Noxious Calibration Not Performed</t>
  </si>
  <si>
    <t>▪ ICUPowerAutoCutMode = 0x0 (Factory mode) Receive Status
▪ Request to Read DTC Information</t>
  </si>
  <si>
    <t>▪ Fault Code (B16E3-54) Current Fault Occurred</t>
  </si>
  <si>
    <t>Confirmation of recurrence after requesting DTC Clear</t>
  </si>
  <si>
    <t>▪ Fault Code (B16E3-54) Current Fault Status (Factory mode)
▪ Request Read DTC Information after requesting Clear DTC Information</t>
  </si>
  <si>
    <t>▪ Current fault code (B16E3-54) reoccurs after DTC Clear response</t>
  </si>
  <si>
    <t>Verify that the fault condition persists even after repeating IGN Reset 30 times.</t>
  </si>
  <si>
    <t>▪ Fault Code (B16E3-54) Current Fault Status (Factory mode)
▪ Request Read DTC Information after repeating IGN ON/OFF 30 times</t>
  </si>
  <si>
    <t>▪ Fault Code (B16E3-54) Current Fault Maintained</t>
  </si>
  <si>
    <t>Check tolerance correction fault codes in Dealer mode</t>
  </si>
  <si>
    <t>▪ ICUPowerAutoCutMode = 0x1 (Dealer mode) Receive Status
▪ Request to Read DTC Information</t>
  </si>
  <si>
    <t>▪ Fault Code (B16E3-54) Current Fault Status (Dealer mode)
▪ Request Read DTC Information after requesting Clear DTC Information</t>
  </si>
  <si>
    <t>▪ Fault Code (B16E3-54) Current Fault Status (Dealer mode)
▪ Request Read DTC Information after repeating IGN ON/OFF 30 times</t>
  </si>
  <si>
    <t>Check tolerance correction fault codes in Customer mode</t>
  </si>
  <si>
    <t>▪ Receive status of ICUPowerAutoCutMode = 0x2 (Customer mode)
▪ Request to Read DTC Information</t>
  </si>
  <si>
    <t>▪ Fault Code (B16E3-54) Current Fault Status (Customer mode)
▪ Request Read DTC Information after requesting Clear DTC Information</t>
  </si>
  <si>
    <t>Confirm Clear after repeating IGN Reset 30 times</t>
  </si>
  <si>
    <t>▪ Fault Code (B16E3-54) Current Fault Status (Customer mode)
▪ Request Read DTC Information after repeating IGN ON/OFF 30 times</t>
  </si>
  <si>
    <t>▪ Fault Code (B16E3-54) Clear</t>
  </si>
  <si>
    <t>Verify that the Clear state is maintained when power conditions change after repeating IGN Reset 30 times and the state becomes Clear.</t>
  </si>
  <si>
    <t>▪ No fault code (B16E3-54)
▪ ACC&amp;IGN Reset
▪ B+ Reset
▪ Request Read DTC Information</t>
  </si>
  <si>
    <t>▪ Fault code (B16E3-54) did not occur</t>
  </si>
  <si>
    <t>Check for DTC recurrence when changing vehicle mode in Clear state (Factory mode)</t>
  </si>
  <si>
    <t>(DTC Clear status due to 30 IGN resets)
▪ Received ICUPowerAutoCutMode = 0x0 (Factory mode)
▪ Request to Read DTC Information</t>
  </si>
  <si>
    <t>Check for DTC recurrence when changing vehicle mode in Clear state (Dealer mode)</t>
  </si>
  <si>
    <t>(DTC Clear status due to 30 IGN resets)
▪ Received ICUPowerAutoCutMode = 0x1 (Dealer mode)
▪ Request to Read DTC Information</t>
  </si>
  <si>
    <t>DIA_013</t>
  </si>
  <si>
    <t>[Fault Diagnosis] Conditions for Stabilizing Diagnostic DTC Records</t>
  </si>
  <si>
    <t>▪ Built-in Cam: Booting complete
▪ Front/Rear Camera: Front camera removed &amp; rear camera system recognized normally
▪ SD Card: Original installed and ready to save
▪ DCM/CCU/CW: System connected and recognized normally
▪ Vehicle Power: KEY ON
▪ Vehicle Voltage: 10V</t>
  </si>
  <si>
    <t>▪ Front camera removal &amp; 10V input voltage</t>
  </si>
  <si>
    <t>▪ Front camera input error fault code (B16E3-93): Current fault</t>
  </si>
  <si>
    <t>▪ Front camera removed &amp; Input voltage 10V
▪ Voltage drop to 9.4V at 100mV/3s</t>
  </si>
  <si>
    <t>▪ Front camera removed &amp; Input voltage 9.4V
▪ Voltage rises to 9.6V at 100mV/3s</t>
  </si>
  <si>
    <t>▪ Front camera removal &amp; 15V input voltage</t>
  </si>
  <si>
    <t>▪ Front camera removed &amp; Input voltage 15V
▪ Voltage rises to 15.6V at 100mV/3s</t>
  </si>
  <si>
    <t>▪ Front camera removed &amp; Input voltage 15.6V
▪ Voltage drop to 15.4V at 100mV/3s</t>
  </si>
  <si>
    <t>DIA_014</t>
  </si>
  <si>
    <t>[Retain fault log after power reset]</t>
  </si>
  <si>
    <t>B16E017(Overvoltage)</t>
  </si>
  <si>
    <t>▪ B16E0-17 (Overvoltage) Past Fault Status
▪ Request Read DTC Information after B+ Reset</t>
  </si>
  <si>
    <t>▪ Maintain fault records</t>
  </si>
  <si>
    <t>B16E016(low voltage)</t>
  </si>
  <si>
    <t>▪ B16E0-16 (Undervoltage) Past Fault Status
▪ Request Read DTC Information after B+ Reset</t>
  </si>
  <si>
    <t>B16E393 (Front camera malfunction)</t>
  </si>
  <si>
    <t>▪ B16E3-93 (Front Camera Failure) Past Failure Status
▪ Request Read DTC Information after B+ Reset</t>
  </si>
  <si>
    <t>B16E493 (Rear camera malfunction)</t>
  </si>
  <si>
    <t>▪ B16E4-93 (Rear Camera Failure) Past Failure Status
▪ Request Read DTC Information after B+ Reset</t>
  </si>
  <si>
    <t>B16E29E (Event switch failure)</t>
  </si>
  <si>
    <t>▪ B16E2-9E (Event Switch Failure) Past Fault Status
▪ Request Read DTC Information after B+ Reset</t>
  </si>
  <si>
    <t>B16E0-93 (SD card module failure)</t>
  </si>
  <si>
    <t>▪ B16E0-93 (SD Card Jack Socket) Past Fault Status
▪ Request Read DTC Information after B+ Reset</t>
  </si>
  <si>
    <t>U008088(B_CAN Bus Off)</t>
  </si>
  <si>
    <t>▪ U0080-88 (B_CAN Bus Off) Past Fault Status
▪ Request Read DTC Information after B+ Reset</t>
  </si>
  <si>
    <t>B16E394 (Forward radar error)</t>
  </si>
  <si>
    <t>▪ B16E3-94 (Forward Radar Error) Past Fault Status
▪ Request Read DTC Information after B+ Reset</t>
  </si>
  <si>
    <t>B16E494 (Rear radar error)</t>
  </si>
  <si>
    <t>▪ B16E4-94 (Rear Radar Error) Past Fault Status
▪ Request Read DTC Information after B+ Reset</t>
  </si>
  <si>
    <t>DIA_015</t>
  </si>
  <si>
    <t>[Clear DTC Information]</t>
  </si>
  <si>
    <t>▪ B16E0-17 (Overvoltage) Past Fault Status
▪ Request Read DTC Information after requesting Clear DTC Information</t>
  </si>
  <si>
    <t>▪ Delete fault record</t>
  </si>
  <si>
    <t>▪ B16E0-16 (Low Voltage) Past Fault Status
▪ Request Read DTC Information after requesting Clear DTC Information</t>
  </si>
  <si>
    <t>▪ B16E3-93 (Front Camera Failure) Past Failure Status
▪ Request Read DTC Information after requesting Clear DTC Information</t>
  </si>
  <si>
    <t>▪ B16E4-93 (Rear Camera Failure) Past Failure Status
▪ Request Read DTC Information after requesting Clear DTC Information</t>
  </si>
  <si>
    <t>▪ B16E2-9E (Event Switch Failure) Past Failure Status
▪ Request Read DTC Information after requesting Clear DTC Information</t>
  </si>
  <si>
    <t>▪ B16E0-93 (SD Card Jack Socket) Past Fault Status
▪ Request Read DTC Information after requesting Clear DTC Information</t>
  </si>
  <si>
    <t>▪ U0080-88 (B_CAN Bus Off) Past Fault Status
▪ Request Read DTC Information after requesting Clear DTC Information</t>
  </si>
  <si>
    <t>▪ B16E3-94 (Forward Radar Error) Past Fault Status
▪ Request Read DTC Information after requesting Clear DTC Information</t>
  </si>
  <si>
    <t>▪ B16E4-94 (Rear Radar Error) Past Fault Status
▪ Request Read DTC Information after requesting Clear DTC Information</t>
  </si>
  <si>
    <t>DIA_016</t>
  </si>
  <si>
    <t>[Clear DTC Information] : IGN RESET 30 times</t>
  </si>
  <si>
    <t>▪ B16E0-17 (Overvoltage) Past Fault Condition
▪ Request Read DTC Information after IGN ON/OFF (repeat 30 times)</t>
  </si>
  <si>
    <t>▪ B16E0-16 (Low Voltage) Past Fault Condition
▪ Request Read DTC Information after IGN ON/OFF (repeat 30 times)</t>
  </si>
  <si>
    <t>▪ B16E3-93 (Front Camera Failure) Past Failure Status
▪ Request Read DTC Information after IGN ON/OFF (Repeat 30 times)</t>
  </si>
  <si>
    <t>▪ B16E4-93 (Rear Camera Failure) Past Failure Status
▪ Request Read DTC Information after IGN ON/OFF (Repeat 30 times)</t>
  </si>
  <si>
    <t>▪ B16E2-9E (Event Switch Failure) Past Fault Status
▪ Request Read DTC Information after IGN ON/OFF (Repeat 30 times)</t>
  </si>
  <si>
    <t>▪ B16E0-93 (SD Card Jack Socket) Past Fault Status
▪ Request Read DTC Information after IGN ON/OFF (Repeat 30 times)</t>
  </si>
  <si>
    <t>▪ U0080-88 (B_CAN Bus Off) Past Fault Status
▪ Request Read DTC Information after IGN ON/OFF (repeat 30 times)</t>
  </si>
  <si>
    <t>▪ B16E3-94 (Forward Radar Error) Past Fault Status
▪ Request Read DTC Information after IGN ON/OFF (Repeat 30 times)</t>
  </si>
  <si>
    <t>▪ B16E4-94 (Rear Radar Error) Past Fault Status
▪ Request Read DTC Information after IGN ON/OFF (Repeat 30 times)</t>
  </si>
  <si>
    <t>DIA_017</t>
  </si>
  <si>
    <t>SyR-DIAG-009,SyR-DIAG-010,SyR-DIAG-012,SyR-FR-040</t>
  </si>
  <si>
    <t>SID 22 [$B101] Input Output Record ID(Byte) (1)
: Check PID and voltage</t>
  </si>
  <si>
    <t>SID 22 [$B101] Service Request</t>
  </si>
  <si>
    <t>▪ 03 22 B1 01 Request</t>
  </si>
  <si>
    <t>▪ Confirmation of Positive Response
- Byte #1~#3: 62 B1 01
- Byte #4~#15: Check in TC below</t>
  </si>
  <si>
    <t>Supported PID Byte #0</t>
  </si>
  <si>
    <t>▪ Check Byte #4 value</t>
  </si>
  <si>
    <t>▪ value =0xFF</t>
  </si>
  <si>
    <t>Supported PID Byte #1</t>
  </si>
  <si>
    <t>▪ Check Byte #5 value</t>
  </si>
  <si>
    <t>▪ value =0x00</t>
  </si>
  <si>
    <t>Supported PID Byte #2</t>
  </si>
  <si>
    <t>▪ Check Byte #6 value</t>
  </si>
  <si>
    <t>Supported PID Byte #3</t>
  </si>
  <si>
    <t>▪ Check Byte #7 value</t>
  </si>
  <si>
    <t>B+ voltage</t>
  </si>
  <si>
    <t>▪ Input Voltage: 9V, 12V, 16V
▪ Check response value (Byte #8) for each voltage</t>
  </si>
  <si>
    <t>▪ B+ Input voltage and response value match
= Value * 0.1 [V]</t>
  </si>
  <si>
    <t>ACC voltage</t>
  </si>
  <si>
    <t>▪ Input Voltage: 9V, 12V, 16V
▪ Check response value (Byte #9) for each voltage</t>
  </si>
  <si>
    <t>▪ Matches ACC input voltage and response value
= Value * 0.1 [V]</t>
  </si>
  <si>
    <t>IGN voltage</t>
  </si>
  <si>
    <t>▪ Input Voltage: 9V, 12V, 16V
▪ Check response value (Byte #10) for each voltage</t>
  </si>
  <si>
    <t>▪ Match IGN input voltage and response value
= Value * 0.1 [V]</t>
  </si>
  <si>
    <t>CAM voltage</t>
  </si>
  <si>
    <t>▪ Check Byte #11 value</t>
  </si>
  <si>
    <t>▪ F-CAM Current Voltage Match
= Value * 0.1 [V]</t>
  </si>
  <si>
    <t>DIA_018</t>
  </si>
  <si>
    <t>SID 22 [$B101] Input Output Record ID(Byte) (2)
: Check current fault status</t>
  </si>
  <si>
    <t>Current Failure: Rear camera input failure</t>
  </si>
  <si>
    <t>▪ Check Byte #12 - Bit 0 in the current failure status of the relevant item</t>
  </si>
  <si>
    <t>▪ value = 1(current failure) or 0</t>
  </si>
  <si>
    <t>Current Failure: Front Camera Input Failure</t>
  </si>
  <si>
    <t>▪ Check Byte #12 - Bit 1 in the current failure status of the relevant item</t>
  </si>
  <si>
    <t>Current malfunction: Camera power failure</t>
  </si>
  <si>
    <t>▪ Check Byte #12 - Bit 2 in the current failure status of the relevant item</t>
  </si>
  <si>
    <t>Current fault: Low voltage</t>
  </si>
  <si>
    <t>▪ Check Byte #12 - Bit 3 in the current failure status of the relevant item</t>
  </si>
  <si>
    <t>Current Fault: Overvoltage</t>
  </si>
  <si>
    <t>▪ Check Byte #12 - Bit 4 in the current failure status of the relevant item</t>
  </si>
  <si>
    <t>Current Failure: GSensor Failure</t>
  </si>
  <si>
    <t>▪ Check Byte #12 - Bit 5 in the current failure status of the relevant item</t>
  </si>
  <si>
    <t>Current Failure: CPU Failure</t>
  </si>
  <si>
    <t>▪ Check Byte #12 - Bit 6 in the current failure status of the relevant item</t>
  </si>
  <si>
    <t>Current Failure: MCU Failure</t>
  </si>
  <si>
    <t>▪ Check Byte #12 - Bit 7 in the current failure status of the relevant item</t>
  </si>
  <si>
    <t>Current fault: External Memory Jack ASSY Error</t>
  </si>
  <si>
    <t>▪ Check Byte #13 - Bit 0 in the current failure status of the relevant item</t>
  </si>
  <si>
    <t>Current Failure: WIFI Module Error</t>
  </si>
  <si>
    <t>▪ Check Byte #13 - Bit 1 in the current failure status of the relevant item</t>
  </si>
  <si>
    <t>Current fault: Front Camera Calibration Required</t>
  </si>
  <si>
    <t>▪ Check Byte #13 - Bit 2 in the current failure status of the relevant item</t>
  </si>
  <si>
    <t>Current Failure: BCAN BUS OFF</t>
  </si>
  <si>
    <t>▪ Check Byte #13 - Bit 3 in the current failure status of the relevant item</t>
  </si>
  <si>
    <t>Current fault: Event Switch Continuous ON Error</t>
  </si>
  <si>
    <t>▪ Check Byte #13 - Bit 4 in the current failure status of the relevant item</t>
  </si>
  <si>
    <t>Non-failure: Auxiliary battery connection Error</t>
  </si>
  <si>
    <t>▪ Byte #13 - Check Bit 5</t>
  </si>
  <si>
    <t>▪ value = 0</t>
  </si>
  <si>
    <t>Current Failure: BLTN_CAM Front Radar Error</t>
  </si>
  <si>
    <t>▪ Check Byte #13 - Bit 6 in the current failure status of the relevant item</t>
  </si>
  <si>
    <t>Current Failure: BLTN_CAM Rear Radar Error</t>
  </si>
  <si>
    <t>▪ Check Byte #13 - Bit 7 in the current failure status of the relevant item</t>
  </si>
  <si>
    <t>Check after releasing the fault condition</t>
  </si>
  <si>
    <t>▪ Request 03 22 B1 02 in no current faults</t>
  </si>
  <si>
    <t>▪ Byte #12, #13 = 0x00</t>
  </si>
  <si>
    <t>Check for normal operation after KEY Reset</t>
  </si>
  <si>
    <t>▪ KEY OFF → ON
▪ Request 03 22 B1 02 to verify, on behalf of the representative, that only undervoltage and overvoltage are functioning normally.</t>
  </si>
  <si>
    <t>▪ Check current overvoltage/undervoltage fault status
▪ Verify fault status release after DTC Clear</t>
  </si>
  <si>
    <t>DIA_019</t>
  </si>
  <si>
    <t>SID 22 [$B101] Input Output Record ID(Byte) (3)
: Check past fault status</t>
  </si>
  <si>
    <t>Past failure: Rear camera input failure</t>
  </si>
  <si>
    <t>▪ value = 1(past failure) or 0</t>
  </si>
  <si>
    <t>Past failure: Front camera input failure</t>
  </si>
  <si>
    <t>Past failure: Camera power failure</t>
  </si>
  <si>
    <t>Past failure: Low voltage</t>
  </si>
  <si>
    <t>Past Failure: Overvoltage</t>
  </si>
  <si>
    <t>Past failure: GSensor failure</t>
  </si>
  <si>
    <t>Past failure: CPU failure</t>
  </si>
  <si>
    <t>Past Failure: MCU Failure</t>
  </si>
  <si>
    <t>Past fault: External Memory Jack ASSY Error</t>
  </si>
  <si>
    <t>Past Failure: WIFI Module Error</t>
  </si>
  <si>
    <t>Past Failure: Front Camera Calibration Required</t>
  </si>
  <si>
    <t>Past Failure: BCAN BUS OFF</t>
  </si>
  <si>
    <t>Past fault: Event Switch Continuous ON Error</t>
  </si>
  <si>
    <t>Past Failure: BLTN_CAM Front Radar Error</t>
  </si>
  <si>
    <t>Past Failure: BLTN_CAM Rear Radar Error</t>
  </si>
  <si>
    <t>Check after clearing past errors</t>
  </si>
  <si>
    <t>▪ Request 04 14 FF FF FF [Clear Diag Information]
▪ Check Bytes #12, #13 after requesting 03 22 B1 02</t>
  </si>
  <si>
    <t>▪ Check past overvoltage/undervoltage fault states
▪ Verify fault state release after DTC Clear</t>
  </si>
  <si>
    <t>DIA_020</t>
  </si>
  <si>
    <t>SID 22 [$B102] Input Output Record ID(Bit)</t>
  </si>
  <si>
    <t>▪ value =0xF8</t>
  </si>
  <si>
    <t>▪ Byte #8 - Check Bit 1</t>
  </si>
  <si>
    <t>▪ Value = 1, 0 depending on recording status ON/OFF</t>
  </si>
  <si>
    <t>Shock event recording status</t>
  </si>
  <si>
    <t>▪ Byte #8 - Check Bit 2</t>
  </si>
  <si>
    <t>Manual event recording status</t>
  </si>
  <si>
    <t>▪ Byte #8 - Check Bit 3</t>
  </si>
  <si>
    <t>Time-lapse event recording status</t>
  </si>
  <si>
    <t>▪ Check Byte #8 - Bit 4</t>
  </si>
  <si>
    <t>B+ status</t>
  </si>
  <si>
    <t>▪ Check Byte #8 - Bit 5</t>
  </si>
  <si>
    <t>▪ value = 1 (OFF status cannot be verified)</t>
  </si>
  <si>
    <t>ACC status</t>
  </si>
  <si>
    <t>▪ Check Byte #8 - Bit 6</t>
  </si>
  <si>
    <t>▪ Value = 1, 0 depending on ON/OFF</t>
  </si>
  <si>
    <t>IGN status</t>
  </si>
  <si>
    <t>▪ Check Byte #8 - Bit 7</t>
  </si>
  <si>
    <t>GPIO status of front/rear camera indicator LED</t>
  </si>
  <si>
    <t>▪ Byte #8 - Check Bit 8</t>
  </si>
  <si>
    <t>Manual recording switch input status</t>
  </si>
  <si>
    <t>▪ Byte #9 - Check Bit 1</t>
  </si>
  <si>
    <t>Manual recording switch indicator status</t>
  </si>
  <si>
    <t>▪ Byte #9 - Check Bit 2</t>
  </si>
  <si>
    <t>Front camera input status</t>
  </si>
  <si>
    <t>▪ Byte #9 - Check Bit 3</t>
  </si>
  <si>
    <t>Rear camera input status</t>
  </si>
  <si>
    <t>▪ Byte #9 - Check Bit 4</t>
  </si>
  <si>
    <t>HU LVDS video output status</t>
  </si>
  <si>
    <t>▪ Byte #9 - Check Bit 5</t>
  </si>
  <si>
    <t>▪ Byte #9 - Check Bit 6</t>
  </si>
  <si>
    <t>▪ Check Byte #9 - Bit 7</t>
  </si>
  <si>
    <t>▪ Check Byte #9 - Bit 8</t>
  </si>
  <si>
    <t>▪ KEY OFF → ON
▪ Check driving continuous, impact, and manual event recording status as a representative</t>
  </si>
  <si>
    <t>▪ Check the value corresponding to the status</t>
  </si>
  <si>
    <t>DIA_021</t>
  </si>
  <si>
    <t>SyR-DIAG-009,SyR-DIAG-010,SyR-DIAG-013,SyR-FR-040</t>
  </si>
  <si>
    <t>SID 22 [$F17-]</t>
  </si>
  <si>
    <t>SID 22 [$F175] Read BLTN_CAM CPUIVersion request</t>
  </si>
  <si>
    <t>▪ Verify the consistency of the response value after the relevant service request</t>
  </si>
  <si>
    <t>▪ Version information match
: ex) 01.00.01.02 → 0x30(0) 0x31(1) 0x2E(.) … . 0x32(2)</t>
  </si>
  <si>
    <t>SID 22 [$F176] Read BLTN_CAM MCUVersion request</t>
  </si>
  <si>
    <t>SID 22 [$F17D] Platform Hardware Version Request</t>
  </si>
  <si>
    <t>▪ Match 11-byte version information
: ex) 01.00.00.00 ① Platform type identification
① ② ③ ④ ② When changing active components
③ When changing passive components
④ When changing PCB patterns
(Refer to the screenshot on the right for detailed specifications)
※ Write at factory</t>
  </si>
  <si>
    <t>SID 22 [$F17E] Platform Software Version Request</t>
  </si>
  <si>
    <t>▪ Match 14-byte version information
: ex) 01.00.00.00.00 ① Platform specification (order) version
① ② ③ ④ ⑤ ② CAN (standard) version
③ LIN version
④ SOME/IP version
⑤ When updating to improve platform-specific software issues
(Refer to the screenshot on the right for detailed specifications)</t>
  </si>
  <si>
    <t>DIA_022</t>
  </si>
  <si>
    <t>SID 22 [$F18-, F19-, F1A-, F1B-]</t>
  </si>
  <si>
    <t>SID 22 [$F187] Vehicle Part Number Request</t>
  </si>
  <si>
    <t>▪ Part Number Match
JG1 : 95720-DC000
※ Write at Factory</t>
  </si>
  <si>
    <t>SID 22 [$F18B] Supplier H/W Manufacturing Date Request</t>
  </si>
  <si>
    <t>▪ Production Date Match
: ex) 2022.08.25 → 0x20220825 [Hex]
※ Write at Factory</t>
  </si>
  <si>
    <t>SID 22 [$F18C] Serial Number (ECU Serial Number) Request</t>
  </si>
  <si>
    <t>▪ Serial Number Response (A number for factory management; only verify response status)
※ Write at the factory</t>
  </si>
  <si>
    <t>SID 22 [$F191] Vehicle H/W Version Request</t>
  </si>
  <si>
    <t>▪ Version Information Match
: ex) 1.00 → 0x31(1) 0x2E(.) 0x30(0) 0x30(0)
※ Write at Factory</t>
  </si>
  <si>
    <t>SID 22 [$F193] Supplier H/W Version Request</t>
  </si>
  <si>
    <t>▪ Version information match
: ex) 1.00A → 0x31(1) 0x2E(.) 0x30(0) 0x30(0) 0x41(A)</t>
  </si>
  <si>
    <t>SID 22 [$F197] System Name Request</t>
  </si>
  <si>
    <t>▪ 0x42(B) 0x4C(L) 0x54(T) 0x4E(N) 0x5F(_) 0x43(C) 0x41(A) 0x4D(M)
 :BLTN_CAM</t>
  </si>
  <si>
    <t>SID 22 [$F1A0] Vehicle S/W Version Request</t>
  </si>
  <si>
    <t>SID 22 [$F1A1] System Supplier Code Request</t>
  </si>
  <si>
    <t>▪ 0x4C(L), 0x42(B), 0x37(7), 0x33(3)
: LB73(Yura Company Code)</t>
  </si>
  <si>
    <t>SID 22 [$F1B0] The Number of S/W Unit Request</t>
  </si>
  <si>
    <t>▪ 0x01 : 1 item</t>
  </si>
  <si>
    <t>SID 22 [$F1B1] S/W Unit1 Version Request</t>
  </si>
  <si>
    <t>▪ Version Information Match
: ex) 2451.0B.00.00.20
#1d~#2d Year (2 bytes) + #3d Month (1 byte) + #4d Serial (1 byte) + Built-in Cam SW Version</t>
  </si>
  <si>
    <t>SID 22 [$F100] B-CAN D/B Version Request</t>
  </si>
  <si>
    <t>▪ Production Date Match
: ex) 18.01.01 → 0x31(1) 0x38(8) 0x2E(.) … . 0x2E(.) 0x30(0) 0x31(1)</t>
  </si>
  <si>
    <t>DIA_023</t>
  </si>
  <si>
    <t>SyR-DIAG-009,SyR-DIAG-010,SyR-DIAG-013,SyR-DIAG-014,SyR-DIAG-015,SyR-NFR-004,SyR-CON-001,SyR-NFR-007,SyR-CON-002,SyR-FR-040</t>
  </si>
  <si>
    <t>SID 22 [$AXX ~]</t>
  </si>
  <si>
    <t>SID 22 [$A101] Request to Read ECU Sensor Service (Driving Mode Sensitivity)</t>
  </si>
  <si>
    <t>▪ Verify whether the response value matches the vehicle model sensitivity specifications after requesting the relevant service.
: Note) You can verify this by connecting via ADB and entering the command below.
cat /mnt/data/systemfile/gsensor_sensiticity_config</t>
  </si>
  <si>
    <t>▪ Sensitivity Match
JG1 : 0x1E(0.30) 0x17(0.23) 0x0F(0.15) 0x0D(0.13) 0x0A(0.10)</t>
  </si>
  <si>
    <t>SID 22 [$A102] Request to Read ECU Sensor Service (Parking Mode Sensitivity)</t>
  </si>
  <si>
    <t>▪ Sensitivity Match
JG1 : 0x96(1.50) 0x7D(1.25) 0x64(1.00) 0x4B(0.75) 0x32(0.50)</t>
  </si>
  <si>
    <t>SID 22 [$A210] Read Developer Mode Service Request</t>
  </si>
  <si>
    <t>▪ Check response status after requesting the relevant service</t>
  </si>
  <si>
    <t>▪ Positive response
JG: 62 A2 10 00</t>
  </si>
  <si>
    <t>SID 22 [$A260] CAR Info - Type, Project Name Request</t>
  </si>
  <si>
    <t>4byte : 0x0:Nor, 0x1:HEV, 0x2:EV, 0x3:Merge(Unified Version)
JG1 : 62 A2 60 03 6A 67 31 (0x3 j g 1)</t>
  </si>
  <si>
    <t>SID 22 [$A240] Read Calibration Offset_YAW Axis Result Request</t>
  </si>
  <si>
    <t>▪ ex : 0x00 0x01 0xAF 0x78 (20.456 degrees)
▪ Output 0xFFFF if the tolerance correction value was not obtained or failed.</t>
  </si>
  <si>
    <t>SID 22 [$A241] Read Calibration Offset_ROLL Axis Result Request</t>
  </si>
  <si>
    <t>SID 22 [$A242] Read Calibration Result Offset_PITCH Axis Service Request</t>
  </si>
  <si>
    <t>SID 22 [$A243] Read Calibration Result Status Request</t>
  </si>
  <si>
    <t>▪ 0x00: Calibration complete
▪ 0x01: Calibration failed – Target not recognized during calibration attempt
▪ 0x02: Calibration failed - OUT OF RANGE (Camera mounting range exceeded)
▪ 0x03: Calibration failed - Other
▪ 0x04: Calibration not in progress (Product shipment status)</t>
  </si>
  <si>
    <t>SID 22 [$F1EF] LocalRXSWINDataIdentifier request</t>
  </si>
  <si>
    <t>▪ JG1: 62 F1 EF 07 95 0B 52 31 30 20 4A 47 31 2F 31 2F 30 0C 52 31 35 35 20 4A 47 31 2F 31 2F 30 0C 52 31 35 36 20 4A 47 31 2F 31 2F 30
(R10 JG1/1/0 R155 JG1/1/0 R156 JG1/1/0)</t>
  </si>
  <si>
    <t>DIA_024</t>
  </si>
  <si>
    <t>SyR-DIAG-009,SyR-DIAG-010,SyR-DIAG-018,SyR-FR-040</t>
  </si>
  <si>
    <t>SID 22 [$D001] Get Information</t>
  </si>
  <si>
    <t>SID 22 [$D001] Get Information Request
#1: Read Data By Identifier Positive Response Service ID</t>
  </si>
  <si>
    <t>▪ #1 : 62 (Read Data By Identifier Positive Response Service ID)</t>
  </si>
  <si>
    <t>#21099 2.5세대 Chip ID 반영</t>
  </si>
  <si>
    <t>#2~3: Get ECU Information</t>
  </si>
  <si>
    <t>▪ #2~#3: D001 (Get ECU Information)</t>
  </si>
  <si>
    <t>#4: Device ID</t>
  </si>
  <si>
    <t>▪ #4 : 0X01 (BLTN_CAM)</t>
  </si>
  <si>
    <t>#5: Channel Total Num</t>
  </si>
  <si>
    <t>▪ #5 : 0x03 (Total number of LVDS channels: 3)</t>
  </si>
  <si>
    <t>#6: Unique No</t>
  </si>
  <si>
    <t>▪ #6 : 0x01 (Front cam)</t>
  </si>
  <si>
    <t>#7: Chip ID</t>
  </si>
  <si>
    <t>▪ #7: 0x90 (MAX96756 (DES))</t>
  </si>
  <si>
    <t>#8: Connected Device ID</t>
  </si>
  <si>
    <t>▪ #8: 0x08 (FR_CMR_BLTN_CAM)</t>
  </si>
  <si>
    <t>#9: Connected Chip ID</t>
  </si>
  <si>
    <t>▪ #9: 0x9B (MAX9295E(SER))</t>
  </si>
  <si>
    <t>#10: Connected Channel No</t>
  </si>
  <si>
    <t>▪ #10 : 0X1</t>
  </si>
  <si>
    <t>#11: Operation Mode</t>
  </si>
  <si>
    <t>▪ #11: 0X12(Short type/GMSL2)</t>
  </si>
  <si>
    <t>#12: operation Device ID</t>
  </si>
  <si>
    <t>▪ #12 : 0X1(BLTN_CAM)</t>
  </si>
  <si>
    <t>#13: Unique No</t>
  </si>
  <si>
    <t>▪ #13 : 0X02 (Rear cam)</t>
  </si>
  <si>
    <t>#14: Chip ID</t>
  </si>
  <si>
    <t>▪ #14 : BLTN_CAM 2.6 Gen : 0x90 : MAX96756 (DES)</t>
  </si>
  <si>
    <t>#15: Connected Device ID</t>
  </si>
  <si>
    <t>▪ #15: 0x14 (RR_CMR_BLTN_CAM)</t>
  </si>
  <si>
    <t>#16: Connected Chip ID</t>
  </si>
  <si>
    <t>▪ #16: 0xC8 (MAX96717F(SER))</t>
  </si>
  <si>
    <t>#17: Connected Channel No</t>
  </si>
  <si>
    <t>▪ #17: 0x1 (MAX96717F(SER))</t>
  </si>
  <si>
    <t>#18: Operation Mode</t>
  </si>
  <si>
    <t>▪ #18: 0x12(Short type/GMSL2)</t>
  </si>
  <si>
    <t>#19: operation Device ID</t>
  </si>
  <si>
    <t>▪ #19 : 0x1 : BLTN_CAM</t>
  </si>
  <si>
    <t>#20: Unique No</t>
  </si>
  <si>
    <t>▪ #20 : 0x04 (CCNC_HU)</t>
  </si>
  <si>
    <t>#21: Chip ID</t>
  </si>
  <si>
    <t>▪ #21: 0x99 (MAX9283(SER))</t>
  </si>
  <si>
    <t>#22: Connected Device ID</t>
  </si>
  <si>
    <t>▪ #22: 0x00 (CCNC_HU, CCIC_HU)</t>
  </si>
  <si>
    <t>#23: Connected Chip ID</t>
  </si>
  <si>
    <t>▪ #23: Connect Wide: 0xA2h - MAX96724R/G(DES)</t>
  </si>
  <si>
    <t>#24: Connected Channel No</t>
  </si>
  <si>
    <t>▪ #24: 0x3 (CCNC_HU, CCIC_HU)</t>
  </si>
  <si>
    <t>#25: Operation Mode</t>
  </si>
  <si>
    <t>▪ #25: 0x11(Protocol type Short/GMSL1)</t>
  </si>
  <si>
    <t>#26: operation Device ID</t>
  </si>
  <si>
    <t>▪ #26 : 0x1 : BLTN_CAM</t>
  </si>
  <si>
    <t>DIA_025</t>
  </si>
  <si>
    <t>SyR-DIAG-009,,SyR-DIAG-011,SyR-DIAG-016,SyR-FR-040</t>
  </si>
  <si>
    <t>SID 22 [$A220] Read OEM Sub Battery State Service
(M-LBM Battery Spec Vehicle Models)</t>
  </si>
  <si>
    <t>SID 22 [$A220] Read OEM Sub Battery State Service Request</t>
  </si>
  <si>
    <t>▪ Check the response value after requesting the relevant service</t>
  </si>
  <si>
    <t>▪ Check for negative responses (Redmine Spec #20576)</t>
  </si>
  <si>
    <t>SyR-DIAG-009,SyR-DIAG-010,SyR-DIAG-017,SyR-FR-040</t>
  </si>
  <si>
    <t>SID 22 [$A230] Read MicroSD Card State Service</t>
  </si>
  <si>
    <t>SID 22 [$A230] Read MicroSD Card State Service Request
Byte #4 Micro SD Card Health State</t>
  </si>
  <si>
    <t>▪ Insert genuine SD card
▪ Check Byte #4 value after requesting the relevant service</t>
  </si>
  <si>
    <t>▪ #4 : SD Card Health State Output
Initial value during product use: 0%
100% when unusable due to aging
※ 0xFF if lifespan information cannot be determined</t>
  </si>
  <si>
    <t>Byte #5 MicroSD Card Manufacturer: Not recognized</t>
  </si>
  <si>
    <t>▪ SD card not inserted
▪ Check Byte #5 value after requesting the relevant service</t>
  </si>
  <si>
    <t>▪ 0x00 = SD Card not found</t>
  </si>
  <si>
    <t>Byte #5 MicroSD Card Manufacturer: Micron Insert SD card</t>
  </si>
  <si>
    <t>▪ Insert genuine SD card (Micron 64GB)
▪ Check Byte #5 value after requesting the service</t>
  </si>
  <si>
    <t>▪ 0x01 = Micron-Genuine part
 ▪ 0x02 = PHISON-Genuine part</t>
  </si>
  <si>
    <t>Byte #5 MicroSD Card Manufacturer: Unknown Insert SD card</t>
  </si>
  <si>
    <t>▪ Insert unsupported SD card (Micron 64GB, etc.)
▪ Check Byte #5 value after requesting the relevant service</t>
  </si>
  <si>
    <t>▪ 0xFC = Unknown
 ▪ 0xFF = Invalid</t>
  </si>
  <si>
    <t>Byte #6 MicroSD Card Capacity Class: Not recognized</t>
  </si>
  <si>
    <t>▪ SD card not inserted
▪ Check Byte #6 value after requesting the relevant service</t>
  </si>
  <si>
    <t>Byte #6 MicroSD Card Capacity Class: Check by Capacity</t>
  </si>
  <si>
    <t>▪ Insert genuine SD card (Micron 32GB, 64GB, 128GB, 256GB … 2TB)
▪ Check Byte #6 value after requesting the relevant service</t>
  </si>
  <si>
    <t>▪ 0x01 = 64Gbyte Class
 ▪ 0x02 = 128Gbyte Class
 ▪ 0x03 = 256Gbyte Class
 ▪ 0x04 = 512Gbyte Class
 ▪ 0x05 = 1Tbyte Class
 ▪ 0x06 = 2Tbyte Class</t>
  </si>
  <si>
    <t>DIA_028</t>
  </si>
  <si>
    <t>SyR-DIAG-032,SyR-DIAG-033,SyR-DIAG-034,SyR-FR-040</t>
  </si>
  <si>
    <t>SID 2F [$F011] O_Drv Front &amp; Rear Indicate LED On/Off</t>
  </si>
  <si>
    <t>SID 2F [$F01103] O_Drv Front &amp; Rear Indicate LED
Recording in progress (Indicator ON) Start request</t>
  </si>
  <si>
    <t>▪ Driving Recording ON
▪ Driving Recording in Progress (LED Flashing)
▪ O_Drv Front &amp; Rear Indicate LED Start Request</t>
  </si>
  <si>
    <t>▪ Camera Indi flashes for 10 seconds immediately upon request</t>
  </si>
  <si>
    <t>SID 2F [$F01103] O_Drv Front &amp; Rear Indicate LED
Recording in progress (Indicator ON) Stop request</t>
  </si>
  <si>
    <t>▪ Driving Recording ON
▪ Driving Recording in Progress (LED Flashing)
▪ O_Drv Front &amp; Rear Indicate LED Start Request, Wait 3 Seconds
▪ O_Drv Front &amp; Rear Indicate LED Stop Request</t>
  </si>
  <si>
    <t>▪ Camera Indi flashes for 10 seconds immediately upon request, turns off upon Stop request.</t>
  </si>
  <si>
    <t>SID 2F [$F01103] O_Drv Front &amp; Rear Indicate LED
Not recording (Indicator OFF) Start request</t>
  </si>
  <si>
    <t>▪ All recording settings OFF (LED OFF)
▪ Request O_Drv Front &amp; Rear Indicate LED Start</t>
  </si>
  <si>
    <t>SID 2F [$F01103] O_Drv Front &amp; Rear Indicate LED
Request Stop while not recording (Indicator OFF)</t>
  </si>
  <si>
    <t>▪ All recording settings OFF (LED OFF)
▪ Request O_Drv Front &amp; Rear Indicate LED Start, wait 3 seconds
▪ Request O_Drv Front &amp; Rear Indicate LED Stop</t>
  </si>
  <si>
    <t>DIA_029</t>
  </si>
  <si>
    <t>SID 2F [$F012] O_Drv Event Indicate LED On/Off</t>
  </si>
  <si>
    <t>SID 2F [$F012] O_Drv Event Indicate LED
Recording in progress (Indicator ON) Start request</t>
  </si>
  <si>
    <t>▪ Set Event Recording After Time to 20 seconds
▪ Switch Start Event Recording (Event Switch Indi blinking)
▪ Request O_Drv Front &amp; Rear Indicate LED Start</t>
  </si>
  <si>
    <t>▪ Switch Indi flashes for 10 seconds immediately upon request</t>
  </si>
  <si>
    <t>SID 2F [$F012] O_Drv Event Indicate LED
Recording in progress (Indicator ON) Stop request</t>
  </si>
  <si>
    <t>▪ Set Event Recording After Time to 20 seconds
▪ Switch Start Event Recording (Event Switch Indi blinking)
▪ Request O_Drv Front &amp; Rear Indicate LED Stop</t>
  </si>
  <si>
    <t>▪ Switch Indi blinks for 10 seconds immediately upon request, turns off upon Stop request.</t>
  </si>
  <si>
    <t>SID 2F [$F012] O_Drv Event Indicate LED
Not recording (Indicator OFF) Start request</t>
  </si>
  <si>
    <t>▪ Driving Continuous Recording Setting OFF (Switch Indi Off)
▪ Request O_Drv Front &amp; Rear Indicate LED Start</t>
  </si>
  <si>
    <t>SID 2F [$F012] O_Drv Event Indicate LED
Stop request while not recording (Indicator OFF)</t>
  </si>
  <si>
    <t>▪ Driving Continuous Recording Setting OFF (Switch Indi Off)
▪ O_Drv Front &amp; Rear Indicate LED Stop Request</t>
  </si>
  <si>
    <t>DIA_030</t>
  </si>
  <si>
    <t>SID 2F [$F041] O_Drv System Reset etc</t>
  </si>
  <si>
    <t>SID 2F [$F041] O_Drv System Reset Request</t>
  </si>
  <si>
    <t>▪ Request the relevant service
▪ Check if the built-in cam reboots based on current changes and recording status</t>
  </si>
  <si>
    <t>▪ Check if the built-in cam reboots based on current changes and recording status.</t>
  </si>
  <si>
    <t>SID 2F [$F042] O_Drv Erase All File Request</t>
  </si>
  <si>
    <t>▪ Request the relevant service
▪ Check if all recording files have been deleted</t>
  </si>
  <si>
    <t>▪ All recording files deleted</t>
  </si>
  <si>
    <t>SID 2F [$F043] O_Drv Factory Reset Request</t>
  </si>
  <si>
    <t>▪ Request the relevant service
▪ Check if all recording files have been deleted and if settings have been factory reset</t>
  </si>
  <si>
    <t>▪ All recording files deleted, all settings reset to default values</t>
  </si>
  <si>
    <t>SID 2F [$F044] O_Drv Manual Event Request</t>
  </si>
  <si>
    <t>▪ Request the relevant service
▪ Check whether manual event recording is in progress</t>
  </si>
  <si>
    <t>▪ Manual event recording performed</t>
  </si>
  <si>
    <t>DIA_031</t>
  </si>
  <si>
    <t>SyR-DIAG-009, SyR-DIAG-010,SyR-DIAG-013 ,SyR-FR-040</t>
  </si>
  <si>
    <t>SID 22 [$F1C1] ECUSoftwareUNIT1IVDDataIdentifier</t>
  </si>
  <si>
    <t>SID 2F [$F1C1] ECUSoftwareUNIT1IVDDataIdentifier request</t>
  </si>
  <si>
    <t>▪ Default Session
▪ 22 F1 C1 Request</t>
  </si>
  <si>
    <t>▪ Confirmation of Positive Response
- Byte #1~#3: 62 F1 C1
- Byte #4~#35: 32-byte response value verified to match data value in IVD.sha256.txt
(Check IVD.sha256.txt file in the corresponding Redmine version file entry)</t>
  </si>
  <si>
    <t>Front Camera Removal
SID 2F [$F1C1] ECUSoftwareUNIT1IVDDataIdentifier Request</t>
  </si>
  <si>
    <t>▪ Default Session
 ▪ Extended Diagnostic Session
 ▪ 22 F1 C1 requests</t>
  </si>
  <si>
    <t>Rear Camera Removal
SID 2F [$F1C1] ECUSoftwareUNIT1IVDDataIdentifier Request</t>
  </si>
  <si>
    <t>Front/Rear Camera Removal
SID 2F [$F1C1] ECUSoftwareUNIT1IVDDataIdentifier Request</t>
  </si>
  <si>
    <t>DIA_032</t>
  </si>
  <si>
    <t>SyR-FR-231,SyR-FR-236,SyR-FR-040</t>
  </si>
  <si>
    <t>[ERT Update]</t>
  </si>
  <si>
    <t>&lt;Updating ERT in H-OTA Studio&gt;
Diagnostic Session Control (20)</t>
  </si>
  <si>
    <t>▪ Programming Session
 : [795] 10 02</t>
  </si>
  <si>
    <t>▪ [79D] 05 D9 50 02 00 32 01 F4</t>
  </si>
  <si>
    <t>Security Access (27) - Request Seed</t>
  </si>
  <si>
    <t>▪ Request Seed
 : [795] 27 11</t>
  </si>
  <si>
    <t>▪ [79D] 05 D9 67 11 &lt;SEED&gt;</t>
  </si>
  <si>
    <t>Security Access (27) - Send Key</t>
  </si>
  <si>
    <t>▪ Send Key
 : [795] 27 12 XX XX ~ XX XX</t>
  </si>
  <si>
    <t>▪ [79D] 05 D9 67 12</t>
  </si>
  <si>
    <t>Routine Control (31)</t>
  </si>
  <si>
    <t>▪ [795] 31 01 FF 00 F1 B1</t>
  </si>
  <si>
    <t>▪ [79D] 05 D9 71 01 FF 00</t>
  </si>
  <si>
    <t>Request Download (34)</t>
  </si>
  <si>
    <t>▪ Data Format ID 
 : [795] 34 00 44 00 00 ~ 00 00 60 CF 80</t>
  </si>
  <si>
    <t>▪ [79D] 05 D9 74 00 44 00</t>
  </si>
  <si>
    <t>Transfer Data (36)</t>
  </si>
  <si>
    <t>▪ [795] 36 01 &lt;DATA&gt;</t>
  </si>
  <si>
    <t>▪ [79D] 05 D9 76 &lt;DATA Num&gt;</t>
  </si>
  <si>
    <t>Request Transfer Exit (37)</t>
  </si>
  <si>
    <t>▪ Request Seed
: [795] 37</t>
  </si>
  <si>
    <t>▪ [79D] 05 D9 77</t>
  </si>
  <si>
    <t>▪ [795] 31 01 FF 01 F1 B1</t>
  </si>
  <si>
    <t>▪ [79D] 05 D9 7F 31 78 (60 seconds)
▪ [79D] 05 D9 97 71 01 FF 01 00 F1 B1</t>
  </si>
  <si>
    <t>ECU Reset (11)</t>
  </si>
  <si>
    <t>▪ ECU Reset
: [795] 11 01</t>
  </si>
  <si>
    <t>▪ [79D] 05 D9 51 01</t>
  </si>
  <si>
    <t>ReadDataByIdentifier (22)</t>
  </si>
  <si>
    <t>▪ ECUSoftwareUNITVersionDataIdentifier
 : [795] 22 F1 B1</t>
  </si>
  <si>
    <t>▪ [79D] 05 D9 62 F1 B1 &lt;Version&gt;</t>
  </si>
  <si>
    <t>[ERT Update Failure Scenario]</t>
  </si>
  <si>
    <t>Stop ERT execution at the Transfer Data stage</t>
  </si>
  <si>
    <t>▪ Driving Recording ON
▪ Driving Recording in Progress
▪ ERT Scenario in Progress at H-OTA Studio
▪ Interrupted During Data Transfer</t>
  </si>
  <si>
    <t>▪ Maintain current version
: Maintain version, continue driving recording</t>
  </si>
  <si>
    <t>SyR-DIAG-009,SyR-DIAG-010,SyR-DIAG-023,SyR-FR-040</t>
  </si>
  <si>
    <t>Network Condition = OFF &amp;&amp; ECU Specific Condition = OFF</t>
  </si>
  <si>
    <t>▪ Parking Recording Setting ON
▪ Wait 30 minutes after KEY OFF
▪ [795] 22 ED 90</t>
  </si>
  <si>
    <t>▪ [79D] 62 ED 90 00 00 00 00 00 00
 #NetworkCondition = 0
 # ECU Specific = 0</t>
  </si>
  <si>
    <t>Network condition = OFF &amp;&amp; SD Card status change</t>
  </si>
  <si>
    <t>▪ Turn Parking Recording ON
▪ Wait 30 minutes after turning KEY OFF
▪ Remove SD card
▪ [795] 22 ED 90</t>
  </si>
  <si>
    <t>▪ [79D] 62 ED 90 04 02 00 00 00
 #NetworkCondition = 0
 # ECU Specific = 1
 # SD CARD Status change = 1</t>
  </si>
  <si>
    <t>Network condition = OFF &amp;&amp; BLTN_CAM_PrkOp_Terminate_Info 0x2</t>
  </si>
  <si>
    <t>▪ Turn on Parking Recording
▪ Wait 30 minutes after turning off the key
▪ Insert NTFS formatted SD card
▪ [795] 22 ED 90 (Keep LINK UP)</t>
  </si>
  <si>
    <t>▪ [79D] 62 ED 90 04 10 00 00 00 00
 #NetworkCondition = 0
 # ECU Specific = 1
 # BLTN_CAM_PrkOp_Terminate_Info_0x2= 1</t>
  </si>
  <si>
    <t>▪ Turn on Parking Recording
▪ Wait 30 minutes after turning off the key
▪ Insert NTFS formatted SD card
▪ Link Down
▪ [795] 22 ED 90</t>
  </si>
  <si>
    <t>#NetworkCondition = 0
 # ECU Specific = 0
 # BLTN_CAM_PrkOp_Terminate_Info_0x2= 0</t>
  </si>
  <si>
    <t>Network condition = OFF &amp;&amp; BLTN_CAM_PrkOp_Terminate_Info 0x3</t>
  </si>
  <si>
    <t>▪ Parking Recording Setting ON
▪ Wait 30 minutes after KEY OFF
▪ Internal Malfunction Error
▪ [795] 22 ED 90
※ Requires verification of how to trigger the internal malfunction error</t>
  </si>
  <si>
    <t>▪ [79D] 62 ED 90 04 20 00 00 00 00
 #NetworkCondition = 0
 # ECU Specific = 1
 # BLTN_CAM_PrkOp_Terminate_Info_0x3= 1</t>
  </si>
  <si>
    <t>▪ Parking Recording Setting ON
▪ Wait 30 minutes after KEY OFF
▪ Internal Malfunction Error
▪ LINK DOWN
▪ [795] 22 ED 90</t>
  </si>
  <si>
    <t>#NetworkCondition = 0
 # ECU Specific = 0
 # BLTN_CAM_PrkOp_Terminate_Info_0x3= 0</t>
  </si>
  <si>
    <t>Network condition = OFF &amp;&amp; park event recording send</t>
  </si>
  <si>
    <t>▪ Parking Recording / Parking Recording Event Setting ON
▪ Wait 30 minutes after KEY OFF
▪ Parking Impact Recording
▪ [795] 22 ED 90</t>
  </si>
  <si>
    <t>▪ [79D] 62 ED 90 04 04 00 00 00 00
 #NetworkCondition = 0
 # ECU Specific = 1
 # BLTN_CAM_RecSta_PEV = 0x1</t>
  </si>
  <si>
    <t>Network condition = OFF &amp;&amp; BLTN_CAM_PrkOp_Terminate_Info 0x1</t>
  </si>
  <si>
    <t>▪ Parking Recording Setting ON
▪ Standby 30 minutes after KEY OFF
▪ Shut down early due to insufficient battery charge compared to user-set time
▪ [795] 22 ED 90</t>
  </si>
  <si>
    <t>▪ [79D] 62 ED 90 04 08 00 00 00 00
 #NetworkCondition = 0
 # ECU Specific = 1
 # BLTN_CAM_PrkOp_Terminate_Info_0x1= 1</t>
  </si>
  <si>
    <t>Network Condition = OFF &amp;&amp; BLTN_CAM_PrkOp_Terminate_Info 0x6</t>
  </si>
  <si>
    <t>▪ Turn Parking Recording ON &amp; Set_PrkTime = 0x1
▪ Wait 1 hour after KEY OFF
▪ Normal shutdown after user-set time
▪ [795] 22 ED 90</t>
  </si>
  <si>
    <t>▪ [79D] 62 ED 90 04 40 00 00 00 00
 #NetworkCondition = 0
 # ECU Specific = 1
 # BLTN_CAM_PrkOp_Terminate_Info_0x6= 1</t>
  </si>
  <si>
    <t>Network condition = OFF &amp;&amp; Diag Session (OTA Session)</t>
  </si>
  <si>
    <t>▪ FG Update
▪ KEY OFF
▪ BG Update in progress [795] 22 ED 90</t>
  </si>
  <si>
    <t>#NetworkCondition = 0
 # ECU Specific = 1
 # Diag Session = 1</t>
  </si>
  <si>
    <t>Network Condition = ON &amp;&amp; ECU Specific Condition = OFF</t>
  </si>
  <si>
    <t>▪ Parking Recording Setting ON
▪ KEY OFF
▪ 30-minute standby while transmitting NM_CGW_CCU &amp; PDC_FD_11_200ms signal
(Requires maintaining Network Wake-up state for 30 minutes starting from before Next Park due to other controller NM)
▪ [795] 22 ED 90</t>
  </si>
  <si>
    <t>▪ [79D] 62 ED 90 01 00 01 00 00 00
 #NetworkCondition = 1
 # ECU Specific = 0</t>
  </si>
  <si>
    <t>Network condition = ON &amp;&amp; SD Card status change</t>
  </si>
  <si>
    <t>▪ Parking Recording Settings ON
▪ KEY OFF
▪ NM_CGW_CCU &amp; PDC_FD_11_200ms signal transmission while waiting 30 minutes
▪ SD Card Removed
▪ [795] 22 ED 90</t>
  </si>
  <si>
    <t>▪ [79D] 62 ED 90 05 02 01 00 00 00
 #NetworkCondition = 1
 # ECU Specific = 1
 # SD CARD Status change = 1</t>
  </si>
  <si>
    <t>Network condition = ON &amp;&amp; BLTN_CAM_PrkOp_Terminate_Info 0x2</t>
  </si>
  <si>
    <t>▪ Parking Recording Setting ON
▪ KEY OFF
▪ NM_CGW_CCU &amp; PDC_FD_11_200ms signal transmission while waiting 30 minutes
▪ Insert NTFS formatted SD card
▪ [795] 22 ED 90</t>
  </si>
  <si>
    <t>▪ [79D] 62 ED 90 05 10 01 00 00 00
 #NetworkCondition = 1
 # ECU Specific = 1
 # SD CARD Status change = 1</t>
  </si>
  <si>
    <t>▪ Parking Recording Settings ON
▪ KEY OFF
▪ NM_CGW_CCU &amp; PDC_FD_11_200ms signal transmission while waiting 30 minutes
▪ Insert NTFS formatted SD card
▪ LINK DOWN
▪ [795] 22 ED 90</t>
  </si>
  <si>
    <t>Network condition = ON &amp;&amp; BLTN_CAM_PrkOp_Terminate_Info 0x3</t>
  </si>
  <si>
    <t>▪ Parking Recording Setting ON
▪ KEY OFF
▪ NM_CGW_CCU &amp; PDC_FD_11_200ms signal transmission while waiting for 30 minutes
▪ Internal Fault Error
▪ [795] 22 ED 90
※ Requires verification of method to trigger the internal fault error</t>
  </si>
  <si>
    <t>▪ [79D] 62 ED 90 05 20 01 00 00 00
 #NetworkCondition = 1
 # ECU Specific = 1
 # SD CARD Status change = 1</t>
  </si>
  <si>
    <t>▪ Parking Recording Setting ON
▪ KEY OFF
▪ NM_CGW_CCU &amp; PDC_FD_11_200ms signal transmission while waiting 30 minutes
▪ Internal Fault Error
▪ LINK DOWN
▪ [795] 22 ED 90</t>
  </si>
  <si>
    <t>Network condition = ON &amp;&amp; park event recording send</t>
  </si>
  <si>
    <t>▪ Parking Recording / Parking Event Setting ON
▪ KEY OFF
▪ NM_CGW_CCU &amp; PDC_FD_11_200ms signal transmission while standing by for 30 minutes
▪ Parking Impact Recording
▪ [795] 22 ED 90</t>
  </si>
  <si>
    <t>▪ [79D] 62 ED 90 05 04 01 00 00 00
 #NetworkCondition = 1
 # ECU Specific = 1
 # BLTN_CAM_RecSta_PEV = 0x1</t>
  </si>
  <si>
    <t>Network condition = ON &amp;&amp; BLTN_CAM_PrkOp_Terminate_Info 0x1</t>
  </si>
  <si>
    <t>▪ Parking Recording Setting ON
▪ KEY OFF
▪ NM_CGW_CCU &amp; PDC_FD_11_200ms signal transmission while standing by for 30 minutes
▪ Shut down early due to low battery charge compared to user-set time
▪ [795] 22 ED 90</t>
  </si>
  <si>
    <t>▪ [79D] 62 ED 90 05 08 01 00 00 00
 #NetworkCondition = 0
 # ECU Specific = 1
 # BLTN_CAM_PrkOp_Terminate_Info_0x1= 1</t>
  </si>
  <si>
    <t>Network condition = ON &amp;&amp; BLTN_CAM_PrkOp_Terminate_Info 0x6</t>
  </si>
  <si>
    <t>▪ Parking Recording Settings ON &amp; Set_PrkTime = 0x1
▪ KEY OFF
▪ NM_CGW_CCU &amp; PDC_FD_11_200ms signal transmission while waiting for 30 minutes
▪ Normal shutdown for user-set time
▪ [795] 22 ED 90</t>
  </si>
  <si>
    <t>▪ [79D] 62 ED 90 05 40 01 00 00 00
 #NetworkCondition = 0
 # ECU Specific = 1
 # BLTN_CAM_PrkOp_Terminate_Info_0x6= 1</t>
  </si>
  <si>
    <t>Network Condition = ON &amp;&amp; ECU Specific Condition = OFF
After Bus Sleep, retransmit NM to other controllers to verify NM detection</t>
  </si>
  <si>
    <t>▪ Parking Recording Settings ON
▪ KEY OFF
▪ Enter BUS Sleep (Next Park)
▪ Transmit NM_CGW_CCU &amp; PDC_FD_11_200ms signal while waiting for 30 minutes
(After Next Park, Network Wake-up state due to other controllers' NM needs to be maintained for 30 minutes)
▪ [795] 22 ED 90</t>
  </si>
  <si>
    <t>Network Condition = ON &amp;&amp; ECU Specific Condition = OFF
Check NM detection with Parking Continuous and Impact Recording Settings OFF</t>
  </si>
  <si>
    <t>▪ Parking Recording / Parking Event Settings OFF
▪ KEY OFF
▪ 30-minute standby while transmitting NM_CGW_CCU &amp; PDC_FD_11_200ms signal
(Requires maintaining Network Wake-up state for 30 minutes starting from before Next Park due to other controller NM)
▪ [795] 22 ED 90</t>
  </si>
  <si>
    <t>Network Condition = ON &amp;&amp; ECU Specific Condition = OFF
With Parking Continuous and Impact Recording Settings OFF, retransmit NM from another controller to verify NM detection.</t>
  </si>
  <si>
    <t>▪ Parking Recording / Parking Event Settings OFF
▪ KEY OFF
▪ Enter Power OFF
▪ Wait 30 minutes while transmitting NM_CGW_CCU &amp; PDC_FD_11_200ms signal
(Network Wake-up state due to other controller NM needs to be maintained for 30 minutes after Next Park)
▪ [795] 22 ED 90</t>
  </si>
  <si>
    <t>Confirm initialization upon KEY ON during non-slip detection</t>
  </si>
  <si>
    <t>▪ Parking Recording Settings ON
▪ KEY OFF
▪ 30-minute standby while transmitting NM_CGW_CCU &amp; PDC_FD_11_200ms signal
(Requires maintaining Network Wake-up state for 30 minutes due to other controller NM prior to Next Park)
▪ [795] 22 ED 90
▪ KEY ON
▪ [795] 22 ED 90</t>
  </si>
  <si>
    <t>▪ [79D] 62 ED 90 01 00 01 00 00 00
 #NetworkCondition = 1
 # ECU Specific = 0
▪ [79D] 62 ED 90 00 00 00 00 00 00</t>
  </si>
  <si>
    <t>DIA_035</t>
  </si>
  <si>
    <t>SyR-DIAG-007,SyR-FR-040</t>
  </si>
  <si>
    <t>Request Seed OEUK SecurityAccess
Check default response</t>
  </si>
  <si>
    <t>Request Seed OEUK SecurityAccess (13) Req
- Default Session(01), 0x795</t>
  </si>
  <si>
    <t>▪ Enter default session
▪ Request Seed (OEUK)
 : [795] 27 13</t>
  </si>
  <si>
    <t>▪ Negative response 
  : [79D] 7F 27 7F</t>
  </si>
  <si>
    <t>Request Seed OEUK SecurityAccess (13) Req
- Programming Session(02), 0x795</t>
  </si>
  <si>
    <t>▪ Enter Programming Session
▪ Request Seed (OEUK)
 : [795] 27 13</t>
  </si>
  <si>
    <t>▪ [79D] 67 13 &lt;SEED&gt;</t>
  </si>
  <si>
    <t>Request Seed OEUK SecurityAccess (13) Req
- Extended Session(03), 0x795</t>
  </si>
  <si>
    <t>▪ Enter Extended Session
▪ Request Seed (OEUK)
 : [795] 27 13</t>
  </si>
  <si>
    <t>Request Seed OEUK SecurityAccess
+ SendKey OEUK SecurityAccess
Check default response</t>
  </si>
  <si>
    <t>Request Seed OEUK SecurityAccess + SendKey OEUK SecurityAccess
- Default Session, 0x795</t>
  </si>
  <si>
    <t>▪ Enter default session
▪ Request Seed (OEUK)
 : [795] 27 13
▶ Rx) [79D] 7F 27 7F
▪ Send Key (OEUK)
: [795] 27 14</t>
  </si>
  <si>
    <t>Request Seed OEUK SecurityAccess + SendKey OEUK SecurityAccess
- Programming Session, 0x795</t>
  </si>
  <si>
    <t>▪ Enter Programming Session
▪ Request Seed (OEUK)
 : [795] 27 13
▶ Rx) [79D] 67 13 &lt;SEED&gt;
▪ Send Key (OEUK)
: [795] 27 14</t>
  </si>
  <si>
    <t>▪ [79D] 67 14</t>
  </si>
  <si>
    <t>Request Seed OEUK SecurityAccess + SendKey OEUK SecurityAccess
- Extended Session, 0x795</t>
  </si>
  <si>
    <t>▪ Enter Extended Session
▪ Request Seed (OEUK)
 : [795] 27 13
▶ Rx) [79D] 67 13 &lt;SEED&gt;
▪ Send Key (OEUK)
: [795] 27 14</t>
  </si>
  <si>
    <t>DIA_037</t>
  </si>
  <si>
    <t>NML Data Acquisition Diagnostic Service ($EDC0)
Check default responses per session</t>
  </si>
  <si>
    <t>NML Data Acquisition Diagnostic Service ($EDC0) Req
- Default Session(01), 0x795</t>
  </si>
  <si>
    <t>▪ Default Session
▪ 22 ED C0 Request</t>
  </si>
  <si>
    <t>▪ Confirm positive response</t>
  </si>
  <si>
    <t>NML Data Acquisition Diagnostic Service ($EDC0) Req
- Programming Session(02), 0x795</t>
  </si>
  <si>
    <t>▪ Programming Session
▪ 22 ED C0 Request</t>
  </si>
  <si>
    <t>▪ Check for negative responses</t>
  </si>
  <si>
    <t>NML Data Acquisition Diagnostic Service ($EDC0) Req
- Extended Session(03), 0x795</t>
  </si>
  <si>
    <t>▪ Default Session
 ▪ Extended Diagnostic Session
 ▪ 22 ED C0 Request</t>
  </si>
  <si>
    <t>▪ Verify Positive Response
- Byte #1~ #3 : 62 ED C0
- Byte #4 ~ : 8-byte response value
Check if identical to the response value in the Default Session</t>
  </si>
  <si>
    <t>NML Data Acquisition Diagnostic Service ($EDC0)
Check the corresponding mapping value</t>
  </si>
  <si>
    <t>NML Data Acquisition Diagnostic Service ($EDC0) Req
- NML_START_PATTERN
: byte [0] ~ [3]</t>
  </si>
  <si>
    <t>▪ 22 ED C0 Request</t>
  </si>
  <si>
    <t>▪ Check response
- byte[0] ~ [3] : ED ED ED ED</t>
  </si>
  <si>
    <t>-NML_DATA_NML_VERSION 
: byte [14] ~ [17]
Nml_Version</t>
  </si>
  <si>
    <t>▪ Check response
- byte[14] ~ [17] : 02 02 00 03</t>
  </si>
  <si>
    <t>-NML_END_PATTERN
: byte [79] ~ [82]</t>
  </si>
  <si>
    <t>▪ Check response
- byte[79] ~ [82] : ED ED ED ED</t>
  </si>
  <si>
    <t>- NML_DATA_CH_NUM
: byte [83] Number of channels configured in the controller's ComM</t>
  </si>
  <si>
    <t>▪ Check response
- byte[83] : 02</t>
  </si>
  <si>
    <t>NML Data Acquisition Diagnostic Service ($EDC0)
Check Live Cycle</t>
  </si>
  <si>
    <t>-NML_DATA_ALIVE_CYCLE
: byte [4]~[5]
Record of Ecu Startup or Wakeup counts</t>
  </si>
  <si>
    <t>▪ Continuous Parking Recording ON, Event Settings OFF</t>
  </si>
  <si>
    <t>▪ BLTN_CAM_RecSet_OWP = 0x2(ON)
 ▪ BLTN_CAM_RecSet_PEV = 0x1(OFF)</t>
  </si>
  <si>
    <t>▪ Confirm positive response
- Byte #4~ #5 : Check 2-byte response value (initial value)</t>
  </si>
  <si>
    <t>▪ KEY OFF
▪ Enter CAN Sleep
▪ 22 ED C0 Request</t>
  </si>
  <si>
    <t>▪ Confirmation of Positive Response
- Byte #4~ #5: Check 2-byte response value (same as initial value)</t>
  </si>
  <si>
    <t>▪ LINK DOWN -&gt; LINK UP
▪ 22 ED C0 Request</t>
  </si>
  <si>
    <t>▪ Confirm positive response
- Byte #4~ #5 : Check 2-byte response value (initial value + 1)</t>
  </si>
  <si>
    <t>▪ KEY ON
▪ 22 ED C0 Request</t>
  </si>
  <si>
    <t>▪ B+ reset
▪ 22 ED C0 request</t>
  </si>
  <si>
    <t>▪ Confirmation of Positive Response
- Byte #4~ #5: Check 2-byte response value (initial value)
- Alive Cycle initialized upon B+ Reset with NVM save function OFF</t>
  </si>
  <si>
    <t>NML Data Acquisition Diagnostic Service ($EDC0)
Identifying Log Occurrence Time</t>
  </si>
  <si>
    <t>- Nml_LibInternalTime
: byte [18] = Hour
byte [19] = min
byte [20] = sec
byte [21] = ms
Records how much time has passed since Wake up or Start up (generates time information at 100ms intervals)</t>
  </si>
  <si>
    <t>▪ Confirmation of Positive Response
- Byte #18~#21: Check 4-byte response value</t>
  </si>
  <si>
    <t>▪ Wait for a set amount of time
▪ 22 ED C0 Request</t>
  </si>
  <si>
    <t>▪ Confirmation of Positive Response
- Byte #18~#21: Check 4-byte response value
: Confirm that the response value above has been increased</t>
  </si>
  <si>
    <t>▪ Confirmation of Positive Response
- Bytes #18~#21: Check 4-byte response values
- Internal Time initialized upon B+ Reset with NVM save function OFF</t>
  </si>
  <si>
    <t>NML Data Acquisition Diagnostic Service ($EDC0)
Saves the last mode of the communication channel during Sleep/Shutdown</t>
  </si>
  <si>
    <t>- NML_DATA_LAST_CH_MODE
(Nml_LogLCMRamData)
: byte [84] ~ [107]
(For built-in cams, check only values ​​[84]~[86])
byte [84] = chMode
byte [85] = prevNMState
byte [86] = curNMState
Changes whenever the communication channel status value changes</t>
  </si>
  <si>
    <t>▪ Parking Continuous Recording Setting ON, Event Setting OFF</t>
  </si>
  <si>
    <t>▪ Parking Continuous Recording Setting ON, Event Setting OFF
▪ 22 ED C0 Request</t>
  </si>
  <si>
    <t>▪ Confirmation of positive response
- Byte #84~ #86: Check 3-byte response value
- chMode = FULL_COMMUNICATION (0x02)
- prevNMState = NM_STATE_REPEAT_MESSAGE (0x05)
- curNMState = NM_STATE_NORMAL_OPERATION (0x04)</t>
  </si>
  <si>
    <t>▪ Parking Continuous Recording Setting ON, Event Setting OFF
▪ KEY OFF
▪ Enter CAN Sleep
▪ 22 ED C0 Request</t>
  </si>
  <si>
    <t>▪ Confirmation of positive response
- Byte #84~ #86: Check 3-byte response value
- chMode = NO_COMMUNICATION (0x00)
- prevNMState = NM_STATE_PREPARE_BUS_SLEEP (0x02)
- curNMState = NM_STATE_BUS_SLEEP (0x01)</t>
  </si>
  <si>
    <t>▪ Parking Continuous Recording Setting ON, Event Setting OFF
▪ KEY OFF
▪ Enter CAN Sleep → CAN Wake up
▪ 22 ED C0 Request</t>
  </si>
  <si>
    <t>▪ Confirmation of positive response
- Byte #84~ #86: Check 3-byte response value
- chMode = FULL_COMMUNICATION (0x02)
- prevNMState = NM_STATE_REPEAT_MESSAGE (0x05)
- curNMState = NM_STATE_READY_SLEEP (0x03)</t>
  </si>
  <si>
    <t>▪ Parking Continuous Recording Setting ON, Event Setting OFF
▪ KEY OFF
▪ Enter CAN Sleep → CAN Wake up → Wait for a set time (10s)
▪ 22 ED C0 Request</t>
  </si>
  <si>
    <t>SyR-DIAG-009,SyR-DIAG-010,SyR-DIAG-026,SyR-FR-081,SyR-IF-028,SyR-FR-040</t>
  </si>
  <si>
    <t>$A221 (Acquire Parking Recording Information)
- Check Basic Response per Session</t>
  </si>
  <si>
    <t>Acquire Parking Recording Information [A221], Default Session, 0x795</t>
  </si>
  <si>
    <t>▪ Default Session
▪ 22 A2 21 Request</t>
  </si>
  <si>
    <t>Acquire Parking Recording Information [A221], Programming Session, 0x795</t>
  </si>
  <si>
    <t>▪Programming Session
▪ 22 A2 21 Request</t>
  </si>
  <si>
    <t>▪Check for negative responses</t>
  </si>
  <si>
    <t>Acquire Parking Recording Information [A221], Extended Session, 0x795</t>
  </si>
  <si>
    <t>▪Extended Session
▪ 22 A2 21 Request</t>
  </si>
  <si>
    <t>$A221 (Acquire Parking Recording Information)
- BLTN_CAM_Version</t>
  </si>
  <si>
    <t>byte [4] : Built-in cam platform version (2/2.5/3)</t>
  </si>
  <si>
    <t>▪ 22 A2 21 Request</t>
  </si>
  <si>
    <t>▪ Compare #4 byte value with BLTN_CAM_SWVerMinor3 value
- The above values ​​will match</t>
  </si>
  <si>
    <t>$A221 (Acquire Parking Recording Information)
- Parking Recording 1
- Cycle 1</t>
  </si>
  <si>
    <t>Weekly Recording 1 : Cycle 1
[Condition Settings]
- #20 Weekly Recording Setting OFF
- #17 Weekly Start Time SoC = (9H) 45% : 0x2D
- #18 Weekly End Time SoC = (8H) 40% : 0x28</t>
  </si>
  <si>
    <t>▪ Enter Built-in Cam
▪ Parking Continuous / Impact / Motion Recording Settings Off
▪ Parking Time Set to 9 Hours (SoC = 45%, 0x2D)</t>
  </si>
  <si>
    <t>▪ Normal entry into Built-in Cam
▪ Verify Parking Continuous / Impact / Motion Recording Settings Off</t>
  </si>
  <si>
    <t>▪ Wait 30 minutes with parking recording not in progress</t>
  </si>
  <si>
    <t>▪ Maintain power off state</t>
  </si>
  <si>
    <t>▪ Key on Set parking availability time to 8 hours (SoC = 40%, 0x28)
▪ Key on</t>
  </si>
  <si>
    <t>▪ Check oprabletime
▪ Verify normal boot</t>
  </si>
  <si>
    <t>▪ 22 A2 21 Request
▪ Check Parking Recording Data
- #09 ~ 12: Parking Start Time
- #13 ~ 16: Driving Start Time
- #17: SoC during Parking (PLBM)
- #18: SoC during Driving (PLBM)
- #19: Parking Recording Execution Time
- #20: Recording Settings
- #21: Impact Detection Save Count
- #22: Motion Detection Save Count
- #23: Parking Recording End Result
- #24: Ambient Temperature</t>
  </si>
  <si>
    <t>▪ Confirmed Positive Response
Acquired Parking Recording Information [A221], Default Session, 0x795</t>
  </si>
  <si>
    <t>▪ Verify match of parking recording information data acquisition values
byte[9]~[12] 1_IGN Off Time (Parking start time)
(ex. 0x03190C12 = March 25, 12:18)</t>
  </si>
  <si>
    <t>▪ Verify match of parking recording information data acquisition values
byte[13]~[16] 1_IGN On Time (Time of start of driving)
(ex. 0x03190C12 = March 25, 12:18)</t>
  </si>
  <si>
    <t>▪ Verify match of parking recording information data acquisition value
byte[17] 1_BAT SOC = 0 (MLBM) - Parking Start</t>
  </si>
  <si>
    <t>▪ Verify match of parking recording information data acquisition value
byte[18] 1_BAT SOC = 0 (MLBM) - Driving Start</t>
  </si>
  <si>
    <t>▪ Verify match of parking recording information data acquisition value
byte[19] 1_Parked Recording Time
Parking recording time (rounded to the nearest 30 minutes)</t>
  </si>
  <si>
    <t>▪ Verify match of parking recording information data acquisition value
byte[20] 1_Parked Recording Setting Parking Recording Setting = 0x0 : All settings off</t>
  </si>
  <si>
    <t>▪ Verify match of parking recording information data acquisition value
byte[21] 1_Number of Parked Event Number of parking impact detection saves</t>
  </si>
  <si>
    <t>▪ Verify match of acquired parking recording information data
byte[22] 1_Number of Parked Motion Detection Number of times parking motion detection was saved</t>
  </si>
  <si>
    <t>▪ Verify match of parking recording information data acquisition value
byte[23] 1_Parked Terminate Info
Parking recording termination result
0x0 : No notification, parking recording terminated by user startup condition</t>
  </si>
  <si>
    <t>▪ Verify match of parking recording information data acquisition value
byte[24] 1_Ambient temperature (TBD)</t>
  </si>
  <si>
    <t>▪ Verification of Cumulative Data Acquisition
- # 5 ~ 6: Cumulative Weekly Time
- # 7 ~ 8: Cumulative Weekly Recording Time
- # 57 ~ 58: Cumulative Number of Successful Weekly Recordings
- # 59 ~ 60: Cumulative Number of Failed Weekly Recordings</t>
  </si>
  <si>
    <t>▪ Verify consistency of parking recording information data acquisition values
byte[5]~[6] Total Parking Time
Accumulated parking time
#13~16 IGN On Time - #9~12 IGN Off Time = Value
Continuously accumulate</t>
  </si>
  <si>
    <t>▪ Verify consistency of acquired parking recording information data
'byte[7]~[8] Total Parking Recording Time
Accumulated parking recording time
#19 Accumulate Parked Recording time</t>
  </si>
  <si>
    <t>▪ Check for matching of parking recording information data acquisition values
byte[57]~[58] Success count
Number of successful recordings up to the parking recording limit (cumulative)
BLTN_CAM_PrkOp_Terminate_Info 0x6 when transmitting</t>
  </si>
  <si>
    <t>▪ Check for matching of parking recording information data acquisition values
byte[59]~[60] Number of failures
Number of recording failures up to the parking recording limit (cumulative)
When BLTN_CAM_PrkOp_Terminate_Info 0x1 is transmitted</t>
  </si>
  <si>
    <t>Cycle 2</t>
  </si>
  <si>
    <t>Data not updated in Cycle 2</t>
  </si>
  <si>
    <t>▪Check for unupdated data in Cycle 2 area
- #25 ~ #40</t>
  </si>
  <si>
    <t>▪ Cycle 2 data will not be updated</t>
  </si>
  <si>
    <t>Cycle 3</t>
  </si>
  <si>
    <t>Data not updated in Cycle 3</t>
  </si>
  <si>
    <t>▪Check for unupdated data in Cycle 3 area
- #41 ~ #56</t>
  </si>
  <si>
    <t>▪ Cycle 3 data will not be updated</t>
  </si>
  <si>
    <t>$A221 (Acquire Parking Recording Information)
- Parking Recording 2
- Cycle 2</t>
  </si>
  <si>
    <t>Week Recording 2 : Cycle 2
[Condition Settings]
- #20 Week Continuous Recording Setting On (Only)
- #17 Week Start Time SoC = (15H) 74% : 0x4A
- #18 Week End Time SoC = (0H) 00% : 0x0
- #23 Shut down early due to insufficient battery charge</t>
  </si>
  <si>
    <t>▪ Enter Built-in Cam
▪ Turn On Parking Continuous Recording
▪ Set Parking Time to 15 Hours
(SoC = (15H) 74% : 0x4A)</t>
  </si>
  <si>
    <t>▪ Normal entry with built-in cam
▪ Confirm parking continuous recording setting is On</t>
  </si>
  <si>
    <t>▪ Performs 30 minutes of continuous parking recording</t>
  </si>
  <si>
    <t>▪ Parking continuous recording will operate normally</t>
  </si>
  <si>
    <t>▪ Set parking time to 0 hours
(SoC = (0H) 0% : 0x00)
▪ Stop parking recording</t>
  </si>
  <si>
    <t>▪ Check oprabletime
▪ Confirm that it terminated earlier than the set time due to insufficient charge
- BLTN_CAM_PrkOp_Termiate_Info = 0x1</t>
  </si>
  <si>
    <t>▪ Key on</t>
  </si>
  <si>
    <t>▪ Verify normal boot</t>
  </si>
  <si>
    <t>▪ 22 A2 21 Request
▪ Check Parking Recording Data
- #25 ~ 28: Parking Start Time
- #29 ~ 32: Driving Start Time
- #33: SoC during Parking (PLBM)
- #34: SoC during Driving (PLBM)
- #35: Parking Recording Execution Time
- #36: Recording Settings
- #37: Impact Detection Save Count
- #38: Motion Detection Save Count
- #39: Parking Recording End Result
- #40: Ambient Temperature</t>
  </si>
  <si>
    <t>▪ Verify match of parking recording information data acquisition values
byte[25]~[28] 1_IGN Off Time (Parking start time)
(ex. 0x03190C12 = March 25, 12:18)</t>
  </si>
  <si>
    <t>▪ Verify match of parking recording information data acquisition values
byte[29]~[32] 1_IGN On Time (Time of start of driving)
(ex. 0x03190C12 = March 25, 12:18)</t>
  </si>
  <si>
    <t>▪ Verify match of parking recording information data acquisition value
byte[33] 1_BAT SOC = 0 (MLBM) - Parking Start</t>
  </si>
  <si>
    <t>▪ Verify match of parking recording information data acquisition value
byte[34] 1_BAT SOC = 0 (MLBM) - Driving Start</t>
  </si>
  <si>
    <t>▪ Verify match of parking recording information data acquisition value
byte[35] 1_Parked Recording Time
Parking recording time (rounded to the nearest 30 minutes)</t>
  </si>
  <si>
    <t>▪ Verify match of parking recording information data acquisition value
byte[36] 1_Parked Recording Setting
Parking Recording Setting
0x1 : Parking Continuous Recording Setting On (Only)</t>
  </si>
  <si>
    <t>▪ Verify match of parking recording information data acquisition value
byte[37] 1_Number of Parked Event
Number of parking impact detection saved</t>
  </si>
  <si>
    <t>▪ Verify match of parking recording information data acquisition value
byte[38] 1_Number of Parked Motion Detection
Number of Parked Motion Detection saved</t>
  </si>
  <si>
    <t>▪ Verify match of parking recording information data acquisition value
byte[39] 1_Parked Terminate Info
Parking recording termination result
0x1 : Terminates earlier than user-set time due to insufficient battery charge</t>
  </si>
  <si>
    <t>▪ Verify match of parking recording information data acquisition value
byte[40] 1_Ambient temperature (TBD)</t>
  </si>
  <si>
    <t>▪ Verify match between accumulated parking recording data acquisition values
byte[5]~[6] Total Parking Time
Accumulated parking time
#13~16 IGN On Time - #9~12 IGN Off Time = Value
Continuously accumulate</t>
  </si>
  <si>
    <t>▪ Verify match between accumulated parking recording data acquisition values
'byte[7]~[8] Total Parking Recording Time
Accumulated parking recording time
#19 Accumulate Parked Recording time</t>
  </si>
  <si>
    <t>▪ Check for match between accumulated data acquisition values ​​of parking recording information
byte[57]~[58] Count of successes
Count of successful recordings up to the parking recording limit (cumulative)
BLTN_CAM_PrkOp_Terminate_Info 0x6 when transmitting</t>
  </si>
  <si>
    <t>▪ Check for match between accumulated data acquisition values ​​of parking recording information
byte[59]~[60] Number of failures
Number of recording failures up to the parking recording limit (cumulative)
When BLTN_CAM_PrkOp_Terminate_Info 0x1 is transmitted</t>
  </si>
  <si>
    <t>Cycle 1</t>
  </si>
  <si>
    <t>Maintain Weekly Recording 1 Data for Cycle 1</t>
  </si>
  <si>
    <t>▪Verify data retention in Cycle 1 area
- #09 ~ #24</t>
  </si>
  <si>
    <t>▪ Cycle 1 data will be retained</t>
  </si>
  <si>
    <t>$A221 (Acquire Parking Recording Information)
- Parking Recording 3
- Cycle 3</t>
  </si>
  <si>
    <t>Parking Recording 3 : Cycle 3
[Condition Settings]
- #20 Parking Motion Detection Recording Setting On (Only)
- #17 Parking Start Time SoC = (17H) 84% : 0x54
- #18 Parking End Time SoC = (16H) 79% : 0x4F
- #23 No notification, end parking recording on user startup condition</t>
  </si>
  <si>
    <t>▪ Enter Built-in Cam
▪ Parking Motion Recording Settings On
▪ Set Parking Time to 17 Hours
(SoC = (17H) 84% : 0x54)</t>
  </si>
  <si>
    <t>▪ Built-in Cam Entry
▪ Verify Parking Motion Recording Setting is On</t>
  </si>
  <si>
    <t>▪ Perform 30 minutes of parking motion recording</t>
  </si>
  <si>
    <t>▪ Set parking time to 16 hours
(SoC = (16H) 79% : 0x4F)
▪ Key on</t>
  </si>
  <si>
    <t>▪ 22 A2 21 Request
▪ Check Parking Recording Data
- #41 ~ 44: Parking Start Time
- #45 ~ 48: Driving Start Time
- #49: SoC during Parking
- #50: SoC during Driving
- #51: Parking Recording Execution Time
- #52: Recording Settings
- #53: Impact Detection Save Count
- #54: Motion Detection Save Count
- #55: Parking Recording End Result
- #56: Ambient Temperature</t>
  </si>
  <si>
    <t>▪ Verify match of parking recording information data acquisition values
byte[41]~[44] 1_IGN Off Time (Parking start time)
(ex. 0x03190C12 = March 25, 12:18)</t>
  </si>
  <si>
    <t>▪ Verify match of parking recording information data acquisition values
byte[45]~[48] 1_IGN On Time (Time of start of driving)
(ex. 0x03190C12 = March 25, 12:18)</t>
  </si>
  <si>
    <t>▪ Verify match of parking recording information data acquisition value
byte[49] 1_BAT SOC = 0 (MLBM) - Parking Start</t>
  </si>
  <si>
    <t>▪ Verify match of parking recording information data acquisition value
byte[50] 1_BAT SOC = 0 (MLBM) - Driving Start</t>
  </si>
  <si>
    <t>▪ Verify match of parking recording information data acquisition value
byte[51] 1_Parked Recording Time
Parking recording time (rounded to the nearest 30 minutes)</t>
  </si>
  <si>
    <t>▪ Verify match of parking recording information data acquisition value
byte[52] 1_Parked Recording Setting
Parking Recording Setting
0x2 : Parking Motion Detection Recording Setting On (Only)</t>
  </si>
  <si>
    <t>▪ Verify match of parking recording information data acquisition value
byte[53] 1_Number of Parked Event
Number of parking impact detection saved</t>
  </si>
  <si>
    <t>▪ Verify match of parking recording information data acquisition value
byte[54] 1_Number of Parked Motion Detection
Number of Parked Motion Detection saved</t>
  </si>
  <si>
    <t>▪ Verify match of parking recording information data acquisition value
byte[55] 1_Parked Terminate Info
Parking recording termination result
0x0 : No notification, parking recording terminated by user startup condition</t>
  </si>
  <si>
    <t>▪ Verify match of parking recording information data acquisition value
byte[56] 1_Ambient temperature (TBD)</t>
  </si>
  <si>
    <t>Maintain Cycle 2 Parking Recording 2 Data</t>
  </si>
  <si>
    <t>▪Verify data retention in Cycle 2 area
- #09 ~ #24</t>
  </si>
  <si>
    <t>▪ Cycle 2 data will be retained</t>
  </si>
  <si>
    <t>$A221 (Acquire Parking Recording Information)
[Prevention of Initialization] : No initialization condition using eMMC stored data</t>
  </si>
  <si>
    <t>B+ Reset</t>
  </si>
  <si>
    <t>(Before B+ reset)
▪ 22 A2 21 Request</t>
  </si>
  <si>
    <t>▪B+ reset
▪ 22 A2 21 Request
▪Compare data before/after B+ reset</t>
  </si>
  <si>
    <t>▪ Reboot
▪ Verify positive response
▪ Data should be identical before and after B+ reset</t>
  </si>
  <si>
    <t>BLTN_CAM_USMReset Reset (Guest)</t>
  </si>
  <si>
    <t>▪ Guest Mode Settings
(Before BLTN_CAM_USMReset)
▪ 22 A2 21 Request</t>
  </si>
  <si>
    <t>▪ Output CF_AVN_ProfileIDRValue = 0x1
▪ Confirm positive response</t>
  </si>
  <si>
    <t>▪BLTN_CAM_USMReset</t>
  </si>
  <si>
    <t>▪ Reset USM</t>
  </si>
  <si>
    <t>▪ 22 A2 21 Request Reset
▪ Compare data before/after reset</t>
  </si>
  <si>
    <t>▪ Confirm positive response
▪ Data should be identical before and after reset</t>
  </si>
  <si>
    <t>BLTN_CAM_USMReset Reset (Profile1)</t>
  </si>
  <si>
    <t>▪ Profile1 Mode Settings
(Before BLTN_CAM_USMReset)
▪ 22 A2 21 Request</t>
  </si>
  <si>
    <t>▪ Output CF_AVN_ProfileIDRValue = 0x2
▪ Confirm positive response</t>
  </si>
  <si>
    <t>BLTN_CAM_USMReset Reset (Profile2)</t>
  </si>
  <si>
    <t>▪ Profile2 Mode Setting
(Before BLTN_CAM_USMReset)
▪ 22 A2 21 Request</t>
  </si>
  <si>
    <t>▪ Output CF_AVN_ProfileIDRValue = 0x3
▪ Confirm positive response</t>
  </si>
  <si>
    <t>CF_AVN_CluUSMReset Reset (Guest)</t>
  </si>
  <si>
    <t>▪ Guest Mode Settings
(Before AVN_CluUSMReset)
▪ 22 A2 21 Request</t>
  </si>
  <si>
    <t>▪AVN_CluUSMReset</t>
  </si>
  <si>
    <t>CF_AVN_CluUSMReset Reset (Profile1)</t>
  </si>
  <si>
    <t>▪ Profile1 Mode Setting
(Before AVN_CluUSMReset)
▪ 22 A2 21 Request</t>
  </si>
  <si>
    <t>CF_AVN_CluUSMReset Reset (Profile2)</t>
  </si>
  <si>
    <t>▪ Profile2 Mode Setting
(Before AVN_CluUSMReset)
▪ 22 A2 21 Request</t>
  </si>
  <si>
    <t>Vehicle Mode: Factory Mode</t>
  </si>
  <si>
    <t>(Before factory reset)
▪ 22 A2 21 Request</t>
  </si>
  <si>
    <t>▪Proceed with Factory Reset : Factory-&gt;Customer</t>
  </si>
  <si>
    <t>▪ Perform a factory reset</t>
  </si>
  <si>
    <t>▪ 22 A2 21 Request Re-evaluation
▪ Data Comparison Before/After Factory Reset</t>
  </si>
  <si>
    <t>▪ Confirm positive response
▪ Data is identical before and after factory reset</t>
  </si>
  <si>
    <t>Vehicle Mode : Dealer Mode</t>
  </si>
  <si>
    <t>▪Proceed with Factory Reset : Dealer-&gt;Customer</t>
  </si>
  <si>
    <t>Initialize via diagnosis</t>
  </si>
  <si>
    <t>(Before diagnostic reset)
▪ 22 A2 21 Request</t>
  </si>
  <si>
    <t>▪Proceed with diagnostic reset</t>
  </si>
  <si>
    <t>▪ Reset diagnosis</t>
  </si>
  <si>
    <t>▪ 22 A2 21 Request Re-evaluation
▪ Comparison of data before/after diagnostic initialization</t>
  </si>
  <si>
    <t>▪ Confirmation of positive response
▪ Data must be identical before and after diagnostic reset</t>
  </si>
  <si>
    <t>$A221 (Acquisition of parking recording information)
: Storage conditions unsatisfactory</t>
  </si>
  <si>
    <t>Unsatisfactory storage conditions (cycle time less than 30 minutes)</t>
  </si>
  <si>
    <t>▪ Enter Built-in Cam
▪ Recording Settings
▪ 22 A2 21 Request</t>
  </si>
  <si>
    <t>▪ Settings Normal Output
- Parking Always On
- Impact and Motion Off
- Parking Recording Time: 13 Hours
▪ Confirm Positive Response</t>
  </si>
  <si>
    <t>▪ Perform 10-minute parking recording
▪ Key ON</t>
  </si>
  <si>
    <t>▪ Parking recording functioning normally
▪ Confirmed normal booting</t>
  </si>
  <si>
    <t>▪ 22 A2 21 Request
▪ Confirm Storage Conditions Unsatisfactory</t>
  </si>
  <si>
    <t>▪ Confirmation of positive response
▪ Confirmation that data is identical before and after parking recording</t>
  </si>
  <si>
    <t>SyR-DIAG-009,SyR-DIAG-010,SyR-DIAG-027,SyR-FR-040</t>
  </si>
  <si>
    <t>$A223 (Acquire Driving/Parking Event Recording Information)
- Check Basic Response per Session</t>
  </si>
  <si>
    <t>Acquire Parking Recording Information [A223], Default Session, 0x795</t>
  </si>
  <si>
    <t>▪ Default Session
▪ 22 A2 23 Request</t>
  </si>
  <si>
    <t>Acquire Parking Recording Information [A223], Programming Session, 0x795</t>
  </si>
  <si>
    <t>▪Programming Session
▪ 22 A2 23 Request</t>
  </si>
  <si>
    <t>Acquire Parking Recording Information [A223], Extended Session, 0x795</t>
  </si>
  <si>
    <t>▪Extended Session
▪ 22 A2 23 Request</t>
  </si>
  <si>
    <t>$A223 (Acquire Driving/Parking Event Recording Information)
- Confirm Driving Event Recording Response After 3 Impacts</t>
  </si>
  <si>
    <t>After performing 3 OWD ON, DEV ON impacts
Check responses for cumulative number of driving impacts and cumulative number of driving impacts recorded (Previous value +3)</t>
  </si>
  <si>
    <t>▪ OWD ON, DEV ON
▪ [Check Previous Value] 22 A2 23 Request
▪ Camera Impact 3 times at 20s intervals
▪ [Check Subsequent Value] 22 A2 23 Request
▪ Check Driving Event Recording Data
- # 9, 10: Cumulative number of driving impacts (0x0000(0) ~ 0xFFFF(65,535))
- # 11, 12: Cumulative number of driving impact recordings (0x0000(0) ~ 0xFFFF(65,535))
- # 13: Cumulative driving impact recording success rate</t>
  </si>
  <si>
    <t>▪ Comparison of A223 response values ​​before/after driving impact recording
▪ #9, #10: Cumulative number of driving impacts +3
▪ #11, #12: Cumulative number of driving impact recordings +3
▪ #13: Cumulative driving impact recording success rate = (Cumulative number of driving impact recordings) / (Cumulative number of driving impacts) * 100</t>
  </si>
  <si>
    <t>$A223 (Acquisition of Driving/Parking Event Recording Information)
- Confirmation of driving event recording response after 3 impacts in DEV ON</t>
  </si>
  <si>
    <t>After performing 3 impacts with OWD OFF and DEV ON
Check responses for cumulative number of driving impacts and cumulative number of driving impacts recorded (Previous value +3)</t>
  </si>
  <si>
    <t>▪ OWD OFF, DEV ON
▪ [Check Previous Value] 22 A2 23 Request
▪ Camera Impact 3 times at 20s intervals
▪ [Check Next Value] 22 A2 23 Request
▪ Check Driving Event Recording Information Data
- # 9, 10: Cumulative number of driving impacts (0x0000(0) ~ 0xFFFF(65,535))
- # 11, 12: Cumulative number of driving impact recordings (0x0000(0) ~ 0xFFFF(65,535))
- # 13: Cumulative driving impact recording success rate</t>
  </si>
  <si>
    <t>$A223 (Acquisition of Driving/Parking Event Recording Information)
- DEV Storage Conditions Unsatisfactory</t>
  </si>
  <si>
    <t>Check A223 diagnostic value if DEV storage conditions are unsatisfactory after driving impact</t>
  </si>
  <si>
    <t>▪ DEV ON
▪ [Check Previous Value] 22 A2 23 Request
▪ Impact Authorization
▪ SD Card Removal During Impact Recording
▪ [Check Subsequent Value] 22 A2 23 Request
▪ Check Driving Event Recording Data
- # 9, 10: Cumulative Driving Impact Occurrence Count (0x0000(0) ~ 0xFFFF(65,535))
- # 11, 12: Cumulative Driving Impact Recording Count (0x0000(0) ~ 0xFFFF(65,535))
- # 13: Cumulative Driving Impact Recording Success Rate</t>
  </si>
  <si>
    <t>▪ Comparison of A223 Response Values ​​Before/After Driving Impact Recording
▪ #9, #10: Cumulative number of driving impacts +1
▪ #11, #12: Cumulative number of driving impact recordings remains the same as before (Count did not increase due to unsatisfactory storage conditions caused by SD card removal during DEV recording)
▪ #13: Cumulative driving impact recording success rate = (Cumulative number of driving impact recordings) / (Cumulative number of driving impacts) * 100</t>
  </si>
  <si>
    <t>$A223 (Acquire Driving/Parking Event Recording Information)
- Check Parking Event Recording Response</t>
  </si>
  <si>
    <t>After performing 3 parking event recordings with OWP ON and PEV ON
Check responses for cumulative parking impact occurrences and cumulative parking impact recordings</t>
  </si>
  <si>
    <t>▪ OWP ON, PEV ON, PMD OFF
▪ [Check previous value] 22 A2 23 Request
▪ Key off
▪ Camera impact 3 times at 20s intervals
▪ Key on
▪ [Check next value] 22 A2 23 Request
▪ Check parking event recording information data
- # 4, 5 : Cumulative number of parking impact occurrences (0x0000(0) ~ 0xFFFF(65,535))
- # 6, 7 : Cumulative number of parking impact recordings (0x0000(0) ~ 0xFFFF(65,535))
- # 8 : Cumulative parking impact recording success rate</t>
  </si>
  <si>
    <t>▪ Comparison of A223 response values ​​before/after parking impact recording
▪ #4, #5: Cumulative number of parking impacts +3
▪ #6, #7: Cumulative number of parking impact recordings +3
▪ #8: Cumulative parking impact recording success rate = (Cumulative number of parking impact recordings) / (Cumulative number of parking impacts) * 100</t>
  </si>
  <si>
    <t>After performing 3 parking event recordings with PEV ON and PMD ON
Check responses for cumulative parking impact occurrences and cumulative parking impact recordings</t>
  </si>
  <si>
    <t>▪ OWP OFF, PEV ON, PMD ON
▪ [Check previous value] 22 A2 23 Request
▪ Key off
▪ Camera impact 3 times at 20s intervals
▪ Key on
▪ [Check next value] 22 A2 23 Request
▪ Check parking event recording data
- # 4, 5 : Cumulative number of parking impact occurrences (0x0000(0) ~ 0xFFFF(65,535))
- # 6, 7 : Cumulative number of parking impact recordings (0x0000(0) ~ 0xFFFF(65,535))
- # 8 : Cumulative parking impact recording success rate</t>
  </si>
  <si>
    <t>After performing 3 parking event recordings with OWP OFF, PEV ON, and PMD OFF
Check responses for cumulative parking impact occurrences and cumulative parking impact recordings</t>
  </si>
  <si>
    <t>▪ OWP OFF, PEV ON, PMD OFF
▪ [Check previous value] 22 A2 23 Request
▪ Key off
▪ Camera impact 3 times at 20s intervals
▪ Key on
▪ [Check next value] 22 A2 23 Request
▪ Check parking event recording data
- # 4, 5 : Cumulative number of parking impacts (0x0000(0) ~ 0xFFFF(65,535))
- # 6, 7 : Cumulative number of parking impact recordings (0x0000(0) ~ 0xFFFF(65,535))
- # 8 : Cumulative parking impact recording success rate</t>
  </si>
  <si>
    <t>$A223 (Acquisition of Driving/Parking Event Recording Information)
- PEV Storage Conditions Unsatisfactory</t>
  </si>
  <si>
    <t>Check A223 diagnostic value if PEV storage conditions are unsatisfactory after driving impact</t>
  </si>
  <si>
    <t>▪ PEV ON
▪ [Check previous value] Request 22 A2 23
▪ Turn Key off to enter parking recording mode
▪ Apply impact
▪ Remove SD card during impact recording
▪ Turn Key on
▪ [Check subsequent value] Request 22 A2 23
▪ Check parking event recording data
- # 4, 5: Cumulative number of parking impacts (0x0000(0) ~ 0xFFFF(65,535))
- # 6, 7: Cumulative number of parking impact recordings (0x0000(0) ~ 0xFFFF(65,535))
- # 8: Cumulative parking impact recording success rate</t>
  </si>
  <si>
    <t>▪ Comparison of A223 Response Values ​​Before/After Parking Impact Recording
▪ #4, #5: Cumulative number of parking impacts +1
▪ #6, #7: Cumulative number of parking impact recordings remains the same as before (Count did not increase due to unsatisfactory storage conditions caused by SD card removal during PEV recording)
▪ #8: Cumulative parking impact recording success rate = (Cumulative number of parking impact recordings) / (Cumulative number of parking impacts) * 100</t>
  </si>
  <si>
    <t>$A223 (Acquisition of Driving/Parking Event Recording Information)
[Prevention of Initialization] : No initialization conditions using eMMC stored data</t>
  </si>
  <si>
    <t>(Before B+ reset)
▪ 22 A2 23 Request</t>
  </si>
  <si>
    <t>▪B+ reset</t>
  </si>
  <si>
    <t>▪ Reboot</t>
  </si>
  <si>
    <t>▪ 22 A223 Request for Reconsideration</t>
  </si>
  <si>
    <t>▪ Guest Mode Settings</t>
  </si>
  <si>
    <t>▪ CF_AVN_ProfileIDRValue = 0x1 output</t>
  </si>
  <si>
    <t>(Before BLTN_CAM_USMReset)
▪ 22 A2 23 Request</t>
  </si>
  <si>
    <t>▪Reboot</t>
  </si>
  <si>
    <t>▪ Profile 1 Mode Settings</t>
  </si>
  <si>
    <t>▪ CF_AVN_ProfileIDRValue = 0x2 output</t>
  </si>
  <si>
    <t>▪ Profile 2 Mode Settings</t>
  </si>
  <si>
    <t>▪ Output CF_AVN_ProfileIDRValue = 0x3</t>
  </si>
  <si>
    <t>(Before AVN_CluUSMReset)
▪ 22 A2 23 Request</t>
  </si>
  <si>
    <t>(Before factory reset)
▪ 22 A2 23 Request</t>
  </si>
  <si>
    <t>▪Comparison of data before and after factory reset</t>
  </si>
  <si>
    <t>▪ Data should be identical before and after factory reset</t>
  </si>
  <si>
    <t>(Before diagnostic reset)
▪ 22 A2 23 Request</t>
  </si>
  <si>
    <t>▪Comparison of data before and after diagnostic reset</t>
  </si>
  <si>
    <t>▪ Data must be identical before and after diagnostic reset</t>
  </si>
  <si>
    <t>Test Design Method</t>
  </si>
  <si>
    <t>DIA2_1001</t>
  </si>
  <si>
    <t>SyR-DIAG-007,SyR-DIAG-009,SyR-DIAG-010,SyR-DIAG-013,SyR-DIAG-005,SyR-FR-040</t>
  </si>
  <si>
    <t>ReadDVRSCPUIVersionDataIdentifier 
(0xF175)</t>
  </si>
  <si>
    <t>ReadDVRSCPUVersionDataIdentifier [F175], Default Session, 0x795</t>
  </si>
  <si>
    <t>Request_0x795("10 01")</t>
  </si>
  <si>
    <t>Pass_diagnostic()</t>
  </si>
  <si>
    <t>Request_0x795("22 F1 75")</t>
  </si>
  <si>
    <t>diagnostic_DID_Respos("F1 75", 14, true, "OK")</t>
  </si>
  <si>
    <t>DIA2_1002</t>
  </si>
  <si>
    <t>SyR-DIAG-007,SyR-DIAG-009,SyR-DIAG-011,SyR-DIAG-013,SyR-DIAG-005,SyR-FR-040</t>
  </si>
  <si>
    <t>ReadDVRSCPUVersionDataIdentifier [F175], Programming Session, 0x795</t>
  </si>
  <si>
    <t>Request_0x795("10 02")</t>
  </si>
  <si>
    <t>ReadDataByIdentifier_ResNeg("F175", 0x7F)</t>
  </si>
  <si>
    <t>DIA2_1003</t>
  </si>
  <si>
    <t>ReadDVRSCPUVersionDataIdentifier [F175] , Extended Session, 0x795</t>
  </si>
  <si>
    <t>Request_0x795("10 03")</t>
  </si>
  <si>
    <t>응답 값이 현재 버전과 일치하는지 확인
ex) 01.05.00.02</t>
  </si>
  <si>
    <t>DIA2_1004</t>
  </si>
  <si>
    <t>ReadDVRSMCUVersionDataIdentifier 
(0xF176 )</t>
  </si>
  <si>
    <t>ReadDVRSMCUVersionDataIdentifier [F176], Default Session, 0x795</t>
  </si>
  <si>
    <t>Request_0x795("22 F1 76")</t>
  </si>
  <si>
    <t>diagnostic_DID_Respos("F1 76", 14, true, "OK")</t>
  </si>
  <si>
    <t>DIA2_1005</t>
  </si>
  <si>
    <t>ReadDVRSMCUVersionDataIdentifier [F176], Programming Session, 0x795</t>
  </si>
  <si>
    <t>ReadDataByIdentifier_ResNeg("F176", 0x7F)</t>
  </si>
  <si>
    <t>DIA2_1006</t>
  </si>
  <si>
    <t>ReadDVRSMCUVersionDataIdentifier [F176], Extended Session, 0x795</t>
  </si>
  <si>
    <t>DIA2_1007</t>
  </si>
  <si>
    <t>SyR-DIAG-007,SyR-DIAG-009,SyR-DIAG-010,SyR-DIAG-019,SyR-DIAG-005,SyR-FR-040</t>
  </si>
  <si>
    <t>Read Calibration Offset_YAW Axis Result
(0xA240)</t>
  </si>
  <si>
    <t>Read Calibration Offset_YAW Axis Result [A240], Default Session, 0x795</t>
  </si>
  <si>
    <t>공차보정 미진행 및 실패 : 0xFFFF 응답
응답 값 확인</t>
  </si>
  <si>
    <t>Request_0x795("22 A2 40")</t>
  </si>
  <si>
    <t>diagnostic_DID_Respos("A2 40", 7, false, "OK")</t>
  </si>
  <si>
    <t>DIA2_1008</t>
  </si>
  <si>
    <t>SyR-DIAG-007,SyR-DIAG-009,SyR-DIAG-011,SyR-DIAG-019,SyR-DIAG-005,SyR-FR-040</t>
  </si>
  <si>
    <t>Read Calibration Offset_YAW Axis Result [A240], Programming Session, 0x795</t>
  </si>
  <si>
    <t>ReadDataByIdentifier_ResNeg("A240", 0x7F)</t>
  </si>
  <si>
    <t>DIA2_1009</t>
  </si>
  <si>
    <t>Read Calibration Offset_YAW Axis Result [A240], Extended Session, 0x795</t>
  </si>
  <si>
    <t>DIA2_1010</t>
  </si>
  <si>
    <t>SyR-DIAG-007,SyR-DIAG-009,SyR-DIAG-010,SyR-DIAG-020,SyR-DIAG-005,SyR-FR-040</t>
  </si>
  <si>
    <t>Read Calibration Offset_ROLL Axis Result
[A241]</t>
  </si>
  <si>
    <t>Read Calibration Offset_ROLL Axis Result [A241], Default Session, 0x795</t>
  </si>
  <si>
    <t>Request_0x795("22 A2 41")</t>
  </si>
  <si>
    <t>diagnostic_DID_Respos("A2 41", 7, false, "OK")</t>
  </si>
  <si>
    <t>DIA2_1011</t>
  </si>
  <si>
    <t>SyR-DIAG-007,SyR-DIAG-009,SyR-DIAG-011,SyR-DIAG-020,SyR-DIAG-005,SyR-FR-040</t>
  </si>
  <si>
    <t>Read Calibration Offset_ROLL Axis Result [A241], Programming Session, 0x795</t>
  </si>
  <si>
    <t>ReadDataByIdentifier_ResNeg("A241", 0x7F)</t>
  </si>
  <si>
    <t>DIA2_1012</t>
  </si>
  <si>
    <t>Read Calibration Offset_ROLL Axis Result [A241], Extended Session, 0x795</t>
  </si>
  <si>
    <t>DIA2_1013</t>
  </si>
  <si>
    <t>SyR-DIAG-007,SyR-DIAG-009,SyR-DIAG-010,SyR-DIAG-021,SyR-DIAG-005,SyR-FR-040</t>
  </si>
  <si>
    <t>Read Calibration Offset_PITCH Axis Result
[A242]</t>
  </si>
  <si>
    <t>Read Calibration Offset_PITCH Axis Result [A242], Default Session, 0x795</t>
  </si>
  <si>
    <t>Request_0x795("22 A2 42")</t>
  </si>
  <si>
    <t>diagnostic_DID_Respos("A2 42", 7, false, "OK")</t>
  </si>
  <si>
    <t>DIA2_1014</t>
  </si>
  <si>
    <t>SyR-DIAG-007,SyR-DIAG-009,SyR-DIAG-011,SyR-DIAG-021,SyR-DIAG-005,SyR-FR-040</t>
  </si>
  <si>
    <t>Read Calibration Offset_PITCH Axis Result [A242], Programming Session, 0x795</t>
  </si>
  <si>
    <t>ReadDataByIdentifier_ResNeg("A242", 0x7F)</t>
  </si>
  <si>
    <t>DIA2_1015</t>
  </si>
  <si>
    <t>Read Calibration Offset_PITCH Axis Result [A242], Extended Session, 0x795</t>
  </si>
  <si>
    <t>DIA2_1016</t>
  </si>
  <si>
    <t>SyR-DIAG-007,SyR-DIAG-009,SyR-DIAG-010,SyR-DIAG-022,SyR-DIAG-005,SyR-FR-040</t>
  </si>
  <si>
    <t>Read Calibration Result Status
[A243]</t>
  </si>
  <si>
    <t>Read Calibration Result Status [A243], Default Session, 0x795</t>
  </si>
  <si>
    <t>0x00 : 보정 완료
0x01 : 보정 실패 – 보정 시도시 타겟 미인식
0x02 : 보정 실패 -  OUT OF RANGE(카메라 장착 허용 범위 초과)
0x03 : 보정 실패 - 기타
0x04 : 보정 미진행 (제품 출하상태)
응답 값 확인</t>
  </si>
  <si>
    <t>Request_0x795("22 A2 43")</t>
  </si>
  <si>
    <t>diagnostic_DID_Respos("A2 43", 4, false, "OK")</t>
  </si>
  <si>
    <t>DIA2_1017</t>
  </si>
  <si>
    <t>SyR-DIAG-007,SyR-DIAG-009,SyR-DIAG-011,SyR-DIAG-022,SyR-DIAG-005,SyR-FR-040</t>
  </si>
  <si>
    <t>Read Calibration Result Status [A243], Programming Session, 0x795</t>
  </si>
  <si>
    <t>ReadDataByIdentifier_ResNeg("A243", 0x7F)</t>
  </si>
  <si>
    <t>DIA2_1018</t>
  </si>
  <si>
    <t>Read Calibration Result Status [A243], Extended Session, 0x795</t>
  </si>
  <si>
    <t>DIA2_1019</t>
  </si>
  <si>
    <t>Vehicle
ManufacturerSpare
PartNumber
DataIdentifier 
(0xF187)</t>
  </si>
  <si>
    <t>VehicleManufacturerSparePartNumberDataIdentifier [F187], Default Session, 0x795</t>
  </si>
  <si>
    <t>Request_0x795("22 F1 87")</t>
  </si>
  <si>
    <t>diagnostic_DID_Respos("F1 87", 13, true, "OK")</t>
  </si>
  <si>
    <t>DIA2_1020</t>
  </si>
  <si>
    <t>VehicleManufacturerSparePartNumberDataIdentifier [F187], Programming Session, 0x795</t>
  </si>
  <si>
    <t>ReadDataByIdentifier_ResNeg("F187", 0x7F)</t>
  </si>
  <si>
    <t>DIA2_1021</t>
  </si>
  <si>
    <t>VehicleManufacturerSparePartNumberDataIdentifier [F187], Extended Session, 0x795</t>
  </si>
  <si>
    <t>응답 값 확인</t>
  </si>
  <si>
    <t>DIA2_1022</t>
  </si>
  <si>
    <t>ECUManufacturingDateDataIdentifier
(0xF18B)</t>
  </si>
  <si>
    <t>ECUManufacturingDateDataIdentifier [F18B], Default Session, 0x795</t>
  </si>
  <si>
    <t>Request_0x795("22 F1 8B")</t>
  </si>
  <si>
    <t>diagnostic_DID_Respos("F1 8B", 7, false, "OK")</t>
  </si>
  <si>
    <t>DIA2_1023</t>
  </si>
  <si>
    <t>ECUManufacturingDateDataIdentifier [F18B], Programming Session, 0x795</t>
  </si>
  <si>
    <t>ReadDataByIdentifier_ResNeg("F18B", 0x7F)</t>
  </si>
  <si>
    <t>DIA2_1024</t>
  </si>
  <si>
    <t>ECUManufacturingDateDataIdentifier [F18B], Extended Session, 0x795</t>
  </si>
  <si>
    <t>DIA2_1025</t>
  </si>
  <si>
    <t>Serial Number (ECU Serial Number)
(0xF18C)</t>
  </si>
  <si>
    <t>Serial Number (ECU Serial Number) [F18C], Default Session, 0x795</t>
  </si>
  <si>
    <t>Request_0x795("22 F1 8C")</t>
  </si>
  <si>
    <t>diagnostic_DID_Respos("F1 8C", 18, true, "OK")</t>
  </si>
  <si>
    <t>DIA2_1026</t>
  </si>
  <si>
    <t>Serial Number (ECU Serial Number) [F18C], Programming Session, 0x795</t>
  </si>
  <si>
    <t>ReadDataByIdentifier_ResNeg("F18C", 0x7F)</t>
  </si>
  <si>
    <t>DIA2_1027</t>
  </si>
  <si>
    <t>Serial Number (ECU Serial Number) [F18C], Extended Session, 0x795</t>
  </si>
  <si>
    <t>DIA2_1028</t>
  </si>
  <si>
    <t>vehicleManufacturerECUHardwareNumberDataIdentifier
(0xF191)</t>
  </si>
  <si>
    <t>vehicleManufacturerECUHardwareNumberDataIdentifier [F191], Default Session, 0x795</t>
  </si>
  <si>
    <t>Request_0x795("22 F1 91")</t>
  </si>
  <si>
    <t>diagnostic_DID_Respos("F1 91", 7, true, "OK")</t>
  </si>
  <si>
    <t>DIA2_1029</t>
  </si>
  <si>
    <t>vehicleManufacturerECUHardwareNumberDataIdentifier [F191], Programming Session, 0x795</t>
  </si>
  <si>
    <t>ReadDataByIdentifier_ResNeg("F191", 0x7F)</t>
  </si>
  <si>
    <t>DIA2_1030</t>
  </si>
  <si>
    <t>vehicleManufacturerECUHardwareNumberDataIdentifier [F191], Extended Session, 0x795</t>
  </si>
  <si>
    <t>응답 값이 현재 버전과 일치하는지 확인
ex) 1.05</t>
  </si>
  <si>
    <t>DIA2_1031</t>
  </si>
  <si>
    <t>SystemSupplierECUHardwareVersionNumberDataIdentifier
(0xF193)</t>
  </si>
  <si>
    <t>SystemSupplierECUHardwareVersionNumberDataIdentifier [F193], Default Session, 0x795</t>
  </si>
  <si>
    <t>신규사양(200514)
응답 값이 현재 버전과 일치하는지 확인
ex) 1.00A</t>
  </si>
  <si>
    <t>Request_0x795("22 F1 93")</t>
  </si>
  <si>
    <t>diagnostic_DID_Respos("F1 93", 8, true, "OK")</t>
  </si>
  <si>
    <t>DIA2_1032</t>
  </si>
  <si>
    <t>SystemSupplierECUHardwareVersionNumberDataIdentifier [F193], Programming Session, 0x795</t>
  </si>
  <si>
    <t>ReadDataByIdentifier_ResNeg("F193", 0x7F)</t>
  </si>
  <si>
    <t>DIA2_1033</t>
  </si>
  <si>
    <t>SystemSupplierECUHardwareVersionNumberDataIdentifier [F193], Extended Session, 0x795</t>
  </si>
  <si>
    <t>DIA2_1034</t>
  </si>
  <si>
    <t>System Name(0xF197)</t>
  </si>
  <si>
    <t>System Name [F197], Default Session, 0x795</t>
  </si>
  <si>
    <t>Request_0x795("22 F1 97")</t>
  </si>
  <si>
    <t>diagnostic_DID_Respos("F1 97", 11, true, "OK")</t>
  </si>
  <si>
    <t>DIA2_1035</t>
  </si>
  <si>
    <t>System Name [F197], Programming Session, 0x795</t>
  </si>
  <si>
    <t>ReadDataByIdentifier_ResNeg("F197", 0x7F)</t>
  </si>
  <si>
    <t>DIA2_1036</t>
  </si>
  <si>
    <t>System Name [F197], Extended Session, 0x795</t>
  </si>
  <si>
    <t>DIA2_1037</t>
  </si>
  <si>
    <t>SoftwareVersionforHKMCVehicleManufactureDataIdentifier  
(0xF1A0)</t>
  </si>
  <si>
    <t>SoftwareVersionforHKMCVehicleManufactureDataIdentifier  [F1A0], Default Session, 0x795</t>
  </si>
  <si>
    <t>Request_0x795("22 F1 A0")</t>
  </si>
  <si>
    <t>diagnostic_DID_Respos("F1 A0", 14, true, "OK")</t>
  </si>
  <si>
    <t>DIA2_1038</t>
  </si>
  <si>
    <t>SoftwareVersionforHKMCVehicleManufactureDataIdentifier  [F1A0], Programming Session, 0x795</t>
  </si>
  <si>
    <t>ReadDataByIdentifier_ResNeg("F1A0", 0x7F)</t>
  </si>
  <si>
    <t>DIA2_1039</t>
  </si>
  <si>
    <t>SoftwareVersionforHKMCVehicleManufactureDataIdentifier  [F1A0], Extended Session, 0x795</t>
  </si>
  <si>
    <t>응답 값이 현재 버전과 일치하는지 확인
ex) 1.00</t>
  </si>
  <si>
    <t>DIA2_1040</t>
  </si>
  <si>
    <t>ECUSupplierCodeDataIdentifier
(0xF1A1)</t>
  </si>
  <si>
    <t>ECUSupplierCodeDataIdentifier[F1A1], Default Session, 0x795</t>
  </si>
  <si>
    <t>Request_0x795("22 F1 A1")</t>
  </si>
  <si>
    <t>diagnostic_DID_Respos("F1 A1", 7, true, "OK")</t>
  </si>
  <si>
    <t>DIA2_1041</t>
  </si>
  <si>
    <t>ECUSupplierCodeDataIdentifier[F1A1], Programming Session, 0x795</t>
  </si>
  <si>
    <t>ReadDataByIdentifier_ResNeg("F1A1", 0x7F)</t>
  </si>
  <si>
    <t>DIA2_1042</t>
  </si>
  <si>
    <t>ECUSupplierCodeDataIdentifier[F1A1], Extended Session, 0x795</t>
  </si>
  <si>
    <t>응답 값이 일치하는지 확인
- LB73 (유라 회사 코드)</t>
  </si>
  <si>
    <t>DIA2_1043</t>
  </si>
  <si>
    <t>ECUSoftwareUNITnumberDataIdentifier
(F1B0)</t>
  </si>
  <si>
    <t>ECUSoftwareUNITnumberDataIdentifier[F1B0], Default Session, 0x795</t>
  </si>
  <si>
    <t>Request_0x795("22 F1 B0")</t>
  </si>
  <si>
    <t>print_string("SUMS 진단 검증 첨부 : F1B0")
diagnostic_DID_Respos("F1 B0", 4, false, "OK")</t>
  </si>
  <si>
    <t>DIA2_1044</t>
  </si>
  <si>
    <t>ECUSoftwareUNITnumberDataIdentifier[F1B0], Programming Session, 0x795</t>
  </si>
  <si>
    <t>ReadDataByIdentifier_ResNeg("F1B0", 0x7F)</t>
  </si>
  <si>
    <t>DIA2_1045</t>
  </si>
  <si>
    <t>ECUSoftwareUNITnumberDataIdentifier[F1B0], Extended Session, 0x795</t>
  </si>
  <si>
    <t>diagnostic_DID_Respos("F1 B0", 4, false, "OK")</t>
  </si>
  <si>
    <t>응답 값이 현재 버전과 일치하는지 확인</t>
  </si>
  <si>
    <t>DIA2_1046</t>
  </si>
  <si>
    <t>ECUSoftwareUNIT1VersionDataIdentifier
(F1B1)</t>
  </si>
  <si>
    <t>ECUSoftwareUNIT1VersionDataIdentifier[F1B1], Default Session, 0x795</t>
  </si>
  <si>
    <t>Request_0x795("22 F1 B1")</t>
  </si>
  <si>
    <t>print_string("SUMS 진단 검증 첨부 : F1B1")
diagnostic_DID_Respos("F1 B1", 16, true, "OK")</t>
  </si>
  <si>
    <t>CCU OTA 차종이 아닌 경우 11Byte 출력</t>
  </si>
  <si>
    <t>DIA2_1047</t>
  </si>
  <si>
    <t>ECUSoftwareUNIT1VersionDataIdentifier[F1B1], Programming Session, 0x795</t>
  </si>
  <si>
    <t>ReadDataByIdentifier_ResNeg("F1B1", 0x7F)</t>
  </si>
  <si>
    <t>DIA2_1048</t>
  </si>
  <si>
    <t>ECUSoftwareUNIT1VersionDataIdentifier[F1B1], Extended Session, 0x795</t>
  </si>
  <si>
    <t>diagnostic_DID_Respos("F1 B1", 16, true, "OK")</t>
  </si>
  <si>
    <t>DIA2_1049</t>
  </si>
  <si>
    <t>고속CANDataBaseVersionNumberDataIdentifier
(0xF100)</t>
  </si>
  <si>
    <t>고속CANDataBaseVersionNumberDataIdentifier [F100], Default Session, 0x795</t>
  </si>
  <si>
    <t>Request_0x795("22 F1 00")</t>
  </si>
  <si>
    <t>diagnostic_DID_Respos("F1 00", 11, true, "OK")</t>
  </si>
  <si>
    <t>DIA2_1050</t>
  </si>
  <si>
    <t>고속CANDataBaseVersionNumberDataIdentifier [F100], Programming Session, 0x795</t>
  </si>
  <si>
    <t>ReadDataByIdentifier_ResNeg("F100", 0x7F)</t>
  </si>
  <si>
    <t>DIA2_1051</t>
  </si>
  <si>
    <t>고속CANDataBaseVersionNumberDataIdentifier [F100], Extended Session, 0x795</t>
  </si>
  <si>
    <t>DIA2_1052</t>
  </si>
  <si>
    <t>RDBI - Read LocalRXSWINDataIdentifier Service
(0xF1EF)</t>
  </si>
  <si>
    <t>Read LocalRXSWINDataIdentifier Service[F1EF], Default Session, 0x795</t>
  </si>
  <si>
    <t>request_0x795 = "10 01"</t>
  </si>
  <si>
    <t>request_0x795 = "22 F1 EF"</t>
  </si>
  <si>
    <t>print_string("SUMS 진단 검증 첨부 : F1EF")
response_0x79D = "62 F1 EF 07 95 XX XX XX XX XX XX XX XX XX XX XX XX XX XX XX XX XX XX XX XX XX XX XX XX XX XX"</t>
  </si>
  <si>
    <t>DIA2_1053</t>
  </si>
  <si>
    <t>Read LocalRXSWINDataIdentifier Service[F1EF], Programming Session, 0x795</t>
  </si>
  <si>
    <t>request_0x795 = "10 02"</t>
  </si>
  <si>
    <t>ReadDataByIdentifier_ResNeg("F1EF", 0x7F)</t>
  </si>
  <si>
    <t>DIA2_1054</t>
  </si>
  <si>
    <t>Read LocalRXSWINDataIdentifier Service[F1EF], Extended Session, 0x795</t>
  </si>
  <si>
    <t>request_0x795 = "10 03"</t>
  </si>
  <si>
    <t>response_0x79D = "62 F1 EF 07 95 XX XX XX XX XX XX XX XX XX XX XX XX XX XX XX XX XX XX XX XX XX XX XX XX XX XX"</t>
  </si>
  <si>
    <t>DIA2_1055</t>
  </si>
  <si>
    <t>SyR-DIAG-007,SyR-DIAG-009,SyR-DIAG-010,SyR-DIAG-012,SyR-DIAG-005,SyR-FR-040</t>
  </si>
  <si>
    <t>DVRSInputOutputRecordLocalIdentifier(Byte)
(0xB101)</t>
  </si>
  <si>
    <t>DVRSInputOutputRecordLocalIdentifier(Byte) [B101], Default Session, 0x795</t>
  </si>
  <si>
    <t>Request_0x795("22 B1 01")</t>
  </si>
  <si>
    <t>diagnostic_DID_Respos("B1 01", 18, true, "OK")</t>
  </si>
  <si>
    <t>DIA2_1056</t>
  </si>
  <si>
    <t>SyR-DIAG-007,SyR-DIAG-009,SyR-DIAG-011,SyR-DIAG-012,SyR-DIAG-005,SyR-FR-040</t>
  </si>
  <si>
    <t>DVRSInputOutputRecordLocalIdentifier(Byte) [B101], Programming Session, 0x795</t>
  </si>
  <si>
    <t>ReadDataByIdentifier_ResNeg("B101", 0x7F)</t>
  </si>
  <si>
    <t>DIA2_1057</t>
  </si>
  <si>
    <t>DVRSInputOutputRecordLocalIdentifier(Byte) [B101], Extended Session, 0x795</t>
  </si>
  <si>
    <t>DIA2_1058</t>
  </si>
  <si>
    <t>DVRSInputOutputRecordLocalIdentifier(Byte)
(0xB102)</t>
  </si>
  <si>
    <t>DVRSInputOutputRecordLocalIdentifier(Byte) [B102], Default Session, 0x795</t>
  </si>
  <si>
    <t>Request_0x795("22 B1 02")</t>
  </si>
  <si>
    <t>diagnostic_DID_Respos("B1 02", 9, false, "OK")</t>
  </si>
  <si>
    <t>DIA2_1059</t>
  </si>
  <si>
    <t>DVRSInputOutputRecordLocalIdentifier(Byte) [B102], Programming Session, 0x795</t>
  </si>
  <si>
    <t>ReadDataByIdentifier_ResNeg("B102", 0x7F)</t>
  </si>
  <si>
    <t>DIA2_1060</t>
  </si>
  <si>
    <t>DVRSInputOutputRecordLocalIdentifier(Byte) [B102], Extended Session, 0x795</t>
  </si>
  <si>
    <t>DIA2_1061</t>
  </si>
  <si>
    <t>SyR-DIAG-007,SyR-DIAG-009,SyR-DIAG-010,SyR-DIAG-014,SyR-DIAG-005,SyR-FR-040</t>
  </si>
  <si>
    <t>ReadECUSensorService(주행 모드)
(0xA101)</t>
  </si>
  <si>
    <t>ReadECUSensorService(주행 모드) [A101], Default Session, 0x795</t>
  </si>
  <si>
    <t>응답 값이 주행중 이벤트 녹화 충격 튜닝 결과 값과 일치하는지 확인
ex) 1.6, 1.4, 1.2, 1.0, 0.8일 때
 0xA0(160), 0X8C(140), 0X78(120), 0X64(100), 0X50(80)</t>
  </si>
  <si>
    <t>Request_0x795("22 A1 01")</t>
  </si>
  <si>
    <t>diagnostic_DID_Respos("A1 01", 13, false, "OK")</t>
  </si>
  <si>
    <t>DIA2_1062</t>
  </si>
  <si>
    <t>SyR-DIAG-007,SyR-DIAG-009,SyR-DIAG-011,SyR-DIAG-014,SyR-DIAG-005,SyR-FR-040</t>
  </si>
  <si>
    <t>ReadECUSensorService(주행 모드) [A101], Programming Session, 0x795</t>
  </si>
  <si>
    <t>ReadDataByIdentifier_ResNeg("A101", 0x7F)</t>
  </si>
  <si>
    <t>DIA2_1063</t>
  </si>
  <si>
    <t>ReadECUSensorService(주행 모드) [A101], Extended Session, 0x795</t>
  </si>
  <si>
    <t>DIA2_1064</t>
  </si>
  <si>
    <t>ReadECUSensorService(주차 모드)
(0xA102)</t>
  </si>
  <si>
    <t>ReadECUSensorService(주차 모드) [A102], Default Session, 0x795</t>
  </si>
  <si>
    <t>Request_0x795("22 A1 02")</t>
  </si>
  <si>
    <t>diagnostic_DID_Respos("A1 02", 13, false, "OK")</t>
  </si>
  <si>
    <t>DIA2_1065</t>
  </si>
  <si>
    <t>ReadECUSensorService(주차 모드) [A102], Programming Session, 0x795</t>
  </si>
  <si>
    <t>ReadDataByIdentifier_ResNeg("A102", 0x7F)</t>
  </si>
  <si>
    <t>DIA2_1066</t>
  </si>
  <si>
    <t>ReadECUSensorService(주차 모드) [A102], Extended Session, 0x795</t>
  </si>
  <si>
    <t>DIA2_1223</t>
  </si>
  <si>
    <t>SyR-DIAG-007,SyR-DIAG-009,SyR-DIAG-010,SyR-DIAG-025,SyR-DIAG-005,SyR-FR-040</t>
  </si>
  <si>
    <t>Read Radar Sensor Set Value Service
(0xA103)</t>
  </si>
  <si>
    <t>Read Radar Sensor Set Value Service
[0xA103], Default Session, 0x795</t>
  </si>
  <si>
    <t>response_0x79D = "50 01"</t>
  </si>
  <si>
    <t>Request_0x795("22 A1 03")</t>
  </si>
  <si>
    <t>diagnostic_DID_Respos("A1 03", 13, false, "OK")</t>
  </si>
  <si>
    <t>DIA2_1224</t>
  </si>
  <si>
    <t>SyR-DIAG-007,SyR-DIAG-009,SyR-DIAG-011,SyR-DIAG-025,SyR-DIAG-005,SyR-FR-040</t>
  </si>
  <si>
    <t>Read Radar Sensor Set Value Service
[0xA103], Programming Session, 0x795</t>
  </si>
  <si>
    <t>response_0x79D = "50 02"</t>
  </si>
  <si>
    <t>ReadDataByIdentifier_ResNeg("A103", 0x7F)</t>
  </si>
  <si>
    <t>DIA2_1225</t>
  </si>
  <si>
    <t>Read Radar Sensor Set Value Service
[0xA103], Extended Session, 0x795</t>
  </si>
  <si>
    <t>response_0x79D = "50 03"</t>
  </si>
  <si>
    <t>DIA2_1067</t>
  </si>
  <si>
    <t>SyR-DIAG-007,SyR-DIAG-009,SyR-DIAG-010,SyR-DIAG-015,SyR-DIAG-005,SyR-FR-040</t>
  </si>
  <si>
    <t>RDBI - Read Developer Mode Service
(0xA210)</t>
  </si>
  <si>
    <t>Read Developer Mode Service [A210], Default Session, 0x795</t>
  </si>
  <si>
    <t>Request_0x795("22 A2 10")</t>
  </si>
  <si>
    <t>diagnostic_DID_Respos("A2 10", 4, false, "NO")</t>
  </si>
  <si>
    <t>DIA2_1068</t>
  </si>
  <si>
    <t>SyR-DIAG-007,SyR-DIAG-009,SyR-DIAG-011,SyR-DIAG-015,SyR-DIAG-005,SyR-FR-040</t>
  </si>
  <si>
    <t>Read Developer Mode Service [A210], Programming Session, 0x795</t>
  </si>
  <si>
    <t>ReadDataByIdentifier_ResNeg("A210", 0x7F)</t>
  </si>
  <si>
    <t>DIA2_1069</t>
  </si>
  <si>
    <t>Read Developer Mode Service [A210], Extended Session, 0x795</t>
  </si>
  <si>
    <t>DIA2_1073</t>
  </si>
  <si>
    <t>SyR-DIAG-007,SyR-DIAG-009,SyR-DIAG-010,SyR-DIAG-017,SyR-DIAG-005,SyR-FR-040</t>
  </si>
  <si>
    <t>RDBI - Read Micro SD Card State Service
(0xA230)</t>
  </si>
  <si>
    <t>Read Micro SD Card State Service [A230], Default Session, 0x795</t>
  </si>
  <si>
    <t>2세대 SD카드 리더</t>
  </si>
  <si>
    <t>Request_0x795("22 A2 30")</t>
  </si>
  <si>
    <t>diagnostic_DID_Respos("A2 30", 5, false, "OK")</t>
  </si>
  <si>
    <t>DIA2_1074</t>
  </si>
  <si>
    <t>SyR-DIAG-007,SyR-DIAG-009,SyR-DIAG-011,SyR-DIAG-017,SyR-DIAG-005,SyR-FR-040</t>
  </si>
  <si>
    <t>Read Micro SD Card State Service [A230], Programming Session, 0x795</t>
  </si>
  <si>
    <t>ReadDataByIdentifier_ResNeg("A230", 0x7F)</t>
  </si>
  <si>
    <t>DIA2_1075</t>
  </si>
  <si>
    <t>Read Micro SD Card State Service [A230], Extended Session, 0x795</t>
  </si>
  <si>
    <t>DIA2_1244</t>
  </si>
  <si>
    <t>SyR-DIAG-007,SyR-DIAG-009,SyR-DIAG-010,SyR-DIAG-018,SyR-DIAG-005,SyR-FR-040</t>
  </si>
  <si>
    <t>Get ECU Information [$D001] -  2.5GEN CW, CS</t>
  </si>
  <si>
    <t>[2.5GEN CW,CS] Get ECU Information: Data Record, Default Session, 0x795</t>
  </si>
  <si>
    <t>Request_0x795("22 D0 01")</t>
  </si>
  <si>
    <t>response_0x79D = "62 D0 01 01 03 01 90 08 9B 01 12 01 02 90 14 C8 01 12 01 04 99 00 A2 03 11 01"</t>
  </si>
  <si>
    <t>DIA2_1245</t>
  </si>
  <si>
    <t>SyR-DIAG-007,SyR-DIAG-009,SyR-DIAG-011,SyR-DIAG-018,SyR-DIAG-005,SyR-FR-040</t>
  </si>
  <si>
    <t>[2.5GEN CW,CS] Get ECU Information: Data Record, Programming Session, 0x795</t>
  </si>
  <si>
    <t>ReadDataByIdentifier_ResNeg("D001", 0x7F)</t>
  </si>
  <si>
    <t>DIA2_1246</t>
  </si>
  <si>
    <t>[2.5GEN CW,CS] Get ECU Information: Data Record, Extended Session, 0x795</t>
  </si>
  <si>
    <t>DIA2_1085</t>
  </si>
  <si>
    <t>▪ Requirements Analysis
 ▪ Interface Analysis</t>
  </si>
  <si>
    <t>SID 22 [$F1C1] ECUSoftwareUNIT1IVDDataIdentifier
: IVD DATA 확인</t>
  </si>
  <si>
    <t>ECUSoftwareUNIT1IVDDataIdentifier [F1C1], Default Session, 0x795</t>
  </si>
  <si>
    <t>Request_0x795_L("22 F1 C1")
print_string_NG("IVD 값 수동 확인 필요")</t>
  </si>
  <si>
    <t>response_0x79D = "62 F1 C1 XX XX XX XX XX XX XX XX XX XX XX XX XX XX XX XX XX XX XX XX XX XX XX XX XX XX XX XX XX XX XX XX XX XX XX XX XX XX"</t>
  </si>
  <si>
    <t>PENDING 후 응답하므로 I/O 설정 TIMEOUT 값 변경하고 진행 할 것</t>
  </si>
  <si>
    <t>DIA2_1086</t>
  </si>
  <si>
    <t>ECUSoftwareUNIT1IVDDataIdentifier [F1C1], Programming Session, 0x795</t>
  </si>
  <si>
    <t>Request_0x795_L("22 F1 C1")</t>
  </si>
  <si>
    <t>ReadDataByIdentifier_ResNeg("F1C1", 0x7F)</t>
  </si>
  <si>
    <t>DIA2_1087</t>
  </si>
  <si>
    <t>SyR-DIAG-007,SyR-DIAG-008,SyR-DIAG-009,SyR-DIAG-010,SyR-DIAG-013,SyR-DIAG-005,SyR-FR-040</t>
  </si>
  <si>
    <t>ECUSoftwareUNIT1IVDDataIdentifier [F1C1], Extended Session, 0x795</t>
  </si>
  <si>
    <t>TesterPresent_Phy_0x80(1)</t>
  </si>
  <si>
    <t>TesterPresent_Phy_0x80(0)</t>
  </si>
  <si>
    <t>DIA2_1091</t>
  </si>
  <si>
    <t>SyR-DIAG-007,SyR-DIAG-009,SyR-DIAG-010,SyR-DIAG-005,SyR-FR-040</t>
  </si>
  <si>
    <t>SID 22 [$A260] CAR Information</t>
  </si>
  <si>
    <t>CAR Information [A260], Default Session, 0x795</t>
  </si>
  <si>
    <t>Request_0x795("22 A2 60")</t>
  </si>
  <si>
    <t>diagnostic_DID_Respos("A2 60", 7, false, "OK")</t>
  </si>
  <si>
    <t>DIA2_1092</t>
  </si>
  <si>
    <t>SyR-DIAG-007,SyR-DIAG-009,SyR-DIAG-011,SyR-DIAG-005,SyR-FR-040</t>
  </si>
  <si>
    <t>CAR Information [A260], Programming Session, 0x795</t>
  </si>
  <si>
    <t>ReadDataByIdentifier_ResNeg("A260", 0x7F)</t>
  </si>
  <si>
    <t>DIA2_1093</t>
  </si>
  <si>
    <t>CAR Information [A260], Extended Session, 0x795</t>
  </si>
  <si>
    <t>DIA2_1094</t>
  </si>
  <si>
    <t>SID 22 [$C001] RealTimeClock Data</t>
  </si>
  <si>
    <t>RealTimeClock Data [C001], Default Session, 0x795</t>
  </si>
  <si>
    <t>Request_0x795("22 C0 01")</t>
  </si>
  <si>
    <t>diagnostic_DID_Respos("C0 01", 9, false, "OK")</t>
  </si>
  <si>
    <t>DIA2_1095</t>
  </si>
  <si>
    <t>RealTimeClock Data [C001], Programming Session, 0x795</t>
  </si>
  <si>
    <t>ReadDataByIdentifier_ResNeg("C001", 0x7F)</t>
  </si>
  <si>
    <t>DIA2_1096</t>
  </si>
  <si>
    <t>RealTimeClock Data [C001], Extended Session, 0x795</t>
  </si>
  <si>
    <t>DIA2_1097</t>
  </si>
  <si>
    <t>SID 22 [$F17F] MCU JTAG Control</t>
  </si>
  <si>
    <t>MCU JTAG Control [F17F], Default Session, 0x795</t>
  </si>
  <si>
    <t>Request_0x795("22 F1 7F")</t>
  </si>
  <si>
    <t>diagnostic_DID_Respos("F1 7F", 4, false, "NO")</t>
  </si>
  <si>
    <t>DIA2_1098</t>
  </si>
  <si>
    <t>MCU JTAG Control [F17F], Programming Session, 0x795</t>
  </si>
  <si>
    <t>ReadDataByIdentifier_ResNeg("F17F", 0x7F)</t>
  </si>
  <si>
    <t>DIA2_1099</t>
  </si>
  <si>
    <t>MCU JTAG Control [F17F], Extended Session, 0x795</t>
  </si>
  <si>
    <t>DIA2_1100</t>
  </si>
  <si>
    <t>SID 22 [$F17D] Platform Hardware Version</t>
  </si>
  <si>
    <t>Platform Hardware Version [F17D], Default Session, 0x795</t>
  </si>
  <si>
    <t>Request_0x795("22 F1 7D")</t>
  </si>
  <si>
    <t>diagnostic_DID_Respos("F1 7D", 14, true, "OK")</t>
  </si>
  <si>
    <t>DIA2_1101</t>
  </si>
  <si>
    <t>Platform Hardware Version [F17D], Programming Session, 0x795</t>
  </si>
  <si>
    <t>ReadDataByIdentifier_ResNeg("F17D", 0x7F)</t>
  </si>
  <si>
    <t>DIA2_1102</t>
  </si>
  <si>
    <t>Platform Hardware Version [F17D], Extended Session, 0x795</t>
  </si>
  <si>
    <t>DIA2_1103</t>
  </si>
  <si>
    <t>SID 22 [$F17E] Platform Version</t>
  </si>
  <si>
    <t>Platform Version [F17E], Default Session, 0x795</t>
  </si>
  <si>
    <t>Request_0x795("22 F1 7E")</t>
  </si>
  <si>
    <t>diagnostic_DID_Respos("F1 7E", 17, true, "OK")</t>
  </si>
  <si>
    <t>DIA2_1104</t>
  </si>
  <si>
    <t>Platform Version [F17E], Programming Session, 0x795</t>
  </si>
  <si>
    <t>ReadDataByIdentifier_ResNeg("F17E", 0x7F)</t>
  </si>
  <si>
    <t>DIA2_1105</t>
  </si>
  <si>
    <t>Platform Version [F17E], Extended Session, 0x795</t>
  </si>
  <si>
    <t>DIA2_1232</t>
  </si>
  <si>
    <t>SID 22 [$F1C0] ECU Security State Data Identifer</t>
  </si>
  <si>
    <t>ECU Security State Data Identifer [F1C0], Default Session, 0x795</t>
  </si>
  <si>
    <t>Request_0x795("22 F1 C0")</t>
  </si>
  <si>
    <t>print_string("Secure 적용 상태 62 F1 C0 01 01 01 00")
print_string("Secure 미적용 상태 62 F1 C0 00 00 00 00")
response_0x79D = "62 F1 C0 01 01 01 00"</t>
  </si>
  <si>
    <t>DIA2_1233</t>
  </si>
  <si>
    <t>ECU Security State Data Identifer [F1C0], Programming Session, 0x795</t>
  </si>
  <si>
    <t>ReadDataByIdentifier_ResNeg("F1C0", 0x7F)</t>
  </si>
  <si>
    <t>DIA2_1234</t>
  </si>
  <si>
    <t>ECU Security State Data Identifer [F1C0], Extended Session, 0x795</t>
  </si>
  <si>
    <t>DIA2_1106</t>
  </si>
  <si>
    <t>[ReadDataByIdentifier Service 
Negative Response]</t>
  </si>
  <si>
    <t>[(ES95486-12) DIAG_SERVICE_REQ_070]
Read Data By Identifier with NRC 13
NRC 13 - incorrectMessageLengthOrInvalidFormat</t>
  </si>
  <si>
    <t>Request_0x795("22")</t>
  </si>
  <si>
    <t>response_0x79D = "7F 22 13"</t>
  </si>
  <si>
    <t>Request_0x795("22 F1")</t>
  </si>
  <si>
    <t>Request_0x795("22 F1 76 F1")</t>
  </si>
  <si>
    <t>DIA2_1107</t>
  </si>
  <si>
    <t>[(ES95486-12) DIAG_SERVICE_REQ_071]
Read Data By Identifier NRC 13 with functional addressing
NRC 13 - incorrectMessageLengthOrInvalidFormat</t>
  </si>
  <si>
    <t>Request_0x7DF("22")</t>
  </si>
  <si>
    <t>Request_0x7DF("22 F1")</t>
  </si>
  <si>
    <t>Request_0x7DF("22 F1 76 F1")</t>
  </si>
  <si>
    <t>DIA2_1108</t>
  </si>
  <si>
    <t>[(ES95486-12) DIAG_SERVICE_REQ_024]
Read Data By Identifier – DID test
NRC 31 - requestOutOfRange</t>
  </si>
  <si>
    <t>response_0x79D = "62 F1 76"</t>
  </si>
  <si>
    <t>Request_0x795("22 FF FF")</t>
  </si>
  <si>
    <t>response_0x79D = "7F 22 31"</t>
  </si>
  <si>
    <t>DIA2_1118</t>
  </si>
  <si>
    <t>SyR-DIAG-007,SyR-DIAG-009,SyR-DIAG-010,SyR-DIAG-013,SyR-DIAG-047,SyR-DIAG-005,SyR-FR-040</t>
  </si>
  <si>
    <t>Write Test</t>
  </si>
  <si>
    <t>Wrting F187 Test</t>
  </si>
  <si>
    <t>ES95486-02 ASK 성적서 TC_007</t>
  </si>
  <si>
    <t>print_string("SUMS 진단 검증 첨부 : F187")
response_0x79D = "62 F1 87"</t>
  </si>
  <si>
    <t>SecurityAccess = 1</t>
  </si>
  <si>
    <t>response_0x79D = "67 12"</t>
  </si>
  <si>
    <t>Request_0x795("2E F1 87 39 35 37 32 30 42 45 30 30 30")</t>
  </si>
  <si>
    <t>response_0x79D = "6E"</t>
  </si>
  <si>
    <t>DIA2_1119</t>
  </si>
  <si>
    <t>VehicleManufacturerSparePartNumberDataIdentifier  [F187], Default Session, 0x795</t>
  </si>
  <si>
    <t>response_0x79D = "62 F1 87 39 35 37 32 30 42 45 30 30 30"</t>
  </si>
  <si>
    <t>LX3
39 35 37 32 30 50 39 30 30 30</t>
  </si>
  <si>
    <t>DIA2_1120</t>
  </si>
  <si>
    <t>전원 리셋 후 
VehicleManufacturerSparePartNumberDataIdentifier  [F187], Default Session, 0x795</t>
  </si>
  <si>
    <t>SV1</t>
  </si>
  <si>
    <t>Request_0x795("22 F1 87")
print_string("전원 리셋 후 Writing 값 확인")</t>
  </si>
  <si>
    <t>DIA2_1121</t>
  </si>
  <si>
    <t>Request_0x795("2E F1 87 30 30 30 30 30 30 30 30 30 30")</t>
  </si>
  <si>
    <t>DIA2_1122</t>
  </si>
  <si>
    <t>response_0x79D = "62 F1 87 30 30 30 30 30 30 30 30 30 30"</t>
  </si>
  <si>
    <t>DIA2_1123</t>
  </si>
  <si>
    <t>Wrting F18B Test</t>
  </si>
  <si>
    <t>Request_0x795("2E F1 8B 20 22 08 25")</t>
  </si>
  <si>
    <t>DIA2_1124</t>
  </si>
  <si>
    <t>response_0x79D = "62 F1 8B 20 22 08 25"</t>
  </si>
  <si>
    <t>DIA2_1125</t>
  </si>
  <si>
    <t>전원 리셋 후
ECUManufacturingDateDataIdentifier [F18B], Default Session, 0x795</t>
  </si>
  <si>
    <t>Request_0x795("22 F1 8B")
print_string("전원 리셋 후 Writing 값 확인")</t>
  </si>
  <si>
    <t>DIA2_1126</t>
  </si>
  <si>
    <t>Request_0x795("2E F1 8B 00 00 00 00")</t>
  </si>
  <si>
    <t>DIA2_1127</t>
  </si>
  <si>
    <t>response_0x79D = "62 F1 8B 00 00 00 00"</t>
  </si>
  <si>
    <t>DIA2_1128</t>
  </si>
  <si>
    <t>Wrting F191 Test</t>
  </si>
  <si>
    <t>Request_0x795("2E F1 91 31 2E 30 30")</t>
  </si>
  <si>
    <t>DIA2_1129</t>
  </si>
  <si>
    <t>response_0x79D = "62 F1 91 31 2E 30 30"</t>
  </si>
  <si>
    <t>DIA2_1130</t>
  </si>
  <si>
    <t>전원 리셋 후
vehicleManufacturerECUHardwareNumberDataIdentifier [F191], Default Session, 0x795</t>
  </si>
  <si>
    <t>Request_0x795("22 F1 91")
print_string("전원 리셋 후 Writing 값 확인")</t>
  </si>
  <si>
    <t>DIA2_1131</t>
  </si>
  <si>
    <t>Request_0x795("2E F1 91 00 00 00 00")</t>
  </si>
  <si>
    <t>DIA2_1132</t>
  </si>
  <si>
    <t>response_0x79D = "62 F1 91 00 00 00 00"</t>
  </si>
  <si>
    <t>DIA2_1133</t>
  </si>
  <si>
    <t>DIA2_1134</t>
  </si>
  <si>
    <t>Wrting F17D Test</t>
  </si>
  <si>
    <t>Request_0x795("2E F1 7D 31 31 2E 31 31 2E 31 31 2E 31 31")</t>
  </si>
  <si>
    <t>DIA2_1135</t>
  </si>
  <si>
    <t>response_0x79D = "62 F1 7D 31 31 2E 31 31 2E 31 31 2E 31 31"</t>
  </si>
  <si>
    <t>DIA2_1136</t>
  </si>
  <si>
    <t>전원 리셋 후
Platform Hardware Version [F17D], Default Session, 0x795</t>
  </si>
  <si>
    <t>Request_0x795("22 F1 7D")
print_string("전원 리셋 후 Writing 값 확인")</t>
  </si>
  <si>
    <t>DIA2_1137</t>
  </si>
  <si>
    <t>Request_0x795("2E F1 7D 00 00 00 00 00 00 00 00 00 00 00")</t>
  </si>
  <si>
    <t>DIA2_1138</t>
  </si>
  <si>
    <t>response_0x79D = "62 F1 7D 00 00 00 00 00 00 00 00 00 00 00"</t>
  </si>
  <si>
    <t>DIA2_1139</t>
  </si>
  <si>
    <t>전원 리셋 후
Platform Hardware Version [F17D], Default Session, 0x795
※ F17D 하드웨어 플랫폼 버전 진단 기능
1. 2.0세대의 경우 미정의값(=점(.)이 생략된 값) 라이팅 후 B+리셋 시 하드코딩 값으로 출력
_x000B_2. 2.5세대의 경우 위 상황 시 미정의 값 그대로 출력
_x000B_3. (2.0/2.5세대 공통) P1단계까지는 B+리셋 시 하드코딩값만 출력하며, P2단계 부터 라이팅값 정상 출력 됨</t>
  </si>
  <si>
    <t>2세대  P-BLM : 01
2세대 eAGM : 02
2.5세대 P-LBM : 03
2.5세대 eAGM : 04
2.6세대 P-LBM : 05
2.6세대 eAGM : 06</t>
  </si>
  <si>
    <t>DIA2_1140</t>
  </si>
  <si>
    <t>$2E
시동 조건 확인</t>
  </si>
  <si>
    <t>$2E
시동 조건 
엔진상태(SMK_TrmnlCtrlGrpStaBDC) 시그널 = Running(0x4)
WriteDataByIdentifier 불가</t>
  </si>
  <si>
    <t>engine_state("ON")</t>
  </si>
  <si>
    <t>Request_0x795("2E F1 91 31 2E 30 31")</t>
  </si>
  <si>
    <t>response_0x79D = "7F 2E 22"</t>
  </si>
  <si>
    <t>engine_state("OFF")</t>
  </si>
  <si>
    <t>DIA2_1235</t>
  </si>
  <si>
    <t>SyR-DIAG-007,SyR-DIAG-008,SyR-DIAG-047,SyR-DIAG-005,SyR-FR-040</t>
  </si>
  <si>
    <t>Wrting F17F Test
2.5세대는 JTAG Control WDBI(F1 7F) 진단 서비스 
부정응답을 출력하도록 비활성화</t>
  </si>
  <si>
    <t>Request_0x795("2E F1 7F 00")</t>
  </si>
  <si>
    <t>response_0x79D = "7F 2E 12"</t>
  </si>
  <si>
    <t>Request_0x795("2E F1 7F 01")</t>
  </si>
  <si>
    <t>Request_0x795("2E F1 7F 02")</t>
  </si>
  <si>
    <t>Request_0x795("2E F1 7F 03")</t>
  </si>
  <si>
    <t>DIA2_1141</t>
  </si>
  <si>
    <t>SyR-DIAG-006,SyR-DIAG-007,SyR-DIAG-008,SyR-DIAG-047,SyR-DIAG-005,SyR-FR-040</t>
  </si>
  <si>
    <t>[WriteDataByIdentifier Service 
Negative Response]</t>
  </si>
  <si>
    <t>[(ES95486-12) DIAG_SERVICE_REQ_074]
Write Data By Identifier NRC 13
NRC 13 - incorrectMessageLengthOrInvalidFormat</t>
  </si>
  <si>
    <t>Request_0x795("2E")</t>
  </si>
  <si>
    <t>response_0x79D = "7F 2E 13"</t>
  </si>
  <si>
    <t>Request_0x795("2E F1")</t>
  </si>
  <si>
    <t>Request_0x795("2E F1 91")</t>
  </si>
  <si>
    <t>Request_0x795("2E F1 91 31 2E 30 31 11")</t>
  </si>
  <si>
    <t>DIA2_1142</t>
  </si>
  <si>
    <t>[(ES95486-12) DIAG_SERVICE_REQ_076]
Write Data By Identifier NRC 13 with functional addressing
NRC 13 - incorrectMessageLengthOrInvalidFormat</t>
  </si>
  <si>
    <t>Request_0x7DF("2E")</t>
  </si>
  <si>
    <t>Request_0x7DF("2E F1")</t>
  </si>
  <si>
    <t>Request_0x7DF("2E F1 91")</t>
  </si>
  <si>
    <t>Request_0x7DF("2E F1 91 31 2E 30 31 11")</t>
  </si>
  <si>
    <t>DIA2_1143</t>
  </si>
  <si>
    <t>SyR-DIAG-006,SyR-DIAG-007,SyR-DIAG-047,SyR-DIAG-005,SyR-FR-040</t>
  </si>
  <si>
    <t>[(ES95486-12) DIAG_SERVICE_REQ_025]
Write Data By Identifier – DID test
NRC 31 - requestOutOfRange</t>
  </si>
  <si>
    <t>Request_0x795("2E FF FF 00 00 00 00")</t>
  </si>
  <si>
    <t>response_0x79D = "7F 2E 31"</t>
  </si>
  <si>
    <t>DIA2_1144</t>
  </si>
  <si>
    <t>[(ES95486-12) DIAG_SERVICE_REQ_075]
Write Data By Identifier NRC 31
NRC 31 - requestOutOfRange</t>
  </si>
  <si>
    <t>Request_0x795("2E B1 01 00 00 00 00")</t>
  </si>
  <si>
    <t>Request_0x795("2E F0 00 00 00 00 00")</t>
  </si>
  <si>
    <t>DIA2_1145</t>
  </si>
  <si>
    <t>[(ES95486-12) DIAG_SERVICE_REQ_077]
Write Data By Identifier NRC 31 with functional addressing
NRC 31 - requestOutOfRange</t>
  </si>
  <si>
    <t>Request_0x7DF("2E B1 01 00 00 00 00")</t>
  </si>
  <si>
    <t>response_0x79D = "Timeout"</t>
  </si>
  <si>
    <t>Request_0x7DF("2E F0 00 00 00 00 00")</t>
  </si>
  <si>
    <t>DIA2_1146</t>
  </si>
  <si>
    <t>SyR-DIAG-007,SyR-DIAG-034,SyR-DIAG-005,SyR-FR-040</t>
  </si>
  <si>
    <t>CPU Reset
(0xF041)</t>
  </si>
  <si>
    <t>CPU Reset (F041), Default Session, 0x795</t>
  </si>
  <si>
    <t>Request_0x795("2F F0 41 03")</t>
  </si>
  <si>
    <t>response_0x79D = "7F 2F 7F"</t>
  </si>
  <si>
    <t>DIA2_1147</t>
  </si>
  <si>
    <t>CPU Reset (F041), Programming Session, 0x795</t>
  </si>
  <si>
    <t>DIA2_1148</t>
  </si>
  <si>
    <t>CPU Reset (F041), Extended Session, 0x795</t>
  </si>
  <si>
    <t>response_0x79D = "6F F0 41 03"</t>
  </si>
  <si>
    <t>DIA2_1149</t>
  </si>
  <si>
    <t>$2F
시동 조건 확인</t>
  </si>
  <si>
    <t>$2F
강제구동 정차조건
차량모드 및 엔진 상태에 따른 정차조건
ICUPowerAutoCutMode = 0x2(Customer mode)
Customer mode : Engine stop (긍정 응답)</t>
  </si>
  <si>
    <t>Write_Obj("ICU_PowerAutoCutModSta", 2)</t>
  </si>
  <si>
    <t>#24020</t>
  </si>
  <si>
    <t>DIA2_1150</t>
  </si>
  <si>
    <t>$2F
강제구동 정차조건
차량모드 및 엔진 상태에 따른 정차조건
ICUPowerAutoCutMode = 0x2(Customer mode)
Customer mode : Engine Running (부정 응답)</t>
  </si>
  <si>
    <t>response_0x79D = "7F 2F 22"</t>
  </si>
  <si>
    <t>DIA2_1151</t>
  </si>
  <si>
    <t>$2F
강제구동 정차조건
차량모드 및 엔진 상태에 따른 정차조건
ICUPowerAutoCutMode = 0x0(Factory mode)
Factory mode : Engine stop (긍정 응답)
[사양] Factory/Dealer mode :
 Engine stop || Vehicle speed &lt; 5kps</t>
  </si>
  <si>
    <t>Write_Obj("ICU_PowerAutoCutModSta", 0)</t>
  </si>
  <si>
    <t>DIA2_1152</t>
  </si>
  <si>
    <t>$2F
강제구동 정차조건
차량모드 및 엔진 상태에 따른 정차조건
ICUPowerAutoCutMode = 0x1(Dealer mode)
Dealer mode : Engine stop (긍정 응답)
[사양] Factory/Dealer mode :
 Engine stop || Vehicle speed &lt; 5kps</t>
  </si>
  <si>
    <t>Write_Obj("ICU_PowerAutoCutModSta", 1)</t>
  </si>
  <si>
    <t>DIA2_1236</t>
  </si>
  <si>
    <t>$2F
강제구동 정차조건
차량모드 및 엔진 상태에 따른 정차조건
ICUPowerAutoCutMode = 0x0(Factory mode)
Factory mode : Vehicle speed &lt; 5kps (긍정 응답)
[사양] Factory/Dealer mode :
 Engine stop || Vehicle speed &lt; 5kps</t>
  </si>
  <si>
    <t>Write_Obj("CLU_SpdUnitTyp", 0)
Write_Obj("CLU_DisSpdVal", 4)</t>
  </si>
  <si>
    <t>Write_Obj("CLU_SpdUnitTyp", 0)
Write_Obj("CLU_DisSpdVal", 0)</t>
  </si>
  <si>
    <t>DIA2_1237</t>
  </si>
  <si>
    <t>$2F
강제구동 정차조건
차량모드 및 엔진 상태에 따른 정차조건
ICUPowerAutoCutMode = 0x1(Dealer mode)
Dealer mode : Vehicle speed &lt; 5kps (긍정 응답)
[사양] Factory/Dealer mode :
 Engine stop || Vehicle speed &lt; 5kps</t>
  </si>
  <si>
    <t>DIA2_1238</t>
  </si>
  <si>
    <t>$2F
강제구동 정차조건
차량모드 및 엔진 상태에 따른 정차조건
ICUPowerAutoCutMode = 0x0(Factory mode)
Factory mode : Vehicle speed : 5kps (부정 응답)
[사양] Factory/Dealer mode :
 Engine stop || Vehicle speed &lt; 5kps</t>
  </si>
  <si>
    <t>Write_Obj("CLU_SpdUnitTyp", 0)
Write_Obj("CLU_DisSpdVal", 5)</t>
  </si>
  <si>
    <t>DIA2_1239</t>
  </si>
  <si>
    <t>$2F
강제구동 정차조건
차량모드 및 엔진 상태에 따른 정차조건
ICUPowerAutoCutMode = 0x1(Dealer mode)
Dealer mode : Vehicle speed : 5kps (부정 응답)
[사양] Factory/Dealer mode :
 Engine stop || Vehicle speed &lt; 5kps</t>
  </si>
  <si>
    <t>DIA2_1240</t>
  </si>
  <si>
    <t>$2F
강제구동 정차조건
차량모드 및 엔진 상태에 따른 정차조건
ICUPowerAutoCutMode = 0x0(Factory mode)
Factory mode : Vehicle speed &lt; 3mph (긍정 응답)
[사양] Factory/Dealer mode :
 Engine stop || Vehicle speed &lt; 3mph</t>
  </si>
  <si>
    <t>Write_Obj("CLU_SpdUnitTyp", 1)
Write_Obj("CLU_DisSpdVal", 2)</t>
  </si>
  <si>
    <t>Write_Obj("CLU_SpdUnitTyp", 1)
Write_Obj("CLU_DisSpdVal", 0)</t>
  </si>
  <si>
    <t>DIA2_1241</t>
  </si>
  <si>
    <t>$2F
강제구동 정차조건
차량모드 및 엔진 상태에 따른 정차조건
ICUPowerAutoCutMode = 0x1(Dealer mode)
Dealer mode : Vehicle speed &lt; 3mph (긍정 응답)
[사양] Factory/Dealer mode :
 Engine stop || Vehicle speed &lt; 3mph</t>
  </si>
  <si>
    <t>DIA2_1242</t>
  </si>
  <si>
    <t>$2F
강제구동 정차조건
차량모드 및 엔진 상태에 따른 정차조건
ICUPowerAutoCutMode = 0x0(Factory mode)
Factory mode : Vehicle speed &gt;= 3mph (부정 응답)
[사양] Factory/Dealer mode :
 Engine stop || Vehicle speed &lt; 3mph</t>
  </si>
  <si>
    <t>Write_Obj("CLU_SpdUnitTyp", 1)
Write_Obj("CLU_DisSpdVal", 3)</t>
  </si>
  <si>
    <t>DIA2_1243</t>
  </si>
  <si>
    <t>$2F
강제구동 정차조건
차량모드 및 엔진 상태에 따른 정차조건
ICUPowerAutoCutMode = 0x1(Dealer mode)
Dealer mode : Vehicle speed &gt;= 3mph (부정 응답)
[사양] Factory/Dealer mode :
 Engine stop || Vehicle speed &lt; 3mph</t>
  </si>
  <si>
    <t>DIA2_1153</t>
  </si>
  <si>
    <t>저장파일 모두 삭제
(0xF042)</t>
  </si>
  <si>
    <t>저장파일 모두 삭제 (F042), Default Session, 0x795</t>
  </si>
  <si>
    <t>Request_0x795("2F F0 42 03")</t>
  </si>
  <si>
    <t>DIA2_1154</t>
  </si>
  <si>
    <t>저장파일 모두 삭제 (F042), Programming Session, 0x795</t>
  </si>
  <si>
    <t>DIA2_1155</t>
  </si>
  <si>
    <t>저장파일 모두 삭제 (F042), Extended Session, 0x795</t>
  </si>
  <si>
    <t>response_0x79D = "6F F0 42 03"</t>
  </si>
  <si>
    <t>DIA2_1156</t>
  </si>
  <si>
    <t>공장 초기화
(0xF043)</t>
  </si>
  <si>
    <t>공장 초기화 (F043), Default Session, 0x795</t>
  </si>
  <si>
    <t>Request_0x795("2F F0 43 03")</t>
  </si>
  <si>
    <t>DIA2_1157</t>
  </si>
  <si>
    <t>공장 초기화 (F043), Programming Session, 0x795</t>
  </si>
  <si>
    <t>DIA2_1158</t>
  </si>
  <si>
    <t>공장 초기화 (F043), Extended Session, 0x795</t>
  </si>
  <si>
    <t>response_0x79D = "6F F0 43 03"</t>
  </si>
  <si>
    <t>DIA2_1159</t>
  </si>
  <si>
    <t>강제 이벤트 저장
(0xF044)</t>
  </si>
  <si>
    <t>강제 이벤트 저장 (F044), Default Session, 0x795</t>
  </si>
  <si>
    <t>Request_0x795("2F F0 44 03")</t>
  </si>
  <si>
    <t>DIA2_1160</t>
  </si>
  <si>
    <t>강제 이벤트 저장 (F044), Programming Session, 0x795</t>
  </si>
  <si>
    <t>DIA2_1161</t>
  </si>
  <si>
    <t>강제 이벤트 저장 (F044), Extended Session, 0x795</t>
  </si>
  <si>
    <t>response_0x79D = "6F F0 44 03"</t>
  </si>
  <si>
    <t>DIA2_1162</t>
  </si>
  <si>
    <t>전/후방 카메라 
인디케이터 ON/OFF
(0xF011)</t>
  </si>
  <si>
    <t>전/후방 카메라 인디케이터 ON (F011), Default Session, 0x795</t>
  </si>
  <si>
    <t>Request_0x795("2F F0 11 03")</t>
  </si>
  <si>
    <t>DIA2_1163</t>
  </si>
  <si>
    <t>전/후방 카메라 인디케이터 OFF (F011), Default Session, 0x795</t>
  </si>
  <si>
    <t>Request_0x795("2F F0 11 00")</t>
  </si>
  <si>
    <t>DIA2_1164</t>
  </si>
  <si>
    <t>전/후방 카메라 인디케이터 On (F011), Programming Session, 0x795</t>
  </si>
  <si>
    <t>DIA2_1165</t>
  </si>
  <si>
    <t>전/후방 카메라 인디케이터 Off (F011), Programming Session, 0x795</t>
  </si>
  <si>
    <t>DIA2_1166</t>
  </si>
  <si>
    <t>전/후방 카메라 인디케이터 On (F011), Extended Session, 0x795</t>
  </si>
  <si>
    <t>response_0x79D = "6F F0 11 03"</t>
  </si>
  <si>
    <t>DIA2_1167</t>
  </si>
  <si>
    <t>전/후방 카메라 인디케이터 Off (F011), Extended Session, 0x795</t>
  </si>
  <si>
    <t>response_0x79D = "6F F0 11 00"</t>
  </si>
  <si>
    <t>DIA2_1168</t>
  </si>
  <si>
    <t>스위치 인디케이터 ON/OFF
(0xF012)</t>
  </si>
  <si>
    <t>스위치 인디케이터 ON (F012), Default Session, 0x795</t>
  </si>
  <si>
    <t>Request_0x795("2F F0 12 03")</t>
  </si>
  <si>
    <t>DIA2_1169</t>
  </si>
  <si>
    <t>스위치 인디케이터 OFF (F012), Default Session, 0x795</t>
  </si>
  <si>
    <t>Request_0x795("2F F0 12 00")</t>
  </si>
  <si>
    <t>DIA2_1170</t>
  </si>
  <si>
    <t>스위치 인디케이터 On (F012), Programming Session, 0x795</t>
  </si>
  <si>
    <t>DIA2_1171</t>
  </si>
  <si>
    <t>스위치 인디케이터 Off (F012), Programming Session, 0x795</t>
  </si>
  <si>
    <t>DIA2_1172</t>
  </si>
  <si>
    <t>스위치 인디케이터 On (F012), Extended Session, 0x795</t>
  </si>
  <si>
    <t>response_0x79D = "6F F0 12 03"</t>
  </si>
  <si>
    <t>DIA2_1173</t>
  </si>
  <si>
    <t>스위치 인디케이터 Off (F012), Extended Session, 0x795</t>
  </si>
  <si>
    <t>response_0x79D = "6F F0 12 00"</t>
  </si>
  <si>
    <t>DIA2_1226</t>
  </si>
  <si>
    <t>Supported DID check ($F010)
F010 : F0000~F020
Supported check control Parameter 0x03</t>
  </si>
  <si>
    <t>Supported DID check (F010), Default Session, 0x795</t>
  </si>
  <si>
    <t>Request_0x795("2F F0 10 03")</t>
  </si>
  <si>
    <t>Supported DID check (F010), Extended Session, 0x795</t>
  </si>
  <si>
    <t>response_0x79D = "6F F0 10 03 00 00 C0 00"</t>
  </si>
  <si>
    <t>Supported DID check (F010), Programming Session, 0x795</t>
  </si>
  <si>
    <t>서비스 추가/삭제 되면 수정필요 (240830 기준 사양)</t>
  </si>
  <si>
    <t>DIA2_1227</t>
  </si>
  <si>
    <t>Supported DID check ($F020)
F020 : F0021~F040
Supported check control Parameter 0x03</t>
  </si>
  <si>
    <t>Supported DID check (F020), Default Session, 0x795</t>
  </si>
  <si>
    <t>Request_0x795("2F F0 20 03")</t>
  </si>
  <si>
    <t>Supported DID check (F020), Extended Session, 0x795</t>
  </si>
  <si>
    <t>response_0x79D = "6F F0 20 03 00 00 00 00"</t>
  </si>
  <si>
    <t>Supported DID check (F020), Programming Session, 0x795</t>
  </si>
  <si>
    <t>DIA2_1228</t>
  </si>
  <si>
    <t>Supported DID check ($F040)
F040 : F0041~F060
Supported check control Parameter 0x03</t>
  </si>
  <si>
    <t>Supported DID check (F040), Default Session, 0x795</t>
  </si>
  <si>
    <t>Request_0x795("2F F0 40 03")</t>
  </si>
  <si>
    <t>Supported DID check (F040), Extended Session, 0x795</t>
  </si>
  <si>
    <t>response_0x79D = "6F F0 40 03 F0 00 00 00"</t>
  </si>
  <si>
    <t>Supported DID check (F040), Programming Session, 0x795</t>
  </si>
  <si>
    <t>DIA2_1174</t>
  </si>
  <si>
    <t>SyR-DIAG-006,SyR-DIAG-007,SyR-DIAG-034,SyR-DIAG-005,SyR-FR-040</t>
  </si>
  <si>
    <t>[InputOutputControlByIdentifier  Service 
Negative Response]</t>
  </si>
  <si>
    <t>[(ES95486-12) DIAG_SERVICE_REQ_066]
IO control NRC13
NRC 13 - incorrectMessageLengthOrInvalidFormat</t>
  </si>
  <si>
    <t>Request_0x795("2F")</t>
  </si>
  <si>
    <t>response_0x79D = "7F 2F 13"</t>
  </si>
  <si>
    <t>Request_0x795("2F 00")</t>
  </si>
  <si>
    <t>Request_0x795("2F F0 11")</t>
  </si>
  <si>
    <t>DIA2_1175</t>
  </si>
  <si>
    <t>[(ES95486-12) DIAG_SERVICE_REQ_068]
IO control NRC13 with functional addressing
NRC 13 - incorrectMessageLengthOrInvalidFormat</t>
  </si>
  <si>
    <t>Request_0x7DF("10 01")</t>
  </si>
  <si>
    <t>Request_0x7DF("10 03")</t>
  </si>
  <si>
    <t>Request_0x7DF("2F")</t>
  </si>
  <si>
    <t>Request_0x7DF("2F 00")</t>
  </si>
  <si>
    <t>DIA2_1176</t>
  </si>
  <si>
    <t>SyR-DIAG-007,SyR-DIAG-035,SyR-DIAG-036</t>
  </si>
  <si>
    <t>[공차보정] 공차보정 DTC 코드 생성</t>
  </si>
  <si>
    <t>공차보정 DTC 코드 삭제 된 경우 존재하므로, 공차보정 실시 후 실패시켜 DTC 코드 생성
(공차 보정판 없애고(수동) 진행하여 보정 실패 진행)</t>
  </si>
  <si>
    <t>Request_0x795("31 01 F0 02")</t>
  </si>
  <si>
    <t>공차보정수행</t>
  </si>
  <si>
    <t>Request_0x795("31 03 F0 02")</t>
  </si>
  <si>
    <t>response_0x79D = "71 03 F0 02 01"</t>
  </si>
  <si>
    <t>공차보정 수행 실패</t>
  </si>
  <si>
    <t>공차 보정 환경에 따라서 공차 보정 중
일 수도 있고, 실패일 수도 있음 
시간 초 조절 해야 함</t>
  </si>
  <si>
    <t>response_0x79D = "71 03 F0 02 03"</t>
  </si>
  <si>
    <t>DIA2_1177</t>
  </si>
  <si>
    <t>SyR-DIAG-003,SyR-DIAG-028</t>
  </si>
  <si>
    <t>[공차보정] 공차보정관련 DTC 코드</t>
  </si>
  <si>
    <t>재부팅 후 공차 보정 DTC 유지 확인</t>
  </si>
  <si>
    <t>Request_0x795("19 02 09")</t>
  </si>
  <si>
    <t>response_0x79D = "59 02 09 96 EB 00 09"</t>
  </si>
  <si>
    <t>DIA2_1178</t>
  </si>
  <si>
    <t>[공차보정] 공차보정관련 DTC 코드
IGN ON OFF 30회</t>
  </si>
  <si>
    <t>DTC Clear 조건 테스트,  IGN Off &lt;-&gt; On 반복 29회
 (14112 테스트 진행 했다면 28회 수행해야함)</t>
  </si>
  <si>
    <t>ACC_IGN_Off_On(28, 500)</t>
  </si>
  <si>
    <t>29번째</t>
  </si>
  <si>
    <t>DTC 확인</t>
  </si>
  <si>
    <t>DTC Clear 조건 테스트,  IGN Off &lt;-&gt; On 반복 30회</t>
  </si>
  <si>
    <t>ACC_IGN_Off_On(1, 500)</t>
  </si>
  <si>
    <t>30번쨰</t>
  </si>
  <si>
    <t>response_0x79D = "59 02 09"</t>
  </si>
  <si>
    <t>DTC Clear 조건 테스트,  IGN Off &lt;-&gt; On 반복 31회</t>
  </si>
  <si>
    <t>31번째</t>
  </si>
  <si>
    <t>DIA2_1179</t>
  </si>
  <si>
    <t>SyR-DIAG-007,SyR-DIAG-028,SyR-DIAG-035,SyR-DIAG-036</t>
  </si>
  <si>
    <t>1. 공차 보정 시도 후 일부로 실패 하여, 공차보정 DTC 발생 시키기
2. 새로 발생된 공차보정 DTC 발생 확인 후 Batt Off&lt;-&gt; Ign on 반복 30회 테스트
(악의조건) (패스)</t>
  </si>
  <si>
    <t>공차보정 시도하여, 위에서 삭제된 
공차보정 DTC 다시 발생 시키기</t>
  </si>
  <si>
    <t>response_0x79D = "71 01 F0 02"</t>
  </si>
  <si>
    <t>공차 보정 수행</t>
  </si>
  <si>
    <t>500ms 대기 이후 
공차 보정 진행 상태 요청
--&gt; 바로 보정 실패 값 출력(사양 재확인필요)</t>
  </si>
  <si>
    <t>공차 보정 DTC 재출력 확인</t>
  </si>
  <si>
    <t>Batt_On_Off(29, 500)</t>
  </si>
  <si>
    <t>Batt_On_Off(1, 500)</t>
  </si>
  <si>
    <t>30번째</t>
  </si>
  <si>
    <t>DIA2_1180</t>
  </si>
  <si>
    <t>SyR-DIAG-007,SyR-DIAG-028,SyR-DIAG-035,SyR-DIAG-036,SyR-DIAG-047,SyR-DIAG-048</t>
  </si>
  <si>
    <t>[공차보정] EOL 공차 보정 테스트 실패 시키기
(차종 Line 정보값 잘못입력)</t>
  </si>
  <si>
    <t>시큐리티 해제</t>
  </si>
  <si>
    <t>GN7 기준 0x05 아닌건 
전부 Default(0x5)로 처리
SX2 DEFAULT로 처리 확인</t>
  </si>
  <si>
    <t>차종 Line 정보값 입력(2 Byte) 
(GN7 사양 h 05 01)</t>
  </si>
  <si>
    <t>Request_0x795("2E 12 A2 FF FF")</t>
  </si>
  <si>
    <t>response_0x79D = "6E 12 A2"</t>
  </si>
  <si>
    <t>공차보정 수행</t>
  </si>
  <si>
    <t>공차보정 성공 확인(GN7 사양 0x05아닌 것 Default로 0x05 처리) 
(GX7 사양 아닌 것 구별 해야 함)
(아산 사양 아닌 것은: 공차보정 실패 해야 함 0x 71 03 F0 02 03)</t>
  </si>
  <si>
    <t>response_0x79D = "71 03 F0 02 02"</t>
  </si>
  <si>
    <t>DIA2_1181</t>
  </si>
  <si>
    <t>[공차보정] EOL 공차 보정 테스트 실패 시키기
(차종 Line 정보값 잘못입력)
(14115 위에꺼랑 두개 임, 아산 사양과 아산 사양 아닌것 구분)</t>
  </si>
  <si>
    <t>Request_0x795("2E 12 A2 05 01")</t>
  </si>
  <si>
    <t>(2초 안에는 성공 처리 되어야 할 듯 한데, MQ4 PE는 진행 중 처리) 
(명확한 사양은 아니라고 함)</t>
  </si>
  <si>
    <t>(아산 사양 아닌 것은: 
공차보정 실패 해야 함 0x 71 03 F0 02 03)</t>
  </si>
  <si>
    <t>DIA2_1182</t>
  </si>
  <si>
    <t>SyR-DIAG-019,SyR-DIAG-020,SyR-DIAG-021,SyR-DIAG-048</t>
  </si>
  <si>
    <t>[공차보정] EOL 공차 보정 미실시 상태에서
YAW, PITCH, ROLL 값 확인
(먼저 실패시킨 후)</t>
  </si>
  <si>
    <t>RDBI - Read Calibration Result Offset YAW Axis Service</t>
  </si>
  <si>
    <t>response_0x79D = "62 A2 40 FF FF FF FF"</t>
  </si>
  <si>
    <t>RDBI - Read Calibration Result Offset PITCH Axis Service</t>
  </si>
  <si>
    <t>response_0x79D = "62 A2 41 FF FF FF FF"</t>
  </si>
  <si>
    <t>RDBI - Read Calibration Result Offset ROLL Axis Service</t>
  </si>
  <si>
    <t>response_0x79D = "62 A2 42 FF FF FF FF"</t>
  </si>
  <si>
    <t>DIA2_1183</t>
  </si>
  <si>
    <t>SyR-DIAG-007,SyR-DIAG-022,SyR-DIAG-035,SyR-DIAG-036,SyR-DIAG-047,SyR-DIAG-048</t>
  </si>
  <si>
    <t>[공차보정] EOL 공차 보정 진행 및 성공 응답 확인</t>
  </si>
  <si>
    <t>차종 Line 정보값 입력(2 Byte)
 (gn7: h 05 01, sx2: 00 01 mv: 13 01
화성1공장 MQ4 PE: 0x10)</t>
  </si>
  <si>
    <t>Request_0x795("2E 12 A2 10 01")</t>
  </si>
  <si>
    <t>공차보정 Start Routine</t>
  </si>
  <si>
    <t>공차보정 requestRoutineResult (진행 중)</t>
  </si>
  <si>
    <t>공차보정 requestRoutineResult (성공)</t>
  </si>
  <si>
    <t>공차보정 수행 완료 Stop Routine</t>
  </si>
  <si>
    <t>Request_0x795("31 02 F0 02")</t>
  </si>
  <si>
    <t>response_0x79D = "71 02 F0 02"</t>
  </si>
  <si>
    <t>공차보정 결과(성공)확인, RDBI - Read Calibration Result Status Service</t>
  </si>
  <si>
    <t>response_0x79D = "62 A2 43 00"</t>
  </si>
  <si>
    <t>DIA2_1184</t>
  </si>
  <si>
    <t>[공차보정] 공차 보정 실시 상태에서
YAW, PITCH, ROLL 값 확인
(공차 보정 값 출력)</t>
  </si>
  <si>
    <t>response_0x79D = "62 A2 40 XX XX XX"</t>
  </si>
  <si>
    <t>response_0x79D = "62 A2 41 XX XX XX"</t>
  </si>
  <si>
    <t>response_0x79D = "62 A2 42 XX XX XX"</t>
  </si>
  <si>
    <t>DIA2_1185</t>
  </si>
  <si>
    <t>[공차보정] 공차 보정 진행 중 Session 변경 1
(Extended --&gt; Default)</t>
  </si>
  <si>
    <t>차종 Line 정보값 입력(2 Byte) 
(gn7: h 05 01, sx2: 00 01 mv: 13 01, MQ4 PE: 10 01)</t>
  </si>
  <si>
    <t>Extended Session --&gt; Default Session 변경</t>
  </si>
  <si>
    <t>response_0x79D = "7F 31 33"</t>
  </si>
  <si>
    <t>Start Routine 부터 실패하면, 기존 공차보정
값 유지하고있음, Start Routine긍정응답 하면 기존 공차 보정값 초기화 됨</t>
  </si>
  <si>
    <t>공차보정 requestRoutineResult (진행 중) 부정응답 확인</t>
  </si>
  <si>
    <t>DIA2_1186</t>
  </si>
  <si>
    <t>[공차보정] 공차 보정 진행 중 Session 변경 2
(Extended --&gt; Default)
(사전에 EOL 공차 보정 완료 되어있는 기준)</t>
  </si>
  <si>
    <t>START Routine을 시작하게 되면
중간에 문제가 생겨도 끝까지 수행하게 됨
(아산 사양이라고 했지만, 이제 공통으로 들어 간다고 함)</t>
  </si>
  <si>
    <t>차종 Line 정보값 입력(2 Byte) (차종별 확인)
(gn7: h 05 01, sx2: 00 01 mv: 13 01, MQ4 PE: 10 01)</t>
  </si>
  <si>
    <t>DIA2_1187</t>
  </si>
  <si>
    <t>SyR-DIAG-007,SyR-DIAG-019,SyR-DIAG-020,SyR-DIAG-021SyR-DIAG-022,SyR-DIAG-028,SyR-DIAG-035,SyR-DIAG-036,SyR-DIAG-047,SyR-DIAG-048</t>
  </si>
  <si>
    <t>[공차보정] 공차 보정 진행 중 
보정 Stop 명령 후 
공차 보정 완료
+
공차 보정 실시 상태에서
YAW, PITCH, ROLL 값 확인
GN7 해당 사양 : 공차보정 Start 시 Stop 전송해도 중단되지 않고 공차보정 진행함.</t>
  </si>
  <si>
    <t>공차보정 Stop Routine</t>
  </si>
  <si>
    <t>response_0x79D = "62 A2 40 XX XX XX XX"</t>
  </si>
  <si>
    <t>response_0x79D = "62 A2 41 XX XX XX XX"</t>
  </si>
  <si>
    <t>response_0x79D = "62 A2 42 XX XX XX XX"</t>
  </si>
  <si>
    <t>DIA2_1188</t>
  </si>
  <si>
    <t>SyR-DIAG-007,SyR-DIAG-019,SyR-DIAG-020,SyR-DIAG-021SyR-DIAG-022,SyR-DIAG-035,SyR-DIAG-036,SyR-DIAG-047,SyR-DIAG-048</t>
  </si>
  <si>
    <t>[공차보정] 공차 보정 반복 수행 시
공차 보정 정상 수행 확인
(악의 조건)</t>
  </si>
  <si>
    <t>DIA2_1189</t>
  </si>
  <si>
    <t>SyR-DIAG-007,SyR-DIAG-035,SyR-DIAG-037</t>
  </si>
  <si>
    <t>[공차보정] AS 공차 보정 진행 Start 확인</t>
  </si>
  <si>
    <t>A/S 보정 Start Routine 긍정 응답 확인</t>
  </si>
  <si>
    <t>Request_0x795("31 01 F0 03")</t>
  </si>
  <si>
    <t>response_0x79D = "71 01 F0 03"</t>
  </si>
  <si>
    <t>DIA2_1190</t>
  </si>
  <si>
    <t>SyR-DIAG-007,SyR-DIAG-028,SyR-DIAG-035,SyR-DIAG-037</t>
  </si>
  <si>
    <t>[공차보정] AS 공차 보정 진행 실패 확인
(EOL 이미지로 진행)</t>
  </si>
  <si>
    <t>A/S 보정 Start Routine</t>
  </si>
  <si>
    <t>A/S보정 requestRoutineResult 실패 확인</t>
  </si>
  <si>
    <t>Request_0x795("31 03 F0 03")</t>
  </si>
  <si>
    <t>response_0x79D = "71 03 F0 03 03"</t>
  </si>
  <si>
    <t>DIA2_1191</t>
  </si>
  <si>
    <t>SyR-DIAG-007,SyR-DIAG-022,SyR-DIAG-028,SyR-DIAG-035,SyR-DIAG-037</t>
  </si>
  <si>
    <t>[공차보정] AS 공차 보정 진행 및 성공 응답 확인</t>
  </si>
  <si>
    <t>A/S 보정 requestRoutineResult (진행 중)</t>
  </si>
  <si>
    <t>response_0x79D = "71 03 F0 03 01"</t>
  </si>
  <si>
    <t>A/S 보정 requestRoutineResult (성공)</t>
  </si>
  <si>
    <t>response_0x79D = "71 03 F0 03 02"</t>
  </si>
  <si>
    <t>A/S 보정 수행 완료 Stop Routine</t>
  </si>
  <si>
    <t>Request_0x795("31 02 F0 03")</t>
  </si>
  <si>
    <t>response_0x79D = "71 02 F0 03"</t>
  </si>
  <si>
    <t>RDBI - Read Calibration Result Status Service</t>
  </si>
  <si>
    <t>DIA2_1192</t>
  </si>
  <si>
    <t>[공차보정] AS 공차 보정 반복 수행 시
AS 공차 보정 정상 수행 확인 완료</t>
  </si>
  <si>
    <t>DIA2_1193</t>
  </si>
  <si>
    <t>SyR-DIAG-007,SyR-DIAG-028,SyR-DIAG-035,SyR-DIAG-036,SyR-DIAG-037,SyR-DIAG-047</t>
  </si>
  <si>
    <t>[공차보정] EOL 공차보정 ↔ AS 공차보정 
반복 수행 시 정상 수행 확인
(EOL + AS 같이 할 수 있는 차종만 해당. EX) GN7)</t>
  </si>
  <si>
    <t>차종 Line 정보값 입력(2 Byte) (h 05 00)</t>
  </si>
  <si>
    <t>EOL 공차보정 Start Routine</t>
  </si>
  <si>
    <t>EOL 공차보정 requestRoutineResult (진행 중)</t>
  </si>
  <si>
    <t>EOL 공차보정 requestRoutineResult (성공)</t>
  </si>
  <si>
    <t>EOL 공차보정 수행 완료 Stop Routine</t>
  </si>
  <si>
    <t>DIA2_1194</t>
  </si>
  <si>
    <t>SyR-DIAG-007,SyR-DIAG-022,SyR-DIAG-028,SyR-DIAG-035,SyR-DIAG-036,SyR-DIAG-037,SyR-DIAG-047</t>
  </si>
  <si>
    <t>[공차보정] EOL 공차 보정 반복 수행 확인</t>
  </si>
  <si>
    <t>차종 Line 정보값 입력(2 Byte) (h 05 00)
(gn7: h 05 01, sx2: 00 01 mv: 13 01, MQ4 PE 10 01)</t>
  </si>
  <si>
    <t>공차 보정 DTC 없음 확인</t>
  </si>
  <si>
    <t>DIA2_1195</t>
  </si>
  <si>
    <t>SyR-DIAG-007,SyR-DIAG-022,SyR-DIAG-028,SyR-DIAG-035,SyR-DIAG-036,SyR-DIAG-037,SyR-DIAG-047,SyR-DIAG-048</t>
  </si>
  <si>
    <t>[공차보정] 전방 카메라 Fail 조건 유지
(보장판 없음)에서
EOL 공차 보정 반복 수행 확인</t>
  </si>
  <si>
    <t>response_0x79D = "62 A2 43 01"</t>
  </si>
  <si>
    <t>공차 보정 DTC 있음 확인 (아산 사양은 없는게 사양)</t>
  </si>
  <si>
    <t>공차 보정 DTC 없음 (없는게 사양)(아산 사양)</t>
  </si>
  <si>
    <t>DIA2_1196</t>
  </si>
  <si>
    <t>SyR-DIAG-019,SyR-DIAG-020,SyR-DIAG-021,SyR-DIAG-028</t>
  </si>
  <si>
    <t>[공차보정] 공차 보정 진행 후 
S/W 업데이트 진행 시
공차값 유지</t>
  </si>
  <si>
    <t>RDBI 확인 - Read Calibration Result Offset YAW Axis Service</t>
  </si>
  <si>
    <t>RDBI 확인 - Read Calibration Result Offset PITCH Axis Service</t>
  </si>
  <si>
    <t>RDBI 확인 - Read Calibration Result Offset ROLL Axis Service</t>
  </si>
  <si>
    <t>공차보정 결과 확인, RDBI - Read Calibration Result Status Service</t>
  </si>
  <si>
    <t>공차 보정 DTC 없음</t>
  </si>
  <si>
    <t>차종 DTC 존재 다를 수 있음</t>
  </si>
  <si>
    <t>DIA2_1197</t>
  </si>
  <si>
    <t>SyR-DIAG-001</t>
  </si>
  <si>
    <t>S/W 업데이트 진행</t>
  </si>
  <si>
    <t>S/W 업데이트 완료</t>
  </si>
  <si>
    <t>DIA2_1198</t>
  </si>
  <si>
    <t>공차보정 결인 확인, RDBI - Read Calibration Result Status Service</t>
  </si>
  <si>
    <t>DIA2_1199</t>
  </si>
  <si>
    <t>[공차보정] 공차 보정 진행 후 
S/W 업데이트 진행 시
DTC 발생 X</t>
  </si>
  <si>
    <t>DTC 발생 X 확인</t>
  </si>
  <si>
    <t>DIA2_1200</t>
  </si>
  <si>
    <t>SyR-DIAG-007,SyR-DIAG-038,SyR-DIAG-039</t>
  </si>
  <si>
    <t>LVDS 진단 기능 빌트인캠 지원 항목
- Line Fault 
(Serializer와 Deserializer 간 전송에 배터리 쇼트 또는 GN 쇼트 또는 끊김, 선간 쇼트가 발생했는지 알려주는 기능)
- 전방(MAX 9288)</t>
  </si>
  <si>
    <t>Line Fault SIS_TSRT Request &amp;&amp; Response
#7 TSRT : 00 
#8 REMOTE&lt;7&gt; : 0
    ChannelNo&lt;6:0&gt; : 2 //전방(MAX 9288)
#9 Memory Size : 05
On Default Session</t>
  </si>
  <si>
    <t>Request_0x795("23 16 C6 43 D1 01 00 02 05")</t>
  </si>
  <si>
    <t>response_0x79D = "63 04 D1 01 00 02 "</t>
  </si>
  <si>
    <t>DIA2_1202</t>
  </si>
  <si>
    <t>Line Fault SIS_TF Request &amp;&amp; Response(Normal, 0)
#7 TF : 7F
#8 REMOTE&lt;7&gt; : 0
    ChannelNo&lt;6:0&gt; : 2 //전방(MAX 9288)
#9 Memory Size : 06
On Default Session</t>
  </si>
  <si>
    <t>Request_0x795("23 16 C6 43 D1 01 7F 02 06")</t>
  </si>
  <si>
    <t>response_0x79D = "63 05 D1 01 7F 02 00 "</t>
  </si>
  <si>
    <t>DIA2_1204</t>
  </si>
  <si>
    <t>Line Fault SIS_TF Request &amp;&amp; Response(Open, 4)  
#7 TF : 7F
#8 REMOTE&lt;7&gt; : 0
    ChannelNo&lt;6:0&gt; : 2 //전방(MAX 9288)
#9 Memory Size : 06
On Default Session</t>
  </si>
  <si>
    <t>//  연결이 안되어 있을 때 OK</t>
  </si>
  <si>
    <t>response_0x79D = "63 05 D1 01 7F 02 04"</t>
  </si>
  <si>
    <t>DIA2_1206</t>
  </si>
  <si>
    <t>SyR-DIAG-007,SyR-DIAG-038,SyR-DIAG-040</t>
  </si>
  <si>
    <t>LVDS 진단 기능 빌트인캠 지원 항목
- Lock Indicator 
(Serializer와 Deserializer 간 연결이 되었는지 여부를 확인해주는 기능)
- 전방(MAX 9288)</t>
  </si>
  <si>
    <t>Lock Indicator SID_TSRT Request &amp;&amp; TSRT Response
#7 TSRT : 00 
#8 REMOTE&lt;7&gt; : 0
    ChannelNo&lt;6:0&gt; : 2 //전방(MAX 9288)
#9 Memory Size : 05
On Default Session</t>
  </si>
  <si>
    <t>Request_0x795("23 16 C6 43 D1 02 00 02 05")</t>
  </si>
  <si>
    <t>response_0x79D = "63 04 D1 02 00 02"</t>
  </si>
  <si>
    <t>DIA2_1208</t>
  </si>
  <si>
    <t>Lock Indicator SID_TF Request &amp;&amp; TF Response(UnLocked, 1b)
#7 TF : 7F
#8 REMOTE&lt;7&gt; : 0
    ChannelNo&lt;6:0&gt; : 2 //전방(MAX 9288)
#9 Memory Size : 06
On Default Session</t>
  </si>
  <si>
    <t>Request_0x795("23 16 C6 43 D1 02 7F 02 06")</t>
  </si>
  <si>
    <t>response_0x79D = "63 05 D1 02 7F 02 01"</t>
  </si>
  <si>
    <t>DIA2_1210</t>
  </si>
  <si>
    <t>Lock Indicator SID_TF Request &amp;&amp; TF Response(Locked, 0b)
#7 TF : 7F
#8 REMOTE&lt;7&gt; : 0
    ChannelNo&lt;6:0&gt; : 2 //전방(MAX 9288)
#9 Memory Size : 06
On Default Session</t>
  </si>
  <si>
    <t>response_0x79D = "63 05 D1 02 7F 02 00"</t>
  </si>
  <si>
    <t>DIA2_1212</t>
  </si>
  <si>
    <t>LVDS 진단 기능 빌트인캠 지원 항목
- Line Fault 
(Serializer와 Deserializer 간 전송에 배터리 쇼트 또는 GN 쇼트 또는 끊김, 선간 쇼트가 발생했는지 알려주는 기능)
- 후방(MAX 9296)</t>
  </si>
  <si>
    <t>Line Fault SIS_TSRT Request &amp;&amp; Response
#7 TSRT : 00 
#8 REMOTE&lt;7&gt; : 0
    ChannelNo&lt;6:0&gt; : 1 //후방(MAX 9296)
#9 Memory Size : 05
On Default Session</t>
  </si>
  <si>
    <t>진단기가 RemoteDevice 진단하는 경우 Remote를 1로 설정한다. 
RemoteDevice는 제어기에 연결된 CAM, Display 같은 독립적으로 통신 할 수 없는 장치</t>
  </si>
  <si>
    <t>Request_0x795("23 16 C6 43 D1 01 00 01 05")</t>
  </si>
  <si>
    <t>response_0x79D = "7F 23 11"</t>
  </si>
  <si>
    <t>DIA2_1214</t>
  </si>
  <si>
    <t>Line Fault SIS_TF Request &amp;&amp; Response(Normal, 0)
#7 TF : 7F
#8 REMOTE&lt;7&gt; : 0
    ChannelNo&lt;6:0&gt; : 1 //후방(MAX 9296)
#9 Memory Size : 06
On Default Session</t>
  </si>
  <si>
    <t>Request_0x795("23 16 C6 43 D1 01 7F 01 06")</t>
  </si>
  <si>
    <t>DIA2_1216</t>
  </si>
  <si>
    <t>Line Fault SIS_TF Request &amp;&amp; Response(Open, 4)
#7 TF : 7F
#8 REMOTE&lt;7&gt; : 0
    ChannelNo&lt;6:0&gt; : 1 // 후방(MAX 9296)
#9 Memory Size : 06
On Default Session</t>
  </si>
  <si>
    <t>DIA2_1218</t>
  </si>
  <si>
    <t>LVDS 진단 기능 빌트인캠 지원 항목
- Lock Indicator 
(Serializer와 Deserializer 간 연결이 되었는지 여부를 확인해주는 기능)
- 후방(MAX 9296)</t>
  </si>
  <si>
    <t>Lock Indicator SID_TSRT Request &amp;&amp; TSRT Response
#7 TSRT : 00 
#8 REMOTE&lt;7&gt; : 0
    ChannelNo&lt;6:0&gt; : 1 //후방(MAX 9296)
#9 Memory Size : 05
On Default Session</t>
  </si>
  <si>
    <t>Request_0x795("23 16 C6 43 D1 02 00 01 05")</t>
  </si>
  <si>
    <t>response_0x79D = "63 04 D1 02 00 01"</t>
  </si>
  <si>
    <t>DIA2_1220</t>
  </si>
  <si>
    <t>Lock Indicator SID_TF Request &amp;&amp; TF Response(UnLocked, 1b)
#7 TF : 7F
#8 REMOTE&lt;7&gt; : 0
    ChannelNo&lt;6:0&gt; : 1 //후방(MAX 9296)
#9 Memory Size : 06
On Default Session</t>
  </si>
  <si>
    <t>Request_0x795("23 16 C6 43 D1 02 7F 01 06")</t>
  </si>
  <si>
    <t>response_0x79D = "63 05 D1 02 7F 01 01"</t>
  </si>
  <si>
    <t>DIA2_1222</t>
  </si>
  <si>
    <t>Lock Indicator SID_TF Request &amp;&amp; TF Response(Locked, 0b)
#7 TF : 7F
#8 REMOTE&lt;7&gt; : 0
    ChannelNo&lt;6:0&gt; : 1 //후방(MAX 9296)
#9 Memory Size : 06
On Default Session</t>
  </si>
  <si>
    <t>response_0x79D = "63 05 D1 02 7F 01 00"</t>
  </si>
  <si>
    <t>DIA3_1001</t>
  </si>
  <si>
    <t>SyR-DIAG-006,SyR-DIAG-007,SyR-FR-040</t>
  </si>
  <si>
    <t>Session 천이 기본응답 확인, 0x795</t>
  </si>
  <si>
    <t>Default Session (01) - 0x795</t>
  </si>
  <si>
    <t>DIA3_1002</t>
  </si>
  <si>
    <t>Programming Session (02) - 0x795</t>
  </si>
  <si>
    <t>DIA3_1003</t>
  </si>
  <si>
    <t>extended Diagnostic Session (03) - 0x795, (Default → Extended Session 천이)</t>
  </si>
  <si>
    <t>DIA3_1004</t>
  </si>
  <si>
    <t>extended Diagnostic Session (03) - 0x795, (Programming→ Extended Session 천이 불가 확인</t>
  </si>
  <si>
    <t>response_0x79D = "7F 10"</t>
  </si>
  <si>
    <t>DIA3_1005</t>
  </si>
  <si>
    <t>Extended Session → Programming천이 확인 (0x795)</t>
  </si>
  <si>
    <t>DIA3_1006</t>
  </si>
  <si>
    <t>Session 천이 기본응답 확인, 0x795
[suppressPosRspMsgIndicationBit = 1]</t>
  </si>
  <si>
    <t>Request_0x795("10 81")</t>
  </si>
  <si>
    <t>response_0x79D = ""</t>
  </si>
  <si>
    <t>DIA3_1007</t>
  </si>
  <si>
    <t>Request_0x795("10 82")</t>
  </si>
  <si>
    <t>DIA3_1008</t>
  </si>
  <si>
    <t>Request_0x795("10 83")</t>
  </si>
  <si>
    <t>DIA3_1009</t>
  </si>
  <si>
    <t>DIA3_1010</t>
  </si>
  <si>
    <t>DIA3_1011</t>
  </si>
  <si>
    <t>Session 천이 기본응답 확인, 0x7df</t>
  </si>
  <si>
    <t>Default Session (01) - 0x7df</t>
  </si>
  <si>
    <t>DIA3_1012</t>
  </si>
  <si>
    <t>Programming Session (02) - 0x7df</t>
  </si>
  <si>
    <t>Request_0x7DF("10 02")</t>
  </si>
  <si>
    <t>DIA3_1013</t>
  </si>
  <si>
    <t>extended Diagnostic Session (03) - 0x7df, (Default → Extended Session 천이)</t>
  </si>
  <si>
    <t>DIA3_1014</t>
  </si>
  <si>
    <t>extended Diagnostic Session (03) - 0x7df, (Programming→ Extended Session 천이 불가 확인)</t>
  </si>
  <si>
    <t>DIA3_1015</t>
  </si>
  <si>
    <t>DIA3_1016</t>
  </si>
  <si>
    <t>Session 천이 기본응답 확인, 0x7df
[suppressPosRspMsgIndicationBit = 1]</t>
  </si>
  <si>
    <t>Request_0x7DF("10 81")</t>
  </si>
  <si>
    <t>DIA3_1017</t>
  </si>
  <si>
    <t>Request_0x7DF("10 82")</t>
  </si>
  <si>
    <t>DIA3_1018</t>
  </si>
  <si>
    <t>Request_0x7DF("10 83")</t>
  </si>
  <si>
    <t>DIA3_1019</t>
  </si>
  <si>
    <t>DIA3_1020</t>
  </si>
  <si>
    <t>DIA3_1021</t>
  </si>
  <si>
    <t>[$10] DiagnosticSession
Control
시동 조건</t>
  </si>
  <si>
    <t>시동 조건 
엔진상태(SMK_TrmnlCtrlGrpStaBDC) 시그널 = Running(0x4)
Programming session 진입 불가</t>
  </si>
  <si>
    <t>response_0x79D = "7F 10 22"</t>
  </si>
  <si>
    <t>DIA3_1022</t>
  </si>
  <si>
    <t>시동 조건 
엔진상태(SMK_TrmnlCtrlGrpStaBDC) 시그널 = Running(0x4)
Extended Session → Programming천이 불가</t>
  </si>
  <si>
    <t>DIA3_1023</t>
  </si>
  <si>
    <t>Session 천이 후, 전원 상태 변경 후 새션 초기화 확인
session 초기화 확인
(시동 Off/On)</t>
  </si>
  <si>
    <t>Prgramming Session 후 시동 Off/On,  Default Session 천이 확인</t>
  </si>
  <si>
    <t>Turn_Off()
Start_UP()</t>
  </si>
  <si>
    <t>Request_0x795("27 11")</t>
  </si>
  <si>
    <t>response_0x79D = "7F 27 7F"</t>
  </si>
  <si>
    <t>DIA3_1024</t>
  </si>
  <si>
    <t>Extended Session 후 시동 Off/On,  Default Session 천이 확인</t>
  </si>
  <si>
    <t>DIA3_1025</t>
  </si>
  <si>
    <t>[DiagnosticSessionControl Service 
Negative Response]</t>
  </si>
  <si>
    <t>NRC 7E - subFunctionNotSupportedInActiveSession</t>
  </si>
  <si>
    <t>response_0x79D = "7F 10 7E"</t>
  </si>
  <si>
    <t>DIA3_1026</t>
  </si>
  <si>
    <t>Session 천이 기본응답 확인, 0x795
(ACC OFF상태)</t>
  </si>
  <si>
    <t>#5995 과거차 이슈</t>
  </si>
  <si>
    <t>DIA3_1027</t>
  </si>
  <si>
    <t>SyR-DIAG-007,SyR-DIAG-049,SyR-FR-040</t>
  </si>
  <si>
    <t>session 천이 후 Hard Reset (01) 기본응답 확인, 0x795</t>
  </si>
  <si>
    <t>Hard Reset (01) Req 
- Default Session(01), 0x795</t>
  </si>
  <si>
    <t>Request_0x795("11 01")</t>
  </si>
  <si>
    <t>response_0x79D = "51 01"</t>
  </si>
  <si>
    <t>DIA3_1028</t>
  </si>
  <si>
    <t>Hard Reset (01) Req
- Programming Session(02), 0x795</t>
  </si>
  <si>
    <t>DIA3_1029</t>
  </si>
  <si>
    <t>Hard Reset (01) Req
- extended Diagnostic Session(03), 0x795</t>
  </si>
  <si>
    <t>DIA3_1030</t>
  </si>
  <si>
    <t>session 천이 후 Hard Reset (01) 기본응답 확인, 0x7df</t>
  </si>
  <si>
    <t>Hard Reset (01) Req 
- Default Session(01), 0x7df</t>
  </si>
  <si>
    <t>Request_0x7DF("11 01")</t>
  </si>
  <si>
    <t>DIA3_1031</t>
  </si>
  <si>
    <t>Hard Reset (01) Req
- Programming Session(02), 0x7df</t>
  </si>
  <si>
    <t>DIA3_1032</t>
  </si>
  <si>
    <t>Hard Reset (01) Req
- extended Diagnostic Session(03), 0x7df</t>
  </si>
  <si>
    <t>DIA3_1033</t>
  </si>
  <si>
    <t>새션 초기화 확인
ECUReset 후 Default Session 활성화 확인</t>
  </si>
  <si>
    <t>Programming Session에서 ECUReset 동작 후 Default Session천이 확인</t>
  </si>
  <si>
    <t>ClearDiagCon()
Wait(5000)
Request_0x795("27 11")</t>
  </si>
  <si>
    <t>DIA3_1034</t>
  </si>
  <si>
    <t>Extended Session에서 ECUReset 동작 후 Default Session천이 확인</t>
  </si>
  <si>
    <t>DIA3_1035</t>
  </si>
  <si>
    <t>$11
시동 조건 확인</t>
  </si>
  <si>
    <t>시동 조건 
엔진상태(SMK_TrmnlCtrlGrpStaBDC) 시그널 = Running(0x4)
ECUReset 불가</t>
  </si>
  <si>
    <t>response_0x79D = "7F 11 22"</t>
  </si>
  <si>
    <t>DIA3_1036</t>
  </si>
  <si>
    <t>SecurityAccess, SendKey 실패 부정응답 확인
- ASK</t>
  </si>
  <si>
    <t>Security Access, SendKey[27 12] 실패 시 부정응답 확인, Programming Session, 0x795</t>
  </si>
  <si>
    <t>Request_0x795("27 12 11 11 11 11 11 11 11 11")</t>
  </si>
  <si>
    <t>response_0x79D = "7F 27 35"</t>
  </si>
  <si>
    <t>DIA3_1037</t>
  </si>
  <si>
    <t>Security Access, SendKey[27 12] 실패 시 부정응답 확인, Extended Session, 0x795</t>
  </si>
  <si>
    <t>DIA3_1403</t>
  </si>
  <si>
    <t>SecurityAccess, SendKey 실패 부정응답 확인
- OEUK</t>
  </si>
  <si>
    <t>Security Access, SendKey[27 14] 실패 시 부정응답 확인, Programming Session, 0x795</t>
  </si>
  <si>
    <t>print_string("OEUK 적용 : LX3 이후 ~
OEUK 미적용 차종 : US4PE, GN7FL, DL3PE2, SV1 27MY")
Request_0x7DF("10 01")</t>
  </si>
  <si>
    <t>Request_0x795("27 13")</t>
  </si>
  <si>
    <t>Request_0x795("27 14 11 11 11 11 11 11 11 11")</t>
  </si>
  <si>
    <t>DIA3_1404</t>
  </si>
  <si>
    <t>DIA3_1038</t>
  </si>
  <si>
    <t>Request Seed ASK
기본 응답 확인</t>
  </si>
  <si>
    <t>Request Seed ASK (11) Req
- Default Session(01), 0x795</t>
  </si>
  <si>
    <t>DIA3_1039</t>
  </si>
  <si>
    <t>Request Seed ASK (11) Req
- Programming Session(02), 0x795</t>
  </si>
  <si>
    <t>ES95486-02 ASK 성적서 TC_001</t>
  </si>
  <si>
    <t>response_0x79D = "67 11"</t>
  </si>
  <si>
    <t>print_string(" ")</t>
  </si>
  <si>
    <t>SID27_Resp_Sum(3, 8)</t>
  </si>
  <si>
    <t>DIA3_1040</t>
  </si>
  <si>
    <t>Request Seed ASK (11) Req
- Extended Session(03), 0x795</t>
  </si>
  <si>
    <t>DIA3_1405</t>
  </si>
  <si>
    <t>Request Seed OEUK
기본 응답 확인</t>
  </si>
  <si>
    <t>Request Seed OEUK (13) Req
- Default Session(01), 0x795</t>
  </si>
  <si>
    <t>DIA3_1406</t>
  </si>
  <si>
    <t>Request Seed OEUK (13) Req
- Programming Session(02), 0x795</t>
  </si>
  <si>
    <t>response_0x79D = "67 13"</t>
  </si>
  <si>
    <t>DIA3_1407</t>
  </si>
  <si>
    <t>Request Seed OEUK (13) Req
- Extended Session(03), 0x795</t>
  </si>
  <si>
    <t>DIA3_1041</t>
  </si>
  <si>
    <t>Request Seed ASK
+
SendKey ASK send
기본 응답 확인</t>
  </si>
  <si>
    <t>Request Seed ASK+SendKey ASK send On Default Session, 0x795</t>
  </si>
  <si>
    <t>DIA3_1042</t>
  </si>
  <si>
    <t>Request Seed ASK+SendKey ASK send On Programming Session, 0x795</t>
  </si>
  <si>
    <t>ES95486-02 ASK 성적서 TC_002</t>
  </si>
  <si>
    <t>DIA3_1043</t>
  </si>
  <si>
    <t>Request Seed ASK+SendKey ASK send On Extended Session, 0x795</t>
  </si>
  <si>
    <t>DIA3_1044</t>
  </si>
  <si>
    <t>SyR-DIAG-007,SyR-DIAG-008,SyR-FR-040</t>
  </si>
  <si>
    <t>SecurityAccess, SendKey 2번 실패 후 응답 확인
- ASK</t>
  </si>
  <si>
    <t>SecurityAccess, SendKey 2번 실패 후, [27 11] 요청 시 긍정응답, 0x795, Extended Session
(부정응답 안해도 된다고 함)</t>
  </si>
  <si>
    <t>다음 TC 정상 동작을 위해 false attemp</t>
  </si>
  <si>
    <t>DIA3_1045</t>
  </si>
  <si>
    <t>SecurityAccess, SendKey 2번 실패 후 10초 경과 시 [27 11] 요청 시 긍정응답 확인, 0x795, Extended Session</t>
  </si>
  <si>
    <t>DIA3_1408</t>
  </si>
  <si>
    <t>SecurityAccess, SendKey 2번 실패 후 응답 확인
- OEUK</t>
  </si>
  <si>
    <t>SecurityAccess, SendKey 2번 실패 후, [27 13] 요청 시 긍정응답, 0x795, Extended Session
(부정응답 안해도 된다고 함)</t>
  </si>
  <si>
    <t>DIA3_1409</t>
  </si>
  <si>
    <t>SecurityAccess, SendKey 2번 실패 후 10초 경과 시 [27 13] 요청 시 긍정응답 확인, 0x795, Extended Session</t>
  </si>
  <si>
    <t>DIA3_1046</t>
  </si>
  <si>
    <t>복합 연계 확인
[27 11] On Programming || Extended Session에서 
Default Session 천이 시 Security Access 상태 확인</t>
  </si>
  <si>
    <t>Request Seed ASK (11) Req, Programming Session(02), 0x795 후 Default Session에서 [27 11] 요청</t>
  </si>
  <si>
    <t>DIA3_1047</t>
  </si>
  <si>
    <t>Rquest Seed ASK (11) Req, Extended Session(02), 0x795 후 Default Session에서 [27 11] 요청</t>
  </si>
  <si>
    <t>DIA3_1410</t>
  </si>
  <si>
    <t>복합 연계 확인
[27 13] On Programming || Extended Session에서 
Default Session 천이 시 Security Access 상태 확인</t>
  </si>
  <si>
    <t>Request Seed OEUK (13) Req, Programming Session(02), 0x795 후 Default Session에서 [27 13] 요청</t>
  </si>
  <si>
    <t>DIA3_1411</t>
  </si>
  <si>
    <t>Rquest Seed OEUK(13) Req, Extended Session(02), 0x795 후 Default Session에서 [27 13] 요청</t>
  </si>
  <si>
    <t>DIA3_1048</t>
  </si>
  <si>
    <t>복합 연계 확인
[27 11] [27 12] 이후 해당 새션 요청 추가 후 [27 11] 응답확인</t>
  </si>
  <si>
    <t>Request Seed ASK+SendKey On Programming Session, 0x795 이후 [10 02] 재요청하여 [27 11] 응답확인</t>
  </si>
  <si>
    <t>DIA3_1049</t>
  </si>
  <si>
    <t>Request Seed ASK+SendKey On Extended Session, 0x795 이후 [10 03] 재요청하여 [27 11] 응답확인</t>
  </si>
  <si>
    <t>DIA3_1050</t>
  </si>
  <si>
    <t>SyR-DIAG-0073,SyR-FR-040</t>
  </si>
  <si>
    <t>Seed 요청 10회
- ASK</t>
  </si>
  <si>
    <t>[27 11] Seed 요청 1회, Programming Session, 0x795</t>
  </si>
  <si>
    <t>DIA3_1051</t>
  </si>
  <si>
    <t>[27 11] Seed 요청 2회, Programming Session, 0x795</t>
  </si>
  <si>
    <t>DIA3_1052</t>
  </si>
  <si>
    <t>[27 11] Seed 요청 3회, Programming Session, 0x795</t>
  </si>
  <si>
    <t>DIA3_1053</t>
  </si>
  <si>
    <t>[27 11] Seed 요청 4회, Programming Session, 0x795</t>
  </si>
  <si>
    <t>DIA3_1054</t>
  </si>
  <si>
    <t>[27 11] Seed 요청 5회, Programming Session, 0x795</t>
  </si>
  <si>
    <t>DIA3_1055</t>
  </si>
  <si>
    <t>[27 11] Seed 요청 6회, Programming Session, 0x795</t>
  </si>
  <si>
    <t>DIA3_1056</t>
  </si>
  <si>
    <t>[27 11] Seed 요청 7회, Programming Session, 0x795</t>
  </si>
  <si>
    <t>DIA3_1057</t>
  </si>
  <si>
    <t>[27 11] Seed 요청 8회, Programming Session, 0x795</t>
  </si>
  <si>
    <t>DIA3_1058</t>
  </si>
  <si>
    <t>[27 11] Seed 요청 9회, Programming Session, 0x795</t>
  </si>
  <si>
    <t>DIA3_1059</t>
  </si>
  <si>
    <t>[27 11] Seed 요청 10회, Programming Session, 0x795</t>
  </si>
  <si>
    <t>DIA3_1412</t>
  </si>
  <si>
    <t>Seed 요청 10회
- OEUK</t>
  </si>
  <si>
    <t>[27 13] Seed 요청 1회, Programming Session, 0x795</t>
  </si>
  <si>
    <t>DIA3_1413</t>
  </si>
  <si>
    <t>[27 13] Seed 요청 2회, Programming Session, 0x795</t>
  </si>
  <si>
    <t>DIA3_1414</t>
  </si>
  <si>
    <t>[27 13] Seed 요청 3회, Programming Session, 0x795</t>
  </si>
  <si>
    <t>DIA3_1415</t>
  </si>
  <si>
    <t>[27 13] Seed 요청 4회, Programming Session, 0x795</t>
  </si>
  <si>
    <t>DIA3_1416</t>
  </si>
  <si>
    <t>[27 13] Seed 요청 5회, Programming Session, 0x795</t>
  </si>
  <si>
    <t>DIA3_1417</t>
  </si>
  <si>
    <t>[27 13] Seed 요청 6회, Programming Session, 0x795</t>
  </si>
  <si>
    <t>DIA3_1418</t>
  </si>
  <si>
    <t>[27 13] Seed 요청 7회, Programming Session, 0x795</t>
  </si>
  <si>
    <t>DIA3_1419</t>
  </si>
  <si>
    <t>[27 13] Seed 요청 8회, Programming Session, 0x795</t>
  </si>
  <si>
    <t>DIA3_1420</t>
  </si>
  <si>
    <t>[27 13] Seed 요청 9회, Programming Session, 0x795</t>
  </si>
  <si>
    <t>DIA3_1421</t>
  </si>
  <si>
    <t>[27 13] Seed 요청 10회, Programming Session, 0x795</t>
  </si>
  <si>
    <t>DIA3_1060</t>
  </si>
  <si>
    <t>NSK 존재 여부 테스트</t>
  </si>
  <si>
    <t>ASK 적용 시, NSK 삭제 필요, NSK 존재 시 Fail</t>
  </si>
  <si>
    <t>ES95486-02 ASK 성적서 TC_004</t>
  </si>
  <si>
    <t>Request_0x795("27 01")</t>
  </si>
  <si>
    <t>response_0x79D = "7F 27 12"</t>
  </si>
  <si>
    <t>DIA3_1061</t>
  </si>
  <si>
    <t>ECU Lock 검증
- ASK</t>
  </si>
  <si>
    <t>[비정상 Key 값 전달 검증]
 - 최초 잘못된 Key 값 전달 테스트</t>
  </si>
  <si>
    <t>ES95486-02 ASK 성적서 TC_005</t>
  </si>
  <si>
    <t>[비정상 Key 값 전달 검증]
 - 두 번째 잘못된 Key 값 전달 테스트</t>
  </si>
  <si>
    <t>[비정상 Key 값 전달 검증]
 - 세 번째 잘못된 Key 값 전달 테스트</t>
  </si>
  <si>
    <t>response_0x79D = "7F 27 36"</t>
  </si>
  <si>
    <t>[ECU Lock 검증]
 - 180초 이전 Seed 요청 테스트</t>
  </si>
  <si>
    <t>response_0x79D = "7F 27 37"</t>
  </si>
  <si>
    <t>[ECU Lock 검증]
 - 180초 이후 Seed 요청 테스트</t>
  </si>
  <si>
    <t>DIA3_1422</t>
  </si>
  <si>
    <t>ECU Lock 검증
- OEUK</t>
  </si>
  <si>
    <t>DIA3_1423</t>
  </si>
  <si>
    <t>ECU Lock 검증
- ASK, OEUK Att_Cnt 분리/비활성화 메모리 저장 관리 확인</t>
  </si>
  <si>
    <t>[ASK 비정상 Key 값 전달 검증]
- ASK 최초 잘못된 Key 값 전달 테스트</t>
  </si>
  <si>
    <t>print_string("ASK 1회, OEUK 0회")
Request_0x795("27 11")</t>
  </si>
  <si>
    <t>NRC35 (Att_Cnt 1, 0)</t>
  </si>
  <si>
    <t>[OEUK 비정상 Key 값 전달 검증]
- OEUK 최초 잘못된 Key 값 전달 테스트</t>
  </si>
  <si>
    <t>print_string("ASK 1회, OEUK 1회")
Request_0x795("27 13")</t>
  </si>
  <si>
    <t>NRC35 (Att_Cnt 1, 1)</t>
  </si>
  <si>
    <t>[OEUK 비정상 Key 값 전달 검증]
- OEUK 두 번째 잘못된 Key 값 전달 테스트</t>
  </si>
  <si>
    <t>print_string("ASK 1회, OEUK 2회")
Request_0x795("27 13")</t>
  </si>
  <si>
    <t>NRC35 (Att_Cnt 1, 2)</t>
  </si>
  <si>
    <t>[OEUK 비정상 Key 값 전달 검증]
- OEUK 세 번째 잘못된 Key 값 전달 테스트</t>
  </si>
  <si>
    <t>print_string("ASK 1회, OEUK 3회")
Request_0x795("27 13")</t>
  </si>
  <si>
    <t>NRC36 (Att_Cnt 1, 3)</t>
  </si>
  <si>
    <t>[OEUK ECU Lock 검증]
 - 180초 이전 Seed 요청 테스트
ASK, OEUK 모두 Lock 테스트</t>
  </si>
  <si>
    <t>print_string("Batt Off → On, 비휘발성 확인")
Request_0x795("10 01")</t>
  </si>
  <si>
    <t>print_string("ASK 1회, OEUK 3회 → Lock 확인 (OEUK)")
Request_0x795("27 13")</t>
  </si>
  <si>
    <t>print_string("ASK 1회, OEUK 3회 → Lock 확인 (ASK)")
Request_0x795("27 11")</t>
  </si>
  <si>
    <t>delay time 설정 시 ASK, OEUK 둘다 NRC 37</t>
  </si>
  <si>
    <t>[ASK 비정상 Key 값 전달 검증]
- ASK 두 번쨰 잘못된 Key 값 전달 테스트</t>
  </si>
  <si>
    <t>print_string("ASK 2회, OEUK 0회")
Request_0x795("27 11")</t>
  </si>
  <si>
    <t>NRC35 (Att_Cnt 2, 0)</t>
  </si>
  <si>
    <t>[ASK 비정상 Key 값 전달 검증]
- ASK 세 번쨰 잘못된 Key 값 전달 테스트</t>
  </si>
  <si>
    <t>print_string("ASK 3회, OEUK 0회")
Request_0x795("27 11")</t>
  </si>
  <si>
    <t>NRC35 (Att_Cnt 3, 0)</t>
  </si>
  <si>
    <t>[ASK ECU Lock 검증]
 - 180초 이전 Seed 요청 테스트
ASK, OEUK 모두 Lock 테스트</t>
  </si>
  <si>
    <t>print_string("ASK 3회, OEUK 0회 → Lock 확인 (ASK)")
Request_0x795("27 11")</t>
  </si>
  <si>
    <t>NRC36 (Att_Cnt 3, 0)</t>
  </si>
  <si>
    <t>print_string("ASK 3회, OEUK 0회 → Lock 확인 (OEUk)")
Request_0x795("27 13")</t>
  </si>
  <si>
    <t>다음 TC 정상 동작을 위해 180s 대기</t>
  </si>
  <si>
    <t>DIA3_1062</t>
  </si>
  <si>
    <t>SyR-DIAG-006,SyR-DIAG-007,SyR-DIAG-008,SyR-FR-040</t>
  </si>
  <si>
    <t>[SecurityAccess Service 기타 Negative Response 검증]
- ASK</t>
  </si>
  <si>
    <t>[SecurityAccess Service 기타 Negative Response 검증]
 - NRC 13 (incorrectMessageLengthOrInvalidFormat)</t>
  </si>
  <si>
    <t>ES95486-02 ASK 성적서 TC_006</t>
  </si>
  <si>
    <t>Request_0x795("27 11 01")</t>
  </si>
  <si>
    <t>response_0x79D = "7F 27 13"</t>
  </si>
  <si>
    <t>DIA3_1063</t>
  </si>
  <si>
    <t>[SecurityAccess Service 기타 Negative Response 검증] - NRC 24 (requestSequenceError)</t>
  </si>
  <si>
    <t>response_0x79D = "7F 27 24"</t>
  </si>
  <si>
    <t>DIA3_1064</t>
  </si>
  <si>
    <t>SyR-DIAG-006,SyR-DIAG-007,SyR-DIAG-008</t>
  </si>
  <si>
    <t>[SecurityAccess Service 기타 Negative Response 검증] - NRC 7F (serviceNotSupportedInActiveSession)</t>
  </si>
  <si>
    <t>DIA3_1424</t>
  </si>
  <si>
    <t>[SecurityAccess Service 기타 Negative Response 검증]
- OEUK</t>
  </si>
  <si>
    <t>Request_0x795("27 13 01")</t>
  </si>
  <si>
    <t>DIA3_1425</t>
  </si>
  <si>
    <t>DIA3_1426</t>
  </si>
  <si>
    <t>DIA3_1065</t>
  </si>
  <si>
    <t>SyR-DIAG-006,SyR-DIAG-007,SyR-DIAG-047,SyR-FR-040</t>
  </si>
  <si>
    <t>Security Access 필요 서비스 요청 검증</t>
  </si>
  <si>
    <t>[ASK 미수행 시 Security Access 필요 서비스 요청 검증]</t>
  </si>
  <si>
    <t>ES95486-02 ASK 성적서 TC_008</t>
  </si>
  <si>
    <t>response_0x79D = "7F 2E 33"</t>
  </si>
  <si>
    <t>DIA3_1066</t>
  </si>
  <si>
    <t>SyR-DIAG-007,SyR-DIAG-050,SyR-FR-040</t>
  </si>
  <si>
    <t>Communication Control ($28)
 Default Session (01)
기본응답 확인
0x795</t>
  </si>
  <si>
    <t>enable Rx and Tx (00) Req
- Default Session(01), 0x795</t>
  </si>
  <si>
    <t>Request_0x795("28 00 01")</t>
  </si>
  <si>
    <t>response_0x79D = "7F 28 7F"</t>
  </si>
  <si>
    <t>Request_0x795("28 00 02")</t>
  </si>
  <si>
    <t>Request_0x795("28 00 03")</t>
  </si>
  <si>
    <t>DIA3_1067</t>
  </si>
  <si>
    <t>SyR-DIAG-050,SyR-FR-040</t>
  </si>
  <si>
    <t>enableRxAndDisableTx (01) Req
- Default Session(01), 0x795</t>
  </si>
  <si>
    <t>Request_0x795("28 01 01")</t>
  </si>
  <si>
    <t>Request_0x795("28 01 02")</t>
  </si>
  <si>
    <t>Request_0x795("28 01 03")</t>
  </si>
  <si>
    <t>DIA3_1068</t>
  </si>
  <si>
    <t>diableRxAndEnableTx (02) Req
- Default Session(01), 0x795</t>
  </si>
  <si>
    <t>Request_0x795("28 02 01")</t>
  </si>
  <si>
    <t>Request_0x795("28 02 02")</t>
  </si>
  <si>
    <t>Request_0x795("28 02 03")</t>
  </si>
  <si>
    <t>DIA3_1069</t>
  </si>
  <si>
    <t>disable Rx And Tx (03) Req
- Default Session(01), 0x795</t>
  </si>
  <si>
    <t>Request_0x795("28 03 01")</t>
  </si>
  <si>
    <t>Request_0x795("28 03 02")</t>
  </si>
  <si>
    <t>Request_0x795("28 03 03")</t>
  </si>
  <si>
    <t>DIA3_1070</t>
  </si>
  <si>
    <t>Communication Control ($28)
 Default Session (01)
기본응답 확인
0x795
[suppressPosRspMsgIndicationBit = 1]</t>
  </si>
  <si>
    <t>Request_0x795("28 80 01")</t>
  </si>
  <si>
    <t>Request_0x795("28 80 02")</t>
  </si>
  <si>
    <t>Request_0x795("28 80 03")</t>
  </si>
  <si>
    <t>DIA3_1071</t>
  </si>
  <si>
    <t>Request_0x795("28 81 01")</t>
  </si>
  <si>
    <t>Request_0x795("28 81 02")</t>
  </si>
  <si>
    <t>Request_0x795("28 81 03")</t>
  </si>
  <si>
    <t>DIA3_1072</t>
  </si>
  <si>
    <t>Request_0x795("28 82 01")</t>
  </si>
  <si>
    <t>Request_0x795("28 82 02")</t>
  </si>
  <si>
    <t>Request_0x795("28 82 03")</t>
  </si>
  <si>
    <t>DIA3_1073</t>
  </si>
  <si>
    <t>Request_0x795("28 83 01")</t>
  </si>
  <si>
    <t>Request_0x795("28 83 02")</t>
  </si>
  <si>
    <t>Request_0x795("28 83 03")</t>
  </si>
  <si>
    <t>DIA3_1074</t>
  </si>
  <si>
    <t>Communication Control ($28)
 Default Session (01)
기본응답 확인
0x7df</t>
  </si>
  <si>
    <t>enable Rx and Tx (00) Req
- Default Session(01), 0x7df</t>
  </si>
  <si>
    <t>Request_0x7DF("28 00 01")</t>
  </si>
  <si>
    <t>Request_0x7DF("28 00 02")</t>
  </si>
  <si>
    <t>Request_0x7DF("28 00 03")</t>
  </si>
  <si>
    <t>DIA3_1075</t>
  </si>
  <si>
    <t>enableRxAndDisableTx (01) Req
- Default Session(01), 0x7df</t>
  </si>
  <si>
    <t>Request_0x7DF("28 01 01")</t>
  </si>
  <si>
    <t>Request_0x7DF("28 01 02")</t>
  </si>
  <si>
    <t>Request_0x7DF("28 01 03")</t>
  </si>
  <si>
    <t>DIA3_1076</t>
  </si>
  <si>
    <t>diableRxAndEnableTx (02) Req
- Default Session(01), 0x7df</t>
  </si>
  <si>
    <t>Request_0x7DF("28 02 01")</t>
  </si>
  <si>
    <t>Request_0x7DF("28 02 02")</t>
  </si>
  <si>
    <t>Request_0x7DF("28 02 03")</t>
  </si>
  <si>
    <t>DIA3_1077</t>
  </si>
  <si>
    <t>diableRxAndEnableTx (03) Req
- Default Session(01), 0x7df</t>
  </si>
  <si>
    <t>Request_0x7DF("28 03 01")</t>
  </si>
  <si>
    <t>Request_0x7DF("28 03 02")</t>
  </si>
  <si>
    <t>Request_0x7DF("28 03 03")</t>
  </si>
  <si>
    <t>DIA3_1078</t>
  </si>
  <si>
    <t>Communication Control ($28)
 Default Session (01)
기본응답 확인
0x7df
[suppressPosRspMsgIndicationBit = 1]</t>
  </si>
  <si>
    <t>Request_0x7DF("28 80 01")</t>
  </si>
  <si>
    <t>Request_0x7DF("28 80 02")</t>
  </si>
  <si>
    <t>Request_0x7DF("28 80 03")</t>
  </si>
  <si>
    <t>DIA3_1079</t>
  </si>
  <si>
    <t>Request_0x7DF("28 81 01")</t>
  </si>
  <si>
    <t>Request_0x7DF("28 81 02")</t>
  </si>
  <si>
    <t>Request_0x7DF("28 81 03")</t>
  </si>
  <si>
    <t>DIA3_1080</t>
  </si>
  <si>
    <t>Request_0x7DF("28 82 01")</t>
  </si>
  <si>
    <t>Request_0x7DF("28 82 02")</t>
  </si>
  <si>
    <t>Request_0x7DF("28 82 03")</t>
  </si>
  <si>
    <t>DIA3_1081</t>
  </si>
  <si>
    <t>Request_0x7DF("28 83 01")</t>
  </si>
  <si>
    <t>Request_0x7DF("28 83 02")</t>
  </si>
  <si>
    <t>Request_0x7DF("28 83 03")</t>
  </si>
  <si>
    <t>DIA3_1082</t>
  </si>
  <si>
    <t>Communication Control ($28)
Programming Session (02)
기본응답 확인
0x795</t>
  </si>
  <si>
    <t>enable Rx and Tx (00) - normal Req 
- Programming Session(02), 0x795</t>
  </si>
  <si>
    <t>response_0x79D = "68 00"</t>
  </si>
  <si>
    <t>DIA3_1083</t>
  </si>
  <si>
    <t>enable Rx and Tx (00) - nm Req
- Programming Session(02), 0x795</t>
  </si>
  <si>
    <t>DIA3_1084</t>
  </si>
  <si>
    <t>enable Rx and Tx (00) - normal &amp; nm Req
- Programming Session(02), 0x795</t>
  </si>
  <si>
    <t>DIA3_1085</t>
  </si>
  <si>
    <t>enable Rx and Tx (01) - normal Req 
- Programming Session(02), 0x795</t>
  </si>
  <si>
    <t>response_0x79D = "68 01"</t>
  </si>
  <si>
    <t>DIA3_1086</t>
  </si>
  <si>
    <t>enable Rx and Tx (01) - nm Req
- Programming Session(02), 0x795</t>
  </si>
  <si>
    <t>DIA3_1087</t>
  </si>
  <si>
    <t>enable Rx and Tx (01) - normal &amp; nm Req
- Programming Session(02), 0x795</t>
  </si>
  <si>
    <t>DIA3_1088</t>
  </si>
  <si>
    <t>disable Rx And Enable Tx (02) - nornal Rea
- Programming Session(02), 0x795</t>
  </si>
  <si>
    <t>response_0x79D = "68 02"</t>
  </si>
  <si>
    <t>DIA3_1089</t>
  </si>
  <si>
    <t>disable Rx And Enable Tx (02) - nm
- Programming Session(02), 0x795</t>
  </si>
  <si>
    <t>DIA3_1090</t>
  </si>
  <si>
    <t>disable Rx And Enable Tx (02) - normal &amp; nm
- Programming Session(02), 0x795</t>
  </si>
  <si>
    <t>DIA3_1091</t>
  </si>
  <si>
    <t>disable Rx And Tx (03) - normal Req
- Programming Session(02), 0x795</t>
  </si>
  <si>
    <t>response_0x79D = "68 03"</t>
  </si>
  <si>
    <t>DIA3_1092</t>
  </si>
  <si>
    <t>SyR-DIAG-007,SyR-DIAG-050</t>
  </si>
  <si>
    <t>disable Rx And Tx (03) - nm
- Programming Session(02), 0x795</t>
  </si>
  <si>
    <t>DIA3_1093</t>
  </si>
  <si>
    <t>disable Rx And Tx (03) - nm &amp; normal
- Programming Session(02), 0x795</t>
  </si>
  <si>
    <t>DIA3_1094</t>
  </si>
  <si>
    <t>Communication Control ($28)
Programming Session (02)
기본응답 확인
0x7df</t>
  </si>
  <si>
    <t>enable Rx and Tx (00) - normal Req 
- Programming Session(02), 0x7df</t>
  </si>
  <si>
    <t>DIA3_1095</t>
  </si>
  <si>
    <t>enable Rx and Tx (00) - nm Req
- Programming Session(02), 0x7df</t>
  </si>
  <si>
    <t>DIA3_1096</t>
  </si>
  <si>
    <t>enable Rx and Tx (00) - normal &amp; nm Req
- Programming Session(02), 0x7df</t>
  </si>
  <si>
    <t>DIA3_1097</t>
  </si>
  <si>
    <t>enable Rx and Tx (01) - normal Req 
- Programming Session(02), 0x7df</t>
  </si>
  <si>
    <t>DIA3_1098</t>
  </si>
  <si>
    <t>enable Rx and Tx (01) - nm Req
- Programming Session(02), 0x7df</t>
  </si>
  <si>
    <t>DIA3_1099</t>
  </si>
  <si>
    <t>enable Rx and Tx (01) - normal &amp; nm Req
- Programming Session(02), 0x7df</t>
  </si>
  <si>
    <t>DIA3_1100</t>
  </si>
  <si>
    <t>disable Rx And Enable Tx (02) - nornal Rea
- Programming Session(02), 0x7df</t>
  </si>
  <si>
    <t>DIA3_1101</t>
  </si>
  <si>
    <t>disable Rx And Enable Tx (02) - nm
- Programming Session(02), 0x7df</t>
  </si>
  <si>
    <t>DIA3_1102</t>
  </si>
  <si>
    <t>disable Rx And Enable Tx (02) - normal &amp; nm
- Programming Session(02), 0x7df</t>
  </si>
  <si>
    <t>DIA3_1103</t>
  </si>
  <si>
    <t>disable Rx And Tx (03) - normal Req
- Programming Session(02), 0x7df</t>
  </si>
  <si>
    <t>DIA3_1104</t>
  </si>
  <si>
    <t>disable Rx And Tx (03) - nm
- Programming Session(02), 0x7df</t>
  </si>
  <si>
    <t>DIA3_1105</t>
  </si>
  <si>
    <t>disable Rx And Tx (03) - nm &amp; normal
- Programming Session(02), 0x7df</t>
  </si>
  <si>
    <t>DIA3_1106</t>
  </si>
  <si>
    <t>SyR-DIAG-007,SyR-DIAG-008,SyR-DIAG-050</t>
  </si>
  <si>
    <t>Communication Control ($28)
Programming Session (02)
기본응답 확인
0x795
[suppressPosRspMsgIndicationBit = 1]</t>
  </si>
  <si>
    <t>DIA3_1107</t>
  </si>
  <si>
    <t>DIA3_1108</t>
  </si>
  <si>
    <t>DIA3_1109</t>
  </si>
  <si>
    <t>DIA3_1110</t>
  </si>
  <si>
    <t>DIA3_1111</t>
  </si>
  <si>
    <t>DIA3_1112</t>
  </si>
  <si>
    <t>DIA3_1113</t>
  </si>
  <si>
    <t>DIA3_1114</t>
  </si>
  <si>
    <t>DIA3_1115</t>
  </si>
  <si>
    <t>DIA3_1116</t>
  </si>
  <si>
    <t>DIA3_1117</t>
  </si>
  <si>
    <t>DIA3_1118</t>
  </si>
  <si>
    <t>Communication Control ($28)
Programming Session (02)
기본응답 확인
0x7df
[suppressPosRspMsgIndicationBit = 1]</t>
  </si>
  <si>
    <t>TesterPresent_Func_0x80(1)</t>
  </si>
  <si>
    <t>TesterPresent_Func_0x80(0)</t>
  </si>
  <si>
    <t>DIA3_1119</t>
  </si>
  <si>
    <t>DIA3_1120</t>
  </si>
  <si>
    <t>DIA3_1121</t>
  </si>
  <si>
    <t>DIA3_1122</t>
  </si>
  <si>
    <t>DIA3_1123</t>
  </si>
  <si>
    <t>DIA3_1124</t>
  </si>
  <si>
    <t>DIA3_1125</t>
  </si>
  <si>
    <t>DIA3_1126</t>
  </si>
  <si>
    <t>DIA3_1127</t>
  </si>
  <si>
    <t>DIA3_1128</t>
  </si>
  <si>
    <t>DIA3_1129</t>
  </si>
  <si>
    <t>DIA3_1130</t>
  </si>
  <si>
    <t>SyR-DIAG-007,SyR-DIAG-008,SyR-DIAG-050,SyR-FR-040</t>
  </si>
  <si>
    <t>Communication Control ($28)
- Extended Session (03)
-기본응답 확인
- 0x795</t>
  </si>
  <si>
    <t>enable Rx and Tx [28 00 01] - normal Req 
- Extended Session(03), 0x795</t>
  </si>
  <si>
    <t>DIA3_1131</t>
  </si>
  <si>
    <t>enable Rx and Tx [28 00 02] - nm Req
- Extended Session(03), 0x795</t>
  </si>
  <si>
    <t>DIA3_1132</t>
  </si>
  <si>
    <t>enable Rx and Tx [28 00 03] - normal &amp; nm Req
- Extended Session(03), 0x795</t>
  </si>
  <si>
    <t>DIA3_1133</t>
  </si>
  <si>
    <t>disable Normal Message Transmission
(responseRequired) [28 01]
- Extended Session(03), 0x795</t>
  </si>
  <si>
    <t>Request_0x795("28 01")</t>
  </si>
  <si>
    <t>response_0x79D = "7F 28 13"</t>
  </si>
  <si>
    <t>DIA3_1134</t>
  </si>
  <si>
    <t>enable Rx and Diable Tx [28 01 01] - normal Req 
- Extended Session(03), 0x795</t>
  </si>
  <si>
    <t>DIA3_1135</t>
  </si>
  <si>
    <t>enable Rx and Diable Tx [28 01 02] - nm Req
- Extended Session(03), 0x795</t>
  </si>
  <si>
    <t>DIA3_1136</t>
  </si>
  <si>
    <t>enable Rx and Diable Tx [28 01 03] - normal &amp; nm Req
- Extended Session(03), 0x795</t>
  </si>
  <si>
    <t>DIA3_1137</t>
  </si>
  <si>
    <t>disable Normal Message Transmission
(NoResponseRequired) (02)
- Extended Session(03), 0x795</t>
  </si>
  <si>
    <t>Request_0x795("28 02")</t>
  </si>
  <si>
    <t>DIA3_1138</t>
  </si>
  <si>
    <t>disable Rx and Enable Tx [28 02 01] - normal Req 
- Extended Session(03), 0x795</t>
  </si>
  <si>
    <t>DIA3_1139</t>
  </si>
  <si>
    <t>disable Rx and Enable Tx  [28 02 02] - nm Req
- Extended Session(03), 0x795</t>
  </si>
  <si>
    <t>DIA3_1140</t>
  </si>
  <si>
    <t>disable Rx and Enable Tx  [28 02 03] - normal &amp; nm Req
- Extended Session(03), 0x795</t>
  </si>
  <si>
    <t>DIA3_1141</t>
  </si>
  <si>
    <t>disable Rx And Tx (03) - normal Req
- Extended Session(03), 0x795</t>
  </si>
  <si>
    <t>DIA3_1142</t>
  </si>
  <si>
    <t>disable Rx And Tx (03) - nm
- Extended Session(03), 0x795</t>
  </si>
  <si>
    <t>DIA3_1143</t>
  </si>
  <si>
    <t>disable Rx And Tx (03) - nm &amp; normal
- Extended Session(03), 0x795</t>
  </si>
  <si>
    <t>DIA3_1144</t>
  </si>
  <si>
    <t>Communication Control ($28)
- Extended Session (03)
-기본응답 확인
- 0x7df
[suppressPosRspMsgIndicationBit = 1]</t>
  </si>
  <si>
    <t>enable Rx and Tx (00) - normal Req 
- Extended Session(03), 0x7df</t>
  </si>
  <si>
    <t>DIA3_1145</t>
  </si>
  <si>
    <t>enable Rx and Tx (00) - nm Req
- Extended Session(03), 0x7df</t>
  </si>
  <si>
    <t>DIA3_1146</t>
  </si>
  <si>
    <t>enable Rx and Tx (00) - normal &amp; nm Req
- Extended Session(03), 0x7df</t>
  </si>
  <si>
    <t>DIA3_1147</t>
  </si>
  <si>
    <t>disable Normal Message Transmission
(responseRequired) (01)
- Extended Session(03), 0x7df</t>
  </si>
  <si>
    <t>Request_0x7DF("28 01")</t>
  </si>
  <si>
    <t>DIA3_1148</t>
  </si>
  <si>
    <t>enable Rx and Diable Tx [28 01 01] - normal Req 
- Extended Session(03), 0x7df</t>
  </si>
  <si>
    <t>DIA3_1149</t>
  </si>
  <si>
    <t>enable Rx and Diable Tx [28 01 02] - nm Req
- Extended Session(03), 0x7df</t>
  </si>
  <si>
    <t>DIA3_1150</t>
  </si>
  <si>
    <t>enable Rx and Diable Tx [28 01 03] - normal &amp; nm Req
- Extended Session(03), 0x7df</t>
  </si>
  <si>
    <t>DIA3_1151</t>
  </si>
  <si>
    <t>disable Normal Message Transmission
(NoResponseRequired) (02)
- Extended Session(03), 0x7df</t>
  </si>
  <si>
    <t>Request_0x7DF("28 02")</t>
  </si>
  <si>
    <t>DIA3_1152</t>
  </si>
  <si>
    <t>disable Rx and Enable Tx  [28 02 01] - normal Req 
- Extended Session(03), 0x7df</t>
  </si>
  <si>
    <t>DIA3_1153</t>
  </si>
  <si>
    <t>disable Rx and Enable Tx [28 02 02] - nm Req
- Extended Session(03), 0x7df</t>
  </si>
  <si>
    <t>DIA3_1154</t>
  </si>
  <si>
    <t>disable Rx and Enable Tx [28 02 03] - normal &amp; nm Req
- Extended Session(03), 0x7df</t>
  </si>
  <si>
    <t>DIA3_1155</t>
  </si>
  <si>
    <t>disable Rx And Tx (03) - normal Req
- Extended Session(03), 0x7df</t>
  </si>
  <si>
    <t>DIA3_1156</t>
  </si>
  <si>
    <t>disable Rx And Tx (03) - nm
- Extended Session(03), 0x7df</t>
  </si>
  <si>
    <t>DIA3_1157</t>
  </si>
  <si>
    <t>disable Rx And Tx (03) - nm &amp; normal
- Extended Session(03), 0x7df</t>
  </si>
  <si>
    <t>DIA3_1158</t>
  </si>
  <si>
    <t>Communication Control ($28)
- Extended Session (03)
-기본응답 확인
- 0x795
[suppressPosRspMsgIndicationBit = 1]</t>
  </si>
  <si>
    <t>DIA3_1159</t>
  </si>
  <si>
    <t>DIA3_1160</t>
  </si>
  <si>
    <t>DIA3_1161</t>
  </si>
  <si>
    <t>Request_0x795("28 81")</t>
  </si>
  <si>
    <t>response_0x79D = "7F 28"</t>
  </si>
  <si>
    <t>DIA3_1162</t>
  </si>
  <si>
    <t>DIA3_1163</t>
  </si>
  <si>
    <t>DIA3_1164</t>
  </si>
  <si>
    <t>DIA3_1165</t>
  </si>
  <si>
    <t>Request_0x795("28 82")</t>
  </si>
  <si>
    <t>DIA3_1166</t>
  </si>
  <si>
    <t>DIA3_1167</t>
  </si>
  <si>
    <t>DIA3_1168</t>
  </si>
  <si>
    <t>DIA3_1169</t>
  </si>
  <si>
    <t>DIA3_1170</t>
  </si>
  <si>
    <t>DIA3_1171</t>
  </si>
  <si>
    <t>DIA3_1172</t>
  </si>
  <si>
    <t>Communication Control ($28)
- Extended Session (03)
-기본응답 확인
- 0x7df</t>
  </si>
  <si>
    <t>DIA3_1173</t>
  </si>
  <si>
    <t>DIA3_1174</t>
  </si>
  <si>
    <t>DIA3_1175</t>
  </si>
  <si>
    <t>Request_0x7DF("28 81")</t>
  </si>
  <si>
    <t>DIA3_1176</t>
  </si>
  <si>
    <t>DIA3_1177</t>
  </si>
  <si>
    <t>DIA3_1178</t>
  </si>
  <si>
    <t>DIA3_1179</t>
  </si>
  <si>
    <t>Request_0x7DF("28 82")</t>
  </si>
  <si>
    <t>DIA3_1180</t>
  </si>
  <si>
    <t>DIA3_1181</t>
  </si>
  <si>
    <t>DIA3_1182</t>
  </si>
  <si>
    <t>DIA3_1183</t>
  </si>
  <si>
    <t>DIA3_1184</t>
  </si>
  <si>
    <t>DIA3_1185</t>
  </si>
  <si>
    <t>DIA3_1186</t>
  </si>
  <si>
    <t>[28 01 01]
Disable Tx Normal 확인</t>
  </si>
  <si>
    <t>enable Rx And Disable Tx (01) - normal
- Programming Session(02), 0x795</t>
  </si>
  <si>
    <t>inspectTimeout_obj("BLTN_CAM_HU_UI_Mode", 500)</t>
  </si>
  <si>
    <t>DIA3_1187</t>
  </si>
  <si>
    <t>[28 01 01]
Enable Rx Normal 확인
(Default Session천이)</t>
  </si>
  <si>
    <t>Enable Rx Normal message Check</t>
  </si>
  <si>
    <t>inspectEvent_obj("BLTN_CAM_HU_UI_Mode", 500)</t>
  </si>
  <si>
    <t>DIA3_1188</t>
  </si>
  <si>
    <t>[28 01 02]
Disable Tx NM 확인</t>
  </si>
  <si>
    <t>DIA3_1189</t>
  </si>
  <si>
    <t>[28 01 03]
Disable Tx Normal 확인</t>
  </si>
  <si>
    <t>enable Rx And Disable Tx (01) - normal &amp; nm
- Programming Session(02), 0x795</t>
  </si>
  <si>
    <t>DIA3_1190</t>
  </si>
  <si>
    <t>[28 01 03]
Enable Rx normal 확인
(Default Session천이)</t>
  </si>
  <si>
    <t>Enable Normal message Check</t>
  </si>
  <si>
    <t>DIA3_1191</t>
  </si>
  <si>
    <t>[28 02 01]
Disable Rx Normal 확인</t>
  </si>
  <si>
    <t>disable Rx and Enable TX (02) - normal, Disable Normal 확인 (DVRS 모드진입)</t>
  </si>
  <si>
    <t>Touch_CCNC_HOME_Icon()</t>
  </si>
  <si>
    <t>Touch_Built_In_CAM_Icon()</t>
  </si>
  <si>
    <t>Obj_Target_OK("BLTN_CAM_HU_UI_Mode", 0x0)</t>
  </si>
  <si>
    <t>DIA3_1192</t>
  </si>
  <si>
    <t>[28 02 03]
Disable Rx Normal 확인</t>
  </si>
  <si>
    <t>disable Rx and Enable TX (02) - normal &amp; nm</t>
  </si>
  <si>
    <t>DIA3_1193</t>
  </si>
  <si>
    <t>[28 03 01 ]
Disable Tx Normal 확인</t>
  </si>
  <si>
    <t>disable Rx And Tx (03) - Disable Tx Normal 확인
- Programming Session(02), 0x795</t>
  </si>
  <si>
    <t>DIA3_1194</t>
  </si>
  <si>
    <t>[28 03 01 ]
Enable normal 확인
(Default Session천이)</t>
  </si>
  <si>
    <t>DIA3_1195</t>
  </si>
  <si>
    <t>[28 03 01 ]
Disable Rx Normal 확인</t>
  </si>
  <si>
    <t>disable Rx And Tx [03) - Disable RX Normal 확인
- Programming Session(02), 0x795</t>
  </si>
  <si>
    <t>DIA3_1196</t>
  </si>
  <si>
    <t>[28 03 01 ]
Enable Rx Normal
(Default Session 천이)</t>
  </si>
  <si>
    <t>Disable RX Normal 해제 확인 (Default Session 천이) DVRS모드 진입, 0x795</t>
  </si>
  <si>
    <t>Obj_Target_OK("BLTN_CAM_HU_UI_Mode", 0x1)</t>
  </si>
  <si>
    <t>DIA3_1197</t>
  </si>
  <si>
    <t>Disable RX Normal 해제 확인 (Default Session 천이) 신호 확인,  0x795</t>
  </si>
  <si>
    <t>Write_Obj("HU_BLTN_CAM_UI_Mode", 0x0)</t>
  </si>
  <si>
    <t>DIA3_1198</t>
  </si>
  <si>
    <t>[28 03 02]
Disable NM 확인</t>
  </si>
  <si>
    <t>disable Rx And Tx (03) - nm
- Programming Session(02), 0x796</t>
  </si>
  <si>
    <t>check_timeout_NM_Msg(4000)</t>
  </si>
  <si>
    <t>DIA3_1199</t>
  </si>
  <si>
    <t>SyR-DIAG-007</t>
  </si>
  <si>
    <t>Enable NM
(Default Session 천이)</t>
  </si>
  <si>
    <t>Disable Rx and Tx (NM) 해제 확인 (Default Session 천이), 0x795</t>
  </si>
  <si>
    <t>check_inspectEvent_NM_Msg(4000)</t>
  </si>
  <si>
    <t>DIA3_1200</t>
  </si>
  <si>
    <t>[28 03 03]
disable Rx and Tx, nm &amp; normal 확인</t>
  </si>
  <si>
    <t>disable Rx And Tx (03) - nm &amp; normal, Disable Normal Tx 확인, Programming Session(02), 0x795</t>
  </si>
  <si>
    <t>DIA3_1201</t>
  </si>
  <si>
    <t>Disable Normal Tx (28 03 03) 해제 (Default Session 천이), 0x795</t>
  </si>
  <si>
    <t>DIA3_1202</t>
  </si>
  <si>
    <t>disable Rx And Tx (03) - nm &amp; normal, Disable Normal Rx 확인, Programming Session(02), 0x795</t>
  </si>
  <si>
    <t>Touch_CCNC_HOME_Icon()
Wait(1000)
Request_0x795("10 02")</t>
  </si>
  <si>
    <t>DIA3_1203</t>
  </si>
  <si>
    <t>DIA3_1204</t>
  </si>
  <si>
    <t>DIA3_1205</t>
  </si>
  <si>
    <t>disable Rx And Tx (03) - nm &amp; normal, Disable NM 확인, Programming Session(02), 0x795</t>
  </si>
  <si>
    <t>DIA3_1206</t>
  </si>
  <si>
    <t>[28 00 01]
enableRxAndTX - Normal</t>
  </si>
  <si>
    <t>Disable Normal[28 01 01] 이후, enableRxAndTX - Normal Req - Programming Session(02), 0x795</t>
  </si>
  <si>
    <t>DIA3_1207</t>
  </si>
  <si>
    <t>Disable Normal[28 03 01] 이후, enableRxAndTX - Normal Req - Programming Session(02), 0x795</t>
  </si>
  <si>
    <t>DIA3_1208</t>
  </si>
  <si>
    <t>Disable Normal[28 03 03] 이후, enableRxAndTX - Normal Req - Programming Session(02), 0x795</t>
  </si>
  <si>
    <t>DIA3_1209</t>
  </si>
  <si>
    <t>[28 00 02]
enableRxAndTX - NM</t>
  </si>
  <si>
    <t>Disable Normal[28 03 02] 이후, enableRxAndTX - NM Req - Programming Session(02), 0x795</t>
  </si>
  <si>
    <t>DIA3_1210</t>
  </si>
  <si>
    <t>Disable Normal[28 03 03] 이후, enableRxAndTX - NM Req - Programming Session(02), 0x795</t>
  </si>
  <si>
    <t>DIA3_1211</t>
  </si>
  <si>
    <t>Reprogramming 절차 중 CommunicationControl 부분</t>
  </si>
  <si>
    <t>Reprogramming 절차 [28 83 03], Normal 메시지 중단, Extended Session</t>
  </si>
  <si>
    <t>response_0x79D = "Timeout"
inspectTimeout_obj("BLTN_CAM_HU_UI_Mode", 1000)check_timeout_NM_Msg(4000)</t>
  </si>
  <si>
    <t>DIA3_1212</t>
  </si>
  <si>
    <t>Reprogramming 절차 [29 80 03], Normal 메시지 재개, Extended Session</t>
  </si>
  <si>
    <t>inspectEvent_obj("BLTN_CAM_HU_UI_Mode", 1000)
check_inspectEvent_NM_Msg(4000)</t>
  </si>
  <si>
    <t>DIA3_1213</t>
  </si>
  <si>
    <t>enable Rx And Disable Tx (01) - normal
-  Extended Session(03), 0x795</t>
  </si>
  <si>
    <t>DIA3_1214</t>
  </si>
  <si>
    <t>Enable normal 확인
(Default Session천이)</t>
  </si>
  <si>
    <t>DIA3_1215</t>
  </si>
  <si>
    <t>enable Rx And Disable Tx (01) - normal &amp; nm
-  Extended Session(03), 0x795</t>
  </si>
  <si>
    <t>DIA3_1216</t>
  </si>
  <si>
    <t>DIA3_1217</t>
  </si>
  <si>
    <t>disable Rx and Enable TX (02) - normal, Disable Normal 확인 (DVRS 모드진입, Extended Session</t>
  </si>
  <si>
    <t>DIA3_1218</t>
  </si>
  <si>
    <t>disable Rx and Enable TX (02) - normal &amp; nm, Extended Session(03), 0x795</t>
  </si>
  <si>
    <t>DIA3_1219</t>
  </si>
  <si>
    <t>disable Rx And Tx (03) - Disable Tx Normal 확인
- Extended Session(03), 0x795</t>
  </si>
  <si>
    <t>inspectTimeout_obj("BLTN_CAM_HU_UI_Mode", 1000)</t>
  </si>
  <si>
    <t>DIA3_1220</t>
  </si>
  <si>
    <t>DIA3_1221</t>
  </si>
  <si>
    <t>disable Rx And Tx [03) - Disable RX Normal 확인
- Extended Session(03), 0x795</t>
  </si>
  <si>
    <t>Touch_CCNC_HOME_Icon()
Wait(1000)
Request_0x795("10 03")</t>
  </si>
  <si>
    <t>DIA3_1222</t>
  </si>
  <si>
    <t>Enable Rx Normal
(Default Session 천이)</t>
  </si>
  <si>
    <t>Disable RX Normal 해제 확인 (Default Session 천이) DVRS모드 진입</t>
  </si>
  <si>
    <t>DIA3_1223</t>
  </si>
  <si>
    <t>DIA3_1224</t>
  </si>
  <si>
    <t>DIA3_1225</t>
  </si>
  <si>
    <t>DIA3_1226</t>
  </si>
  <si>
    <t>disable Rx And Tx (03) - nm &amp; normal, Disable Normal Tx 확인, Extended Session(03), 0x795</t>
  </si>
  <si>
    <t>DIA3_1227</t>
  </si>
  <si>
    <t>DIA3_1228</t>
  </si>
  <si>
    <t>disable Rx And Tx (03) - nm &amp; normal, Disable Normal Rx 확인, Extended Session(03), 0x795</t>
  </si>
  <si>
    <t>BLTN_CAM_HU_UI_Mode = 0x0</t>
  </si>
  <si>
    <t>DIA3_1229</t>
  </si>
  <si>
    <t>BLTN_CAM_HU_UI_Mode = 0x1</t>
  </si>
  <si>
    <t>DIA3_1230</t>
  </si>
  <si>
    <t>DIA3_1231</t>
  </si>
  <si>
    <t>disable Rx And Tx (03) - nm &amp; normal, Disable NM 확인, Extended Session(03), 0x795</t>
  </si>
  <si>
    <t>Touch_CCNC_HOME_Icon()
Request_0x795("10 03")</t>
  </si>
  <si>
    <t>DIA3_1232</t>
  </si>
  <si>
    <t>Disable Normal[28 01 01] 이후, enableRxAndTX - Normal Req - Extended Session(03), 0x795</t>
  </si>
  <si>
    <t>DIA3_1233</t>
  </si>
  <si>
    <t>Disable Normal[28 03 01] 이후, enableRxAndTX - Normal Req - Extended Session(03), 0x795</t>
  </si>
  <si>
    <t>DIA3_1234</t>
  </si>
  <si>
    <t>Disable Normal[28 03 03] 이후, enableRxAndTX - Normal Req - Extended Session(03), 0x795</t>
  </si>
  <si>
    <t>DIA3_1235</t>
  </si>
  <si>
    <t>Disable Normal[28 03 02] 이후, enableRxAndTX - NM Req - Extended Session(03), 0x795</t>
  </si>
  <si>
    <t>DIA3_1236</t>
  </si>
  <si>
    <t>Disable Normal[28 03 03] 이후, enableRxAndTX - NM Req - Extended Session(03), 0x795</t>
  </si>
  <si>
    <t>DIA3_1237</t>
  </si>
  <si>
    <t>Session 중복 천이 후 기능 유지 확인</t>
  </si>
  <si>
    <t>CommunicationControl $28로 메시지 송신 중단 후 Programing Session 중복 천이 시 중지 유지 확인</t>
  </si>
  <si>
    <t>check_timeout_NM_Msg(4000)
inspectTimeout_obj("BLTN_CAM_HU_UI_Mode", 500)</t>
  </si>
  <si>
    <t>DIA3_1238</t>
  </si>
  <si>
    <t>CommunicationControl $28로 메시지 송신 중단 후 Extended Session 중복 천이 시 중지 유지 확인</t>
  </si>
  <si>
    <t>DIA3_1239</t>
  </si>
  <si>
    <t>Programming Session → Extended Session 천이 후 기능 유지 확인</t>
  </si>
  <si>
    <t>Programming Session에서 CommunicationControl $28로 메시지 송신 중단 후 Extended Session 천이 시 중지 유지 확인</t>
  </si>
  <si>
    <t>DIA3_1240</t>
  </si>
  <si>
    <t>$28
시동 조건 확인</t>
  </si>
  <si>
    <t>시동 조건 
엔진상태(SMK_TrmnlCtrlGrpStaBDC) 시그널 = Running(0x4)
CommunicationControl 불가</t>
  </si>
  <si>
    <t>response_0x79D = "7F 28 22"</t>
  </si>
  <si>
    <t>DIA3_1241</t>
  </si>
  <si>
    <t>SyR-DIAG-007,SyR-DIAG-008,</t>
  </si>
  <si>
    <t>TesterPresent [3E 00] [3E 80]
기본응답
- 0x795</t>
  </si>
  <si>
    <t>TesterPresent [3E 00]
- Default Session(01), 0x795</t>
  </si>
  <si>
    <t>Request_0x795("3E 00")</t>
  </si>
  <si>
    <t>response_0x79D = "7E 00"</t>
  </si>
  <si>
    <t>DIA3_1242</t>
  </si>
  <si>
    <t>SyR-DIAG-008</t>
  </si>
  <si>
    <t>TesterPresent [3E 80]
- Default Session(01), 0x795</t>
  </si>
  <si>
    <t>Request_0x795("3E 80")</t>
  </si>
  <si>
    <t>DIA3_1243</t>
  </si>
  <si>
    <t>SyR-DIAG-007,SyR-DIAG-008,SyR-FR-040,</t>
  </si>
  <si>
    <t>TesterPresent [3E 00]
- Programming Session(02), 0x795</t>
  </si>
  <si>
    <t>DIA3_1244</t>
  </si>
  <si>
    <t>TesterPresent [3E 80]
- Programming Session(02), 0x795</t>
  </si>
  <si>
    <t>DIA3_1245</t>
  </si>
  <si>
    <t>TesterPresent [3E 00]
- Extended Session(03), 0x795</t>
  </si>
  <si>
    <t>DIA3_1246</t>
  </si>
  <si>
    <t>TesterPresent [3E 80]
- Extended Session(03), 0x795</t>
  </si>
  <si>
    <t>DIA3_1247</t>
  </si>
  <si>
    <t>TesterPresent [3E 00] [3E 80]
기본응답
- 0x7df</t>
  </si>
  <si>
    <t>TesterPresent [3E 00]
- Default Session(01), 0x7df</t>
  </si>
  <si>
    <t>Request_0x7DF("3E 00")</t>
  </si>
  <si>
    <t>DIA3_1248</t>
  </si>
  <si>
    <t>TesterPresent [3E 80]
- Default Session(01), 0x7df</t>
  </si>
  <si>
    <t>Request_0x7DF("3E 80")</t>
  </si>
  <si>
    <t>DIA3_1249</t>
  </si>
  <si>
    <t>TesterPresent [3E 00]
- Programming Session(02), 0x7df</t>
  </si>
  <si>
    <t>DIA3_1250</t>
  </si>
  <si>
    <t>TesterPresent [3E 80]
- Programming Session(02), 0x7df</t>
  </si>
  <si>
    <t>DIA3_1251</t>
  </si>
  <si>
    <t>TesterPresent [3E 00]
- Extended Session(03), 0x7df</t>
  </si>
  <si>
    <t>DIA3_1252</t>
  </si>
  <si>
    <t>TesterPresent [3E 80]
- Extended Session(03), 0x7df</t>
  </si>
  <si>
    <t>DIA3_1253</t>
  </si>
  <si>
    <t>CommunicationControl [28 02 01] &amp;&amp; TesterPresent(4가지 경우의 수)에 대한 중지 유지 확인</t>
  </si>
  <si>
    <t>CommunicationControl [28 02 01] &amp;&amp; TesterPresent_Phy_0x00(1)조건에서 10초 후, DVRS 모드 진입 불가 확인, 0x795</t>
  </si>
  <si>
    <t>TesterPresent_Phy_0x00(1)</t>
  </si>
  <si>
    <t>TesterPresent_Phy_0x00(0)</t>
  </si>
  <si>
    <t>DIA3_1254</t>
  </si>
  <si>
    <t>CommunicationControl [28 02 01] &amp;&amp; TesterPresent_Phy_0x80(1)조건에서 10초 후, DVRS 모드 진입 불가 확인, 0x795</t>
  </si>
  <si>
    <t>DIA3_1255</t>
  </si>
  <si>
    <t>CommunicationControl [28 02 01] &amp;&amp; TesterPresent_Func_0x00(1) 조건에서 10초 후, DVRS 모드 진입 불가 확인, 0x7df</t>
  </si>
  <si>
    <t>TesterPresent_Func_0x00(1)</t>
  </si>
  <si>
    <t>TesterPresent_Func_0x00(0)</t>
  </si>
  <si>
    <t>DIA3_1256</t>
  </si>
  <si>
    <t>CommunicationControl [28 02 01] &amp;&amp; TesterPresent_Func_0x80(1) 조건에서 10초 후, DVRS 모드 진입 불가 확인, 0x7df</t>
  </si>
  <si>
    <t>DIA3_1257</t>
  </si>
  <si>
    <t>CommunicationControl [28 02 03] &amp;&amp; TesterPresent(4가지 경우의 수)에 대한 중지 유지 확인</t>
  </si>
  <si>
    <t>CommunicationControl [28 02 03] &amp;&amp; TesterPresent_Phy_0x00(1) 조건에서 10초 후, DVRS 모드 진입 불가 확인, 0x795</t>
  </si>
  <si>
    <t>DIA3_1258</t>
  </si>
  <si>
    <t>CommunicationControl [28 02 03] &amp;&amp; TesterPresent_Phy_0x80(1) 조건에서 10초 후, DVRS 모드 진입 불가 확인, 0x795</t>
  </si>
  <si>
    <t>DIA3_1259</t>
  </si>
  <si>
    <t>CommunicationControl [28 02 03] &amp;&amp; TesterPresent_Func_0x00(1) 조건에서 10초 후, DVRS 모드 진입 불가 확인, 0x7df</t>
  </si>
  <si>
    <t>DIA3_1260</t>
  </si>
  <si>
    <t>CommunicationControl [28 02 03] &amp;&amp; TesterPresent_Func_0x80(1) 조건에서 10초 후, DVRS 모드 진입 불가 확인, 0x7df</t>
  </si>
  <si>
    <t>DIA3_1261</t>
  </si>
  <si>
    <t>CommunicationControl [28 03 01] &amp;&amp; TesterPresent(4가지 경우의 수)에 대한 중지 유지 확인</t>
  </si>
  <si>
    <t>CommunicationControl [28 03 01] &amp;&amp; TesterPresent_Phy_0x00(1) 조건에서 10초후 Normal 메시지 중단 여부 확인, 0x795</t>
  </si>
  <si>
    <t>DIA3_1262</t>
  </si>
  <si>
    <t>CommunicationControl [28 03 01] &amp;&amp; TesterPresent_Phy_0x80(1) 조건에서 10초후 Normal 메시지 중단 여부 확인, 0x795</t>
  </si>
  <si>
    <t>DIA3_1263</t>
  </si>
  <si>
    <t>CommunicationControl [28 03 01] &amp;&amp; TesterPresent_Func_0x00(1) 조건에서 10초후 Normal 메시지 중단 여부 확인, 0x7df</t>
  </si>
  <si>
    <t>DIA3_1264</t>
  </si>
  <si>
    <t>CommunicationControl [28 03 01] &amp;&amp; TesterPresent_Func_0x80(1) 조건에서 10초후 Normal 메시지 중단 여부 확인, 0x7df</t>
  </si>
  <si>
    <t>DIA3_1265</t>
  </si>
  <si>
    <t>CommunicationControl [28 03 02] &amp;&amp; TesterPresent(4가지 경우의 수)에 대한 중지 유지 확인</t>
  </si>
  <si>
    <t>CommunicationControl [28 03 02] &amp;&amp; TesterPresent_Phy_0x00(1) 조건에서 10초후 NM 메시지 중단 여부 확인, 0x795</t>
  </si>
  <si>
    <t>DIA3_1266</t>
  </si>
  <si>
    <t>CommunicationControl [28 03 02] &amp;&amp; TesterPresent_Phy_0x80(1) 조건에서 10초후 NM 메시지 중단 여부 확인, 0x795</t>
  </si>
  <si>
    <t>DIA3_1267</t>
  </si>
  <si>
    <t>CommunicationControl [28 03 02] &amp;&amp; TesterPresent_Func_0x00(1) 조건에서 10초후 NM 메시지 중단 여부 확인, 0x7df</t>
  </si>
  <si>
    <t>DIA3_1268</t>
  </si>
  <si>
    <t>CommunicationControl [28 03 02] &amp;&amp; TesterPresent_Func_0x80(1) 조건에서 10초후 NM 메시지 중단 여부 확인, 0x7df</t>
  </si>
  <si>
    <t>DIA3_1269</t>
  </si>
  <si>
    <t>CommunicationControl [28 03 03] &amp;&amp; TesterPresent(4가지 경우의 수)에 대한 중지 유지 확인</t>
  </si>
  <si>
    <t>CommunicationControl [28 03 03] &amp;&amp; TesterPresent_Phy_0x00(1) 조건에서 10초후 Normal &amp; NM 메시지 중단 여부 확인, 0x795</t>
  </si>
  <si>
    <t>DIA3_1270</t>
  </si>
  <si>
    <t>CommunicationControl [28 03 03] &amp;&amp; TesterPresent_Phy_0x80(1) 조건에서 10초후 Normal &amp; NM 메시지 중단 여부 확인, 0x795</t>
  </si>
  <si>
    <t>DIA3_1271</t>
  </si>
  <si>
    <t>CommunicationControl [28 03 03] &amp;&amp; TesterPresent_Func_0x00(1) 조건에서 10초후 Normal &amp; NM 메시지 중단 여부 확인, 0x7df</t>
  </si>
  <si>
    <t>DIA3_1272</t>
  </si>
  <si>
    <t>CommunicationControl [28 03 03] &amp;&amp; TesterPresent_Func_0x80(1) 조건에서 10초후 Normal &amp; NM 메시지 중단 여부 확인, 0x7df</t>
  </si>
  <si>
    <t>DIA3_1273</t>
  </si>
  <si>
    <t>SyR-DIAG-007,SyR-DIAG-008,SyR-DIAG-028,SyR-FR-040</t>
  </si>
  <si>
    <t>ReadDTCInformation
- 0x795</t>
  </si>
  <si>
    <t>ReadDTCInformation [19 02 09], Default Session(01), 0x795</t>
  </si>
  <si>
    <t>DIA3_1274</t>
  </si>
  <si>
    <t>ReadDTCInformation [19 02 09], Programming Seesion(01), 시큐리티 해제 x, 0x795</t>
  </si>
  <si>
    <t>response_0x79D = "7F 19 7F"</t>
  </si>
  <si>
    <t>DIA3_1275</t>
  </si>
  <si>
    <t>ReadDTCInformation [19 02 09], Programming Seesion(01), 시큐리티 해제 o, 0x795</t>
  </si>
  <si>
    <t>DIA3_1276</t>
  </si>
  <si>
    <t>extended Diagnostic Session (03) 에서
DTC Read Req
Req ID : 0x795</t>
  </si>
  <si>
    <t>DIA3_1277</t>
  </si>
  <si>
    <t>ReadDTCInformation [19 01 09], Default Session(01), 0x795</t>
  </si>
  <si>
    <t>#20828
xx xx 자리
현재,과거 고장 DTC 개수 (High, Low Bye)
00 -&gt; 04
BICIM2-2252</t>
  </si>
  <si>
    <t>Request_0x795("19 01 09")</t>
  </si>
  <si>
    <t>response_0x79D = "59 01 09 04 xx xx"
print_string("SW Platform ver : 22.23.A0/B0.10.01부터 반영, 기존 : 59 01 09 00")</t>
  </si>
  <si>
    <t>DIA3_1278</t>
  </si>
  <si>
    <t>ReadDTCInformation [19 01 09], Programming Seesion(01), 시큐리티 해제 x, 0x795</t>
  </si>
  <si>
    <t>DIA3_1279</t>
  </si>
  <si>
    <t>ReadDTCInformation [19 01 09], Programming Seesion(01), 시큐리티 해제 o, 0x795</t>
  </si>
  <si>
    <t>DIA3_1280</t>
  </si>
  <si>
    <t>DIA3_1281</t>
  </si>
  <si>
    <t>ReadDTCInformation [19 82 09], Default Session(01), 0x795</t>
  </si>
  <si>
    <t>Request_0x795("19 82 09")</t>
  </si>
  <si>
    <t>DIA3_1282</t>
  </si>
  <si>
    <t>ReadDTCInformation [19 82 09], Programming Seesion(01), 시큐리티 해제 x, 0x795</t>
  </si>
  <si>
    <t>DIA3_1283</t>
  </si>
  <si>
    <t>ReadDTCInformation [19 82 09], Programming Seesion(01), 시큐리티 해제 o, 0x795</t>
  </si>
  <si>
    <t>DIA3_1284</t>
  </si>
  <si>
    <t>7DF로 ReadDTC 멀티프레임이라 배제</t>
  </si>
  <si>
    <t>DIA3_1285</t>
  </si>
  <si>
    <t>ReadDTCInformation [19 81 09], Default Session(01), 0x795</t>
  </si>
  <si>
    <t>#20828
xx xx 자리
현재,과거 고장 DTC 개수 (High, Low Bye)</t>
  </si>
  <si>
    <t>Request_0x795("19 81 09")</t>
  </si>
  <si>
    <t>DIA3_1286</t>
  </si>
  <si>
    <t>ReadDTCInformation [19 81 09], Programming Seesion(01), 시큐리티 해제 x, 0x795</t>
  </si>
  <si>
    <t>DIA3_1287</t>
  </si>
  <si>
    <t>ReadDTCInformation [19 81 09], Programming Seesion(01), 시큐리티 해제 o, 0x795</t>
  </si>
  <si>
    <t>DIA3_1288</t>
  </si>
  <si>
    <t>DIA3_1289</t>
  </si>
  <si>
    <t>SyR-DIAG-006,SyR-DIAG-007,SyR-DIAG-028,SyR-FR-040</t>
  </si>
  <si>
    <t>[ReadDTCInformation Service 
Negative Response]</t>
  </si>
  <si>
    <t>NRC 12 - subFunctionNotSupported</t>
  </si>
  <si>
    <t>Request_0x795("19 99 09")</t>
  </si>
  <si>
    <t>response_0x79D = "7F 19 12"</t>
  </si>
  <si>
    <t>DIA3_1290</t>
  </si>
  <si>
    <t>NRC 13 - incorrectMessageLengthOrInvalidFormat</t>
  </si>
  <si>
    <t>Request_0x795("19 82 09 11 22 33 44 55 66")</t>
  </si>
  <si>
    <t>response_0x79D = "7F 19 13"</t>
  </si>
  <si>
    <t>DIA3_1291</t>
  </si>
  <si>
    <t>[ReadDTCInformation Service 
Negative Response] with Functional Address</t>
  </si>
  <si>
    <t>NRC 12 - subFunctionNotSupported 
with Functional Address</t>
  </si>
  <si>
    <t>#20807
Functional Address(0x7DF) 요청과 특정 NRC 조건에 맞게 미응답하도록 수정</t>
  </si>
  <si>
    <t>Request_0x7DF("19 99 09")</t>
  </si>
  <si>
    <t>DIA3_1292</t>
  </si>
  <si>
    <t>NRC 13 - incorrectMessageLengthOrInvalidFormat
with Functional Address</t>
  </si>
  <si>
    <t>Request_0x7DF("19 82 09 11 22 33 44 55 66")</t>
  </si>
  <si>
    <t>DIA3_1293</t>
  </si>
  <si>
    <t>SyR-DIAG-007,SyR-DIAG-051,SyR-FR-040</t>
  </si>
  <si>
    <t>ControlDTCSetting 
기본응답확인</t>
  </si>
  <si>
    <t>ControlDTCSetting Off [85 02] Req, Default Session(01), 0x795</t>
  </si>
  <si>
    <t>Request_0x795("85 02")</t>
  </si>
  <si>
    <t>response_0x79D = "7F 85 7F"</t>
  </si>
  <si>
    <t>DIA3_1294</t>
  </si>
  <si>
    <t>SyR-DIAG-051,SyR-FR-040</t>
  </si>
  <si>
    <t>ControlDTCSetting On[85 01] Req, Default Session(01), 0x795</t>
  </si>
  <si>
    <t>Request_0x795("85 01")</t>
  </si>
  <si>
    <t>DIA3_1295</t>
  </si>
  <si>
    <t>ControlDTCSetting OFF [85 02] Req, Programming Session(02), 0x795</t>
  </si>
  <si>
    <t>response_0x79D = "C5 02"</t>
  </si>
  <si>
    <t>DIA3_1296</t>
  </si>
  <si>
    <t>ControlDTCSetting On [85 01] Req, Programming Session(02), 0x795</t>
  </si>
  <si>
    <t>response_0x79D = "C5 01"</t>
  </si>
  <si>
    <t>DIA3_1297</t>
  </si>
  <si>
    <t>ControlDTCSetting OFF [85 02] Req, Extended Session(03), 0x795</t>
  </si>
  <si>
    <t>DIA3_1298</t>
  </si>
  <si>
    <t>ControlDTCSetting On [85 01] Req, Extended Session(03), 0x795</t>
  </si>
  <si>
    <t>DIA3_1299</t>
  </si>
  <si>
    <t>ControlDTCSetting Off [85 82] Req, Default Session(01), 0x795</t>
  </si>
  <si>
    <t>Request_0x795("85 82")</t>
  </si>
  <si>
    <t>DIA3_1300</t>
  </si>
  <si>
    <t>ControlDTCSetting On[85 81] Req, Default Session(01), 8x795</t>
  </si>
  <si>
    <t>Request_0x795("85 81")</t>
  </si>
  <si>
    <t>DIA3_1301</t>
  </si>
  <si>
    <t>ControlDTCSetting OFF [85 82] Req, Programming Session(02), 8x795</t>
  </si>
  <si>
    <t>DIA3_1302</t>
  </si>
  <si>
    <t>ControlDTCSetting On [85 81] Req, Programming Session(02), 8x795</t>
  </si>
  <si>
    <t>DIA3_1303</t>
  </si>
  <si>
    <t>ControlDTCSetting OFF [85 82] Req, Extended Session(03), 8x795</t>
  </si>
  <si>
    <t>DIA3_1304</t>
  </si>
  <si>
    <t>ControlDTCSetting On [85 81] Req, Extended Session(03), 8x795</t>
  </si>
  <si>
    <t>DIA3_1305</t>
  </si>
  <si>
    <t>SyR-DIAG-007,SyR-DIAG-008,SyR-DIAG-028,SyR-DIAG-051,SyR-FR-040</t>
  </si>
  <si>
    <t>EVENT_SW 고장코드로
ControlDTCSetting 기능확인
on Programming Session</t>
  </si>
  <si>
    <t>ControlDTCSetting OFF [85 02] Req
- Programming Session(02), 0x795
- EVENT_SW 고장 조건</t>
  </si>
  <si>
    <t>EVENT_SW(61000, 1, 0)</t>
  </si>
  <si>
    <t>DIA3_1306</t>
  </si>
  <si>
    <t>ControlDTCSetting On [85 01] Req
- Programming Session(02), 0x795
- EVENT_SW 고장 조건</t>
  </si>
  <si>
    <t>response_0x79D = "59 02 09 96 E6 00 08"</t>
  </si>
  <si>
    <t>DIA3_1307</t>
  </si>
  <si>
    <t>EVENT_SW 고장코드로
ControlDTCSetting 기능확인
on Extended Session</t>
  </si>
  <si>
    <t>ControlDTCSetting OFF [85 02] Req
- Extended Session(03), 0x795
- EVENT_SW 고장 조건</t>
  </si>
  <si>
    <t>DIA3_1308</t>
  </si>
  <si>
    <t>ControlDTCSetting On [85 01] Req
- Extended Session(03), 0x795
- EVENT_SW 고장 조건</t>
  </si>
  <si>
    <t>DIA3_1309</t>
  </si>
  <si>
    <t>ControlDTCSetting Off 동작 후 Default Session 천이 하여 DTC 기능 확인</t>
  </si>
  <si>
    <t>ControlDTCSetting OFF [85 02] Req, Programming Session(02), 0x795 이후 Default Session에서 EVENT_SW 고장 조건</t>
  </si>
  <si>
    <t>EVENT_SW(65000, 1, 0)</t>
  </si>
  <si>
    <t>DIA3_1310</t>
  </si>
  <si>
    <t>ControlDTCSetting OFF [85 02] Req, Extended Session(02), 0x795 이후 Default Session에서 EVENT_SW 고장 조건</t>
  </si>
  <si>
    <t>DIA3_1311</t>
  </si>
  <si>
    <t>ControlDTCSetting 
on Default Session
0x7df</t>
  </si>
  <si>
    <t>ControlDTCSetting OFF [85 02] Req
- Default Session(01), 0x7df</t>
  </si>
  <si>
    <t>Request_0x7DF("85 02")</t>
  </si>
  <si>
    <t>7df일 때는 Session 조건 맞지
 않을 시 응답 안 함</t>
  </si>
  <si>
    <t>DIA3_1312</t>
  </si>
  <si>
    <t>ControlDTCSetting ON [85 01] Req
- Default Session(01), 0x7df</t>
  </si>
  <si>
    <t>Request_0x7DF("85 01")</t>
  </si>
  <si>
    <t>DIA3_1313</t>
  </si>
  <si>
    <t>ControlDTCSetting 
on Programming Session
0x7df</t>
  </si>
  <si>
    <t>ControlDTCSetting OFF [85 02] Req
- Programming Session(02), 0x7df</t>
  </si>
  <si>
    <t>DIA3_1314</t>
  </si>
  <si>
    <t>ControlDTCSetting ON [85 01] Req
- Programming Session(02), 0x7df</t>
  </si>
  <si>
    <t>DIA3_1315</t>
  </si>
  <si>
    <t>ControlDTCSetting 
on Extended Session
0x7df</t>
  </si>
  <si>
    <t>ControlDTCSetting OFF [85 02] Req
- Extended Session(03), 0x7df</t>
  </si>
  <si>
    <t>DIA3_1316</t>
  </si>
  <si>
    <t>ControlDTCSetting ON [85 01] Req
- Extended Session(03), 0x7df</t>
  </si>
  <si>
    <t>DIA3_1317</t>
  </si>
  <si>
    <t>EVENT_SW 고장코드로
ControlDTCSetting 기능확인
on Extended Session, 0x7df</t>
  </si>
  <si>
    <t>ControlDTCSetting OFF [85 02] Req
- Extended Session(03), 0x7df
- EVENT_SW 고장 조건</t>
  </si>
  <si>
    <t>Batt_Off()
Start_Up()
DTC_Clear()</t>
  </si>
  <si>
    <t>Request_0x7DF("19 02 09")</t>
  </si>
  <si>
    <t>추가로 들어오는거 판단 안 됨
(일단 이렇게)</t>
  </si>
  <si>
    <t>DIA3_1318</t>
  </si>
  <si>
    <t>ControlDTCSetting ON [85 01] Req
- Extended Session(03), 0x7df
- EVENT_SW 고장 조건</t>
  </si>
  <si>
    <t>DIA3_1319</t>
  </si>
  <si>
    <t>SyR-DIAG-007,SyR-DIAG-031,SyR-FR-040</t>
  </si>
  <si>
    <t>ClearDiagnosticInformation ($14)
기본 응답 확인
0x795</t>
  </si>
  <si>
    <t>ClearDiagnosticInformation [14 FF FF FF]
- Default Session, 0x795</t>
  </si>
  <si>
    <t>Request_0x795("14 FF FF FF")</t>
  </si>
  <si>
    <t>response_0x79D = "54"</t>
  </si>
  <si>
    <t>DIA3_1320</t>
  </si>
  <si>
    <t>ClearDiagnosticInformation [14 FF FF FF]
- Programming Session, 시큐리티 해제 X, 0x795</t>
  </si>
  <si>
    <t>response_0x79D = "7F 14 7F"</t>
  </si>
  <si>
    <t>DIA3_1321</t>
  </si>
  <si>
    <t>SyR-DIAG-007,SyR-DIAG-008,SyR-DIAG-031,SyR-FR-040</t>
  </si>
  <si>
    <t>ClearDiagnosticInformation [14 FF FF FF]
- Programming Session, 시큐리티 해제 O, 0x795</t>
  </si>
  <si>
    <t>DIA3_1322</t>
  </si>
  <si>
    <t>ClearDiagnosticInformation [14 FF FF FF]
- Extended Session, 0x795</t>
  </si>
  <si>
    <t>DIA3_1323</t>
  </si>
  <si>
    <t>ClearDiagnosticInformation ($14)
기본 응답 확인
0x7df</t>
  </si>
  <si>
    <t>ClearDiagnosticInformation [14 FF FF FF]
- Default Session, 0x7df</t>
  </si>
  <si>
    <t>Request_0x7DF("14 FF FF FF")</t>
  </si>
  <si>
    <t>DIA3_1324</t>
  </si>
  <si>
    <t>ClearDiagnosticInformation [14 FF FF FF]
- Programming Session, 시큐리티 해제 X, 0x7df</t>
  </si>
  <si>
    <t>DIA3_1325</t>
  </si>
  <si>
    <t>ClearDiagnosticInformation [14 FF FF FF]
- Extended Session, 0x7df</t>
  </si>
  <si>
    <t>DIA3_1326</t>
  </si>
  <si>
    <t>SyR-DIAG-007,SyR-CON-067,SyR-CON-078</t>
  </si>
  <si>
    <t>통신 표준화 영향성 확인</t>
  </si>
  <si>
    <t>통신 표준화 영향성 확인 [01 00], 0x7df</t>
  </si>
  <si>
    <t>Request_0x7DF("01 00")</t>
  </si>
  <si>
    <t>DIA3_1327</t>
  </si>
  <si>
    <t>통신 표준화 영향성 확인 [01 01], 0x7df</t>
  </si>
  <si>
    <t>Request_0x7DF("01 01")</t>
  </si>
  <si>
    <t>DIA3_1328</t>
  </si>
  <si>
    <t>통신 표준화 영향성 확인 [01 02], 0x7df</t>
  </si>
  <si>
    <t>Request_0x7DF("01 02")</t>
  </si>
  <si>
    <t>DIA3_1329</t>
  </si>
  <si>
    <t>통신 표준화 영향성 확인 [01 03], 0x7df</t>
  </si>
  <si>
    <t>Request_0x7DF("01 03")</t>
  </si>
  <si>
    <t>DIA3_1330</t>
  </si>
  <si>
    <t>통신 표준화 영향성 확인 [01 04], 0x7df</t>
  </si>
  <si>
    <t>Request_0x7DF("01 04")</t>
  </si>
  <si>
    <t>DIA3_1331</t>
  </si>
  <si>
    <t>통신 표준화 영향성 확인 [01 05], 0x7df</t>
  </si>
  <si>
    <t>Request_0x7DF("01 05")</t>
  </si>
  <si>
    <t>DIA3_1332</t>
  </si>
  <si>
    <t>통신 표준화 영향성 확인 [01 06], 0x7df</t>
  </si>
  <si>
    <t>Request_0x7DF("01 06")</t>
  </si>
  <si>
    <t>DIA3_1333</t>
  </si>
  <si>
    <t>통신 표준화 영향성 확인 [01 07], 0x7df</t>
  </si>
  <si>
    <t>Request_0x7DF("01 07")</t>
  </si>
  <si>
    <t>DIA3_1334</t>
  </si>
  <si>
    <t>통신 표준화 영향성 확인 [01 08], 0x7df</t>
  </si>
  <si>
    <t>Request_0x7DF("01 08")</t>
  </si>
  <si>
    <t>DIA3_1335</t>
  </si>
  <si>
    <t>통신 표준화 영향성 확인 [01 09], 0x7df</t>
  </si>
  <si>
    <t>Request_0x7DF("01 09")</t>
  </si>
  <si>
    <t>DIA3_1336</t>
  </si>
  <si>
    <t>통신 표준화 영향성 확인 [01 0A], 0x7df</t>
  </si>
  <si>
    <t>Request_0x7DF("01 0A")</t>
  </si>
  <si>
    <t>DIA3_1337</t>
  </si>
  <si>
    <t>통신 표준화 영향성 확인 [01 0B], 0x7df</t>
  </si>
  <si>
    <t>Request_0x7DF("01 0B")</t>
  </si>
  <si>
    <t>DIA3_1338</t>
  </si>
  <si>
    <t>통신 표준화 영향성 확인 [01 0C], 0x7df</t>
  </si>
  <si>
    <t>Request_0x7DF("01 0C")</t>
  </si>
  <si>
    <t>DIA3_1339</t>
  </si>
  <si>
    <t>통신 표준화 영향성 확인 [01 0D], 0x7df</t>
  </si>
  <si>
    <t>Request_0x7DF("01 0D")</t>
  </si>
  <si>
    <t>DIA3_1340</t>
  </si>
  <si>
    <t>통신 표준화 영향성 확인 [01 0E], 0x7df</t>
  </si>
  <si>
    <t>Request_0x7DF("01 0E")</t>
  </si>
  <si>
    <t>DIA3_1341</t>
  </si>
  <si>
    <t>통신 표준화 영향성 확인 [01 0F], 0x7df</t>
  </si>
  <si>
    <t>Request_0x7DF("01 0F")</t>
  </si>
  <si>
    <t>DIA3_1342</t>
  </si>
  <si>
    <t>통신 표준화 영향성 확인 [02 00], 0x7df</t>
  </si>
  <si>
    <t>Request_0x7DF("02 00")</t>
  </si>
  <si>
    <t>DIA3_1343</t>
  </si>
  <si>
    <t>SyR-DIAG-007,SyR-CON-067,SyR-CON-078,SyR-FR-040</t>
  </si>
  <si>
    <t>통신 표준화 영향성 확인 [01 00], 0x795</t>
  </si>
  <si>
    <t>Request_0x795("01 00")</t>
  </si>
  <si>
    <t>response_0x79D = "7F 01"</t>
  </si>
  <si>
    <t>DIA3_1344</t>
  </si>
  <si>
    <t>통신 표준화 영향성 확인 [01 01], 0x795</t>
  </si>
  <si>
    <t>Request_0x795("01 01")</t>
  </si>
  <si>
    <t>DIA3_1345</t>
  </si>
  <si>
    <t>통신 표준화 영향성 확인 [01 02], 0x795</t>
  </si>
  <si>
    <t>Request_0x795("01 02")</t>
  </si>
  <si>
    <t>DIA3_1346</t>
  </si>
  <si>
    <t>통신 표준화 영향성 확인 [01 03], 0x795</t>
  </si>
  <si>
    <t>Request_0x795("01 03")</t>
  </si>
  <si>
    <t>DIA3_1347</t>
  </si>
  <si>
    <t>통신 표준화 영향성 확인 [01 04], 0x795</t>
  </si>
  <si>
    <t>Request_0x795("01 04")</t>
  </si>
  <si>
    <t>DIA3_1348</t>
  </si>
  <si>
    <t>통신 표준화 영향성 확인 [01 05], 0x795</t>
  </si>
  <si>
    <t>Request_0x795("01 05")</t>
  </si>
  <si>
    <t>DIA3_1349</t>
  </si>
  <si>
    <t>통신 표준화 영향성 확인 [01 06], 0x795</t>
  </si>
  <si>
    <t>Request_0x795("01 06")</t>
  </si>
  <si>
    <t>DIA3_1350</t>
  </si>
  <si>
    <t>통신 표준화 영향성 확인 [01 07], 0x795</t>
  </si>
  <si>
    <t>Request_0x795("01 07")</t>
  </si>
  <si>
    <t>DIA3_1351</t>
  </si>
  <si>
    <t>통신 표준화 영향성 확인 [01 08], 0x795</t>
  </si>
  <si>
    <t>Request_0x795("01 08")</t>
  </si>
  <si>
    <t>DIA3_1352</t>
  </si>
  <si>
    <t>통신 표준화 영향성 확인 [01 09], 0x795</t>
  </si>
  <si>
    <t>Request_0x795("01 09")</t>
  </si>
  <si>
    <t>DIA3_1353</t>
  </si>
  <si>
    <t>통신 표준화 영향성 확인 [01 0A], 0x795</t>
  </si>
  <si>
    <t>Request_0x795("01 0A")</t>
  </si>
  <si>
    <t>DIA3_1354</t>
  </si>
  <si>
    <t>통신 표준화 영향성 확인 [01 0B], 0x795</t>
  </si>
  <si>
    <t>Request_0x795("01 0B")</t>
  </si>
  <si>
    <t>DIA3_1355</t>
  </si>
  <si>
    <t>통신 표준화 영향성 확인 [01 0C], 0x795</t>
  </si>
  <si>
    <t>Request_0x795("01 0C")</t>
  </si>
  <si>
    <t>DIA3_1356</t>
  </si>
  <si>
    <t>통신 표준화 영향성 확인 [01 0D], 0x795</t>
  </si>
  <si>
    <t>Request_0x795("01 0D")</t>
  </si>
  <si>
    <t>DIA3_1357</t>
  </si>
  <si>
    <t>통신 표준화 영향성 확인 [01 0E], 0x795</t>
  </si>
  <si>
    <t>Request_0x795("01 0E")</t>
  </si>
  <si>
    <t>DIA3_1358</t>
  </si>
  <si>
    <t>통신 표준화 영향성 확인 [01 0F], 0x795</t>
  </si>
  <si>
    <t>Request_0x795("01 0F")</t>
  </si>
  <si>
    <t>DIA3_1359</t>
  </si>
  <si>
    <t>통신 표준화 영향성 확인 [02 00], 0x795</t>
  </si>
  <si>
    <t>Request_0x795("02 00")</t>
  </si>
  <si>
    <t>response_0x79D = "7F 02"</t>
  </si>
  <si>
    <t>DIA3_1360</t>
  </si>
  <si>
    <t>DiagnosticSessionControl 반복 동작
Default → Extended Session 천이</t>
  </si>
  <si>
    <t>extended Diagnostic Session (03) 반복 동작  - 0x795, (Default → Extended Session 천이)</t>
  </si>
  <si>
    <t>DIA3_1361</t>
  </si>
  <si>
    <t>DIA3_1362</t>
  </si>
  <si>
    <t>DIA3_1363</t>
  </si>
  <si>
    <t>DIA3_1364</t>
  </si>
  <si>
    <t>DIA3_1365</t>
  </si>
  <si>
    <t>DIA3_1366</t>
  </si>
  <si>
    <t>DIA3_1367</t>
  </si>
  <si>
    <t>DIA3_1368</t>
  </si>
  <si>
    <t>DIA3_1369</t>
  </si>
  <si>
    <t>DIA3_1370</t>
  </si>
  <si>
    <t>DIA3_1371</t>
  </si>
  <si>
    <t>DIA3_1372</t>
  </si>
  <si>
    <t>DIA3_1373</t>
  </si>
  <si>
    <t>DIA3_1374</t>
  </si>
  <si>
    <t>DIA3_1375</t>
  </si>
  <si>
    <t>DIA3_1376</t>
  </si>
  <si>
    <t>DIA3_1377</t>
  </si>
  <si>
    <t>DIA3_1378</t>
  </si>
  <si>
    <t>DIA3_1379</t>
  </si>
  <si>
    <t>DIA3_1380</t>
  </si>
  <si>
    <t>SyR-DIAG-007,SyR-DIAG-035,SyR-FR-040</t>
  </si>
  <si>
    <t>RoutineControl ($31)
기본 응답 확인
0x795, 0x7df</t>
  </si>
  <si>
    <t>RoutineControl [31 01 FF 00] Erase Memory  Start Req)
,Default Session, 0x795</t>
  </si>
  <si>
    <t>Request_0x795("31 01 FF 00")</t>
  </si>
  <si>
    <t>DIA3_1381</t>
  </si>
  <si>
    <t>SyR-DIAG-007,SyR-DIAG-008,SyR-DIAG-035,SyR-FR-040</t>
  </si>
  <si>
    <t>RoutineControl [31 01 FF 00]
(Erase Memory  Start Req)
- Programming Session, 0x795</t>
  </si>
  <si>
    <t>response_0x79D = "71 01 FF 00"</t>
  </si>
  <si>
    <t>DIA3_1382</t>
  </si>
  <si>
    <t>RoutineControl [31 01 FF 00]
(Erase Memory  Start Req)
- Extended Session, 0x795</t>
  </si>
  <si>
    <t>DIA3_1383</t>
  </si>
  <si>
    <t>RoutineControl [31 01 FF 00]
(Erase Memory  Start Req)
- Default Session, 0x7df</t>
  </si>
  <si>
    <t>Request_0x7DF("31 01 FF 00")</t>
  </si>
  <si>
    <t>DIA3_1384</t>
  </si>
  <si>
    <t>RoutineControl [31 01 FF 00]
(Erase Memory  Start Req)
- Programming Session, 0x7df</t>
  </si>
  <si>
    <t>DIA3_1385</t>
  </si>
  <si>
    <t>DIA3_1386</t>
  </si>
  <si>
    <t>SyR-DIAG-006,SyR-DIAG-007,SyR-DIAG-008,SyR-DIAG-035,SyR-FR-040</t>
  </si>
  <si>
    <t>[RoutineControl Service 
Negative Response]</t>
  </si>
  <si>
    <t>NRC 33 - securityAccessDenied</t>
  </si>
  <si>
    <t>DIA3_1387</t>
  </si>
  <si>
    <t>RequestDownload ($34)
기본 응답 확인
0x795</t>
  </si>
  <si>
    <t>RequestDownload ($34) - Default Session, 0x795</t>
  </si>
  <si>
    <t>Request_0x795("34")</t>
  </si>
  <si>
    <t>response_0x79D = "7F 34 7F"</t>
  </si>
  <si>
    <t>DIA3_1388</t>
  </si>
  <si>
    <t>RequestDownload ($34) - Programming Session, Security해제 X, 0x795</t>
  </si>
  <si>
    <t>response_0x79D = "7F 34 33"</t>
  </si>
  <si>
    <t>DIA3_1389</t>
  </si>
  <si>
    <t>RequestDownload ($34) - Programming Session, Security해제 O, 0x795</t>
  </si>
  <si>
    <t>response_0x79D = "74"</t>
  </si>
  <si>
    <t>DIA3_1390</t>
  </si>
  <si>
    <t>RequestDownload ($34) - Extended Session, 0x795</t>
  </si>
  <si>
    <t>DIA3_1391</t>
  </si>
  <si>
    <t>RequestDownload ($34)
기본 응답 확인
0x7df</t>
  </si>
  <si>
    <t>RequestDownload ($34) - Default Session, 0x7df</t>
  </si>
  <si>
    <t>Request_0x7DF("34")</t>
  </si>
  <si>
    <t>사양 확인 필요 : Timeout?</t>
  </si>
  <si>
    <t>DIA3_1392</t>
  </si>
  <si>
    <t>RequestDownload ($34) - Programming Session, Security해제 X, 0x7df</t>
  </si>
  <si>
    <t>DIA3_1393</t>
  </si>
  <si>
    <t>RequestDownload ($34) - Programming Session, Security해제 O, 0x7df</t>
  </si>
  <si>
    <t>DIA3_1394</t>
  </si>
  <si>
    <t>RequestDownload ($34) - Extended Session, 0x7df</t>
  </si>
  <si>
    <t>DIA3_1395</t>
  </si>
  <si>
    <t>SyR-DIAG-007,SyR-DIAG-008,SyR-DIAG-049,SyR-DIAG-050,SyR-FR-040</t>
  </si>
  <si>
    <t>TesterPresent [3E 00] 종료 시 Default Session 천이 확인, 0x795</t>
  </si>
  <si>
    <t>TesterPresent [3E 00] 종료 시 Default Session 천이 확인 (Extended -&gt; Default), 0x795</t>
  </si>
  <si>
    <t>request_0x795 = "28 00 01"</t>
  </si>
  <si>
    <t>DIA3_1396</t>
  </si>
  <si>
    <t>TesterPresent [3E 00] 종료 시 Default Session 천이 확인 (Programming -&gt; Default), 0x795</t>
  </si>
  <si>
    <t>DIA3_1397</t>
  </si>
  <si>
    <t>TesterPresent [3E 80] 종료 시 Default Session 천이 확인, 0x795</t>
  </si>
  <si>
    <t>TesterPresent [3E 80] 종료 시 Default Session 천이 확인 (Extended -&gt; Default), 0x795</t>
  </si>
  <si>
    <t>DIA3_1398</t>
  </si>
  <si>
    <t>TesterPresent [3E 80] 종료 시 Default Session 천이 확인 (Programming -&gt; Default), 0x795</t>
  </si>
  <si>
    <t>DIA3_1399</t>
  </si>
  <si>
    <t>TesterPresent [3E 00] 종료 시 Default Session 천이 확인, 0x7DF</t>
  </si>
  <si>
    <t>TesterPresent [3E 00] 종료 시 Default Session 천이 확인 (Extended -&gt; Default), 0x7DF</t>
  </si>
  <si>
    <t>request_0x7DF = "10 01"</t>
  </si>
  <si>
    <t>request_0x7DF = "10 03"</t>
  </si>
  <si>
    <t>request_0x7DF = "28 00 01"</t>
  </si>
  <si>
    <t>DIA3_1400</t>
  </si>
  <si>
    <t>TesterPresent [3E 00] 종료 시 Default Session 천이 확인 (Programming -&gt; Default), 0x7DF</t>
  </si>
  <si>
    <t>request_0x7DF = "10 02"</t>
  </si>
  <si>
    <t>DIA3_1401</t>
  </si>
  <si>
    <t>TesterPresent [3E 80] 종료 시 Default Session 천이 확인, 0x7DF</t>
  </si>
  <si>
    <t>TesterPresent [3E 80] 종료 시 Default Session 천이 확인 (Extended -&gt; Default), 0x7DF</t>
  </si>
  <si>
    <t>DIA3_1402</t>
  </si>
  <si>
    <t>TesterPresent [3E 80] 종료 시 Default Session 천이 확인 (Programming -&gt; Default), 0x7DF</t>
  </si>
  <si>
    <t>REL_001</t>
  </si>
  <si>
    <t>SyR-CON-018</t>
  </si>
  <si>
    <r>
      <rPr>
        <sz val="11"/>
        <color theme="1"/>
        <rFont val="Segoe UI Symbol"/>
      </rPr>
      <t>▪</t>
    </r>
    <r>
      <rPr>
        <sz val="11"/>
        <color theme="1"/>
        <rFont val="Calibri"/>
      </rPr>
      <t xml:space="preserve"> Requirement-based-test</t>
    </r>
  </si>
  <si>
    <t>CAN FD 통신을 위한 ES 규격</t>
  </si>
  <si>
    <t>ES90700-02, ES95480-13</t>
  </si>
  <si>
    <t>ES90700-02, ES95480-13을 따른다.</t>
  </si>
  <si>
    <t>REL_002</t>
  </si>
  <si>
    <t>SyR-CON-019</t>
  </si>
  <si>
    <r>
      <rPr>
        <sz val="11"/>
        <color theme="1"/>
        <rFont val="Segoe UI Symbol"/>
      </rPr>
      <t>▪</t>
    </r>
    <r>
      <rPr>
        <sz val="11"/>
        <color theme="1"/>
        <rFont val="Calibri"/>
      </rPr>
      <t xml:space="preserve"> Requirement-based-test</t>
    </r>
  </si>
  <si>
    <t>이더넷 통신을 위한 ES 규격</t>
  </si>
  <si>
    <t>ES95486-13, ES95486-14, ES96595-12</t>
  </si>
  <si>
    <t>ES95486-13, ES95486-14, ES96595-12을 따른다.</t>
  </si>
  <si>
    <t>REL_003</t>
  </si>
  <si>
    <t>SyR-CON-059</t>
  </si>
  <si>
    <r>
      <rPr>
        <sz val="11"/>
        <color theme="1"/>
        <rFont val="Segoe UI Symbol"/>
      </rPr>
      <t>▪</t>
    </r>
    <r>
      <rPr>
        <sz val="11"/>
        <color theme="1"/>
        <rFont val="Calibri"/>
      </rPr>
      <t xml:space="preserve"> Requirement-based-test</t>
    </r>
  </si>
  <si>
    <t>유무선 업데이트를 위한 ES 규격</t>
  </si>
  <si>
    <t>ES98765-01, ES98765-02</t>
  </si>
  <si>
    <t>ES98765-01, ES98765-02을 따른다.</t>
  </si>
  <si>
    <t>REL_004</t>
  </si>
  <si>
    <t>SyR-CON-065</t>
  </si>
  <si>
    <r>
      <rPr>
        <sz val="11"/>
        <color theme="1"/>
        <rFont val="Segoe UI Symbol"/>
      </rPr>
      <t>▪</t>
    </r>
    <r>
      <rPr>
        <sz val="11"/>
        <color theme="1"/>
        <rFont val="Calibri"/>
      </rPr>
      <t xml:space="preserve"> Requirement-based-test</t>
    </r>
  </si>
  <si>
    <t>EthNM 사양을 위한 ES 규격</t>
  </si>
  <si>
    <t>ES96595-10</t>
  </si>
  <si>
    <t>ES96595-10을 따른다.</t>
  </si>
  <si>
    <t>REL_005</t>
  </si>
  <si>
    <t>SyR-CON-067</t>
  </si>
  <si>
    <r>
      <rPr>
        <sz val="11"/>
        <color theme="1"/>
        <rFont val="Segoe UI Symbol"/>
      </rPr>
      <t>▪</t>
    </r>
    <r>
      <rPr>
        <sz val="11"/>
        <color theme="1"/>
        <rFont val="Calibri"/>
      </rPr>
      <t xml:space="preserve"> Requirement-based-test</t>
    </r>
  </si>
  <si>
    <t>진단통신 보안을 위한 ES 규격</t>
  </si>
  <si>
    <t>ES95486-02</t>
  </si>
  <si>
    <t>ES95486-02을 따른다.</t>
  </si>
  <si>
    <t>REL_006</t>
  </si>
  <si>
    <t>SyR-CON-068</t>
  </si>
  <si>
    <r>
      <rPr>
        <sz val="11"/>
        <color theme="1"/>
        <rFont val="Segoe UI Symbol"/>
      </rPr>
      <t>▪</t>
    </r>
    <r>
      <rPr>
        <sz val="11"/>
        <color theme="1"/>
        <rFont val="Calibri"/>
      </rPr>
      <t xml:space="preserve"> Requirement-based-test</t>
    </r>
  </si>
  <si>
    <t>리프로그래밍 보안을 위한 ES 규격</t>
  </si>
  <si>
    <t>ES95489-02</t>
  </si>
  <si>
    <t>ES95489-02을 따른다.</t>
  </si>
  <si>
    <t>REL_007</t>
  </si>
  <si>
    <t>SyR-CON-069</t>
  </si>
  <si>
    <r>
      <rPr>
        <sz val="11"/>
        <color theme="1"/>
        <rFont val="Segoe UI Symbol"/>
      </rPr>
      <t>▪</t>
    </r>
    <r>
      <rPr>
        <sz val="11"/>
        <color theme="1"/>
        <rFont val="Calibri"/>
      </rPr>
      <t xml:space="preserve"> Requirement-based-test</t>
    </r>
  </si>
  <si>
    <t>HSM 보안을 위한 ES 규격</t>
  </si>
  <si>
    <t>ES95489-04</t>
  </si>
  <si>
    <t>ES95489-04을 따른다.</t>
  </si>
  <si>
    <t>REL_008</t>
  </si>
  <si>
    <t>SyR-CON-070</t>
  </si>
  <si>
    <r>
      <rPr>
        <sz val="11"/>
        <color theme="1"/>
        <rFont val="Segoe UI Symbol"/>
      </rPr>
      <t>▪</t>
    </r>
    <r>
      <rPr>
        <sz val="11"/>
        <color theme="1"/>
        <rFont val="Calibri"/>
      </rPr>
      <t xml:space="preserve"> Requirement-based-test</t>
    </r>
  </si>
  <si>
    <t>일반 보안을 위한 ES 규격</t>
  </si>
  <si>
    <t>ES95489-21</t>
  </si>
  <si>
    <t>ES95489-21을 따른다.</t>
  </si>
  <si>
    <t>REL_009</t>
  </si>
  <si>
    <t>SyR-CON-071</t>
  </si>
  <si>
    <r>
      <rPr>
        <sz val="11"/>
        <color theme="1"/>
        <rFont val="Segoe UI Symbol"/>
      </rPr>
      <t>▪</t>
    </r>
    <r>
      <rPr>
        <sz val="11"/>
        <color theme="1"/>
        <rFont val="Calibri"/>
      </rPr>
      <t xml:space="preserve"> Requirement-based-test</t>
    </r>
  </si>
  <si>
    <t>모의해킹을 위한 ES 규격</t>
  </si>
  <si>
    <t>ES95489-22</t>
  </si>
  <si>
    <t>ES95489-22을 따른다.</t>
  </si>
  <si>
    <t>REL_010</t>
  </si>
  <si>
    <t>SyR-CON-072</t>
  </si>
  <si>
    <r>
      <rPr>
        <sz val="11"/>
        <color theme="1"/>
        <rFont val="Segoe UI Symbol"/>
      </rPr>
      <t>▪</t>
    </r>
    <r>
      <rPr>
        <sz val="11"/>
        <color theme="1"/>
        <rFont val="Calibri"/>
      </rPr>
      <t xml:space="preserve"> Requirement-based-test</t>
    </r>
  </si>
  <si>
    <t>보안코딩을 위한 ES 규격</t>
  </si>
  <si>
    <t>ES95489-23</t>
  </si>
  <si>
    <t>ES95489-23을 따른다.</t>
  </si>
  <si>
    <t>REL_011</t>
  </si>
  <si>
    <t>SyR-CON-073</t>
  </si>
  <si>
    <r>
      <rPr>
        <sz val="11"/>
        <color theme="1"/>
        <rFont val="Segoe UI Symbol"/>
      </rPr>
      <t>▪</t>
    </r>
    <r>
      <rPr>
        <sz val="11"/>
        <color theme="1"/>
        <rFont val="Calibri"/>
      </rPr>
      <t xml:space="preserve"> Requirement-based-test</t>
    </r>
  </si>
  <si>
    <t>오픈소스를 위한 ES 규격</t>
  </si>
  <si>
    <t>ES95489-24</t>
  </si>
  <si>
    <t>ES95489-24을 따른다.</t>
  </si>
  <si>
    <t>REL_012</t>
  </si>
  <si>
    <t>SyR-CON-074</t>
  </si>
  <si>
    <r>
      <rPr>
        <sz val="11"/>
        <color theme="1"/>
        <rFont val="Segoe UI Symbol"/>
      </rPr>
      <t>▪</t>
    </r>
    <r>
      <rPr>
        <sz val="11"/>
        <color theme="1"/>
        <rFont val="Calibri"/>
      </rPr>
      <t xml:space="preserve"> Requirement-based-test</t>
    </r>
  </si>
  <si>
    <t>Secure Flash을 위한 ES 규격</t>
  </si>
  <si>
    <t>ES95489-52</t>
  </si>
  <si>
    <t>ES95489-52을 따른다.</t>
  </si>
  <si>
    <t>REL_013</t>
  </si>
  <si>
    <t>SyR-CON-075</t>
  </si>
  <si>
    <r>
      <rPr>
        <sz val="11"/>
        <color theme="1"/>
        <rFont val="Segoe UI Symbol"/>
      </rPr>
      <t>▪</t>
    </r>
    <r>
      <rPr>
        <sz val="11"/>
        <color theme="1"/>
        <rFont val="Calibri"/>
      </rPr>
      <t xml:space="preserve"> Requirement-based-test</t>
    </r>
  </si>
  <si>
    <t>특화 보안을 위한 ES 규격</t>
  </si>
  <si>
    <t>ES95499-05</t>
  </si>
  <si>
    <t>ES95499-05을 따른다.</t>
  </si>
  <si>
    <t>REL_014</t>
  </si>
  <si>
    <t>SyR-CON-076</t>
  </si>
  <si>
    <r>
      <rPr>
        <sz val="11"/>
        <color theme="1"/>
        <rFont val="Segoe UI Symbol"/>
      </rPr>
      <t>▪</t>
    </r>
    <r>
      <rPr>
        <sz val="11"/>
        <color theme="1"/>
        <rFont val="Calibri"/>
      </rPr>
      <t xml:space="preserve"> Requirement-based-test</t>
    </r>
  </si>
  <si>
    <t>CAN FD 통신 평가를 위한 ES 규격</t>
  </si>
  <si>
    <t>ES90700-02</t>
  </si>
  <si>
    <t>ES90700-02을 따른다.</t>
  </si>
  <si>
    <t>REL_015</t>
  </si>
  <si>
    <t>SyR-CON-077</t>
  </si>
  <si>
    <r>
      <rPr>
        <sz val="11"/>
        <color theme="1"/>
        <rFont val="Segoe UI Symbol"/>
      </rPr>
      <t>▪</t>
    </r>
    <r>
      <rPr>
        <sz val="11"/>
        <color theme="1"/>
        <rFont val="Calibri"/>
      </rPr>
      <t xml:space="preserve"> Requirement-based-test</t>
    </r>
  </si>
  <si>
    <t>CAN FD NM-PN 평가를 위한 ES 규격</t>
  </si>
  <si>
    <t>ES95480-13</t>
  </si>
  <si>
    <t>ES95480-13을 따른다.</t>
  </si>
  <si>
    <t>REL_016</t>
  </si>
  <si>
    <t>SyR-CON-078,SyR-IF-073,SyR-IF-074,SyR-IF-075,SyR-IF-076,SyR-IF-077,SyR-IF-078,SyR-DIAG-004</t>
  </si>
  <si>
    <r>
      <rPr>
        <sz val="11"/>
        <color theme="1"/>
        <rFont val="Segoe UI Symbol"/>
      </rPr>
      <t>▪</t>
    </r>
    <r>
      <rPr>
        <sz val="11"/>
        <color theme="1"/>
        <rFont val="Calibri"/>
      </rPr>
      <t xml:space="preserve"> Requirement-based-test</t>
    </r>
  </si>
  <si>
    <t>진단 통신 평가를 위한 ES 규격</t>
  </si>
  <si>
    <t>ES95486-12</t>
  </si>
  <si>
    <t>ES95486-12을 따른다.</t>
  </si>
  <si>
    <t>REL_017</t>
  </si>
  <si>
    <t>SyR-CON-079</t>
  </si>
  <si>
    <r>
      <rPr>
        <sz val="11"/>
        <color theme="1"/>
        <rFont val="Segoe UI Symbol"/>
      </rPr>
      <t>▪</t>
    </r>
    <r>
      <rPr>
        <sz val="11"/>
        <color theme="1"/>
        <rFont val="Calibri"/>
      </rPr>
      <t xml:space="preserve"> Requirement-based-test</t>
    </r>
  </si>
  <si>
    <t>이더넷 진단 통신 평가를 위한 ES 규격</t>
  </si>
  <si>
    <t>ES95486-13</t>
  </si>
  <si>
    <t>ES95486-13을 따른다.</t>
  </si>
  <si>
    <t>REL_018</t>
  </si>
  <si>
    <t>SyR-CON-080</t>
  </si>
  <si>
    <r>
      <rPr>
        <sz val="11"/>
        <color theme="1"/>
        <rFont val="Segoe UI Symbol"/>
      </rPr>
      <t>▪</t>
    </r>
    <r>
      <rPr>
        <sz val="11"/>
        <color theme="1"/>
        <rFont val="Calibri"/>
      </rPr>
      <t xml:space="preserve"> Requirement-based-test</t>
    </r>
  </si>
  <si>
    <t>DoIP 진단 통신 평가를 위한 ES 규격</t>
  </si>
  <si>
    <t>ES95486-14</t>
  </si>
  <si>
    <t>ES95486-14을 따른다.</t>
  </si>
  <si>
    <t>REL_019</t>
  </si>
  <si>
    <t>SyR-CON-081</t>
  </si>
  <si>
    <r>
      <rPr>
        <sz val="11"/>
        <color theme="1"/>
        <rFont val="Segoe UI Symbol"/>
      </rPr>
      <t>▪</t>
    </r>
    <r>
      <rPr>
        <sz val="11"/>
        <color theme="1"/>
        <rFont val="Calibri"/>
      </rPr>
      <t xml:space="preserve"> Requirement-based-test</t>
    </r>
  </si>
  <si>
    <t>소프트웨어 검증을 위한 ES 규격</t>
  </si>
  <si>
    <t>ES95490-10</t>
  </si>
  <si>
    <t>ES95490-10을 따른다.</t>
  </si>
  <si>
    <t>REL_020</t>
  </si>
  <si>
    <t>SyR-CON-082</t>
  </si>
  <si>
    <r>
      <rPr>
        <sz val="11"/>
        <color theme="1"/>
        <rFont val="Segoe UI Symbol"/>
      </rPr>
      <t>▪</t>
    </r>
    <r>
      <rPr>
        <sz val="11"/>
        <color theme="1"/>
        <rFont val="Calibri"/>
      </rPr>
      <t xml:space="preserve"> Requirement-based-test</t>
    </r>
  </si>
  <si>
    <t>환경 신뢰성 평가를 위한 ES 규격</t>
  </si>
  <si>
    <t>ES95720-10</t>
  </si>
  <si>
    <t>ES95720-10을 따른다.</t>
  </si>
  <si>
    <t>REL_021</t>
  </si>
  <si>
    <t>SyR-CON-083</t>
  </si>
  <si>
    <r>
      <rPr>
        <sz val="11"/>
        <color theme="1"/>
        <rFont val="Segoe UI Symbol"/>
      </rPr>
      <t>▪</t>
    </r>
    <r>
      <rPr>
        <sz val="11"/>
        <color theme="1"/>
        <rFont val="Calibri"/>
      </rPr>
      <t xml:space="preserve"> Requirement-based-test</t>
    </r>
  </si>
  <si>
    <t>EMC 평가를 위한 ES 규격</t>
  </si>
  <si>
    <t>ES96200-00</t>
  </si>
  <si>
    <t>ES96200-00을 따른다.</t>
  </si>
  <si>
    <t>REL_022</t>
  </si>
  <si>
    <t>SyR-CON-084</t>
  </si>
  <si>
    <r>
      <rPr>
        <sz val="11"/>
        <color theme="1"/>
        <rFont val="Segoe UI Symbol"/>
      </rPr>
      <t>▪</t>
    </r>
    <r>
      <rPr>
        <sz val="11"/>
        <color theme="1"/>
        <rFont val="Calibri"/>
      </rPr>
      <t xml:space="preserve"> Requirement-based-test</t>
    </r>
  </si>
  <si>
    <t>이더넷 IP 통신 평가를 위한 ES 규격</t>
  </si>
  <si>
    <t>REL_023</t>
  </si>
  <si>
    <t>SyR-CON-085</t>
  </si>
  <si>
    <r>
      <rPr>
        <sz val="11"/>
        <color theme="1"/>
        <rFont val="Segoe UI Symbol"/>
      </rPr>
      <t>▪</t>
    </r>
    <r>
      <rPr>
        <sz val="11"/>
        <color theme="1"/>
        <rFont val="Calibri"/>
      </rPr>
      <t xml:space="preserve"> Requirement-based-test</t>
    </r>
  </si>
  <si>
    <t>이더넷 SOME/IP 통신 평가를 위한 ES 규격</t>
  </si>
  <si>
    <t>ES96595-12</t>
  </si>
  <si>
    <t>ES96595-12을 따른다.</t>
  </si>
  <si>
    <t>REL_024</t>
  </si>
  <si>
    <t>SyR-DIAG-024,SyR-DIAG-041,SyR-DIAG-042,SyR-DIAG-043,SyR-DIAG-044,SyR-DIAG-045,SyR-DIAG-046</t>
  </si>
  <si>
    <r>
      <rPr>
        <sz val="11"/>
        <color theme="1"/>
        <rFont val="Segoe UI Symbol"/>
      </rPr>
      <t>▪</t>
    </r>
    <r>
      <rPr>
        <sz val="11"/>
        <color theme="1"/>
        <rFont val="Calibri"/>
      </rPr>
      <t xml:space="preserve"> Requirement-based-test</t>
    </r>
  </si>
  <si>
    <t>LVDS 진단 평가를 위한 ES규격</t>
  </si>
  <si>
    <t>ES95486-04</t>
  </si>
  <si>
    <t>ES95486-04를 따른다.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</si>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</sst>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&quot;월&quot;\ dd&quot;일&quot;"/>
    <numFmt numFmtId="165" formatCode="&quot;A&quot;00#"/>
  </numFmts>
  <fonts count="53">
    <font>
      <sz val="11"/>
      <color theme="1"/>
      <name val="Calibri"/>
      <scheme val="minor"/>
    </font>
    <font>
      <b/>
      <sz val="14"/>
      <color theme="1"/>
      <name val="Malgun Gothic"/>
    </font>
    <font>
      <sz val="11"/>
      <name val="Calibri"/>
    </font>
    <font>
      <sz val="10"/>
      <color theme="1"/>
      <name val="Malgun Gothic"/>
    </font>
    <font>
      <b/>
      <sz val="10"/>
      <color theme="1"/>
      <name val="Malgun Gothic"/>
    </font>
    <font>
      <sz val="10"/>
      <color rgb="FF000000"/>
      <name val="Malgun Gothic"/>
    </font>
    <font>
      <sz val="14"/>
      <color theme="1"/>
      <name val="Hyundai Sans Text Pro Regular"/>
    </font>
    <font>
      <b/>
      <sz val="36"/>
      <color theme="1"/>
      <name val="Hyundai Sans Text Pro Regular"/>
    </font>
    <font>
      <sz val="11"/>
      <color theme="1"/>
      <name val="Hyundai Sans Text Pro Regular"/>
    </font>
    <font>
      <b/>
      <sz val="14"/>
      <color theme="1"/>
      <name val="Hyundai Sans Text Pro Regular"/>
    </font>
    <font>
      <b/>
      <sz val="16"/>
      <color theme="1"/>
      <name val="Hyundai Sans Text Pro Regular"/>
    </font>
    <font>
      <sz val="16"/>
      <color theme="1"/>
      <name val="Hyundai Sans Text Pro Regular"/>
    </font>
    <font>
      <sz val="12"/>
      <color theme="1"/>
      <name val="Hyundai Sans Text Pro Regular"/>
    </font>
    <font>
      <b/>
      <sz val="18"/>
      <color theme="1"/>
      <name val="Hyundai Sans Text Pro Regular"/>
    </font>
    <font>
      <sz val="15"/>
      <color theme="1"/>
      <name val="Hyundai Sans Text Pro Regular"/>
    </font>
    <font>
      <sz val="11"/>
      <color rgb="FF3D12F6"/>
      <name val="Malgun Gothic"/>
    </font>
    <font>
      <sz val="11"/>
      <color theme="1"/>
      <name val="Malgun Gothic"/>
    </font>
    <font>
      <b/>
      <sz val="11"/>
      <color theme="1"/>
      <name val="Malgun Gothic"/>
    </font>
    <font>
      <sz val="11"/>
      <color rgb="FF000000"/>
      <name val="Malgun Gothic"/>
    </font>
    <font>
      <strike/>
      <sz val="11"/>
      <color rgb="FF000000"/>
      <name val="Malgun Gothic"/>
    </font>
    <font>
      <strike/>
      <sz val="11"/>
      <color theme="1"/>
      <name val="Malgun Gothic"/>
    </font>
    <font>
      <b/>
      <sz val="11"/>
      <color rgb="FF000000"/>
      <name val="Malgun Gothic"/>
    </font>
    <font>
      <sz val="12"/>
      <color theme="1"/>
      <name val="Malgun Gothic"/>
    </font>
    <font>
      <sz val="14"/>
      <color rgb="FF000000"/>
      <name val="Malgun Gothic"/>
    </font>
    <font>
      <sz val="14"/>
      <color theme="1"/>
      <name val="Malgun Gothic"/>
    </font>
    <font>
      <b/>
      <sz val="10"/>
      <color rgb="FF000000"/>
      <name val="Malgun Gothic"/>
    </font>
    <font>
      <sz val="11"/>
      <color theme="1"/>
      <name val="Quattrocento Sans"/>
    </font>
    <font>
      <sz val="11"/>
      <color rgb="FF000000"/>
      <name val="Quattrocento Sans"/>
    </font>
    <font>
      <sz val="11"/>
      <color theme="1"/>
      <name val="Calibri"/>
    </font>
    <font>
      <sz val="13"/>
      <color rgb="FF000000"/>
      <name val="Malgun Gothic"/>
    </font>
    <font>
      <sz val="13"/>
      <color theme="1"/>
      <name val="Malgun Gothic"/>
    </font>
    <font>
      <sz val="11"/>
      <color rgb="FF808080"/>
      <name val="Malgun Gothic"/>
    </font>
    <font>
      <sz val="12"/>
      <color rgb="FF000000"/>
      <name val="Malgun Gothic"/>
    </font>
    <font>
      <sz val="11"/>
      <color rgb="FF4472C4"/>
      <name val="Malgun Gothic"/>
    </font>
    <font>
      <sz val="11"/>
      <color rgb="FF000000"/>
      <name val="Dotum"/>
    </font>
    <font>
      <sz val="11"/>
      <color rgb="FF0070C0"/>
      <name val="Malgun Gothic"/>
    </font>
    <font>
      <b/>
      <sz val="12"/>
      <color theme="1"/>
      <name val="Malgun Gothic"/>
    </font>
    <font>
      <b/>
      <sz val="10"/>
      <color rgb="FF0070C0"/>
      <name val="Malgun Gothic"/>
    </font>
    <font>
      <b/>
      <sz val="10"/>
      <color rgb="FF0000FF"/>
      <name val="Malgun Gothic"/>
    </font>
    <font>
      <b/>
      <sz val="10"/>
      <color theme="4"/>
      <name val="Malgun Gothic"/>
    </font>
    <font>
      <b/>
      <sz val="10"/>
      <color rgb="FFFF0000"/>
      <name val="Malgun Gothic"/>
    </font>
    <font>
      <b/>
      <sz val="11"/>
      <color rgb="FFFF0000"/>
      <name val="Malgun Gothic"/>
    </font>
    <font>
      <b/>
      <sz val="10"/>
      <color theme="6"/>
      <name val="Malgun Gothic"/>
    </font>
    <font>
      <sz val="11"/>
      <color rgb="FF172B4D"/>
      <name val="Quattrocento Sans"/>
    </font>
    <font>
      <sz val="11"/>
      <color theme="1"/>
      <name val="Segoe UI Symbol"/>
    </font>
    <font>
      <sz val="11"/>
      <color theme="1"/>
      <name val="맑은 고딕"/>
    </font>
    <font>
      <sz val="11"/>
      <color rgb="FF000000"/>
      <name val="Segoe UI Symbol"/>
    </font>
    <font>
      <sz val="11"/>
      <color rgb="FF000000"/>
      <name val="맑은 고딕"/>
    </font>
    <font>
      <sz val="11"/>
      <color rgb="FF000000"/>
      <name val="Calibri"/>
    </font>
    <font>
      <b/>
      <sz val="13"/>
      <color rgb="FF000000"/>
      <name val="맑은 고딕"/>
    </font>
    <font>
      <sz val="13"/>
      <color rgb="FF000000"/>
      <name val="맑은 고딕"/>
    </font>
    <font>
      <sz val="13"/>
      <color rgb="FF000000"/>
      <name val="Segoe UI Symbol"/>
    </font>
    <font>
      <sz val="11"/>
      <color theme="1"/>
      <name val="Arial Unicode MS"/>
    </font>
  </fonts>
  <fills count="12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ECECEC"/>
        <bgColor rgb="FFECECEC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rgb="FFDDEBF7"/>
        <bgColor rgb="FFDDEBF7"/>
      </patternFill>
    </fill>
    <fill>
      <patternFill patternType="solid">
        <fgColor rgb="FFD8D8D8"/>
        <bgColor rgb="FFD8D8D8"/>
      </patternFill>
    </fill>
    <fill>
      <patternFill patternType="solid">
        <fgColor rgb="FFBDD6EE"/>
        <bgColor rgb="FFBDD6EE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2">
    <xf numFmtId="0" fontId="0" fillId="0" borderId="0" xfId="0" applyFont="1" applyAlignment="1">
      <alignment vertical="center"/>
    </xf>
    <xf numFmtId="164" fontId="3" fillId="0" borderId="4" xfId="0" applyNumberFormat="1" applyFont="1" applyBorder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horizontal="center" vertical="top" wrapText="1"/>
    </xf>
    <xf numFmtId="2" fontId="4" fillId="2" borderId="4" xfId="0" applyNumberFormat="1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2" fontId="5" fillId="0" borderId="4" xfId="0" applyNumberFormat="1" applyFont="1" applyBorder="1" applyAlignment="1">
      <alignment horizontal="center" vertical="top" wrapText="1"/>
    </xf>
    <xf numFmtId="0" fontId="5" fillId="0" borderId="4" xfId="0" quotePrefix="1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left" vertical="top" wrapText="1"/>
    </xf>
    <xf numFmtId="14" fontId="5" fillId="0" borderId="4" xfId="0" applyNumberFormat="1" applyFont="1" applyBorder="1" applyAlignment="1">
      <alignment horizontal="center" vertical="top" wrapText="1"/>
    </xf>
    <xf numFmtId="0" fontId="5" fillId="0" borderId="4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center"/>
    </xf>
    <xf numFmtId="0" fontId="3" fillId="0" borderId="4" xfId="0" applyFont="1" applyBorder="1" applyAlignment="1">
      <alignment horizontal="left" vertical="top" wrapText="1"/>
    </xf>
    <xf numFmtId="2" fontId="3" fillId="0" borderId="4" xfId="0" applyNumberFormat="1" applyFont="1" applyBorder="1" applyAlignment="1">
      <alignment horizontal="center" vertical="top" wrapText="1"/>
    </xf>
    <xf numFmtId="14" fontId="3" fillId="0" borderId="4" xfId="0" applyNumberFormat="1" applyFont="1" applyBorder="1" applyAlignment="1">
      <alignment horizontal="center" vertical="top" wrapText="1"/>
    </xf>
    <xf numFmtId="2" fontId="3" fillId="3" borderId="4" xfId="0" applyNumberFormat="1" applyFont="1" applyFill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top" wrapText="1"/>
    </xf>
    <xf numFmtId="0" fontId="3" fillId="3" borderId="4" xfId="0" applyFont="1" applyFill="1" applyBorder="1" applyAlignment="1">
      <alignment horizontal="left" vertical="top" wrapText="1"/>
    </xf>
    <xf numFmtId="14" fontId="3" fillId="3" borderId="4" xfId="0" applyNumberFormat="1" applyFont="1" applyFill="1" applyBorder="1" applyAlignment="1">
      <alignment horizontal="center" vertical="top" wrapText="1"/>
    </xf>
    <xf numFmtId="0" fontId="3" fillId="3" borderId="11" xfId="0" applyFont="1" applyFill="1" applyBorder="1" applyAlignment="1">
      <alignment vertical="center"/>
    </xf>
    <xf numFmtId="0" fontId="3" fillId="0" borderId="4" xfId="0" quotePrefix="1" applyFont="1" applyBorder="1" applyAlignment="1">
      <alignment horizontal="center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4" xfId="0" applyFont="1" applyBorder="1" applyAlignment="1">
      <alignment vertical="top" wrapText="1"/>
    </xf>
    <xf numFmtId="0" fontId="3" fillId="0" borderId="4" xfId="0" quotePrefix="1" applyFont="1" applyBorder="1" applyAlignment="1">
      <alignment horizontal="left" vertical="top" wrapText="1"/>
    </xf>
    <xf numFmtId="2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4" borderId="26" xfId="0" applyFont="1" applyFill="1" applyBorder="1" applyAlignment="1">
      <alignment horizontal="center" vertical="top" wrapText="1"/>
    </xf>
    <xf numFmtId="0" fontId="9" fillId="4" borderId="4" xfId="0" quotePrefix="1" applyFont="1" applyFill="1" applyBorder="1" applyAlignment="1">
      <alignment horizontal="center" vertical="top" wrapText="1"/>
    </xf>
    <xf numFmtId="0" fontId="6" fillId="4" borderId="26" xfId="0" applyFont="1" applyFill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4" xfId="0" applyFont="1" applyBorder="1" applyAlignment="1">
      <alignment vertical="top" wrapText="1"/>
    </xf>
    <xf numFmtId="0" fontId="9" fillId="4" borderId="4" xfId="0" applyFont="1" applyFill="1" applyBorder="1" applyAlignment="1">
      <alignment horizontal="center" vertical="top" wrapText="1"/>
    </xf>
    <xf numFmtId="0" fontId="6" fillId="0" borderId="26" xfId="0" applyFont="1" applyBorder="1" applyAlignment="1">
      <alignment horizontal="center" vertical="top" wrapText="1"/>
    </xf>
    <xf numFmtId="0" fontId="12" fillId="0" borderId="0" xfId="0" applyFont="1" applyAlignment="1">
      <alignment horizontal="center" vertical="center"/>
    </xf>
    <xf numFmtId="0" fontId="16" fillId="0" borderId="0" xfId="0" applyFont="1" applyAlignment="1">
      <alignment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0" xfId="0" applyFont="1" applyAlignment="1">
      <alignment vertical="center"/>
    </xf>
    <xf numFmtId="0" fontId="15" fillId="0" borderId="0" xfId="0" quotePrefix="1" applyFont="1" applyAlignment="1">
      <alignment vertical="top" wrapText="1"/>
    </xf>
    <xf numFmtId="0" fontId="16" fillId="0" borderId="0" xfId="0" applyFont="1" applyAlignment="1"/>
    <xf numFmtId="0" fontId="16" fillId="0" borderId="0" xfId="0" applyFont="1" applyAlignment="1">
      <alignment horizontal="center" vertical="top" wrapText="1"/>
    </xf>
    <xf numFmtId="0" fontId="16" fillId="0" borderId="0" xfId="0" applyFont="1" applyAlignment="1">
      <alignment horizontal="left" vertical="top" wrapText="1"/>
    </xf>
    <xf numFmtId="0" fontId="16" fillId="0" borderId="0" xfId="0" applyFont="1" applyAlignment="1">
      <alignment vertical="center"/>
    </xf>
    <xf numFmtId="0" fontId="17" fillId="2" borderId="4" xfId="0" applyFont="1" applyFill="1" applyBorder="1" applyAlignment="1">
      <alignment horizontal="center" vertical="top" wrapText="1"/>
    </xf>
    <xf numFmtId="0" fontId="17" fillId="0" borderId="0" xfId="0" applyFont="1" applyAlignment="1">
      <alignment vertical="top" wrapText="1"/>
    </xf>
    <xf numFmtId="0" fontId="16" fillId="0" borderId="8" xfId="0" applyFont="1" applyBorder="1" applyAlignment="1">
      <alignment horizontal="center" vertical="top" wrapText="1"/>
    </xf>
    <xf numFmtId="0" fontId="16" fillId="5" borderId="8" xfId="0" applyFont="1" applyFill="1" applyBorder="1" applyAlignment="1">
      <alignment horizontal="left" vertical="top" wrapText="1"/>
    </xf>
    <xf numFmtId="0" fontId="16" fillId="5" borderId="4" xfId="0" applyFont="1" applyFill="1" applyBorder="1" applyAlignment="1">
      <alignment horizontal="center" vertical="top" wrapText="1"/>
    </xf>
    <xf numFmtId="0" fontId="16" fillId="5" borderId="4" xfId="0" applyFont="1" applyFill="1" applyBorder="1" applyAlignment="1">
      <alignment horizontal="left" vertical="top" wrapText="1"/>
    </xf>
    <xf numFmtId="0" fontId="18" fillId="4" borderId="4" xfId="0" applyFont="1" applyFill="1" applyBorder="1" applyAlignment="1">
      <alignment horizontal="center" vertical="top" wrapText="1"/>
    </xf>
    <xf numFmtId="0" fontId="18" fillId="4" borderId="4" xfId="0" applyFont="1" applyFill="1" applyBorder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16" fillId="6" borderId="4" xfId="0" applyFont="1" applyFill="1" applyBorder="1" applyAlignment="1">
      <alignment horizontal="center" vertical="top" wrapText="1"/>
    </xf>
    <xf numFmtId="0" fontId="19" fillId="0" borderId="0" xfId="0" applyFont="1" applyAlignment="1">
      <alignment vertical="center"/>
    </xf>
    <xf numFmtId="0" fontId="16" fillId="0" borderId="4" xfId="0" applyFont="1" applyBorder="1" applyAlignment="1">
      <alignment horizontal="center" vertical="top" wrapText="1"/>
    </xf>
    <xf numFmtId="0" fontId="16" fillId="0" borderId="8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0" fontId="16" fillId="5" borderId="9" xfId="0" applyFont="1" applyFill="1" applyBorder="1" applyAlignment="1">
      <alignment horizontal="left" vertical="top" wrapText="1"/>
    </xf>
    <xf numFmtId="0" fontId="16" fillId="6" borderId="36" xfId="0" applyFont="1" applyFill="1" applyBorder="1" applyAlignment="1">
      <alignment horizontal="center" vertical="top" wrapText="1"/>
    </xf>
    <xf numFmtId="0" fontId="18" fillId="5" borderId="8" xfId="0" applyFont="1" applyFill="1" applyBorder="1" applyAlignment="1">
      <alignment vertical="top" wrapText="1"/>
    </xf>
    <xf numFmtId="0" fontId="16" fillId="0" borderId="8" xfId="0" applyFont="1" applyBorder="1" applyAlignment="1">
      <alignment vertical="top" wrapText="1"/>
    </xf>
    <xf numFmtId="0" fontId="18" fillId="5" borderId="4" xfId="0" applyFont="1" applyFill="1" applyBorder="1" applyAlignment="1">
      <alignment vertical="top" wrapText="1"/>
    </xf>
    <xf numFmtId="0" fontId="18" fillId="5" borderId="4" xfId="0" applyFont="1" applyFill="1" applyBorder="1" applyAlignment="1">
      <alignment horizontal="left" vertical="top" wrapText="1"/>
    </xf>
    <xf numFmtId="0" fontId="18" fillId="5" borderId="8" xfId="0" applyFont="1" applyFill="1" applyBorder="1" applyAlignment="1">
      <alignment horizontal="left" vertical="top" wrapText="1"/>
    </xf>
    <xf numFmtId="0" fontId="16" fillId="3" borderId="8" xfId="0" applyFont="1" applyFill="1" applyBorder="1" applyAlignment="1">
      <alignment horizontal="left" vertical="top" wrapText="1"/>
    </xf>
    <xf numFmtId="0" fontId="16" fillId="4" borderId="4" xfId="0" applyFont="1" applyFill="1" applyBorder="1" applyAlignment="1">
      <alignment horizontal="left" vertical="top" wrapText="1"/>
    </xf>
    <xf numFmtId="0" fontId="16" fillId="4" borderId="4" xfId="0" applyFont="1" applyFill="1" applyBorder="1" applyAlignment="1">
      <alignment horizontal="center" vertical="top" wrapText="1"/>
    </xf>
    <xf numFmtId="0" fontId="20" fillId="0" borderId="0" xfId="0" applyFont="1" applyAlignment="1">
      <alignment vertical="center"/>
    </xf>
    <xf numFmtId="0" fontId="16" fillId="5" borderId="8" xfId="0" applyFont="1" applyFill="1" applyBorder="1" applyAlignment="1">
      <alignment vertical="top" wrapText="1"/>
    </xf>
    <xf numFmtId="0" fontId="18" fillId="4" borderId="4" xfId="0" applyFont="1" applyFill="1" applyBorder="1" applyAlignment="1">
      <alignment vertical="top" wrapText="1"/>
    </xf>
    <xf numFmtId="0" fontId="18" fillId="0" borderId="0" xfId="0" applyFont="1" applyAlignment="1">
      <alignment vertical="top" wrapText="1"/>
    </xf>
    <xf numFmtId="0" fontId="18" fillId="0" borderId="8" xfId="0" applyFont="1" applyBorder="1" applyAlignment="1">
      <alignment horizontal="left" vertical="top" wrapText="1"/>
    </xf>
    <xf numFmtId="0" fontId="21" fillId="4" borderId="4" xfId="0" applyFont="1" applyFill="1" applyBorder="1" applyAlignment="1">
      <alignment horizontal="center" vertical="top" wrapText="1"/>
    </xf>
    <xf numFmtId="0" fontId="18" fillId="0" borderId="4" xfId="0" applyFont="1" applyBorder="1" applyAlignment="1">
      <alignment horizontal="left" vertical="top" wrapText="1"/>
    </xf>
    <xf numFmtId="0" fontId="16" fillId="0" borderId="4" xfId="0" applyFont="1" applyBorder="1" applyAlignment="1">
      <alignment vertical="top" wrapText="1"/>
    </xf>
    <xf numFmtId="0" fontId="22" fillId="4" borderId="4" xfId="0" applyFont="1" applyFill="1" applyBorder="1" applyAlignment="1">
      <alignment horizontal="center" vertical="top" wrapText="1"/>
    </xf>
    <xf numFmtId="0" fontId="18" fillId="3" borderId="36" xfId="0" applyFont="1" applyFill="1" applyBorder="1" applyAlignment="1">
      <alignment horizontal="left" vertical="top" wrapText="1"/>
    </xf>
    <xf numFmtId="0" fontId="16" fillId="3" borderId="4" xfId="0" applyFont="1" applyFill="1" applyBorder="1" applyAlignment="1">
      <alignment horizontal="center" vertical="top" wrapText="1"/>
    </xf>
    <xf numFmtId="0" fontId="16" fillId="3" borderId="4" xfId="0" applyFont="1" applyFill="1" applyBorder="1" applyAlignment="1">
      <alignment horizontal="left" vertical="top" wrapText="1"/>
    </xf>
    <xf numFmtId="0" fontId="18" fillId="3" borderId="8" xfId="0" applyFont="1" applyFill="1" applyBorder="1" applyAlignment="1">
      <alignment horizontal="left" vertical="top" wrapText="1"/>
    </xf>
    <xf numFmtId="0" fontId="3" fillId="5" borderId="4" xfId="0" applyFont="1" applyFill="1" applyBorder="1" applyAlignment="1">
      <alignment horizontal="left" vertical="top" wrapText="1"/>
    </xf>
    <xf numFmtId="0" fontId="18" fillId="0" borderId="0" xfId="0" applyFont="1" applyAlignment="1">
      <alignment vertical="center"/>
    </xf>
    <xf numFmtId="0" fontId="16" fillId="4" borderId="4" xfId="0" applyFont="1" applyFill="1" applyBorder="1" applyAlignment="1">
      <alignment vertical="top" wrapText="1"/>
    </xf>
    <xf numFmtId="0" fontId="18" fillId="3" borderId="4" xfId="0" applyFont="1" applyFill="1" applyBorder="1" applyAlignment="1">
      <alignment horizontal="left" vertical="top" wrapText="1"/>
    </xf>
    <xf numFmtId="0" fontId="18" fillId="3" borderId="4" xfId="0" applyFont="1" applyFill="1" applyBorder="1" applyAlignment="1">
      <alignment vertical="top" wrapTex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8" fillId="5" borderId="4" xfId="0" applyFont="1" applyFill="1" applyBorder="1" applyAlignment="1">
      <alignment horizontal="center" vertical="top" wrapText="1"/>
    </xf>
    <xf numFmtId="0" fontId="18" fillId="0" borderId="4" xfId="0" applyFont="1" applyBorder="1" applyAlignment="1">
      <alignment vertical="top" wrapText="1"/>
    </xf>
    <xf numFmtId="0" fontId="18" fillId="5" borderId="9" xfId="0" applyFont="1" applyFill="1" applyBorder="1" applyAlignment="1">
      <alignment horizontal="left" vertical="top" wrapText="1"/>
    </xf>
    <xf numFmtId="0" fontId="19" fillId="0" borderId="0" xfId="0" applyFont="1" applyAlignment="1">
      <alignment vertical="top" wrapText="1"/>
    </xf>
    <xf numFmtId="0" fontId="18" fillId="0" borderId="8" xfId="0" applyFont="1" applyBorder="1" applyAlignment="1">
      <alignment horizontal="center" vertical="top" wrapText="1"/>
    </xf>
    <xf numFmtId="0" fontId="18" fillId="0" borderId="4" xfId="0" applyFont="1" applyBorder="1" applyAlignment="1">
      <alignment horizontal="center" vertical="top" wrapText="1"/>
    </xf>
    <xf numFmtId="0" fontId="18" fillId="0" borderId="8" xfId="0" applyFont="1" applyBorder="1" applyAlignment="1">
      <alignment vertical="top" wrapText="1"/>
    </xf>
    <xf numFmtId="0" fontId="16" fillId="0" borderId="8" xfId="0" quotePrefix="1" applyFont="1" applyBorder="1" applyAlignment="1">
      <alignment vertical="top" wrapText="1"/>
    </xf>
    <xf numFmtId="0" fontId="16" fillId="0" borderId="9" xfId="0" applyFont="1" applyBorder="1" applyAlignment="1">
      <alignment horizontal="left" vertical="top" wrapText="1"/>
    </xf>
    <xf numFmtId="0" fontId="16" fillId="0" borderId="9" xfId="0" applyFont="1" applyBorder="1" applyAlignment="1">
      <alignment horizontal="center" vertical="top" wrapText="1"/>
    </xf>
    <xf numFmtId="0" fontId="16" fillId="0" borderId="10" xfId="0" applyFont="1" applyBorder="1" applyAlignment="1">
      <alignment horizontal="left" vertical="top" wrapText="1"/>
    </xf>
    <xf numFmtId="0" fontId="16" fillId="3" borderId="4" xfId="0" applyFont="1" applyFill="1" applyBorder="1" applyAlignment="1">
      <alignment vertical="top" wrapText="1"/>
    </xf>
    <xf numFmtId="0" fontId="16" fillId="0" borderId="0" xfId="0" applyFont="1" applyAlignment="1">
      <alignment horizontal="center" vertical="center" wrapText="1"/>
    </xf>
    <xf numFmtId="0" fontId="18" fillId="0" borderId="10" xfId="0" applyFont="1" applyBorder="1" applyAlignment="1">
      <alignment horizontal="left" vertical="top" wrapText="1"/>
    </xf>
    <xf numFmtId="0" fontId="16" fillId="5" borderId="37" xfId="0" applyFont="1" applyFill="1" applyBorder="1" applyAlignment="1">
      <alignment horizontal="center" vertical="top" wrapText="1"/>
    </xf>
    <xf numFmtId="0" fontId="16" fillId="5" borderId="37" xfId="0" applyFont="1" applyFill="1" applyBorder="1" applyAlignment="1">
      <alignment horizontal="left" vertical="top" wrapText="1"/>
    </xf>
    <xf numFmtId="165" fontId="16" fillId="3" borderId="9" xfId="0" applyNumberFormat="1" applyFont="1" applyFill="1" applyBorder="1" applyAlignment="1">
      <alignment horizontal="left" vertical="top" wrapText="1"/>
    </xf>
    <xf numFmtId="0" fontId="18" fillId="0" borderId="9" xfId="0" applyFont="1" applyBorder="1" applyAlignment="1">
      <alignment horizontal="left" vertical="top" wrapText="1"/>
    </xf>
    <xf numFmtId="0" fontId="18" fillId="3" borderId="4" xfId="0" applyFont="1" applyFill="1" applyBorder="1" applyAlignment="1">
      <alignment horizontal="center" vertical="top" wrapText="1"/>
    </xf>
    <xf numFmtId="0" fontId="23" fillId="5" borderId="4" xfId="0" applyFont="1" applyFill="1" applyBorder="1" applyAlignment="1">
      <alignment horizontal="center" vertical="top" wrapText="1"/>
    </xf>
    <xf numFmtId="0" fontId="24" fillId="5" borderId="4" xfId="0" applyFont="1" applyFill="1" applyBorder="1" applyAlignment="1">
      <alignment horizontal="center" vertical="top" wrapText="1"/>
    </xf>
    <xf numFmtId="0" fontId="23" fillId="0" borderId="4" xfId="0" applyFont="1" applyBorder="1" applyAlignment="1">
      <alignment horizontal="center" vertical="top" wrapText="1"/>
    </xf>
    <xf numFmtId="0" fontId="18" fillId="0" borderId="0" xfId="0" applyFont="1" applyAlignment="1">
      <alignment horizontal="center" vertical="top" wrapText="1"/>
    </xf>
    <xf numFmtId="0" fontId="18" fillId="5" borderId="36" xfId="0" applyFont="1" applyFill="1" applyBorder="1" applyAlignment="1">
      <alignment horizontal="center" vertical="top" wrapText="1"/>
    </xf>
    <xf numFmtId="0" fontId="5" fillId="4" borderId="4" xfId="0" applyFont="1" applyFill="1" applyBorder="1" applyAlignment="1">
      <alignment horizontal="left" vertical="top" wrapText="1"/>
    </xf>
    <xf numFmtId="0" fontId="25" fillId="0" borderId="0" xfId="0" applyFont="1" applyAlignment="1">
      <alignment horizontal="left" vertical="top" wrapText="1"/>
    </xf>
    <xf numFmtId="0" fontId="18" fillId="8" borderId="4" xfId="0" applyFont="1" applyFill="1" applyBorder="1" applyAlignment="1">
      <alignment horizontal="center" vertical="top" wrapText="1"/>
    </xf>
    <xf numFmtId="0" fontId="18" fillId="8" borderId="36" xfId="0" applyFont="1" applyFill="1" applyBorder="1" applyAlignment="1">
      <alignment horizontal="center" vertical="top" wrapText="1"/>
    </xf>
    <xf numFmtId="0" fontId="18" fillId="8" borderId="36" xfId="0" applyFont="1" applyFill="1" applyBorder="1" applyAlignment="1">
      <alignment horizontal="left" vertical="top" wrapText="1"/>
    </xf>
    <xf numFmtId="0" fontId="18" fillId="8" borderId="4" xfId="0" applyFont="1" applyFill="1" applyBorder="1" applyAlignment="1">
      <alignment vertical="top" wrapText="1"/>
    </xf>
    <xf numFmtId="0" fontId="18" fillId="8" borderId="4" xfId="0" applyFont="1" applyFill="1" applyBorder="1" applyAlignment="1">
      <alignment horizontal="left" vertical="top" wrapText="1"/>
    </xf>
    <xf numFmtId="0" fontId="18" fillId="5" borderId="36" xfId="0" applyFont="1" applyFill="1" applyBorder="1" applyAlignment="1">
      <alignment horizontal="left" vertical="top" wrapText="1"/>
    </xf>
    <xf numFmtId="0" fontId="26" fillId="3" borderId="4" xfId="0" applyFont="1" applyFill="1" applyBorder="1" applyAlignment="1">
      <alignment vertical="top" wrapText="1"/>
    </xf>
    <xf numFmtId="0" fontId="19" fillId="4" borderId="4" xfId="0" applyFont="1" applyFill="1" applyBorder="1" applyAlignment="1">
      <alignment vertical="top" wrapText="1"/>
    </xf>
    <xf numFmtId="0" fontId="18" fillId="3" borderId="8" xfId="0" applyFont="1" applyFill="1" applyBorder="1" applyAlignment="1">
      <alignment vertical="top" wrapText="1"/>
    </xf>
    <xf numFmtId="0" fontId="27" fillId="3" borderId="4" xfId="0" applyFont="1" applyFill="1" applyBorder="1" applyAlignment="1">
      <alignment vertical="top" wrapText="1"/>
    </xf>
    <xf numFmtId="0" fontId="16" fillId="5" borderId="9" xfId="0" applyFont="1" applyFill="1" applyBorder="1" applyAlignment="1">
      <alignment vertical="top" wrapText="1"/>
    </xf>
    <xf numFmtId="0" fontId="18" fillId="4" borderId="36" xfId="0" applyFont="1" applyFill="1" applyBorder="1" applyAlignment="1">
      <alignment vertical="top" wrapText="1"/>
    </xf>
    <xf numFmtId="0" fontId="16" fillId="3" borderId="8" xfId="0" applyFont="1" applyFill="1" applyBorder="1" applyAlignment="1">
      <alignment vertical="top" wrapText="1"/>
    </xf>
    <xf numFmtId="0" fontId="16" fillId="3" borderId="11" xfId="0" applyFont="1" applyFill="1" applyBorder="1" applyAlignment="1">
      <alignment vertical="top" wrapText="1"/>
    </xf>
    <xf numFmtId="0" fontId="20" fillId="3" borderId="11" xfId="0" applyFont="1" applyFill="1" applyBorder="1" applyAlignment="1">
      <alignment vertical="center"/>
    </xf>
    <xf numFmtId="0" fontId="16" fillId="4" borderId="38" xfId="0" applyFont="1" applyFill="1" applyBorder="1" applyAlignment="1">
      <alignment vertical="top" wrapText="1"/>
    </xf>
    <xf numFmtId="0" fontId="18" fillId="5" borderId="38" xfId="0" applyFont="1" applyFill="1" applyBorder="1" applyAlignment="1">
      <alignment horizontal="center" vertical="top" wrapText="1"/>
    </xf>
    <xf numFmtId="0" fontId="18" fillId="5" borderId="37" xfId="0" applyFont="1" applyFill="1" applyBorder="1" applyAlignment="1">
      <alignment horizontal="center" vertical="top" wrapText="1"/>
    </xf>
    <xf numFmtId="0" fontId="18" fillId="5" borderId="37" xfId="0" applyFont="1" applyFill="1" applyBorder="1" applyAlignment="1">
      <alignment horizontal="left" vertical="top" wrapText="1"/>
    </xf>
    <xf numFmtId="0" fontId="18" fillId="5" borderId="10" xfId="0" applyFont="1" applyFill="1" applyBorder="1" applyAlignment="1">
      <alignment vertical="top" wrapText="1"/>
    </xf>
    <xf numFmtId="0" fontId="18" fillId="4" borderId="36" xfId="0" applyFont="1" applyFill="1" applyBorder="1" applyAlignment="1">
      <alignment horizontal="center" vertical="top" wrapText="1"/>
    </xf>
    <xf numFmtId="0" fontId="21" fillId="4" borderId="36" xfId="0" applyFont="1" applyFill="1" applyBorder="1" applyAlignment="1">
      <alignment horizontal="center" vertical="top" wrapText="1"/>
    </xf>
    <xf numFmtId="0" fontId="25" fillId="4" borderId="36" xfId="0" applyFont="1" applyFill="1" applyBorder="1" applyAlignment="1">
      <alignment horizontal="center" vertical="top" wrapText="1"/>
    </xf>
    <xf numFmtId="0" fontId="25" fillId="4" borderId="4" xfId="0" applyFont="1" applyFill="1" applyBorder="1" applyAlignment="1">
      <alignment horizontal="center" vertical="top" wrapText="1"/>
    </xf>
    <xf numFmtId="0" fontId="21" fillId="4" borderId="37" xfId="0" applyFont="1" applyFill="1" applyBorder="1" applyAlignment="1">
      <alignment horizontal="center" vertical="top" wrapText="1"/>
    </xf>
    <xf numFmtId="0" fontId="25" fillId="4" borderId="37" xfId="0" applyFont="1" applyFill="1" applyBorder="1" applyAlignment="1">
      <alignment horizontal="center" vertical="top" wrapText="1"/>
    </xf>
    <xf numFmtId="0" fontId="18" fillId="4" borderId="37" xfId="0" applyFont="1" applyFill="1" applyBorder="1" applyAlignment="1">
      <alignment horizontal="center" vertical="top" wrapText="1"/>
    </xf>
    <xf numFmtId="0" fontId="18" fillId="3" borderId="36" xfId="0" applyFont="1" applyFill="1" applyBorder="1" applyAlignment="1">
      <alignment horizontal="center" vertical="top" wrapText="1"/>
    </xf>
    <xf numFmtId="0" fontId="18" fillId="3" borderId="37" xfId="0" applyFont="1" applyFill="1" applyBorder="1" applyAlignment="1">
      <alignment horizontal="center" vertical="top" wrapText="1"/>
    </xf>
    <xf numFmtId="0" fontId="18" fillId="3" borderId="38" xfId="0" applyFont="1" applyFill="1" applyBorder="1" applyAlignment="1">
      <alignment horizontal="center" vertical="top" wrapText="1"/>
    </xf>
    <xf numFmtId="0" fontId="28" fillId="0" borderId="0" xfId="0" applyFont="1" applyAlignment="1">
      <alignment vertical="top" wrapText="1"/>
    </xf>
    <xf numFmtId="0" fontId="16" fillId="5" borderId="38" xfId="0" applyFont="1" applyFill="1" applyBorder="1" applyAlignment="1">
      <alignment horizontal="center" vertical="top" wrapText="1"/>
    </xf>
    <xf numFmtId="0" fontId="16" fillId="5" borderId="36" xfId="0" applyFont="1" applyFill="1" applyBorder="1" applyAlignment="1">
      <alignment horizontal="center" vertical="top" wrapText="1"/>
    </xf>
    <xf numFmtId="0" fontId="16" fillId="0" borderId="21" xfId="0" applyFont="1" applyBorder="1" applyAlignment="1">
      <alignment horizontal="center" vertical="top" wrapText="1"/>
    </xf>
    <xf numFmtId="0" fontId="18" fillId="5" borderId="4" xfId="0" quotePrefix="1" applyFont="1" applyFill="1" applyBorder="1" applyAlignment="1">
      <alignment vertical="top" wrapText="1"/>
    </xf>
    <xf numFmtId="0" fontId="18" fillId="5" borderId="36" xfId="0" quotePrefix="1" applyFont="1" applyFill="1" applyBorder="1" applyAlignment="1">
      <alignment vertical="top" wrapText="1"/>
    </xf>
    <xf numFmtId="0" fontId="18" fillId="3" borderId="36" xfId="0" applyFont="1" applyFill="1" applyBorder="1" applyAlignment="1">
      <alignment vertical="top" wrapText="1"/>
    </xf>
    <xf numFmtId="0" fontId="18" fillId="5" borderId="36" xfId="0" applyFont="1" applyFill="1" applyBorder="1" applyAlignment="1">
      <alignment vertical="top" wrapText="1"/>
    </xf>
    <xf numFmtId="0" fontId="16" fillId="4" borderId="36" xfId="0" applyFont="1" applyFill="1" applyBorder="1" applyAlignment="1">
      <alignment vertical="top" wrapText="1"/>
    </xf>
    <xf numFmtId="0" fontId="16" fillId="4" borderId="36" xfId="0" applyFont="1" applyFill="1" applyBorder="1" applyAlignment="1">
      <alignment horizontal="center" vertical="top" wrapText="1"/>
    </xf>
    <xf numFmtId="0" fontId="18" fillId="5" borderId="38" xfId="0" applyFont="1" applyFill="1" applyBorder="1" applyAlignment="1">
      <alignment horizontal="left" vertical="top" wrapText="1"/>
    </xf>
    <xf numFmtId="0" fontId="18" fillId="5" borderId="39" xfId="0" applyFont="1" applyFill="1" applyBorder="1" applyAlignment="1">
      <alignment horizontal="left" vertical="top" wrapText="1"/>
    </xf>
    <xf numFmtId="0" fontId="16" fillId="0" borderId="10" xfId="0" applyFont="1" applyBorder="1" applyAlignment="1">
      <alignment horizontal="center" vertical="top" wrapText="1"/>
    </xf>
    <xf numFmtId="0" fontId="18" fillId="5" borderId="43" xfId="0" applyFont="1" applyFill="1" applyBorder="1" applyAlignment="1">
      <alignment horizontal="center" vertical="top" wrapText="1"/>
    </xf>
    <xf numFmtId="0" fontId="16" fillId="0" borderId="19" xfId="0" applyFont="1" applyBorder="1" applyAlignment="1">
      <alignment horizontal="center" vertical="top" wrapText="1"/>
    </xf>
    <xf numFmtId="0" fontId="18" fillId="5" borderId="4" xfId="0" quotePrefix="1" applyFont="1" applyFill="1" applyBorder="1" applyAlignment="1">
      <alignment horizontal="left" vertical="top" wrapText="1"/>
    </xf>
    <xf numFmtId="0" fontId="16" fillId="0" borderId="4" xfId="0" quotePrefix="1" applyFont="1" applyBorder="1" applyAlignment="1">
      <alignment vertical="top" wrapText="1"/>
    </xf>
    <xf numFmtId="0" fontId="18" fillId="7" borderId="36" xfId="0" applyFont="1" applyFill="1" applyBorder="1" applyAlignment="1">
      <alignment vertical="top" wrapText="1"/>
    </xf>
    <xf numFmtId="0" fontId="18" fillId="7" borderId="8" xfId="0" applyFont="1" applyFill="1" applyBorder="1" applyAlignment="1">
      <alignment vertical="top" wrapText="1"/>
    </xf>
    <xf numFmtId="0" fontId="18" fillId="7" borderId="4" xfId="0" applyFont="1" applyFill="1" applyBorder="1" applyAlignment="1">
      <alignment horizontal="left" vertical="top" wrapText="1"/>
    </xf>
    <xf numFmtId="0" fontId="18" fillId="3" borderId="9" xfId="0" applyFont="1" applyFill="1" applyBorder="1" applyAlignment="1">
      <alignment vertical="top" wrapText="1"/>
    </xf>
    <xf numFmtId="0" fontId="16" fillId="3" borderId="38" xfId="0" applyFont="1" applyFill="1" applyBorder="1" applyAlignment="1">
      <alignment horizontal="left" vertical="top" wrapText="1"/>
    </xf>
    <xf numFmtId="0" fontId="16" fillId="3" borderId="10" xfId="0" applyFont="1" applyFill="1" applyBorder="1" applyAlignment="1">
      <alignment horizontal="left" vertical="top" wrapText="1"/>
    </xf>
    <xf numFmtId="0" fontId="18" fillId="5" borderId="10" xfId="0" applyFont="1" applyFill="1" applyBorder="1" applyAlignment="1">
      <alignment horizontal="left" vertical="top" wrapText="1"/>
    </xf>
    <xf numFmtId="0" fontId="18" fillId="0" borderId="4" xfId="0" quotePrefix="1" applyFont="1" applyBorder="1" applyAlignment="1">
      <alignment vertical="top" wrapText="1"/>
    </xf>
    <xf numFmtId="0" fontId="18" fillId="0" borderId="8" xfId="0" quotePrefix="1" applyFont="1" applyBorder="1" applyAlignment="1">
      <alignment vertical="top" wrapText="1"/>
    </xf>
    <xf numFmtId="0" fontId="18" fillId="0" borderId="8" xfId="0" quotePrefix="1" applyFont="1" applyBorder="1" applyAlignment="1">
      <alignment horizontal="left" vertical="top" wrapText="1"/>
    </xf>
    <xf numFmtId="0" fontId="18" fillId="0" borderId="4" xfId="0" quotePrefix="1" applyFont="1" applyBorder="1" applyAlignment="1">
      <alignment horizontal="left" vertical="top" wrapText="1"/>
    </xf>
    <xf numFmtId="0" fontId="18" fillId="3" borderId="36" xfId="0" quotePrefix="1" applyFont="1" applyFill="1" applyBorder="1" applyAlignment="1">
      <alignment vertical="top" wrapText="1"/>
    </xf>
    <xf numFmtId="0" fontId="18" fillId="0" borderId="10" xfId="0" applyFont="1" applyBorder="1" applyAlignment="1">
      <alignment vertical="top" wrapText="1"/>
    </xf>
    <xf numFmtId="0" fontId="16" fillId="0" borderId="9" xfId="0" applyFont="1" applyBorder="1" applyAlignment="1">
      <alignment vertical="top" wrapText="1"/>
    </xf>
    <xf numFmtId="0" fontId="16" fillId="0" borderId="4" xfId="0" quotePrefix="1" applyFont="1" applyBorder="1" applyAlignment="1">
      <alignment horizontal="left" vertical="top" wrapText="1"/>
    </xf>
    <xf numFmtId="0" fontId="16" fillId="3" borderId="37" xfId="0" applyFont="1" applyFill="1" applyBorder="1" applyAlignment="1">
      <alignment horizontal="center" vertical="top" wrapText="1"/>
    </xf>
    <xf numFmtId="0" fontId="16" fillId="3" borderId="11" xfId="0" applyFont="1" applyFill="1" applyBorder="1" applyAlignment="1">
      <alignment vertical="center"/>
    </xf>
    <xf numFmtId="0" fontId="16" fillId="3" borderId="11" xfId="0" applyFont="1" applyFill="1" applyBorder="1" applyAlignment="1">
      <alignment horizontal="center" vertical="top" wrapText="1"/>
    </xf>
    <xf numFmtId="0" fontId="18" fillId="0" borderId="9" xfId="0" applyFont="1" applyBorder="1" applyAlignment="1">
      <alignment horizontal="center" vertical="top" wrapText="1"/>
    </xf>
    <xf numFmtId="0" fontId="29" fillId="3" borderId="4" xfId="0" applyFont="1" applyFill="1" applyBorder="1" applyAlignment="1">
      <alignment horizontal="left" vertical="top" wrapText="1"/>
    </xf>
    <xf numFmtId="0" fontId="29" fillId="3" borderId="8" xfId="0" applyFont="1" applyFill="1" applyBorder="1" applyAlignment="1">
      <alignment horizontal="left" vertical="top" wrapText="1"/>
    </xf>
    <xf numFmtId="0" fontId="30" fillId="3" borderId="36" xfId="0" applyFont="1" applyFill="1" applyBorder="1" applyAlignment="1">
      <alignment horizontal="left" vertical="top" wrapText="1"/>
    </xf>
    <xf numFmtId="0" fontId="30" fillId="3" borderId="8" xfId="0" applyFont="1" applyFill="1" applyBorder="1" applyAlignment="1">
      <alignment horizontal="left" vertical="top" wrapText="1"/>
    </xf>
    <xf numFmtId="0" fontId="30" fillId="3" borderId="4" xfId="0" applyFont="1" applyFill="1" applyBorder="1" applyAlignment="1">
      <alignment horizontal="left" vertical="top" wrapText="1"/>
    </xf>
    <xf numFmtId="0" fontId="29" fillId="0" borderId="4" xfId="0" applyFont="1" applyBorder="1" applyAlignment="1">
      <alignment horizontal="left" vertical="top" wrapText="1"/>
    </xf>
    <xf numFmtId="0" fontId="29" fillId="0" borderId="8" xfId="0" applyFont="1" applyBorder="1" applyAlignment="1">
      <alignment horizontal="left" vertical="top" wrapText="1"/>
    </xf>
    <xf numFmtId="0" fontId="18" fillId="5" borderId="44" xfId="0" applyFont="1" applyFill="1" applyBorder="1" applyAlignment="1">
      <alignment vertical="top" wrapText="1"/>
    </xf>
    <xf numFmtId="0" fontId="18" fillId="5" borderId="44" xfId="0" applyFont="1" applyFill="1" applyBorder="1" applyAlignment="1">
      <alignment horizontal="center" vertical="top" wrapText="1"/>
    </xf>
    <xf numFmtId="0" fontId="18" fillId="5" borderId="45" xfId="0" applyFont="1" applyFill="1" applyBorder="1" applyAlignment="1">
      <alignment horizontal="center" vertical="top" wrapText="1"/>
    </xf>
    <xf numFmtId="0" fontId="18" fillId="8" borderId="8" xfId="0" applyFont="1" applyFill="1" applyBorder="1" applyAlignment="1">
      <alignment horizontal="left" vertical="top" wrapText="1"/>
    </xf>
    <xf numFmtId="0" fontId="16" fillId="8" borderId="4" xfId="0" applyFont="1" applyFill="1" applyBorder="1" applyAlignment="1">
      <alignment horizontal="center" vertical="top" wrapText="1"/>
    </xf>
    <xf numFmtId="0" fontId="31" fillId="4" borderId="4" xfId="0" applyFont="1" applyFill="1" applyBorder="1" applyAlignment="1">
      <alignment vertical="top" wrapText="1"/>
    </xf>
    <xf numFmtId="0" fontId="31" fillId="0" borderId="0" xfId="0" applyFont="1" applyAlignment="1">
      <alignment vertical="top" wrapText="1"/>
    </xf>
    <xf numFmtId="0" fontId="31" fillId="4" borderId="4" xfId="0" applyFont="1" applyFill="1" applyBorder="1" applyAlignment="1">
      <alignment horizontal="center" vertical="top" wrapText="1"/>
    </xf>
    <xf numFmtId="0" fontId="31" fillId="0" borderId="0" xfId="0" applyFont="1" applyAlignment="1">
      <alignment vertical="center"/>
    </xf>
    <xf numFmtId="0" fontId="18" fillId="3" borderId="11" xfId="0" applyFont="1" applyFill="1" applyBorder="1" applyAlignment="1">
      <alignment vertical="top" wrapText="1"/>
    </xf>
    <xf numFmtId="0" fontId="18" fillId="3" borderId="11" xfId="0" applyFont="1" applyFill="1" applyBorder="1" applyAlignment="1">
      <alignment vertical="center"/>
    </xf>
    <xf numFmtId="0" fontId="18" fillId="8" borderId="8" xfId="0" applyFont="1" applyFill="1" applyBorder="1" applyAlignment="1">
      <alignment vertical="top" wrapText="1"/>
    </xf>
    <xf numFmtId="0" fontId="21" fillId="4" borderId="4" xfId="0" applyFont="1" applyFill="1" applyBorder="1" applyAlignment="1">
      <alignment vertical="top" wrapText="1"/>
    </xf>
    <xf numFmtId="0" fontId="16" fillId="8" borderId="4" xfId="0" applyFont="1" applyFill="1" applyBorder="1" applyAlignment="1">
      <alignment vertical="top" wrapText="1"/>
    </xf>
    <xf numFmtId="0" fontId="16" fillId="8" borderId="4" xfId="0" applyFont="1" applyFill="1" applyBorder="1" applyAlignment="1">
      <alignment horizontal="left" vertical="top" wrapText="1"/>
    </xf>
    <xf numFmtId="0" fontId="18" fillId="8" borderId="9" xfId="0" applyFont="1" applyFill="1" applyBorder="1" applyAlignment="1">
      <alignment horizontal="left" vertical="top" wrapText="1"/>
    </xf>
    <xf numFmtId="0" fontId="25" fillId="4" borderId="4" xfId="0" applyFont="1" applyFill="1" applyBorder="1" applyAlignment="1">
      <alignment vertical="top" wrapText="1"/>
    </xf>
    <xf numFmtId="0" fontId="16" fillId="8" borderId="36" xfId="0" applyFont="1" applyFill="1" applyBorder="1" applyAlignment="1">
      <alignment vertical="top" wrapText="1"/>
    </xf>
    <xf numFmtId="0" fontId="16" fillId="8" borderId="8" xfId="0" applyFont="1" applyFill="1" applyBorder="1" applyAlignment="1">
      <alignment vertical="top" wrapText="1"/>
    </xf>
    <xf numFmtId="0" fontId="16" fillId="8" borderId="46" xfId="0" applyFont="1" applyFill="1" applyBorder="1" applyAlignment="1">
      <alignment horizontal="center" vertical="top" wrapText="1"/>
    </xf>
    <xf numFmtId="0" fontId="16" fillId="8" borderId="22" xfId="0" applyFont="1" applyFill="1" applyBorder="1" applyAlignment="1">
      <alignment vertical="top" wrapText="1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vertical="center" wrapText="1"/>
    </xf>
    <xf numFmtId="0" fontId="26" fillId="0" borderId="0" xfId="0" applyFont="1" applyAlignment="1">
      <alignment vertical="center" wrapText="1"/>
    </xf>
    <xf numFmtId="0" fontId="18" fillId="4" borderId="38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3" fillId="8" borderId="4" xfId="0" applyFont="1" applyFill="1" applyBorder="1" applyAlignment="1">
      <alignment vertical="top" wrapText="1"/>
    </xf>
    <xf numFmtId="0" fontId="16" fillId="5" borderId="4" xfId="0" applyFont="1" applyFill="1" applyBorder="1" applyAlignment="1">
      <alignment vertical="top" wrapText="1"/>
    </xf>
    <xf numFmtId="0" fontId="16" fillId="5" borderId="10" xfId="0" applyFont="1" applyFill="1" applyBorder="1" applyAlignment="1">
      <alignment vertical="top" wrapText="1"/>
    </xf>
    <xf numFmtId="0" fontId="20" fillId="0" borderId="0" xfId="0" applyFont="1" applyAlignment="1">
      <alignment vertical="top" wrapText="1"/>
    </xf>
    <xf numFmtId="0" fontId="32" fillId="0" borderId="0" xfId="0" applyFont="1" applyAlignment="1">
      <alignment vertical="top" wrapText="1"/>
    </xf>
    <xf numFmtId="0" fontId="32" fillId="0" borderId="4" xfId="0" applyFont="1" applyBorder="1" applyAlignment="1">
      <alignment horizontal="center" vertical="top" wrapText="1"/>
    </xf>
    <xf numFmtId="10" fontId="32" fillId="0" borderId="4" xfId="0" applyNumberFormat="1" applyFont="1" applyBorder="1" applyAlignment="1">
      <alignment horizontal="center" vertical="top" wrapText="1"/>
    </xf>
    <xf numFmtId="10" fontId="32" fillId="0" borderId="4" xfId="0" applyNumberFormat="1" applyFont="1" applyBorder="1" applyAlignment="1">
      <alignment vertical="top" wrapText="1"/>
    </xf>
    <xf numFmtId="0" fontId="32" fillId="0" borderId="4" xfId="0" applyFont="1" applyBorder="1" applyAlignment="1">
      <alignment vertical="top" wrapText="1"/>
    </xf>
    <xf numFmtId="0" fontId="18" fillId="3" borderId="11" xfId="0" applyFont="1" applyFill="1" applyBorder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0" fontId="18" fillId="7" borderId="4" xfId="0" applyFont="1" applyFill="1" applyBorder="1" applyAlignment="1">
      <alignment horizontal="center" vertical="top" wrapText="1"/>
    </xf>
    <xf numFmtId="0" fontId="16" fillId="8" borderId="36" xfId="0" applyFont="1" applyFill="1" applyBorder="1" applyAlignment="1">
      <alignment horizontal="center" vertical="top" wrapText="1"/>
    </xf>
    <xf numFmtId="0" fontId="18" fillId="4" borderId="38" xfId="0" applyFont="1" applyFill="1" applyBorder="1" applyAlignment="1">
      <alignment vertical="top" wrapText="1"/>
    </xf>
    <xf numFmtId="0" fontId="18" fillId="4" borderId="44" xfId="0" applyFont="1" applyFill="1" applyBorder="1" applyAlignment="1">
      <alignment horizontal="left" vertical="top" wrapText="1"/>
    </xf>
    <xf numFmtId="0" fontId="16" fillId="8" borderId="37" xfId="0" applyFont="1" applyFill="1" applyBorder="1" applyAlignment="1">
      <alignment horizontal="left" vertical="top" wrapText="1"/>
    </xf>
    <xf numFmtId="0" fontId="16" fillId="8" borderId="9" xfId="0" applyFont="1" applyFill="1" applyBorder="1" applyAlignment="1">
      <alignment horizontal="left" vertical="top" wrapText="1"/>
    </xf>
    <xf numFmtId="0" fontId="18" fillId="8" borderId="9" xfId="0" applyFont="1" applyFill="1" applyBorder="1" applyAlignment="1">
      <alignment vertical="top" wrapText="1"/>
    </xf>
    <xf numFmtId="0" fontId="21" fillId="4" borderId="11" xfId="0" applyFont="1" applyFill="1" applyBorder="1" applyAlignment="1">
      <alignment horizontal="center" vertical="top" wrapText="1"/>
    </xf>
    <xf numFmtId="0" fontId="18" fillId="7" borderId="8" xfId="0" applyFont="1" applyFill="1" applyBorder="1" applyAlignment="1">
      <alignment horizontal="left" vertical="top" wrapText="1"/>
    </xf>
    <xf numFmtId="0" fontId="18" fillId="4" borderId="36" xfId="0" applyFont="1" applyFill="1" applyBorder="1" applyAlignment="1">
      <alignment horizontal="left" vertical="top" wrapText="1"/>
    </xf>
    <xf numFmtId="0" fontId="16" fillId="7" borderId="4" xfId="0" applyFont="1" applyFill="1" applyBorder="1" applyAlignment="1">
      <alignment horizontal="left" vertical="top" wrapText="1"/>
    </xf>
    <xf numFmtId="0" fontId="18" fillId="7" borderId="4" xfId="0" applyFont="1" applyFill="1" applyBorder="1" applyAlignment="1">
      <alignment vertical="top" wrapText="1"/>
    </xf>
    <xf numFmtId="0" fontId="5" fillId="4" borderId="38" xfId="0" applyFont="1" applyFill="1" applyBorder="1" applyAlignment="1">
      <alignment horizontal="left" vertical="top" wrapText="1"/>
    </xf>
    <xf numFmtId="0" fontId="34" fillId="0" borderId="0" xfId="0" applyFont="1" applyAlignment="1">
      <alignment vertical="top" wrapText="1"/>
    </xf>
    <xf numFmtId="0" fontId="34" fillId="0" borderId="0" xfId="0" applyFont="1" applyAlignment="1">
      <alignment vertical="center"/>
    </xf>
    <xf numFmtId="0" fontId="35" fillId="4" borderId="4" xfId="0" applyFont="1" applyFill="1" applyBorder="1" applyAlignment="1">
      <alignment vertical="top" wrapText="1"/>
    </xf>
    <xf numFmtId="0" fontId="17" fillId="4" borderId="4" xfId="0" applyFont="1" applyFill="1" applyBorder="1" applyAlignment="1">
      <alignment vertical="top" wrapText="1"/>
    </xf>
    <xf numFmtId="0" fontId="18" fillId="6" borderId="4" xfId="0" applyFont="1" applyFill="1" applyBorder="1" applyAlignment="1">
      <alignment horizontal="center" vertical="top" wrapText="1"/>
    </xf>
    <xf numFmtId="0" fontId="16" fillId="6" borderId="4" xfId="0" applyFont="1" applyFill="1" applyBorder="1" applyAlignment="1">
      <alignment vertical="top" wrapText="1"/>
    </xf>
    <xf numFmtId="0" fontId="16" fillId="3" borderId="36" xfId="0" applyFont="1" applyFill="1" applyBorder="1" applyAlignment="1">
      <alignment horizontal="center" vertical="top" wrapText="1"/>
    </xf>
    <xf numFmtId="0" fontId="16" fillId="6" borderId="36" xfId="0" applyFont="1" applyFill="1" applyBorder="1" applyAlignment="1">
      <alignment vertical="top" wrapText="1"/>
    </xf>
    <xf numFmtId="0" fontId="5" fillId="3" borderId="4" xfId="0" applyFont="1" applyFill="1" applyBorder="1" applyAlignment="1">
      <alignment horizontal="left" vertical="top" wrapText="1"/>
    </xf>
    <xf numFmtId="0" fontId="16" fillId="0" borderId="0" xfId="0" applyFont="1" applyAlignment="1">
      <alignment horizontal="left" vertical="top"/>
    </xf>
    <xf numFmtId="0" fontId="16" fillId="5" borderId="36" xfId="0" applyFont="1" applyFill="1" applyBorder="1" applyAlignment="1">
      <alignment horizontal="left" vertical="top" wrapText="1"/>
    </xf>
    <xf numFmtId="0" fontId="19" fillId="3" borderId="11" xfId="0" applyFont="1" applyFill="1" applyBorder="1" applyAlignment="1">
      <alignment vertical="center"/>
    </xf>
    <xf numFmtId="0" fontId="16" fillId="0" borderId="10" xfId="0" applyFont="1" applyBorder="1" applyAlignment="1">
      <alignment vertical="top" wrapText="1"/>
    </xf>
    <xf numFmtId="0" fontId="16" fillId="7" borderId="4" xfId="0" applyFont="1" applyFill="1" applyBorder="1" applyAlignment="1">
      <alignment horizontal="center" vertical="top" wrapText="1"/>
    </xf>
    <xf numFmtId="0" fontId="16" fillId="7" borderId="4" xfId="0" applyFont="1" applyFill="1" applyBorder="1" applyAlignment="1">
      <alignment vertical="top" wrapText="1"/>
    </xf>
    <xf numFmtId="0" fontId="16" fillId="7" borderId="36" xfId="0" applyFont="1" applyFill="1" applyBorder="1" applyAlignment="1">
      <alignment horizontal="center" vertical="top" wrapText="1"/>
    </xf>
    <xf numFmtId="0" fontId="17" fillId="4" borderId="38" xfId="0" applyFont="1" applyFill="1" applyBorder="1" applyAlignment="1">
      <alignment horizontal="center" vertical="top" wrapText="1"/>
    </xf>
    <xf numFmtId="0" fontId="17" fillId="4" borderId="4" xfId="0" applyFont="1" applyFill="1" applyBorder="1" applyAlignment="1">
      <alignment horizontal="center" vertical="top" wrapText="1"/>
    </xf>
    <xf numFmtId="0" fontId="18" fillId="5" borderId="1" xfId="0" applyFont="1" applyFill="1" applyBorder="1" applyAlignment="1">
      <alignment horizontal="left" vertical="top" wrapText="1"/>
    </xf>
    <xf numFmtId="0" fontId="5" fillId="4" borderId="36" xfId="0" applyFont="1" applyFill="1" applyBorder="1" applyAlignment="1">
      <alignment horizontal="left" vertical="top" wrapText="1"/>
    </xf>
    <xf numFmtId="0" fontId="18" fillId="5" borderId="3" xfId="0" applyFont="1" applyFill="1" applyBorder="1" applyAlignment="1">
      <alignment horizontal="left" vertical="top" wrapText="1"/>
    </xf>
    <xf numFmtId="0" fontId="18" fillId="5" borderId="22" xfId="0" applyFont="1" applyFill="1" applyBorder="1" applyAlignment="1">
      <alignment horizontal="left" vertical="top" wrapText="1"/>
    </xf>
    <xf numFmtId="0" fontId="18" fillId="3" borderId="22" xfId="0" applyFont="1" applyFill="1" applyBorder="1" applyAlignment="1">
      <alignment horizontal="left" vertical="top" wrapText="1"/>
    </xf>
    <xf numFmtId="0" fontId="18" fillId="0" borderId="22" xfId="0" applyFont="1" applyBorder="1" applyAlignment="1">
      <alignment horizontal="left" vertical="top" wrapText="1"/>
    </xf>
    <xf numFmtId="0" fontId="16" fillId="0" borderId="22" xfId="0" applyFont="1" applyBorder="1" applyAlignment="1">
      <alignment horizontal="left" vertical="top" wrapText="1"/>
    </xf>
    <xf numFmtId="0" fontId="18" fillId="3" borderId="3" xfId="0" applyFont="1" applyFill="1" applyBorder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0" fontId="5" fillId="8" borderId="4" xfId="0" applyFont="1" applyFill="1" applyBorder="1" applyAlignment="1">
      <alignment horizontal="left" vertical="top" wrapText="1"/>
    </xf>
    <xf numFmtId="0" fontId="16" fillId="9" borderId="4" xfId="0" applyFont="1" applyFill="1" applyBorder="1" applyAlignment="1">
      <alignment horizontal="center" vertical="top" wrapText="1"/>
    </xf>
    <xf numFmtId="0" fontId="17" fillId="9" borderId="4" xfId="0" applyFont="1" applyFill="1" applyBorder="1" applyAlignment="1">
      <alignment horizontal="left" vertical="top" wrapText="1"/>
    </xf>
    <xf numFmtId="0" fontId="1" fillId="9" borderId="4" xfId="0" applyFont="1" applyFill="1" applyBorder="1" applyAlignment="1">
      <alignment horizontal="left" vertical="top" wrapText="1"/>
    </xf>
    <xf numFmtId="0" fontId="16" fillId="9" borderId="4" xfId="0" applyFont="1" applyFill="1" applyBorder="1" applyAlignment="1">
      <alignment vertical="top" wrapText="1"/>
    </xf>
    <xf numFmtId="0" fontId="1" fillId="7" borderId="4" xfId="0" applyFont="1" applyFill="1" applyBorder="1" applyAlignment="1">
      <alignment horizontal="center" vertical="top" wrapText="1"/>
    </xf>
    <xf numFmtId="0" fontId="1" fillId="9" borderId="22" xfId="0" applyFont="1" applyFill="1" applyBorder="1" applyAlignment="1">
      <alignment horizontal="left" vertical="top" wrapText="1"/>
    </xf>
    <xf numFmtId="0" fontId="3" fillId="9" borderId="4" xfId="0" applyFont="1" applyFill="1" applyBorder="1" applyAlignment="1">
      <alignment horizontal="left" vertical="top" wrapText="1"/>
    </xf>
    <xf numFmtId="0" fontId="18" fillId="10" borderId="4" xfId="0" applyFont="1" applyFill="1" applyBorder="1" applyAlignment="1">
      <alignment horizontal="center" vertical="top" wrapText="1"/>
    </xf>
    <xf numFmtId="0" fontId="18" fillId="10" borderId="4" xfId="0" applyFont="1" applyFill="1" applyBorder="1" applyAlignment="1">
      <alignment vertical="top" wrapText="1"/>
    </xf>
    <xf numFmtId="0" fontId="18" fillId="10" borderId="22" xfId="0" applyFont="1" applyFill="1" applyBorder="1" applyAlignment="1">
      <alignment vertical="top" wrapText="1"/>
    </xf>
    <xf numFmtId="0" fontId="16" fillId="4" borderId="11" xfId="0" applyFont="1" applyFill="1" applyBorder="1" applyAlignment="1">
      <alignment horizontal="center" vertical="top" wrapText="1"/>
    </xf>
    <xf numFmtId="0" fontId="16" fillId="8" borderId="0" xfId="0" applyFont="1" applyFill="1" applyAlignment="1">
      <alignment horizontal="left" vertical="top" wrapText="1"/>
    </xf>
    <xf numFmtId="0" fontId="18" fillId="8" borderId="0" xfId="0" applyFont="1" applyFill="1" applyAlignment="1">
      <alignment horizontal="left" vertical="top" wrapText="1"/>
    </xf>
    <xf numFmtId="0" fontId="5" fillId="8" borderId="8" xfId="0" applyFont="1" applyFill="1" applyBorder="1" applyAlignment="1">
      <alignment horizontal="left" vertical="top" wrapText="1"/>
    </xf>
    <xf numFmtId="0" fontId="5" fillId="8" borderId="3" xfId="0" applyFont="1" applyFill="1" applyBorder="1" applyAlignment="1">
      <alignment horizontal="left" vertical="top" wrapText="1"/>
    </xf>
    <xf numFmtId="0" fontId="5" fillId="8" borderId="22" xfId="0" applyFont="1" applyFill="1" applyBorder="1" applyAlignment="1">
      <alignment horizontal="left" vertical="top" wrapText="1"/>
    </xf>
    <xf numFmtId="0" fontId="3" fillId="8" borderId="4" xfId="0" applyFont="1" applyFill="1" applyBorder="1" applyAlignment="1">
      <alignment horizontal="left" vertical="top" wrapText="1"/>
    </xf>
    <xf numFmtId="0" fontId="16" fillId="9" borderId="4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center" vertical="top" wrapText="1"/>
    </xf>
    <xf numFmtId="0" fontId="5" fillId="3" borderId="4" xfId="0" applyFont="1" applyFill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22" fillId="0" borderId="0" xfId="0" applyFont="1" applyAlignment="1">
      <alignment horizontal="center" vertical="top" wrapText="1"/>
    </xf>
    <xf numFmtId="0" fontId="36" fillId="0" borderId="6" xfId="0" applyFont="1" applyBorder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17" fillId="0" borderId="6" xfId="0" applyFont="1" applyBorder="1" applyAlignment="1">
      <alignment horizontal="center" vertical="top" wrapText="1"/>
    </xf>
    <xf numFmtId="10" fontId="16" fillId="0" borderId="0" xfId="0" applyNumberFormat="1" applyFont="1" applyAlignment="1">
      <alignment horizontal="center" vertical="top" wrapText="1"/>
    </xf>
    <xf numFmtId="0" fontId="18" fillId="0" borderId="10" xfId="0" applyFont="1" applyBorder="1" applyAlignment="1">
      <alignment horizontal="center" vertical="top" wrapText="1"/>
    </xf>
    <xf numFmtId="0" fontId="18" fillId="3" borderId="10" xfId="0" applyFont="1" applyFill="1" applyBorder="1" applyAlignment="1">
      <alignment horizontal="left" vertical="top" wrapText="1"/>
    </xf>
    <xf numFmtId="0" fontId="16" fillId="5" borderId="38" xfId="0" applyFont="1" applyFill="1" applyBorder="1" applyAlignment="1">
      <alignment vertical="top" wrapText="1"/>
    </xf>
    <xf numFmtId="0" fontId="16" fillId="5" borderId="38" xfId="0" applyFont="1" applyFill="1" applyBorder="1" applyAlignment="1">
      <alignment horizontal="left" vertical="top" wrapText="1"/>
    </xf>
    <xf numFmtId="0" fontId="22" fillId="0" borderId="4" xfId="0" applyFont="1" applyBorder="1" applyAlignment="1">
      <alignment horizontal="left" vertical="top" wrapText="1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top" wrapText="1"/>
    </xf>
    <xf numFmtId="10" fontId="16" fillId="0" borderId="4" xfId="0" applyNumberFormat="1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4" xfId="0" applyFont="1" applyBorder="1" applyAlignment="1">
      <alignment vertical="top" wrapText="1"/>
    </xf>
    <xf numFmtId="0" fontId="37" fillId="0" borderId="4" xfId="0" applyFont="1" applyBorder="1" applyAlignment="1">
      <alignment horizontal="center" vertical="top" wrapText="1"/>
    </xf>
    <xf numFmtId="0" fontId="38" fillId="0" borderId="4" xfId="0" applyFont="1" applyBorder="1" applyAlignment="1">
      <alignment horizontal="center" vertical="top" wrapText="1"/>
    </xf>
    <xf numFmtId="0" fontId="39" fillId="0" borderId="4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left" vertical="top" wrapText="1"/>
    </xf>
    <xf numFmtId="0" fontId="25" fillId="0" borderId="4" xfId="0" applyFont="1" applyBorder="1" applyAlignment="1">
      <alignment horizontal="center" vertical="top" wrapText="1"/>
    </xf>
    <xf numFmtId="0" fontId="40" fillId="0" borderId="4" xfId="0" applyFont="1" applyBorder="1" applyAlignment="1">
      <alignment horizontal="center" vertical="top" wrapText="1"/>
    </xf>
    <xf numFmtId="0" fontId="17" fillId="0" borderId="8" xfId="0" applyFont="1" applyBorder="1" applyAlignment="1">
      <alignment horizontal="center" vertical="top" wrapText="1"/>
    </xf>
    <xf numFmtId="0" fontId="40" fillId="0" borderId="0" xfId="0" applyFont="1" applyAlignment="1">
      <alignment horizontal="center" vertical="top" wrapText="1"/>
    </xf>
    <xf numFmtId="0" fontId="4" fillId="4" borderId="4" xfId="0" applyFont="1" applyFill="1" applyBorder="1" applyAlignment="1">
      <alignment horizontal="center" vertical="top" wrapText="1"/>
    </xf>
    <xf numFmtId="0" fontId="17" fillId="0" borderId="8" xfId="0" applyFont="1" applyBorder="1" applyAlignment="1">
      <alignment horizontal="left" vertical="top" wrapText="1"/>
    </xf>
    <xf numFmtId="0" fontId="17" fillId="0" borderId="4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8" xfId="0" quotePrefix="1" applyFont="1" applyBorder="1" applyAlignment="1">
      <alignment vertical="top" wrapText="1"/>
    </xf>
    <xf numFmtId="0" fontId="4" fillId="0" borderId="4" xfId="0" quotePrefix="1" applyFont="1" applyBorder="1" applyAlignment="1">
      <alignment vertical="top" wrapText="1"/>
    </xf>
    <xf numFmtId="0" fontId="40" fillId="0" borderId="4" xfId="0" applyFont="1" applyBorder="1" applyAlignment="1">
      <alignment vertical="top" wrapText="1"/>
    </xf>
    <xf numFmtId="0" fontId="17" fillId="0" borderId="0" xfId="0" applyFont="1" applyAlignment="1">
      <alignment horizontal="center" vertical="top" wrapText="1"/>
    </xf>
    <xf numFmtId="0" fontId="41" fillId="0" borderId="4" xfId="0" applyFont="1" applyBorder="1" applyAlignment="1">
      <alignment vertical="top" wrapText="1"/>
    </xf>
    <xf numFmtId="0" fontId="41" fillId="0" borderId="0" xfId="0" applyFont="1" applyAlignment="1">
      <alignment vertical="top" wrapText="1"/>
    </xf>
    <xf numFmtId="0" fontId="4" fillId="11" borderId="4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16" fillId="0" borderId="4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top" wrapText="1"/>
    </xf>
    <xf numFmtId="0" fontId="17" fillId="0" borderId="21" xfId="0" applyFont="1" applyBorder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2" fillId="0" borderId="4" xfId="0" applyFont="1" applyBorder="1" applyAlignment="1">
      <alignment horizontal="center" vertical="top" wrapText="1"/>
    </xf>
    <xf numFmtId="0" fontId="43" fillId="0" borderId="0" xfId="0" applyFont="1" applyAlignment="1">
      <alignment vertical="top" wrapText="1"/>
    </xf>
    <xf numFmtId="14" fontId="3" fillId="0" borderId="8" xfId="0" applyNumberFormat="1" applyFont="1" applyBorder="1" applyAlignment="1">
      <alignment horizontal="center" vertical="top" wrapText="1"/>
    </xf>
    <xf numFmtId="0" fontId="2" fillId="0" borderId="10" xfId="0" applyFont="1" applyBorder="1" applyAlignment="1">
      <alignment vertical="center"/>
    </xf>
    <xf numFmtId="0" fontId="3" fillId="0" borderId="8" xfId="0" applyFont="1" applyBorder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0" fillId="0" borderId="0" xfId="0" applyFont="1" applyAlignment="1">
      <alignment vertical="center"/>
    </xf>
    <xf numFmtId="0" fontId="2" fillId="0" borderId="9" xfId="0" applyFont="1" applyBorder="1" applyAlignment="1">
      <alignment vertical="center"/>
    </xf>
    <xf numFmtId="14" fontId="3" fillId="3" borderId="8" xfId="0" applyNumberFormat="1" applyFont="1" applyFill="1" applyBorder="1" applyAlignment="1">
      <alignment horizontal="center" vertical="top" wrapText="1"/>
    </xf>
    <xf numFmtId="0" fontId="3" fillId="0" borderId="8" xfId="0" applyFont="1" applyBorder="1" applyAlignment="1">
      <alignment horizontal="left" vertical="top" wrapText="1"/>
    </xf>
    <xf numFmtId="2" fontId="3" fillId="0" borderId="8" xfId="0" applyNumberFormat="1" applyFont="1" applyBorder="1" applyAlignment="1">
      <alignment horizontal="center" vertical="top" wrapText="1"/>
    </xf>
    <xf numFmtId="2" fontId="3" fillId="3" borderId="8" xfId="0" applyNumberFormat="1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6" fillId="3" borderId="21" xfId="0" applyFont="1" applyFill="1" applyBorder="1" applyAlignment="1">
      <alignment horizontal="center" vertical="top" wrapText="1"/>
    </xf>
    <xf numFmtId="0" fontId="2" fillId="0" borderId="22" xfId="0" applyFont="1" applyBorder="1" applyAlignment="1">
      <alignment vertical="center"/>
    </xf>
    <xf numFmtId="0" fontId="6" fillId="3" borderId="12" xfId="0" applyFont="1" applyFill="1" applyBorder="1" applyAlignment="1">
      <alignment horizontal="center" vertical="top" wrapText="1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7" fillId="3" borderId="15" xfId="0" applyFont="1" applyFill="1" applyBorder="1" applyAlignment="1">
      <alignment horizontal="center" vertical="top" wrapText="1"/>
    </xf>
    <xf numFmtId="0" fontId="2" fillId="0" borderId="20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top" wrapText="1"/>
    </xf>
    <xf numFmtId="0" fontId="2" fillId="0" borderId="17" xfId="0" applyFont="1" applyBorder="1" applyAlignment="1">
      <alignment vertical="center"/>
    </xf>
    <xf numFmtId="0" fontId="9" fillId="4" borderId="24" xfId="0" applyFont="1" applyFill="1" applyBorder="1" applyAlignment="1">
      <alignment horizontal="center" vertical="top" wrapText="1"/>
    </xf>
    <xf numFmtId="0" fontId="6" fillId="0" borderId="21" xfId="0" applyFont="1" applyBorder="1" applyAlignment="1">
      <alignment horizontal="left" vertical="top" wrapText="1"/>
    </xf>
    <xf numFmtId="0" fontId="2" fillId="0" borderId="25" xfId="0" applyFont="1" applyBorder="1" applyAlignment="1">
      <alignment vertical="center"/>
    </xf>
    <xf numFmtId="0" fontId="9" fillId="4" borderId="21" xfId="0" applyFont="1" applyFill="1" applyBorder="1" applyAlignment="1">
      <alignment horizontal="center" vertical="top" wrapText="1"/>
    </xf>
    <xf numFmtId="0" fontId="6" fillId="0" borderId="21" xfId="0" applyFont="1" applyBorder="1" applyAlignment="1">
      <alignment horizontal="center" vertical="top" wrapText="1"/>
    </xf>
    <xf numFmtId="0" fontId="9" fillId="4" borderId="24" xfId="0" quotePrefix="1" applyFont="1" applyFill="1" applyBorder="1" applyAlignment="1">
      <alignment horizontal="center" vertical="top" wrapText="1"/>
    </xf>
    <xf numFmtId="0" fontId="10" fillId="0" borderId="21" xfId="0" applyFont="1" applyBorder="1" applyAlignment="1">
      <alignment horizontal="left" vertical="top" wrapText="1"/>
    </xf>
    <xf numFmtId="0" fontId="9" fillId="4" borderId="21" xfId="0" quotePrefix="1" applyFont="1" applyFill="1" applyBorder="1" applyAlignment="1">
      <alignment horizontal="center" vertical="top" wrapText="1"/>
    </xf>
    <xf numFmtId="0" fontId="9" fillId="4" borderId="8" xfId="0" applyFont="1" applyFill="1" applyBorder="1" applyAlignment="1">
      <alignment horizontal="center" vertical="top" wrapText="1"/>
    </xf>
    <xf numFmtId="0" fontId="9" fillId="4" borderId="1" xfId="0" applyFont="1" applyFill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center" vertical="top" wrapText="1"/>
    </xf>
    <xf numFmtId="0" fontId="9" fillId="0" borderId="21" xfId="0" applyFont="1" applyBorder="1" applyAlignment="1">
      <alignment horizontal="center" vertical="top" wrapText="1"/>
    </xf>
    <xf numFmtId="0" fontId="11" fillId="0" borderId="21" xfId="0" applyFont="1" applyBorder="1" applyAlignment="1">
      <alignment horizontal="center" vertical="top" wrapText="1"/>
    </xf>
    <xf numFmtId="0" fontId="6" fillId="0" borderId="21" xfId="0" quotePrefix="1" applyFont="1" applyBorder="1" applyAlignment="1">
      <alignment horizontal="center" vertical="top" wrapText="1"/>
    </xf>
    <xf numFmtId="0" fontId="9" fillId="4" borderId="27" xfId="0" applyFont="1" applyFill="1" applyBorder="1" applyAlignment="1">
      <alignment horizontal="center" vertical="top" wrapText="1"/>
    </xf>
    <xf numFmtId="0" fontId="2" fillId="0" borderId="28" xfId="0" applyFont="1" applyBorder="1" applyAlignment="1">
      <alignment vertical="center"/>
    </xf>
    <xf numFmtId="0" fontId="13" fillId="0" borderId="24" xfId="0" applyFont="1" applyBorder="1" applyAlignment="1">
      <alignment horizontal="center" vertical="top" wrapText="1"/>
    </xf>
    <xf numFmtId="0" fontId="14" fillId="0" borderId="18" xfId="0" applyFont="1" applyBorder="1" applyAlignment="1">
      <alignment vertical="top" wrapText="1"/>
    </xf>
    <xf numFmtId="0" fontId="2" fillId="0" borderId="29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2" fillId="0" borderId="32" xfId="0" applyFont="1" applyBorder="1" applyAlignment="1">
      <alignment vertical="center"/>
    </xf>
    <xf numFmtId="14" fontId="6" fillId="0" borderId="33" xfId="0" applyNumberFormat="1" applyFont="1" applyBorder="1" applyAlignment="1">
      <alignment horizontal="center" vertical="top" wrapText="1"/>
    </xf>
    <xf numFmtId="0" fontId="2" fillId="0" borderId="34" xfId="0" applyFont="1" applyBorder="1" applyAlignment="1">
      <alignment vertical="center"/>
    </xf>
    <xf numFmtId="0" fontId="2" fillId="0" borderId="35" xfId="0" applyFont="1" applyBorder="1" applyAlignment="1">
      <alignment vertical="center"/>
    </xf>
    <xf numFmtId="0" fontId="15" fillId="0" borderId="6" xfId="0" applyFont="1" applyBorder="1" applyAlignment="1">
      <alignment horizontal="center" vertical="top" wrapText="1"/>
    </xf>
    <xf numFmtId="0" fontId="16" fillId="5" borderId="8" xfId="0" applyFont="1" applyFill="1" applyBorder="1" applyAlignment="1">
      <alignment horizontal="left" vertical="top" wrapText="1"/>
    </xf>
    <xf numFmtId="0" fontId="18" fillId="5" borderId="8" xfId="0" applyFont="1" applyFill="1" applyBorder="1" applyAlignment="1">
      <alignment horizontal="left" vertical="top" wrapText="1"/>
    </xf>
    <xf numFmtId="0" fontId="16" fillId="3" borderId="8" xfId="0" applyFont="1" applyFill="1" applyBorder="1" applyAlignment="1">
      <alignment horizontal="left" vertical="top" wrapText="1"/>
    </xf>
    <xf numFmtId="0" fontId="16" fillId="0" borderId="8" xfId="0" applyFont="1" applyBorder="1" applyAlignment="1">
      <alignment horizontal="left" vertical="top" wrapText="1"/>
    </xf>
    <xf numFmtId="0" fontId="18" fillId="0" borderId="8" xfId="0" applyFont="1" applyBorder="1" applyAlignment="1">
      <alignment horizontal="left" vertical="top" wrapText="1"/>
    </xf>
    <xf numFmtId="0" fontId="18" fillId="5" borderId="8" xfId="0" applyFont="1" applyFill="1" applyBorder="1" applyAlignment="1">
      <alignment vertical="top" wrapText="1"/>
    </xf>
    <xf numFmtId="0" fontId="16" fillId="0" borderId="8" xfId="0" applyFont="1" applyBorder="1" applyAlignment="1">
      <alignment horizontal="center" vertical="top" wrapText="1"/>
    </xf>
    <xf numFmtId="0" fontId="16" fillId="5" borderId="8" xfId="0" applyFont="1" applyFill="1" applyBorder="1" applyAlignment="1">
      <alignment horizontal="center" vertical="top" wrapText="1"/>
    </xf>
    <xf numFmtId="0" fontId="16" fillId="5" borderId="8" xfId="0" applyFont="1" applyFill="1" applyBorder="1" applyAlignment="1">
      <alignment vertical="top" wrapText="1"/>
    </xf>
    <xf numFmtId="0" fontId="16" fillId="3" borderId="8" xfId="0" applyFont="1" applyFill="1" applyBorder="1" applyAlignment="1">
      <alignment horizontal="center" vertical="top" wrapText="1"/>
    </xf>
    <xf numFmtId="0" fontId="16" fillId="3" borderId="9" xfId="0" applyFont="1" applyFill="1" applyBorder="1" applyAlignment="1">
      <alignment horizontal="left" vertical="top" wrapText="1"/>
    </xf>
    <xf numFmtId="0" fontId="16" fillId="5" borderId="9" xfId="0" applyFont="1" applyFill="1" applyBorder="1" applyAlignment="1">
      <alignment horizontal="left" vertical="top" wrapText="1"/>
    </xf>
    <xf numFmtId="0" fontId="16" fillId="7" borderId="8" xfId="0" applyFont="1" applyFill="1" applyBorder="1" applyAlignment="1">
      <alignment horizontal="center" vertical="top" wrapText="1"/>
    </xf>
    <xf numFmtId="0" fontId="18" fillId="5" borderId="8" xfId="0" applyFont="1" applyFill="1" applyBorder="1" applyAlignment="1">
      <alignment horizontal="center" vertical="top" wrapText="1"/>
    </xf>
    <xf numFmtId="0" fontId="16" fillId="0" borderId="8" xfId="0" applyFont="1" applyBorder="1" applyAlignment="1">
      <alignment vertical="top" wrapText="1"/>
    </xf>
    <xf numFmtId="0" fontId="18" fillId="5" borderId="9" xfId="0" applyFont="1" applyFill="1" applyBorder="1" applyAlignment="1">
      <alignment horizontal="left" vertical="top" wrapText="1"/>
    </xf>
    <xf numFmtId="0" fontId="18" fillId="7" borderId="8" xfId="0" applyFont="1" applyFill="1" applyBorder="1" applyAlignment="1">
      <alignment horizontal="center" vertical="top" wrapText="1"/>
    </xf>
    <xf numFmtId="0" fontId="18" fillId="0" borderId="8" xfId="0" applyFont="1" applyBorder="1" applyAlignment="1">
      <alignment horizontal="center" vertical="top" wrapText="1"/>
    </xf>
    <xf numFmtId="0" fontId="16" fillId="0" borderId="8" xfId="0" quotePrefix="1" applyFont="1" applyBorder="1" applyAlignment="1">
      <alignment vertical="top" wrapText="1"/>
    </xf>
    <xf numFmtId="0" fontId="16" fillId="0" borderId="9" xfId="0" applyFont="1" applyBorder="1" applyAlignment="1">
      <alignment horizontal="center" vertical="top" wrapText="1"/>
    </xf>
    <xf numFmtId="0" fontId="18" fillId="5" borderId="8" xfId="0" quotePrefix="1" applyFont="1" applyFill="1" applyBorder="1" applyAlignment="1">
      <alignment vertical="top" wrapText="1"/>
    </xf>
    <xf numFmtId="0" fontId="18" fillId="5" borderId="8" xfId="0" quotePrefix="1" applyFont="1" applyFill="1" applyBorder="1" applyAlignment="1">
      <alignment horizontal="center" vertical="top" wrapText="1"/>
    </xf>
    <xf numFmtId="0" fontId="16" fillId="3" borderId="8" xfId="0" applyFont="1" applyFill="1" applyBorder="1" applyAlignment="1">
      <alignment vertical="top" wrapText="1"/>
    </xf>
    <xf numFmtId="0" fontId="16" fillId="5" borderId="9" xfId="0" applyFont="1" applyFill="1" applyBorder="1" applyAlignment="1">
      <alignment vertical="top" wrapText="1"/>
    </xf>
    <xf numFmtId="0" fontId="18" fillId="3" borderId="8" xfId="0" applyFont="1" applyFill="1" applyBorder="1" applyAlignment="1">
      <alignment horizontal="left" vertical="top" wrapText="1"/>
    </xf>
    <xf numFmtId="0" fontId="16" fillId="4" borderId="8" xfId="0" applyFont="1" applyFill="1" applyBorder="1" applyAlignment="1">
      <alignment vertical="top" wrapText="1"/>
    </xf>
    <xf numFmtId="0" fontId="18" fillId="0" borderId="8" xfId="0" applyFont="1" applyBorder="1" applyAlignment="1">
      <alignment vertical="top" wrapText="1"/>
    </xf>
    <xf numFmtId="0" fontId="18" fillId="3" borderId="9" xfId="0" applyFont="1" applyFill="1" applyBorder="1" applyAlignment="1">
      <alignment horizontal="left" vertical="top" wrapText="1"/>
    </xf>
    <xf numFmtId="0" fontId="18" fillId="5" borderId="39" xfId="0" applyFont="1" applyFill="1" applyBorder="1" applyAlignment="1">
      <alignment horizontal="center" vertical="top" wrapText="1"/>
    </xf>
    <xf numFmtId="0" fontId="18" fillId="3" borderId="8" xfId="0" applyFont="1" applyFill="1" applyBorder="1" applyAlignment="1">
      <alignment horizontal="center" vertical="top" wrapText="1"/>
    </xf>
    <xf numFmtId="0" fontId="16" fillId="3" borderId="9" xfId="0" applyFont="1" applyFill="1" applyBorder="1" applyAlignment="1">
      <alignment vertical="top" wrapText="1"/>
    </xf>
    <xf numFmtId="0" fontId="16" fillId="5" borderId="39" xfId="0" applyFont="1" applyFill="1" applyBorder="1" applyAlignment="1">
      <alignment horizontal="center" vertical="top" wrapText="1"/>
    </xf>
    <xf numFmtId="0" fontId="18" fillId="3" borderId="1" xfId="0" applyFont="1" applyFill="1" applyBorder="1" applyAlignment="1">
      <alignment horizontal="left" vertical="top" wrapText="1"/>
    </xf>
    <xf numFmtId="0" fontId="18" fillId="4" borderId="8" xfId="0" applyFont="1" applyFill="1" applyBorder="1" applyAlignment="1">
      <alignment horizontal="center" vertical="top" wrapText="1"/>
    </xf>
    <xf numFmtId="0" fontId="16" fillId="4" borderId="8" xfId="0" applyFont="1" applyFill="1" applyBorder="1" applyAlignment="1">
      <alignment horizontal="center" vertical="top" wrapText="1"/>
    </xf>
    <xf numFmtId="0" fontId="21" fillId="4" borderId="8" xfId="0" applyFont="1" applyFill="1" applyBorder="1" applyAlignment="1">
      <alignment horizontal="center" vertical="top" wrapText="1"/>
    </xf>
    <xf numFmtId="0" fontId="18" fillId="5" borderId="40" xfId="0" applyFont="1" applyFill="1" applyBorder="1" applyAlignment="1">
      <alignment horizontal="center" vertical="top" wrapText="1"/>
    </xf>
    <xf numFmtId="0" fontId="2" fillId="0" borderId="41" xfId="0" applyFont="1" applyBorder="1" applyAlignment="1">
      <alignment vertical="center"/>
    </xf>
    <xf numFmtId="0" fontId="2" fillId="0" borderId="42" xfId="0" applyFont="1" applyBorder="1" applyAlignment="1">
      <alignment vertical="center"/>
    </xf>
    <xf numFmtId="0" fontId="18" fillId="0" borderId="9" xfId="0" applyFont="1" applyBorder="1" applyAlignment="1">
      <alignment horizontal="center" vertical="top" wrapText="1"/>
    </xf>
    <xf numFmtId="0" fontId="16" fillId="0" borderId="9" xfId="0" applyFont="1" applyBorder="1" applyAlignment="1">
      <alignment horizontal="left" vertical="top" wrapText="1"/>
    </xf>
    <xf numFmtId="0" fontId="18" fillId="5" borderId="39" xfId="0" applyFont="1" applyFill="1" applyBorder="1" applyAlignment="1">
      <alignment horizontal="left" vertical="top" wrapText="1"/>
    </xf>
    <xf numFmtId="0" fontId="16" fillId="0" borderId="3" xfId="0" applyFont="1" applyBorder="1" applyAlignment="1">
      <alignment horizontal="center" vertical="top" wrapText="1"/>
    </xf>
    <xf numFmtId="0" fontId="18" fillId="0" borderId="3" xfId="0" applyFont="1" applyBorder="1" applyAlignment="1">
      <alignment horizontal="center" vertical="top" wrapText="1"/>
    </xf>
    <xf numFmtId="0" fontId="16" fillId="8" borderId="8" xfId="0" applyFont="1" applyFill="1" applyBorder="1" applyAlignment="1">
      <alignment horizontal="left" vertical="top" wrapText="1"/>
    </xf>
    <xf numFmtId="0" fontId="16" fillId="8" borderId="8" xfId="0" applyFont="1" applyFill="1" applyBorder="1" applyAlignment="1">
      <alignment horizontal="center" vertical="top" wrapText="1"/>
    </xf>
    <xf numFmtId="0" fontId="18" fillId="8" borderId="8" xfId="0" applyFont="1" applyFill="1" applyBorder="1" applyAlignment="1">
      <alignment horizontal="left" vertical="top" wrapText="1"/>
    </xf>
    <xf numFmtId="0" fontId="18" fillId="8" borderId="8" xfId="0" applyFont="1" applyFill="1" applyBorder="1" applyAlignment="1">
      <alignment horizontal="center" vertical="top" wrapText="1"/>
    </xf>
    <xf numFmtId="0" fontId="18" fillId="8" borderId="8" xfId="0" applyFont="1" applyFill="1" applyBorder="1" applyAlignment="1">
      <alignment vertical="top" wrapText="1"/>
    </xf>
    <xf numFmtId="0" fontId="18" fillId="4" borderId="8" xfId="0" applyFont="1" applyFill="1" applyBorder="1" applyAlignment="1">
      <alignment vertical="top" wrapText="1"/>
    </xf>
    <xf numFmtId="0" fontId="18" fillId="8" borderId="9" xfId="0" applyFont="1" applyFill="1" applyBorder="1" applyAlignment="1">
      <alignment horizontal="left" vertical="top" wrapText="1"/>
    </xf>
    <xf numFmtId="0" fontId="16" fillId="8" borderId="3" xfId="0" applyFont="1" applyFill="1" applyBorder="1" applyAlignment="1">
      <alignment horizontal="left" vertical="top" wrapText="1"/>
    </xf>
    <xf numFmtId="0" fontId="16" fillId="8" borderId="1" xfId="0" applyFont="1" applyFill="1" applyBorder="1" applyAlignment="1">
      <alignment horizontal="left" vertical="top" wrapText="1"/>
    </xf>
    <xf numFmtId="0" fontId="18" fillId="0" borderId="8" xfId="0" applyFont="1" applyBorder="1" applyAlignment="1">
      <alignment horizontal="left" vertical="top" wrapText="1" readingOrder="1"/>
    </xf>
    <xf numFmtId="0" fontId="16" fillId="5" borderId="8" xfId="0" applyFont="1" applyFill="1" applyBorder="1" applyAlignment="1">
      <alignment horizontal="left" vertical="top" wrapText="1" readingOrder="1"/>
    </xf>
    <xf numFmtId="0" fontId="18" fillId="4" borderId="8" xfId="0" applyFont="1" applyFill="1" applyBorder="1" applyAlignment="1">
      <alignment horizontal="left" vertical="top" wrapText="1"/>
    </xf>
    <xf numFmtId="0" fontId="16" fillId="8" borderId="8" xfId="0" applyFont="1" applyFill="1" applyBorder="1" applyAlignment="1">
      <alignment vertical="top" wrapText="1"/>
    </xf>
    <xf numFmtId="0" fontId="33" fillId="5" borderId="8" xfId="0" applyFont="1" applyFill="1" applyBorder="1" applyAlignment="1">
      <alignment horizontal="left" vertical="top" wrapText="1"/>
    </xf>
    <xf numFmtId="0" fontId="33" fillId="8" borderId="8" xfId="0" applyFont="1" applyFill="1" applyBorder="1" applyAlignment="1">
      <alignment horizontal="left" vertical="top" wrapText="1"/>
    </xf>
    <xf numFmtId="0" fontId="16" fillId="8" borderId="9" xfId="0" applyFont="1" applyFill="1" applyBorder="1" applyAlignment="1">
      <alignment vertical="top" wrapText="1"/>
    </xf>
    <xf numFmtId="0" fontId="16" fillId="8" borderId="9" xfId="0" applyFont="1" applyFill="1" applyBorder="1" applyAlignment="1">
      <alignment horizontal="left" vertical="top" wrapText="1"/>
    </xf>
    <xf numFmtId="0" fontId="18" fillId="3" borderId="8" xfId="0" applyFont="1" applyFill="1" applyBorder="1" applyAlignment="1">
      <alignment vertical="top" wrapText="1"/>
    </xf>
    <xf numFmtId="0" fontId="16" fillId="7" borderId="8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left" vertical="top" wrapText="1"/>
    </xf>
    <xf numFmtId="0" fontId="5" fillId="7" borderId="8" xfId="0" applyFont="1" applyFill="1" applyBorder="1" applyAlignment="1">
      <alignment horizontal="left" vertical="top" wrapText="1"/>
    </xf>
    <xf numFmtId="0" fontId="3" fillId="8" borderId="8" xfId="0" applyFont="1" applyFill="1" applyBorder="1" applyAlignment="1">
      <alignment horizontal="center" vertical="top" wrapText="1"/>
    </xf>
    <xf numFmtId="0" fontId="24" fillId="8" borderId="8" xfId="0" applyFont="1" applyFill="1" applyBorder="1" applyAlignment="1">
      <alignment horizontal="left" vertical="top" wrapText="1"/>
    </xf>
    <xf numFmtId="0" fontId="18" fillId="7" borderId="8" xfId="0" applyFont="1" applyFill="1" applyBorder="1" applyAlignment="1">
      <alignment horizontal="left" vertical="top" wrapText="1"/>
    </xf>
    <xf numFmtId="0" fontId="16" fillId="5" borderId="3" xfId="0" applyFont="1" applyFill="1" applyBorder="1" applyAlignment="1">
      <alignment horizontal="left" vertical="top" wrapText="1"/>
    </xf>
    <xf numFmtId="0" fontId="18" fillId="7" borderId="8" xfId="0" applyFont="1" applyFill="1" applyBorder="1" applyAlignment="1">
      <alignment vertical="top" wrapText="1"/>
    </xf>
    <xf numFmtId="0" fontId="3" fillId="7" borderId="8" xfId="0" applyFont="1" applyFill="1" applyBorder="1" applyAlignment="1">
      <alignment horizontal="left" vertical="top" wrapText="1"/>
    </xf>
    <xf numFmtId="0" fontId="22" fillId="3" borderId="8" xfId="0" applyFont="1" applyFill="1" applyBorder="1" applyAlignment="1">
      <alignment horizontal="left" vertical="top" wrapText="1"/>
    </xf>
    <xf numFmtId="0" fontId="22" fillId="3" borderId="8" xfId="0" quotePrefix="1" applyFont="1" applyFill="1" applyBorder="1" applyAlignment="1">
      <alignment horizontal="center" vertical="top" wrapText="1"/>
    </xf>
    <xf numFmtId="0" fontId="16" fillId="0" borderId="8" xfId="0" quotePrefix="1" applyFont="1" applyBorder="1" applyAlignment="1">
      <alignment horizontal="center" vertical="top" wrapText="1"/>
    </xf>
    <xf numFmtId="0" fontId="22" fillId="0" borderId="8" xfId="0" applyFont="1" applyBorder="1" applyAlignment="1">
      <alignment horizontal="left" vertical="top" wrapText="1"/>
    </xf>
    <xf numFmtId="0" fontId="22" fillId="0" borderId="8" xfId="0" quotePrefix="1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left" vertical="top" wrapText="1"/>
    </xf>
    <xf numFmtId="0" fontId="17" fillId="0" borderId="8" xfId="0" applyFont="1" applyBorder="1" applyAlignment="1">
      <alignment horizontal="left" vertical="top" wrapText="1"/>
    </xf>
    <xf numFmtId="0" fontId="17" fillId="0" borderId="8" xfId="0" applyFont="1" applyBorder="1" applyAlignment="1">
      <alignment horizontal="center" vertical="top" wrapText="1"/>
    </xf>
    <xf numFmtId="0" fontId="4" fillId="0" borderId="8" xfId="0" applyFont="1" applyBorder="1" applyAlignment="1">
      <alignment vertical="top" wrapText="1"/>
    </xf>
    <xf numFmtId="0" fontId="25" fillId="0" borderId="8" xfId="0" applyFont="1" applyBorder="1" applyAlignment="1">
      <alignment horizontal="center" vertical="top" wrapText="1"/>
    </xf>
    <xf numFmtId="0" fontId="25" fillId="0" borderId="8" xfId="0" applyFont="1" applyBorder="1" applyAlignment="1">
      <alignment horizontal="left" vertical="top" wrapText="1"/>
    </xf>
    <xf numFmtId="0" fontId="40" fillId="0" borderId="8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17" fillId="0" borderId="8" xfId="0" applyFont="1" applyBorder="1" applyAlignment="1">
      <alignment vertical="top" wrapText="1"/>
    </xf>
  </cellXfs>
  <cellStyles count="1">
    <cellStyle name="Normal" xfId="0" builtinId="0"/>
  </cellStyles>
  <dxfs count="451"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D8D8D8"/>
          <bgColor rgb="FFD8D8D8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D8D8D8"/>
          <bgColor rgb="FFD8D8D8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428625</xdr:colOff>
      <xdr:row>3</xdr:row>
      <xdr:rowOff>142875</xdr:rowOff>
    </xdr:from>
    <xdr:ext cx="3152775" cy="300037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647700</xdr:colOff>
      <xdr:row>4</xdr:row>
      <xdr:rowOff>19050</xdr:rowOff>
    </xdr:from>
    <xdr:ext cx="3609975" cy="2828925"/>
    <xdr:pic>
      <xdr:nvPicPr>
        <xdr:cNvPr id="3" name="image2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/>
  <cols>
    <col min="1" max="1" width="13.42578125" customWidth="1"/>
    <col min="2" max="2" width="9" customWidth="1"/>
    <col min="3" max="3" width="49.7109375" customWidth="1"/>
    <col min="4" max="4" width="19.140625" customWidth="1"/>
    <col min="5" max="5" width="68" customWidth="1"/>
    <col min="6" max="6" width="93" customWidth="1"/>
    <col min="7" max="8" width="11.7109375" customWidth="1"/>
    <col min="9" max="9" width="15" customWidth="1"/>
    <col min="10" max="26" width="4.28515625" customWidth="1"/>
  </cols>
  <sheetData>
    <row r="1" spans="1:26" ht="13.5" customHeight="1">
      <c r="A1" s="350" t="s">
        <v>0</v>
      </c>
      <c r="B1" s="351"/>
      <c r="C1" s="351"/>
      <c r="D1" s="351"/>
      <c r="E1" s="351"/>
      <c r="F1" s="351"/>
      <c r="G1" s="351"/>
      <c r="H1" s="352"/>
      <c r="I1" s="1" t="s">
        <v>1</v>
      </c>
      <c r="J1" s="2" t="s">
        <v>2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7" customHeight="1">
      <c r="A2" s="353"/>
      <c r="B2" s="354"/>
      <c r="C2" s="354"/>
      <c r="D2" s="354"/>
      <c r="E2" s="354"/>
      <c r="F2" s="354"/>
      <c r="G2" s="354"/>
      <c r="H2" s="355"/>
      <c r="I2" s="4" t="s">
        <v>3</v>
      </c>
      <c r="J2" s="2" t="s">
        <v>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3.5" customHeight="1">
      <c r="A3" s="5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  <c r="I3" s="6" t="s">
        <v>13</v>
      </c>
      <c r="J3" s="2" t="s">
        <v>14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7" customHeight="1">
      <c r="A4" s="7" t="s">
        <v>15</v>
      </c>
      <c r="B4" s="8" t="s">
        <v>16</v>
      </c>
      <c r="C4" s="9"/>
      <c r="D4" s="9"/>
      <c r="E4" s="10"/>
      <c r="F4" s="10"/>
      <c r="G4" s="11"/>
      <c r="H4" s="11"/>
      <c r="I4" s="12"/>
      <c r="J4" s="13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8" customHeight="1">
      <c r="A5" s="348" t="s">
        <v>17</v>
      </c>
      <c r="B5" s="4" t="s">
        <v>18</v>
      </c>
      <c r="C5" s="342" t="s">
        <v>19</v>
      </c>
      <c r="D5" s="4" t="s">
        <v>20</v>
      </c>
      <c r="E5" s="15" t="s">
        <v>21</v>
      </c>
      <c r="F5" s="15" t="s">
        <v>22</v>
      </c>
      <c r="G5" s="340">
        <v>45807</v>
      </c>
      <c r="H5" s="340" t="s">
        <v>23</v>
      </c>
      <c r="I5" s="4" t="s">
        <v>24</v>
      </c>
      <c r="J5" s="2" t="s">
        <v>24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8" customHeight="1">
      <c r="A6" s="345"/>
      <c r="B6" s="4" t="s">
        <v>18</v>
      </c>
      <c r="C6" s="341"/>
      <c r="D6" s="4" t="s">
        <v>25</v>
      </c>
      <c r="E6" s="15" t="s">
        <v>26</v>
      </c>
      <c r="F6" s="15" t="s">
        <v>22</v>
      </c>
      <c r="G6" s="345"/>
      <c r="H6" s="345"/>
      <c r="I6" s="4" t="s">
        <v>24</v>
      </c>
      <c r="J6" s="2" t="s">
        <v>24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" customHeight="1">
      <c r="A7" s="345"/>
      <c r="B7" s="4" t="s">
        <v>18</v>
      </c>
      <c r="C7" s="342" t="s">
        <v>27</v>
      </c>
      <c r="D7" s="4" t="s">
        <v>28</v>
      </c>
      <c r="E7" s="15" t="s">
        <v>29</v>
      </c>
      <c r="F7" s="15" t="s">
        <v>30</v>
      </c>
      <c r="G7" s="345"/>
      <c r="H7" s="345"/>
      <c r="I7" s="4" t="s">
        <v>24</v>
      </c>
      <c r="J7" s="2" t="s">
        <v>24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8" customHeight="1">
      <c r="A8" s="345"/>
      <c r="B8" s="4" t="s">
        <v>18</v>
      </c>
      <c r="C8" s="345"/>
      <c r="D8" s="4" t="s">
        <v>28</v>
      </c>
      <c r="E8" s="15" t="s">
        <v>29</v>
      </c>
      <c r="F8" s="15" t="s">
        <v>31</v>
      </c>
      <c r="G8" s="345"/>
      <c r="H8" s="345"/>
      <c r="I8" s="4" t="s">
        <v>24</v>
      </c>
      <c r="J8" s="2" t="s">
        <v>24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8" customHeight="1">
      <c r="A9" s="345"/>
      <c r="B9" s="4" t="s">
        <v>32</v>
      </c>
      <c r="C9" s="341"/>
      <c r="D9" s="4" t="s">
        <v>33</v>
      </c>
      <c r="E9" s="15" t="s">
        <v>34</v>
      </c>
      <c r="F9" s="15" t="s">
        <v>35</v>
      </c>
      <c r="G9" s="345"/>
      <c r="H9" s="345"/>
      <c r="I9" s="4" t="s">
        <v>24</v>
      </c>
      <c r="J9" s="2" t="s">
        <v>24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8" customHeight="1">
      <c r="A10" s="345"/>
      <c r="B10" s="4" t="s">
        <v>18</v>
      </c>
      <c r="C10" s="342" t="s">
        <v>36</v>
      </c>
      <c r="D10" s="4" t="s">
        <v>37</v>
      </c>
      <c r="E10" s="15" t="s">
        <v>38</v>
      </c>
      <c r="F10" s="15" t="s">
        <v>39</v>
      </c>
      <c r="G10" s="345"/>
      <c r="H10" s="345"/>
      <c r="I10" s="4" t="s">
        <v>24</v>
      </c>
      <c r="J10" s="2" t="s">
        <v>24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8" customHeight="1">
      <c r="A11" s="345"/>
      <c r="B11" s="4" t="s">
        <v>18</v>
      </c>
      <c r="C11" s="345"/>
      <c r="D11" s="4" t="s">
        <v>40</v>
      </c>
      <c r="E11" s="15" t="s">
        <v>41</v>
      </c>
      <c r="F11" s="15" t="s">
        <v>39</v>
      </c>
      <c r="G11" s="345"/>
      <c r="H11" s="345"/>
      <c r="I11" s="4" t="s">
        <v>24</v>
      </c>
      <c r="J11" s="2" t="s">
        <v>24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8" customHeight="1">
      <c r="A12" s="345"/>
      <c r="B12" s="4" t="s">
        <v>18</v>
      </c>
      <c r="C12" s="345"/>
      <c r="D12" s="4" t="s">
        <v>42</v>
      </c>
      <c r="E12" s="15" t="s">
        <v>43</v>
      </c>
      <c r="F12" s="15" t="s">
        <v>39</v>
      </c>
      <c r="G12" s="345"/>
      <c r="H12" s="345"/>
      <c r="I12" s="4" t="s">
        <v>24</v>
      </c>
      <c r="J12" s="2" t="s">
        <v>24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8" customHeight="1">
      <c r="A13" s="341"/>
      <c r="B13" s="4" t="s">
        <v>18</v>
      </c>
      <c r="C13" s="341"/>
      <c r="D13" s="4" t="s">
        <v>44</v>
      </c>
      <c r="E13" s="15" t="s">
        <v>45</v>
      </c>
      <c r="F13" s="15" t="s">
        <v>39</v>
      </c>
      <c r="G13" s="341"/>
      <c r="H13" s="341"/>
      <c r="I13" s="4" t="s">
        <v>24</v>
      </c>
      <c r="J13" s="2" t="s">
        <v>24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8" customHeight="1">
      <c r="A14" s="16" t="s">
        <v>46</v>
      </c>
      <c r="B14" s="4" t="s">
        <v>18</v>
      </c>
      <c r="C14" s="4" t="s">
        <v>47</v>
      </c>
      <c r="D14" s="4" t="s">
        <v>48</v>
      </c>
      <c r="E14" s="15" t="s">
        <v>49</v>
      </c>
      <c r="F14" s="15" t="s">
        <v>50</v>
      </c>
      <c r="G14" s="17">
        <v>45819</v>
      </c>
      <c r="H14" s="17" t="s">
        <v>23</v>
      </c>
      <c r="I14" s="4" t="s">
        <v>24</v>
      </c>
      <c r="J14" s="2" t="s">
        <v>24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8" customHeight="1">
      <c r="A15" s="348" t="s">
        <v>51</v>
      </c>
      <c r="B15" s="4" t="s">
        <v>18</v>
      </c>
      <c r="C15" s="4" t="s">
        <v>52</v>
      </c>
      <c r="D15" s="4" t="s">
        <v>53</v>
      </c>
      <c r="E15" s="15" t="s">
        <v>54</v>
      </c>
      <c r="F15" s="15" t="s">
        <v>55</v>
      </c>
      <c r="G15" s="340">
        <v>45846</v>
      </c>
      <c r="H15" s="340" t="s">
        <v>23</v>
      </c>
      <c r="I15" s="4" t="s">
        <v>24</v>
      </c>
      <c r="J15" s="2" t="s">
        <v>24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8" customHeight="1">
      <c r="A16" s="345"/>
      <c r="B16" s="4" t="s">
        <v>32</v>
      </c>
      <c r="C16" s="4" t="s">
        <v>52</v>
      </c>
      <c r="D16" s="4" t="s">
        <v>56</v>
      </c>
      <c r="E16" s="15" t="s">
        <v>57</v>
      </c>
      <c r="F16" s="15" t="s">
        <v>58</v>
      </c>
      <c r="G16" s="345"/>
      <c r="H16" s="345"/>
      <c r="I16" s="4" t="s">
        <v>24</v>
      </c>
      <c r="J16" s="2" t="s">
        <v>24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8" customHeight="1">
      <c r="A17" s="345"/>
      <c r="B17" s="4" t="s">
        <v>18</v>
      </c>
      <c r="C17" s="4" t="s">
        <v>52</v>
      </c>
      <c r="D17" s="4" t="s">
        <v>59</v>
      </c>
      <c r="E17" s="15" t="s">
        <v>60</v>
      </c>
      <c r="F17" s="15" t="s">
        <v>61</v>
      </c>
      <c r="G17" s="345"/>
      <c r="H17" s="345"/>
      <c r="I17" s="4" t="s">
        <v>24</v>
      </c>
      <c r="J17" s="2" t="s">
        <v>24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8" customHeight="1">
      <c r="A18" s="341"/>
      <c r="B18" s="4" t="s">
        <v>18</v>
      </c>
      <c r="C18" s="4" t="s">
        <v>52</v>
      </c>
      <c r="D18" s="4" t="s">
        <v>62</v>
      </c>
      <c r="E18" s="15" t="s">
        <v>63</v>
      </c>
      <c r="F18" s="15" t="s">
        <v>64</v>
      </c>
      <c r="G18" s="341"/>
      <c r="H18" s="341"/>
      <c r="I18" s="4" t="s">
        <v>24</v>
      </c>
      <c r="J18" s="2" t="s">
        <v>24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8" customHeight="1">
      <c r="A19" s="16" t="s">
        <v>65</v>
      </c>
      <c r="B19" s="4" t="s">
        <v>32</v>
      </c>
      <c r="C19" s="4" t="s">
        <v>47</v>
      </c>
      <c r="D19" s="4" t="s">
        <v>66</v>
      </c>
      <c r="E19" s="15" t="s">
        <v>67</v>
      </c>
      <c r="F19" s="15" t="s">
        <v>68</v>
      </c>
      <c r="G19" s="17">
        <v>45853</v>
      </c>
      <c r="H19" s="17" t="s">
        <v>23</v>
      </c>
      <c r="I19" s="4" t="s">
        <v>24</v>
      </c>
      <c r="J19" s="2" t="s">
        <v>24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8" customHeight="1">
      <c r="A20" s="18" t="s">
        <v>69</v>
      </c>
      <c r="B20" s="19" t="s">
        <v>18</v>
      </c>
      <c r="C20" s="19" t="s">
        <v>70</v>
      </c>
      <c r="D20" s="19" t="s">
        <v>71</v>
      </c>
      <c r="E20" s="20" t="s">
        <v>72</v>
      </c>
      <c r="F20" s="20" t="s">
        <v>73</v>
      </c>
      <c r="G20" s="21">
        <v>45853</v>
      </c>
      <c r="H20" s="21" t="s">
        <v>23</v>
      </c>
      <c r="I20" s="19" t="s">
        <v>24</v>
      </c>
      <c r="J20" s="2" t="s">
        <v>24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22"/>
      <c r="Z20" s="22"/>
    </row>
    <row r="21" spans="1:26" ht="18" customHeight="1">
      <c r="A21" s="18" t="s">
        <v>74</v>
      </c>
      <c r="B21" s="19" t="s">
        <v>18</v>
      </c>
      <c r="C21" s="19" t="s">
        <v>75</v>
      </c>
      <c r="D21" s="19" t="s">
        <v>76</v>
      </c>
      <c r="E21" s="20" t="s">
        <v>77</v>
      </c>
      <c r="F21" s="20" t="s">
        <v>78</v>
      </c>
      <c r="G21" s="21">
        <v>45853</v>
      </c>
      <c r="H21" s="21" t="s">
        <v>23</v>
      </c>
      <c r="I21" s="19" t="s">
        <v>24</v>
      </c>
      <c r="J21" s="2" t="s">
        <v>24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22"/>
      <c r="Z21" s="22"/>
    </row>
    <row r="22" spans="1:26" ht="18" customHeight="1">
      <c r="A22" s="18" t="s">
        <v>79</v>
      </c>
      <c r="B22" s="19" t="s">
        <v>18</v>
      </c>
      <c r="C22" s="4" t="s">
        <v>80</v>
      </c>
      <c r="D22" s="23" t="s">
        <v>81</v>
      </c>
      <c r="E22" s="15" t="s">
        <v>82</v>
      </c>
      <c r="F22" s="15" t="s">
        <v>83</v>
      </c>
      <c r="G22" s="21">
        <v>45860</v>
      </c>
      <c r="H22" s="21" t="s">
        <v>23</v>
      </c>
      <c r="I22" s="19" t="s">
        <v>24</v>
      </c>
      <c r="J22" s="2" t="s">
        <v>24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8" customHeight="1">
      <c r="A23" s="16" t="s">
        <v>84</v>
      </c>
      <c r="B23" s="4" t="s">
        <v>18</v>
      </c>
      <c r="C23" s="4" t="s">
        <v>47</v>
      </c>
      <c r="D23" s="4" t="s">
        <v>85</v>
      </c>
      <c r="E23" s="15" t="s">
        <v>86</v>
      </c>
      <c r="F23" s="15" t="s">
        <v>87</v>
      </c>
      <c r="G23" s="17">
        <v>45874</v>
      </c>
      <c r="H23" s="21" t="s">
        <v>23</v>
      </c>
      <c r="I23" s="19" t="s">
        <v>24</v>
      </c>
      <c r="J23" s="2" t="s">
        <v>24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8" customHeight="1">
      <c r="A24" s="349" t="s">
        <v>88</v>
      </c>
      <c r="B24" s="19" t="s">
        <v>18</v>
      </c>
      <c r="C24" s="19" t="s">
        <v>75</v>
      </c>
      <c r="D24" s="19" t="s">
        <v>89</v>
      </c>
      <c r="E24" s="20" t="s">
        <v>90</v>
      </c>
      <c r="F24" s="20" t="s">
        <v>91</v>
      </c>
      <c r="G24" s="21">
        <v>45877</v>
      </c>
      <c r="H24" s="21" t="s">
        <v>23</v>
      </c>
      <c r="I24" s="19" t="s">
        <v>24</v>
      </c>
      <c r="J24" s="2" t="s">
        <v>24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22"/>
      <c r="Z24" s="22"/>
    </row>
    <row r="25" spans="1:26" ht="18" customHeight="1">
      <c r="A25" s="341"/>
      <c r="B25" s="4" t="s">
        <v>32</v>
      </c>
      <c r="C25" s="4" t="s">
        <v>92</v>
      </c>
      <c r="D25" s="4" t="s">
        <v>93</v>
      </c>
      <c r="E25" s="15" t="s">
        <v>94</v>
      </c>
      <c r="F25" s="15" t="s">
        <v>95</v>
      </c>
      <c r="G25" s="17">
        <v>45894</v>
      </c>
      <c r="H25" s="21" t="s">
        <v>23</v>
      </c>
      <c r="I25" s="19" t="s">
        <v>24</v>
      </c>
      <c r="J25" s="2" t="s">
        <v>24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8" customHeight="1">
      <c r="A26" s="348" t="s">
        <v>96</v>
      </c>
      <c r="B26" s="342" t="s">
        <v>32</v>
      </c>
      <c r="C26" s="4" t="s">
        <v>97</v>
      </c>
      <c r="D26" s="4" t="s">
        <v>98</v>
      </c>
      <c r="E26" s="15" t="s">
        <v>99</v>
      </c>
      <c r="F26" s="15" t="s">
        <v>100</v>
      </c>
      <c r="G26" s="340">
        <v>45896</v>
      </c>
      <c r="H26" s="346" t="s">
        <v>23</v>
      </c>
      <c r="I26" s="342" t="s">
        <v>24</v>
      </c>
      <c r="J26" s="343" t="s">
        <v>24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8" customHeight="1">
      <c r="A27" s="345"/>
      <c r="B27" s="341"/>
      <c r="C27" s="4" t="s">
        <v>101</v>
      </c>
      <c r="D27" s="4" t="s">
        <v>102</v>
      </c>
      <c r="E27" s="15" t="s">
        <v>103</v>
      </c>
      <c r="F27" s="15" t="s">
        <v>104</v>
      </c>
      <c r="G27" s="345"/>
      <c r="H27" s="345"/>
      <c r="I27" s="345"/>
      <c r="J27" s="344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8" customHeight="1">
      <c r="A28" s="345"/>
      <c r="B28" s="342" t="s">
        <v>18</v>
      </c>
      <c r="C28" s="4" t="s">
        <v>27</v>
      </c>
      <c r="D28" s="4" t="s">
        <v>105</v>
      </c>
      <c r="E28" s="15" t="s">
        <v>106</v>
      </c>
      <c r="F28" s="15" t="s">
        <v>107</v>
      </c>
      <c r="G28" s="345"/>
      <c r="H28" s="345"/>
      <c r="I28" s="345"/>
      <c r="J28" s="344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8" customHeight="1">
      <c r="A29" s="345"/>
      <c r="B29" s="345"/>
      <c r="C29" s="4" t="s">
        <v>19</v>
      </c>
      <c r="D29" s="4" t="s">
        <v>108</v>
      </c>
      <c r="E29" s="15" t="s">
        <v>109</v>
      </c>
      <c r="F29" s="15" t="s">
        <v>110</v>
      </c>
      <c r="G29" s="345"/>
      <c r="H29" s="345"/>
      <c r="I29" s="345"/>
      <c r="J29" s="344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8" customHeight="1">
      <c r="A30" s="345"/>
      <c r="B30" s="345"/>
      <c r="C30" s="4" t="s">
        <v>92</v>
      </c>
      <c r="D30" s="4" t="s">
        <v>111</v>
      </c>
      <c r="E30" s="15" t="s">
        <v>112</v>
      </c>
      <c r="F30" s="15" t="s">
        <v>113</v>
      </c>
      <c r="G30" s="345"/>
      <c r="H30" s="345"/>
      <c r="I30" s="345"/>
      <c r="J30" s="344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8" customHeight="1">
      <c r="A31" s="345"/>
      <c r="B31" s="345"/>
      <c r="C31" s="4" t="s">
        <v>19</v>
      </c>
      <c r="D31" s="4" t="s">
        <v>114</v>
      </c>
      <c r="E31" s="15" t="s">
        <v>115</v>
      </c>
      <c r="F31" s="15" t="s">
        <v>116</v>
      </c>
      <c r="G31" s="345"/>
      <c r="H31" s="345"/>
      <c r="I31" s="345"/>
      <c r="J31" s="344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8" customHeight="1">
      <c r="A32" s="345"/>
      <c r="B32" s="345"/>
      <c r="C32" s="4" t="s">
        <v>27</v>
      </c>
      <c r="D32" s="4" t="s">
        <v>117</v>
      </c>
      <c r="E32" s="15" t="s">
        <v>118</v>
      </c>
      <c r="F32" s="15" t="s">
        <v>119</v>
      </c>
      <c r="G32" s="345"/>
      <c r="H32" s="345"/>
      <c r="I32" s="345"/>
      <c r="J32" s="344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8" customHeight="1">
      <c r="A33" s="341"/>
      <c r="B33" s="341"/>
      <c r="C33" s="4" t="s">
        <v>120</v>
      </c>
      <c r="D33" s="4" t="s">
        <v>121</v>
      </c>
      <c r="E33" s="15" t="s">
        <v>122</v>
      </c>
      <c r="F33" s="15" t="s">
        <v>123</v>
      </c>
      <c r="G33" s="341"/>
      <c r="H33" s="341"/>
      <c r="I33" s="341"/>
      <c r="J33" s="344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25.5" customHeight="1">
      <c r="A34" s="348" t="s">
        <v>124</v>
      </c>
      <c r="B34" s="342" t="s">
        <v>18</v>
      </c>
      <c r="C34" s="342" t="s">
        <v>92</v>
      </c>
      <c r="D34" s="342" t="s">
        <v>125</v>
      </c>
      <c r="E34" s="347" t="s">
        <v>126</v>
      </c>
      <c r="F34" s="15" t="s">
        <v>127</v>
      </c>
      <c r="G34" s="340">
        <v>45912</v>
      </c>
      <c r="H34" s="340" t="s">
        <v>23</v>
      </c>
      <c r="I34" s="342" t="s">
        <v>24</v>
      </c>
      <c r="J34" s="343" t="s">
        <v>24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8" customHeight="1">
      <c r="A35" s="345"/>
      <c r="B35" s="345"/>
      <c r="C35" s="345"/>
      <c r="D35" s="345"/>
      <c r="E35" s="345"/>
      <c r="F35" s="15" t="s">
        <v>128</v>
      </c>
      <c r="G35" s="345"/>
      <c r="H35" s="345"/>
      <c r="I35" s="345"/>
      <c r="J35" s="344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8" customHeight="1">
      <c r="A36" s="345"/>
      <c r="B36" s="345"/>
      <c r="C36" s="345"/>
      <c r="D36" s="345"/>
      <c r="E36" s="345"/>
      <c r="F36" s="15" t="s">
        <v>129</v>
      </c>
      <c r="G36" s="345"/>
      <c r="H36" s="345"/>
      <c r="I36" s="345"/>
      <c r="J36" s="344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8" customHeight="1">
      <c r="A37" s="345"/>
      <c r="B37" s="345"/>
      <c r="C37" s="345"/>
      <c r="D37" s="345"/>
      <c r="E37" s="345"/>
      <c r="F37" s="15" t="s">
        <v>130</v>
      </c>
      <c r="G37" s="345"/>
      <c r="H37" s="345"/>
      <c r="I37" s="345"/>
      <c r="J37" s="344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8" customHeight="1">
      <c r="A38" s="341"/>
      <c r="B38" s="341"/>
      <c r="C38" s="341"/>
      <c r="D38" s="341"/>
      <c r="E38" s="341"/>
      <c r="F38" s="15" t="s">
        <v>131</v>
      </c>
      <c r="G38" s="341"/>
      <c r="H38" s="341"/>
      <c r="I38" s="341"/>
      <c r="J38" s="344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8" customHeight="1">
      <c r="A39" s="348" t="s">
        <v>132</v>
      </c>
      <c r="B39" s="342" t="s">
        <v>18</v>
      </c>
      <c r="C39" s="342" t="s">
        <v>133</v>
      </c>
      <c r="D39" s="342" t="s">
        <v>134</v>
      </c>
      <c r="E39" s="347" t="s">
        <v>135</v>
      </c>
      <c r="F39" s="15" t="s">
        <v>136</v>
      </c>
      <c r="G39" s="340">
        <v>45922</v>
      </c>
      <c r="H39" s="340" t="s">
        <v>23</v>
      </c>
      <c r="I39" s="4" t="s">
        <v>24</v>
      </c>
      <c r="J39" s="2" t="s">
        <v>24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8" customHeight="1">
      <c r="A40" s="341"/>
      <c r="B40" s="341"/>
      <c r="C40" s="341"/>
      <c r="D40" s="341"/>
      <c r="E40" s="341"/>
      <c r="F40" s="25" t="s">
        <v>137</v>
      </c>
      <c r="G40" s="341"/>
      <c r="H40" s="341"/>
      <c r="I40" s="4" t="s">
        <v>24</v>
      </c>
      <c r="J40" s="2" t="s">
        <v>24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8" customHeight="1">
      <c r="A41" s="348" t="s">
        <v>138</v>
      </c>
      <c r="B41" s="342" t="s">
        <v>18</v>
      </c>
      <c r="C41" s="342" t="s">
        <v>139</v>
      </c>
      <c r="D41" s="342" t="s">
        <v>140</v>
      </c>
      <c r="E41" s="347" t="s">
        <v>141</v>
      </c>
      <c r="F41" s="347" t="s">
        <v>142</v>
      </c>
      <c r="G41" s="340">
        <v>45929</v>
      </c>
      <c r="H41" s="340" t="s">
        <v>23</v>
      </c>
      <c r="I41" s="342" t="s">
        <v>24</v>
      </c>
      <c r="J41" s="343" t="s">
        <v>24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8" customHeight="1">
      <c r="A42" s="341"/>
      <c r="B42" s="341"/>
      <c r="C42" s="341"/>
      <c r="D42" s="341"/>
      <c r="E42" s="341"/>
      <c r="F42" s="341"/>
      <c r="G42" s="341"/>
      <c r="H42" s="341"/>
      <c r="I42" s="341"/>
      <c r="J42" s="344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8" customHeight="1">
      <c r="A43" s="16" t="s">
        <v>143</v>
      </c>
      <c r="B43" s="4" t="s">
        <v>32</v>
      </c>
      <c r="C43" s="4" t="s">
        <v>144</v>
      </c>
      <c r="D43" s="4" t="s">
        <v>145</v>
      </c>
      <c r="E43" s="15" t="s">
        <v>146</v>
      </c>
      <c r="F43" s="15" t="s">
        <v>147</v>
      </c>
      <c r="G43" s="17">
        <v>45958</v>
      </c>
      <c r="H43" s="17" t="s">
        <v>23</v>
      </c>
      <c r="I43" s="4" t="s">
        <v>24</v>
      </c>
      <c r="J43" s="2" t="s">
        <v>24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8" customHeight="1">
      <c r="A44" s="16" t="s">
        <v>148</v>
      </c>
      <c r="B44" s="4" t="s">
        <v>18</v>
      </c>
      <c r="C44" s="4" t="s">
        <v>75</v>
      </c>
      <c r="D44" s="4" t="s">
        <v>149</v>
      </c>
      <c r="E44" s="15" t="s">
        <v>150</v>
      </c>
      <c r="F44" s="15" t="s">
        <v>151</v>
      </c>
      <c r="G44" s="340">
        <v>45959</v>
      </c>
      <c r="H44" s="340" t="s">
        <v>23</v>
      </c>
      <c r="I44" s="4" t="s">
        <v>24</v>
      </c>
      <c r="J44" s="2" t="s">
        <v>24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8" customHeight="1">
      <c r="A45" s="348" t="s">
        <v>152</v>
      </c>
      <c r="B45" s="4" t="s">
        <v>32</v>
      </c>
      <c r="C45" s="4" t="s">
        <v>153</v>
      </c>
      <c r="D45" s="4" t="s">
        <v>114</v>
      </c>
      <c r="E45" s="15" t="s">
        <v>115</v>
      </c>
      <c r="F45" s="15" t="s">
        <v>116</v>
      </c>
      <c r="G45" s="345"/>
      <c r="H45" s="345"/>
      <c r="I45" s="4" t="s">
        <v>24</v>
      </c>
      <c r="J45" s="2" t="s">
        <v>24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8" customHeight="1">
      <c r="A46" s="345"/>
      <c r="B46" s="4" t="s">
        <v>18</v>
      </c>
      <c r="C46" s="4" t="s">
        <v>92</v>
      </c>
      <c r="D46" s="4" t="s">
        <v>111</v>
      </c>
      <c r="E46" s="15" t="s">
        <v>154</v>
      </c>
      <c r="F46" s="15" t="s">
        <v>155</v>
      </c>
      <c r="G46" s="345"/>
      <c r="H46" s="345"/>
      <c r="I46" s="4" t="s">
        <v>24</v>
      </c>
      <c r="J46" s="2" t="s">
        <v>24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8" customHeight="1">
      <c r="A47" s="345"/>
      <c r="B47" s="4" t="s">
        <v>18</v>
      </c>
      <c r="C47" s="4" t="s">
        <v>36</v>
      </c>
      <c r="D47" s="4" t="s">
        <v>156</v>
      </c>
      <c r="E47" s="15" t="s">
        <v>157</v>
      </c>
      <c r="F47" s="15" t="s">
        <v>158</v>
      </c>
      <c r="G47" s="345"/>
      <c r="H47" s="345"/>
      <c r="I47" s="4" t="s">
        <v>24</v>
      </c>
      <c r="J47" s="2" t="s">
        <v>24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8" customHeight="1">
      <c r="A48" s="345"/>
      <c r="B48" s="4" t="s">
        <v>18</v>
      </c>
      <c r="C48" s="4" t="s">
        <v>36</v>
      </c>
      <c r="D48" s="4" t="s">
        <v>159</v>
      </c>
      <c r="E48" s="15" t="s">
        <v>157</v>
      </c>
      <c r="F48" s="15" t="s">
        <v>158</v>
      </c>
      <c r="G48" s="345"/>
      <c r="H48" s="345"/>
      <c r="I48" s="4" t="s">
        <v>24</v>
      </c>
      <c r="J48" s="2" t="s">
        <v>24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8" customHeight="1">
      <c r="A49" s="345"/>
      <c r="B49" s="4" t="s">
        <v>18</v>
      </c>
      <c r="C49" s="4" t="s">
        <v>36</v>
      </c>
      <c r="D49" s="4" t="s">
        <v>160</v>
      </c>
      <c r="E49" s="15" t="s">
        <v>157</v>
      </c>
      <c r="F49" s="15" t="s">
        <v>158</v>
      </c>
      <c r="G49" s="345"/>
      <c r="H49" s="345"/>
      <c r="I49" s="4" t="s">
        <v>24</v>
      </c>
      <c r="J49" s="2" t="s">
        <v>24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8" customHeight="1">
      <c r="A50" s="345"/>
      <c r="B50" s="4" t="s">
        <v>18</v>
      </c>
      <c r="C50" s="4" t="s">
        <v>36</v>
      </c>
      <c r="D50" s="4" t="s">
        <v>161</v>
      </c>
      <c r="E50" s="15" t="s">
        <v>157</v>
      </c>
      <c r="F50" s="15" t="s">
        <v>162</v>
      </c>
      <c r="G50" s="345"/>
      <c r="H50" s="345"/>
      <c r="I50" s="4" t="s">
        <v>24</v>
      </c>
      <c r="J50" s="2" t="s">
        <v>24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8" customHeight="1">
      <c r="A51" s="345"/>
      <c r="B51" s="4" t="s">
        <v>18</v>
      </c>
      <c r="C51" s="4" t="s">
        <v>70</v>
      </c>
      <c r="D51" s="4" t="s">
        <v>163</v>
      </c>
      <c r="E51" s="15" t="s">
        <v>164</v>
      </c>
      <c r="F51" s="15" t="s">
        <v>165</v>
      </c>
      <c r="G51" s="345"/>
      <c r="H51" s="345"/>
      <c r="I51" s="4" t="s">
        <v>24</v>
      </c>
      <c r="J51" s="2" t="s">
        <v>24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8" customHeight="1">
      <c r="A52" s="341"/>
      <c r="B52" s="4" t="s">
        <v>18</v>
      </c>
      <c r="C52" s="4" t="s">
        <v>97</v>
      </c>
      <c r="D52" s="4" t="s">
        <v>166</v>
      </c>
      <c r="E52" s="15" t="s">
        <v>167</v>
      </c>
      <c r="F52" s="15" t="s">
        <v>168</v>
      </c>
      <c r="G52" s="341"/>
      <c r="H52" s="341"/>
      <c r="I52" s="4" t="s">
        <v>24</v>
      </c>
      <c r="J52" s="2" t="s">
        <v>24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8" customHeight="1">
      <c r="A53" s="16" t="s">
        <v>169</v>
      </c>
      <c r="B53" s="4" t="s">
        <v>18</v>
      </c>
      <c r="C53" s="4" t="s">
        <v>92</v>
      </c>
      <c r="D53" s="4" t="s">
        <v>170</v>
      </c>
      <c r="E53" s="15" t="s">
        <v>171</v>
      </c>
      <c r="F53" s="15" t="s">
        <v>172</v>
      </c>
      <c r="G53" s="17">
        <v>45965</v>
      </c>
      <c r="H53" s="17" t="s">
        <v>23</v>
      </c>
      <c r="I53" s="4" t="s">
        <v>24</v>
      </c>
      <c r="J53" s="2" t="s">
        <v>24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8" customHeight="1">
      <c r="A54" s="16" t="s">
        <v>173</v>
      </c>
      <c r="B54" s="4" t="s">
        <v>32</v>
      </c>
      <c r="C54" s="4" t="s">
        <v>75</v>
      </c>
      <c r="D54" s="4" t="s">
        <v>89</v>
      </c>
      <c r="E54" s="15" t="s">
        <v>90</v>
      </c>
      <c r="F54" s="15" t="s">
        <v>174</v>
      </c>
      <c r="G54" s="17">
        <v>45965</v>
      </c>
      <c r="H54" s="17" t="s">
        <v>23</v>
      </c>
      <c r="I54" s="4" t="s">
        <v>24</v>
      </c>
      <c r="J54" s="2" t="s">
        <v>24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8" customHeight="1">
      <c r="A55" s="348" t="s">
        <v>175</v>
      </c>
      <c r="B55" s="4" t="s">
        <v>32</v>
      </c>
      <c r="C55" s="342" t="s">
        <v>92</v>
      </c>
      <c r="D55" s="4" t="s">
        <v>111</v>
      </c>
      <c r="E55" s="15" t="s">
        <v>112</v>
      </c>
      <c r="F55" s="15" t="s">
        <v>176</v>
      </c>
      <c r="G55" s="340">
        <v>45968</v>
      </c>
      <c r="H55" s="340" t="s">
        <v>23</v>
      </c>
      <c r="I55" s="4" t="s">
        <v>24</v>
      </c>
      <c r="J55" s="2" t="s">
        <v>24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8" customHeight="1">
      <c r="A56" s="345"/>
      <c r="B56" s="4" t="s">
        <v>32</v>
      </c>
      <c r="C56" s="345"/>
      <c r="D56" s="4" t="s">
        <v>125</v>
      </c>
      <c r="E56" s="15" t="s">
        <v>126</v>
      </c>
      <c r="F56" s="15" t="s">
        <v>176</v>
      </c>
      <c r="G56" s="345"/>
      <c r="H56" s="345"/>
      <c r="I56" s="4" t="s">
        <v>24</v>
      </c>
      <c r="J56" s="2" t="s">
        <v>24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8" customHeight="1">
      <c r="A57" s="345"/>
      <c r="B57" s="4" t="s">
        <v>32</v>
      </c>
      <c r="C57" s="345"/>
      <c r="D57" s="4" t="s">
        <v>177</v>
      </c>
      <c r="E57" s="15" t="s">
        <v>178</v>
      </c>
      <c r="F57" s="15" t="s">
        <v>176</v>
      </c>
      <c r="G57" s="345"/>
      <c r="H57" s="345"/>
      <c r="I57" s="4" t="s">
        <v>24</v>
      </c>
      <c r="J57" s="2" t="s">
        <v>24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8" customHeight="1">
      <c r="A58" s="345"/>
      <c r="B58" s="4" t="s">
        <v>18</v>
      </c>
      <c r="C58" s="341"/>
      <c r="D58" s="4" t="s">
        <v>177</v>
      </c>
      <c r="E58" s="15" t="s">
        <v>178</v>
      </c>
      <c r="F58" s="15" t="s">
        <v>179</v>
      </c>
      <c r="G58" s="345"/>
      <c r="H58" s="345"/>
      <c r="I58" s="4" t="s">
        <v>24</v>
      </c>
      <c r="J58" s="2" t="s">
        <v>24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8" customHeight="1">
      <c r="A59" s="345"/>
      <c r="B59" s="4" t="s">
        <v>18</v>
      </c>
      <c r="C59" s="342" t="s">
        <v>97</v>
      </c>
      <c r="D59" s="4" t="s">
        <v>180</v>
      </c>
      <c r="E59" s="15" t="s">
        <v>181</v>
      </c>
      <c r="F59" s="15" t="s">
        <v>182</v>
      </c>
      <c r="G59" s="345"/>
      <c r="H59" s="345"/>
      <c r="I59" s="4" t="s">
        <v>24</v>
      </c>
      <c r="J59" s="2" t="s">
        <v>24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8" customHeight="1">
      <c r="A60" s="345"/>
      <c r="B60" s="4" t="s">
        <v>18</v>
      </c>
      <c r="C60" s="341"/>
      <c r="D60" s="4" t="s">
        <v>28</v>
      </c>
      <c r="E60" s="15" t="s">
        <v>29</v>
      </c>
      <c r="F60" s="15" t="s">
        <v>182</v>
      </c>
      <c r="G60" s="345"/>
      <c r="H60" s="345"/>
      <c r="I60" s="4" t="s">
        <v>24</v>
      </c>
      <c r="J60" s="2" t="s">
        <v>24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8" customHeight="1">
      <c r="A61" s="345"/>
      <c r="B61" s="4" t="s">
        <v>18</v>
      </c>
      <c r="C61" s="4" t="s">
        <v>144</v>
      </c>
      <c r="D61" s="4" t="s">
        <v>183</v>
      </c>
      <c r="E61" s="15" t="s">
        <v>184</v>
      </c>
      <c r="F61" s="15" t="s">
        <v>185</v>
      </c>
      <c r="G61" s="345"/>
      <c r="H61" s="345"/>
      <c r="I61" s="4" t="s">
        <v>24</v>
      </c>
      <c r="J61" s="2" t="s">
        <v>24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8" customHeight="1">
      <c r="A62" s="345"/>
      <c r="B62" s="4" t="s">
        <v>18</v>
      </c>
      <c r="C62" s="4" t="s">
        <v>92</v>
      </c>
      <c r="D62" s="4" t="s">
        <v>186</v>
      </c>
      <c r="E62" s="15" t="s">
        <v>187</v>
      </c>
      <c r="F62" s="15" t="s">
        <v>188</v>
      </c>
      <c r="G62" s="345"/>
      <c r="H62" s="345"/>
      <c r="I62" s="4" t="s">
        <v>24</v>
      </c>
      <c r="J62" s="2" t="s">
        <v>24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8" customHeight="1">
      <c r="A63" s="345"/>
      <c r="B63" s="4" t="s">
        <v>18</v>
      </c>
      <c r="C63" s="4" t="s">
        <v>144</v>
      </c>
      <c r="D63" s="4" t="s">
        <v>189</v>
      </c>
      <c r="E63" s="15" t="s">
        <v>190</v>
      </c>
      <c r="F63" s="15" t="s">
        <v>191</v>
      </c>
      <c r="G63" s="345"/>
      <c r="H63" s="345"/>
      <c r="I63" s="4" t="s">
        <v>24</v>
      </c>
      <c r="J63" s="2" t="s">
        <v>24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8" customHeight="1">
      <c r="A64" s="345"/>
      <c r="B64" s="4" t="s">
        <v>18</v>
      </c>
      <c r="C64" s="4" t="s">
        <v>97</v>
      </c>
      <c r="D64" s="4" t="s">
        <v>192</v>
      </c>
      <c r="E64" s="15" t="s">
        <v>193</v>
      </c>
      <c r="F64" s="15" t="s">
        <v>194</v>
      </c>
      <c r="G64" s="345"/>
      <c r="H64" s="345"/>
      <c r="I64" s="4" t="s">
        <v>24</v>
      </c>
      <c r="J64" s="2" t="s">
        <v>24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8" customHeight="1">
      <c r="A65" s="345"/>
      <c r="B65" s="4" t="s">
        <v>18</v>
      </c>
      <c r="C65" s="342" t="s">
        <v>92</v>
      </c>
      <c r="D65" s="4" t="s">
        <v>177</v>
      </c>
      <c r="E65" s="15" t="s">
        <v>178</v>
      </c>
      <c r="F65" s="15" t="s">
        <v>195</v>
      </c>
      <c r="G65" s="345"/>
      <c r="H65" s="345"/>
      <c r="I65" s="4" t="s">
        <v>24</v>
      </c>
      <c r="J65" s="2" t="s">
        <v>24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8" customHeight="1">
      <c r="A66" s="345"/>
      <c r="B66" s="4" t="s">
        <v>18</v>
      </c>
      <c r="C66" s="341"/>
      <c r="D66" s="4" t="s">
        <v>177</v>
      </c>
      <c r="E66" s="15" t="s">
        <v>178</v>
      </c>
      <c r="F66" s="15" t="s">
        <v>196</v>
      </c>
      <c r="G66" s="345"/>
      <c r="H66" s="345"/>
      <c r="I66" s="4" t="s">
        <v>24</v>
      </c>
      <c r="J66" s="2" t="s">
        <v>24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8" customHeight="1">
      <c r="A67" s="345"/>
      <c r="B67" s="4" t="s">
        <v>18</v>
      </c>
      <c r="C67" s="4" t="s">
        <v>197</v>
      </c>
      <c r="D67" s="4" t="s">
        <v>198</v>
      </c>
      <c r="E67" s="15" t="s">
        <v>199</v>
      </c>
      <c r="F67" s="15" t="s">
        <v>200</v>
      </c>
      <c r="G67" s="345"/>
      <c r="H67" s="345"/>
      <c r="I67" s="4" t="s">
        <v>24</v>
      </c>
      <c r="J67" s="2" t="s">
        <v>24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8" customHeight="1">
      <c r="A68" s="341"/>
      <c r="B68" s="4" t="s">
        <v>32</v>
      </c>
      <c r="C68" s="4" t="s">
        <v>139</v>
      </c>
      <c r="D68" s="4" t="s">
        <v>201</v>
      </c>
      <c r="E68" s="15" t="s">
        <v>202</v>
      </c>
      <c r="F68" s="15" t="s">
        <v>203</v>
      </c>
      <c r="G68" s="341"/>
      <c r="H68" s="341"/>
      <c r="I68" s="4" t="s">
        <v>24</v>
      </c>
      <c r="J68" s="2" t="s">
        <v>24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8" customHeight="1">
      <c r="A69" s="348" t="s">
        <v>204</v>
      </c>
      <c r="B69" s="4" t="s">
        <v>18</v>
      </c>
      <c r="C69" s="4" t="s">
        <v>205</v>
      </c>
      <c r="D69" s="4" t="s">
        <v>206</v>
      </c>
      <c r="E69" s="15" t="s">
        <v>207</v>
      </c>
      <c r="F69" s="15" t="s">
        <v>208</v>
      </c>
      <c r="G69" s="340">
        <v>45975</v>
      </c>
      <c r="H69" s="340" t="s">
        <v>23</v>
      </c>
      <c r="I69" s="4" t="s">
        <v>24</v>
      </c>
      <c r="J69" s="2" t="s">
        <v>24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8" customHeight="1">
      <c r="A70" s="341"/>
      <c r="B70" s="4" t="s">
        <v>18</v>
      </c>
      <c r="C70" s="4" t="s">
        <v>205</v>
      </c>
      <c r="D70" s="4" t="s">
        <v>209</v>
      </c>
      <c r="E70" s="15" t="s">
        <v>210</v>
      </c>
      <c r="F70" s="15" t="s">
        <v>211</v>
      </c>
      <c r="G70" s="341"/>
      <c r="H70" s="341"/>
      <c r="I70" s="4" t="s">
        <v>24</v>
      </c>
      <c r="J70" s="2" t="s">
        <v>24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8" customHeight="1">
      <c r="A71" s="348" t="s">
        <v>212</v>
      </c>
      <c r="B71" s="4" t="s">
        <v>18</v>
      </c>
      <c r="C71" s="4" t="s">
        <v>197</v>
      </c>
      <c r="D71" s="4" t="s">
        <v>213</v>
      </c>
      <c r="E71" s="15" t="s">
        <v>214</v>
      </c>
      <c r="F71" s="15" t="s">
        <v>215</v>
      </c>
      <c r="G71" s="340">
        <v>45978</v>
      </c>
      <c r="H71" s="340" t="s">
        <v>23</v>
      </c>
      <c r="I71" s="4" t="s">
        <v>24</v>
      </c>
      <c r="J71" s="2" t="s">
        <v>24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8" customHeight="1">
      <c r="A72" s="345"/>
      <c r="B72" s="4" t="s">
        <v>216</v>
      </c>
      <c r="C72" s="4" t="s">
        <v>144</v>
      </c>
      <c r="D72" s="4" t="s">
        <v>217</v>
      </c>
      <c r="E72" s="15" t="s">
        <v>218</v>
      </c>
      <c r="F72" s="15" t="s">
        <v>219</v>
      </c>
      <c r="G72" s="345"/>
      <c r="H72" s="345"/>
      <c r="I72" s="4" t="s">
        <v>24</v>
      </c>
      <c r="J72" s="2" t="s">
        <v>24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8" customHeight="1">
      <c r="A73" s="345"/>
      <c r="B73" s="4" t="s">
        <v>216</v>
      </c>
      <c r="C73" s="4" t="s">
        <v>75</v>
      </c>
      <c r="D73" s="4" t="s">
        <v>209</v>
      </c>
      <c r="E73" s="15" t="s">
        <v>210</v>
      </c>
      <c r="F73" s="15" t="s">
        <v>220</v>
      </c>
      <c r="G73" s="345"/>
      <c r="H73" s="345"/>
      <c r="I73" s="4" t="s">
        <v>24</v>
      </c>
      <c r="J73" s="2" t="s">
        <v>24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8" customHeight="1">
      <c r="A74" s="345"/>
      <c r="B74" s="4" t="s">
        <v>32</v>
      </c>
      <c r="C74" s="4" t="s">
        <v>75</v>
      </c>
      <c r="D74" s="4" t="s">
        <v>221</v>
      </c>
      <c r="E74" s="15" t="s">
        <v>222</v>
      </c>
      <c r="F74" s="15" t="s">
        <v>174</v>
      </c>
      <c r="G74" s="345"/>
      <c r="H74" s="345"/>
      <c r="I74" s="4" t="s">
        <v>24</v>
      </c>
      <c r="J74" s="2" t="s">
        <v>24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8" customHeight="1">
      <c r="A75" s="341"/>
      <c r="B75" s="4" t="s">
        <v>32</v>
      </c>
      <c r="C75" s="4" t="s">
        <v>97</v>
      </c>
      <c r="D75" s="4" t="s">
        <v>166</v>
      </c>
      <c r="E75" s="15" t="s">
        <v>167</v>
      </c>
      <c r="F75" s="15" t="s">
        <v>223</v>
      </c>
      <c r="G75" s="341"/>
      <c r="H75" s="341"/>
      <c r="I75" s="4" t="s">
        <v>24</v>
      </c>
      <c r="J75" s="2" t="s">
        <v>24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8" customHeight="1">
      <c r="A76" s="348" t="s">
        <v>224</v>
      </c>
      <c r="B76" s="4" t="s">
        <v>18</v>
      </c>
      <c r="C76" s="4" t="s">
        <v>97</v>
      </c>
      <c r="D76" s="4" t="s">
        <v>225</v>
      </c>
      <c r="E76" s="15" t="s">
        <v>167</v>
      </c>
      <c r="F76" s="15" t="s">
        <v>226</v>
      </c>
      <c r="G76" s="340">
        <v>45979</v>
      </c>
      <c r="H76" s="340" t="s">
        <v>23</v>
      </c>
      <c r="I76" s="4" t="s">
        <v>24</v>
      </c>
      <c r="J76" s="2" t="s">
        <v>24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8" customHeight="1">
      <c r="A77" s="341"/>
      <c r="B77" s="4" t="s">
        <v>32</v>
      </c>
      <c r="C77" s="4" t="s">
        <v>70</v>
      </c>
      <c r="D77" s="4" t="s">
        <v>163</v>
      </c>
      <c r="E77" s="15" t="s">
        <v>164</v>
      </c>
      <c r="F77" s="15" t="s">
        <v>227</v>
      </c>
      <c r="G77" s="341"/>
      <c r="H77" s="341"/>
      <c r="I77" s="4" t="s">
        <v>24</v>
      </c>
      <c r="J77" s="2" t="s">
        <v>24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8" customHeight="1">
      <c r="A78" s="16" t="s">
        <v>228</v>
      </c>
      <c r="B78" s="4" t="s">
        <v>32</v>
      </c>
      <c r="C78" s="4" t="s">
        <v>70</v>
      </c>
      <c r="D78" s="4" t="s">
        <v>163</v>
      </c>
      <c r="E78" s="15" t="s">
        <v>164</v>
      </c>
      <c r="F78" s="15" t="s">
        <v>229</v>
      </c>
      <c r="G78" s="17">
        <v>45980</v>
      </c>
      <c r="H78" s="17" t="s">
        <v>23</v>
      </c>
      <c r="I78" s="4" t="s">
        <v>24</v>
      </c>
      <c r="J78" s="2" t="s">
        <v>24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8" customHeight="1">
      <c r="A79" s="18" t="s">
        <v>230</v>
      </c>
      <c r="B79" s="19" t="s">
        <v>18</v>
      </c>
      <c r="C79" s="19" t="s">
        <v>144</v>
      </c>
      <c r="D79" s="19" t="s">
        <v>231</v>
      </c>
      <c r="E79" s="20" t="s">
        <v>232</v>
      </c>
      <c r="F79" s="20" t="s">
        <v>233</v>
      </c>
      <c r="G79" s="21">
        <v>45992</v>
      </c>
      <c r="H79" s="21" t="s">
        <v>23</v>
      </c>
      <c r="I79" s="4" t="s">
        <v>24</v>
      </c>
      <c r="J79" s="2" t="s">
        <v>24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8" customHeight="1">
      <c r="A80" s="18" t="s">
        <v>234</v>
      </c>
      <c r="B80" s="19" t="s">
        <v>18</v>
      </c>
      <c r="C80" s="19" t="s">
        <v>133</v>
      </c>
      <c r="D80" s="19" t="s">
        <v>235</v>
      </c>
      <c r="E80" s="20" t="s">
        <v>236</v>
      </c>
      <c r="F80" s="20" t="s">
        <v>237</v>
      </c>
      <c r="G80" s="21">
        <v>45999</v>
      </c>
      <c r="H80" s="21" t="s">
        <v>23</v>
      </c>
      <c r="I80" s="4" t="s">
        <v>24</v>
      </c>
      <c r="J80" s="2" t="s">
        <v>24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8" customHeight="1">
      <c r="A81" s="18" t="s">
        <v>238</v>
      </c>
      <c r="B81" s="19" t="s">
        <v>18</v>
      </c>
      <c r="C81" s="19" t="s">
        <v>80</v>
      </c>
      <c r="D81" s="19" t="s">
        <v>239</v>
      </c>
      <c r="E81" s="20" t="s">
        <v>240</v>
      </c>
      <c r="F81" s="20" t="s">
        <v>241</v>
      </c>
      <c r="G81" s="21">
        <v>46002</v>
      </c>
      <c r="H81" s="21" t="s">
        <v>23</v>
      </c>
      <c r="I81" s="4" t="s">
        <v>24</v>
      </c>
      <c r="J81" s="2" t="s">
        <v>24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8" customHeight="1">
      <c r="A82" s="349" t="s">
        <v>242</v>
      </c>
      <c r="B82" s="19" t="s">
        <v>18</v>
      </c>
      <c r="C82" s="19" t="s">
        <v>120</v>
      </c>
      <c r="D82" s="19" t="s">
        <v>243</v>
      </c>
      <c r="E82" s="20" t="s">
        <v>244</v>
      </c>
      <c r="F82" s="20" t="s">
        <v>245</v>
      </c>
      <c r="G82" s="346">
        <v>46015</v>
      </c>
      <c r="H82" s="346" t="s">
        <v>23</v>
      </c>
      <c r="I82" s="4" t="s">
        <v>24</v>
      </c>
      <c r="J82" s="2" t="s">
        <v>24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8" customHeight="1">
      <c r="A83" s="345"/>
      <c r="B83" s="19" t="s">
        <v>18</v>
      </c>
      <c r="C83" s="19" t="s">
        <v>52</v>
      </c>
      <c r="D83" s="19" t="s">
        <v>246</v>
      </c>
      <c r="E83" s="20" t="s">
        <v>247</v>
      </c>
      <c r="F83" s="20" t="s">
        <v>248</v>
      </c>
      <c r="G83" s="345"/>
      <c r="H83" s="345"/>
      <c r="I83" s="4" t="s">
        <v>24</v>
      </c>
      <c r="J83" s="2" t="s">
        <v>24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8" customHeight="1">
      <c r="A84" s="345"/>
      <c r="B84" s="19" t="s">
        <v>18</v>
      </c>
      <c r="C84" s="19" t="s">
        <v>97</v>
      </c>
      <c r="D84" s="19" t="s">
        <v>249</v>
      </c>
      <c r="E84" s="20" t="s">
        <v>250</v>
      </c>
      <c r="F84" s="20" t="s">
        <v>251</v>
      </c>
      <c r="G84" s="345"/>
      <c r="H84" s="345"/>
      <c r="I84" s="4" t="s">
        <v>24</v>
      </c>
      <c r="J84" s="2" t="s">
        <v>24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8" customHeight="1">
      <c r="A85" s="341"/>
      <c r="B85" s="19" t="s">
        <v>18</v>
      </c>
      <c r="C85" s="19" t="s">
        <v>139</v>
      </c>
      <c r="D85" s="19" t="s">
        <v>252</v>
      </c>
      <c r="E85" s="20" t="s">
        <v>141</v>
      </c>
      <c r="F85" s="20" t="s">
        <v>253</v>
      </c>
      <c r="G85" s="341"/>
      <c r="H85" s="341"/>
      <c r="I85" s="4" t="s">
        <v>24</v>
      </c>
      <c r="J85" s="2" t="s">
        <v>24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8" customHeight="1">
      <c r="A86" s="348" t="s">
        <v>254</v>
      </c>
      <c r="B86" s="342" t="s">
        <v>32</v>
      </c>
      <c r="C86" s="342" t="s">
        <v>205</v>
      </c>
      <c r="D86" s="4" t="s">
        <v>206</v>
      </c>
      <c r="E86" s="15" t="s">
        <v>207</v>
      </c>
      <c r="F86" s="15" t="s">
        <v>255</v>
      </c>
      <c r="G86" s="340">
        <v>46028</v>
      </c>
      <c r="H86" s="346" t="s">
        <v>23</v>
      </c>
      <c r="I86" s="4" t="s">
        <v>24</v>
      </c>
      <c r="J86" s="2" t="s">
        <v>24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8" customHeight="1">
      <c r="A87" s="341"/>
      <c r="B87" s="341"/>
      <c r="C87" s="341"/>
      <c r="D87" s="4" t="s">
        <v>89</v>
      </c>
      <c r="E87" s="15" t="s">
        <v>90</v>
      </c>
      <c r="F87" s="15" t="s">
        <v>256</v>
      </c>
      <c r="G87" s="341"/>
      <c r="H87" s="341"/>
      <c r="I87" s="4" t="s">
        <v>24</v>
      </c>
      <c r="J87" s="2" t="s">
        <v>24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8" customHeight="1">
      <c r="A88" s="18" t="s">
        <v>257</v>
      </c>
      <c r="B88" s="19" t="s">
        <v>18</v>
      </c>
      <c r="C88" s="19" t="s">
        <v>139</v>
      </c>
      <c r="D88" s="19" t="s">
        <v>258</v>
      </c>
      <c r="E88" s="20" t="s">
        <v>141</v>
      </c>
      <c r="F88" s="20" t="s">
        <v>259</v>
      </c>
      <c r="G88" s="21">
        <v>46042</v>
      </c>
      <c r="H88" s="21" t="s">
        <v>23</v>
      </c>
      <c r="I88" s="4" t="s">
        <v>24</v>
      </c>
      <c r="J88" s="2" t="s">
        <v>24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8" customHeight="1">
      <c r="A89" s="18" t="s">
        <v>260</v>
      </c>
      <c r="B89" s="19" t="s">
        <v>32</v>
      </c>
      <c r="C89" s="19" t="s">
        <v>92</v>
      </c>
      <c r="D89" s="19" t="s">
        <v>125</v>
      </c>
      <c r="E89" s="20" t="s">
        <v>126</v>
      </c>
      <c r="F89" s="20" t="s">
        <v>261</v>
      </c>
      <c r="G89" s="21">
        <v>46044</v>
      </c>
      <c r="H89" s="21" t="s">
        <v>23</v>
      </c>
      <c r="I89" s="4" t="s">
        <v>24</v>
      </c>
      <c r="J89" s="2" t="s">
        <v>24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8" customHeight="1">
      <c r="A90" s="16" t="s">
        <v>262</v>
      </c>
      <c r="B90" s="4" t="s">
        <v>18</v>
      </c>
      <c r="C90" s="4" t="s">
        <v>92</v>
      </c>
      <c r="D90" s="4" t="s">
        <v>177</v>
      </c>
      <c r="E90" s="15" t="s">
        <v>178</v>
      </c>
      <c r="F90" s="15" t="s">
        <v>263</v>
      </c>
      <c r="G90" s="17">
        <v>46045</v>
      </c>
      <c r="H90" s="21" t="s">
        <v>23</v>
      </c>
      <c r="I90" s="4" t="s">
        <v>24</v>
      </c>
      <c r="J90" s="2" t="s">
        <v>24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8" customHeight="1">
      <c r="A91" s="16" t="s">
        <v>264</v>
      </c>
      <c r="B91" s="4" t="s">
        <v>18</v>
      </c>
      <c r="C91" s="4" t="s">
        <v>52</v>
      </c>
      <c r="D91" s="4" t="s">
        <v>265</v>
      </c>
      <c r="E91" s="15" t="s">
        <v>266</v>
      </c>
      <c r="F91" s="15" t="s">
        <v>267</v>
      </c>
      <c r="G91" s="17">
        <v>46050</v>
      </c>
      <c r="H91" s="21" t="s">
        <v>23</v>
      </c>
      <c r="I91" s="4" t="s">
        <v>24</v>
      </c>
      <c r="J91" s="2" t="s">
        <v>24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8" customHeight="1">
      <c r="A92" s="16" t="s">
        <v>268</v>
      </c>
      <c r="B92" s="19" t="s">
        <v>18</v>
      </c>
      <c r="C92" s="4" t="s">
        <v>269</v>
      </c>
      <c r="D92" s="4" t="s">
        <v>270</v>
      </c>
      <c r="E92" s="15" t="s">
        <v>270</v>
      </c>
      <c r="F92" s="15" t="s">
        <v>271</v>
      </c>
      <c r="G92" s="17">
        <v>46063</v>
      </c>
      <c r="H92" s="21" t="s">
        <v>23</v>
      </c>
      <c r="I92" s="4" t="s">
        <v>24</v>
      </c>
      <c r="J92" s="2" t="s">
        <v>24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8" customHeight="1">
      <c r="A93" s="16" t="s">
        <v>272</v>
      </c>
      <c r="B93" s="19" t="s">
        <v>18</v>
      </c>
      <c r="C93" s="4" t="s">
        <v>47</v>
      </c>
      <c r="D93" s="4" t="s">
        <v>273</v>
      </c>
      <c r="E93" s="15" t="s">
        <v>274</v>
      </c>
      <c r="F93" s="15" t="s">
        <v>275</v>
      </c>
      <c r="G93" s="17">
        <v>46077</v>
      </c>
      <c r="H93" s="4" t="s">
        <v>276</v>
      </c>
      <c r="I93" s="4" t="s">
        <v>24</v>
      </c>
      <c r="J93" s="2" t="s">
        <v>24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8" customHeight="1">
      <c r="A94" s="16" t="s">
        <v>277</v>
      </c>
      <c r="B94" s="19" t="s">
        <v>32</v>
      </c>
      <c r="C94" s="4" t="s">
        <v>75</v>
      </c>
      <c r="D94" s="4" t="s">
        <v>206</v>
      </c>
      <c r="E94" s="15" t="s">
        <v>278</v>
      </c>
      <c r="F94" s="15" t="s">
        <v>279</v>
      </c>
      <c r="G94" s="17">
        <v>46077</v>
      </c>
      <c r="H94" s="4" t="s">
        <v>23</v>
      </c>
      <c r="I94" s="4" t="s">
        <v>24</v>
      </c>
      <c r="J94" s="2" t="s">
        <v>24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24.75" customHeight="1">
      <c r="A95" s="16" t="s">
        <v>280</v>
      </c>
      <c r="B95" s="19" t="s">
        <v>281</v>
      </c>
      <c r="C95" s="4" t="s">
        <v>75</v>
      </c>
      <c r="D95" s="4" t="s">
        <v>282</v>
      </c>
      <c r="E95" s="15" t="s">
        <v>283</v>
      </c>
      <c r="F95" s="15" t="s">
        <v>284</v>
      </c>
      <c r="G95" s="17">
        <v>46077</v>
      </c>
      <c r="H95" s="4" t="s">
        <v>23</v>
      </c>
      <c r="I95" s="4" t="s">
        <v>24</v>
      </c>
      <c r="J95" s="2" t="s">
        <v>24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8" customHeight="1">
      <c r="A96" s="16" t="s">
        <v>285</v>
      </c>
      <c r="B96" s="4" t="s">
        <v>18</v>
      </c>
      <c r="C96" s="4" t="s">
        <v>36</v>
      </c>
      <c r="D96" s="4" t="s">
        <v>40</v>
      </c>
      <c r="E96" s="15" t="s">
        <v>286</v>
      </c>
      <c r="F96" s="15" t="s">
        <v>287</v>
      </c>
      <c r="G96" s="17">
        <v>46078</v>
      </c>
      <c r="H96" s="4" t="s">
        <v>23</v>
      </c>
      <c r="I96" s="4" t="s">
        <v>24</v>
      </c>
      <c r="J96" s="2" t="s">
        <v>24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8" customHeight="1">
      <c r="A97" s="348" t="s">
        <v>288</v>
      </c>
      <c r="B97" s="342" t="s">
        <v>32</v>
      </c>
      <c r="C97" s="342" t="s">
        <v>139</v>
      </c>
      <c r="D97" s="4" t="s">
        <v>289</v>
      </c>
      <c r="E97" s="15" t="s">
        <v>290</v>
      </c>
      <c r="F97" s="347" t="s">
        <v>291</v>
      </c>
      <c r="G97" s="340">
        <v>46078</v>
      </c>
      <c r="H97" s="342" t="s">
        <v>23</v>
      </c>
      <c r="I97" s="342" t="s">
        <v>24</v>
      </c>
      <c r="J97" s="343" t="s">
        <v>24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8" customHeight="1">
      <c r="A98" s="345"/>
      <c r="B98" s="345"/>
      <c r="C98" s="345"/>
      <c r="D98" s="4" t="s">
        <v>292</v>
      </c>
      <c r="E98" s="15" t="s">
        <v>293</v>
      </c>
      <c r="F98" s="345"/>
      <c r="G98" s="345"/>
      <c r="H98" s="345"/>
      <c r="I98" s="345"/>
      <c r="J98" s="344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8" customHeight="1">
      <c r="A99" s="345"/>
      <c r="B99" s="345"/>
      <c r="C99" s="345"/>
      <c r="D99" s="4" t="s">
        <v>294</v>
      </c>
      <c r="E99" s="15" t="s">
        <v>295</v>
      </c>
      <c r="F99" s="345"/>
      <c r="G99" s="345"/>
      <c r="H99" s="345"/>
      <c r="I99" s="345"/>
      <c r="J99" s="344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8" customHeight="1">
      <c r="A100" s="345"/>
      <c r="B100" s="341"/>
      <c r="C100" s="345"/>
      <c r="D100" s="4" t="s">
        <v>296</v>
      </c>
      <c r="E100" s="15" t="s">
        <v>297</v>
      </c>
      <c r="F100" s="345"/>
      <c r="G100" s="345"/>
      <c r="H100" s="345"/>
      <c r="I100" s="345"/>
      <c r="J100" s="344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8" customHeight="1">
      <c r="A101" s="345"/>
      <c r="B101" s="342" t="s">
        <v>18</v>
      </c>
      <c r="C101" s="345"/>
      <c r="D101" s="4" t="s">
        <v>298</v>
      </c>
      <c r="E101" s="15" t="s">
        <v>299</v>
      </c>
      <c r="F101" s="345"/>
      <c r="G101" s="345"/>
      <c r="H101" s="345"/>
      <c r="I101" s="345"/>
      <c r="J101" s="344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8" customHeight="1">
      <c r="A102" s="341"/>
      <c r="B102" s="341"/>
      <c r="C102" s="341"/>
      <c r="D102" s="4" t="s">
        <v>300</v>
      </c>
      <c r="E102" s="15" t="s">
        <v>301</v>
      </c>
      <c r="F102" s="341"/>
      <c r="G102" s="341"/>
      <c r="H102" s="341"/>
      <c r="I102" s="341"/>
      <c r="J102" s="344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8" customHeight="1">
      <c r="A103" s="348" t="s">
        <v>302</v>
      </c>
      <c r="B103" s="342" t="s">
        <v>32</v>
      </c>
      <c r="C103" s="4" t="s">
        <v>153</v>
      </c>
      <c r="D103" s="4" t="s">
        <v>108</v>
      </c>
      <c r="E103" s="15" t="s">
        <v>303</v>
      </c>
      <c r="F103" s="15" t="s">
        <v>304</v>
      </c>
      <c r="G103" s="340">
        <v>46079</v>
      </c>
      <c r="H103" s="342" t="s">
        <v>276</v>
      </c>
      <c r="I103" s="342" t="s">
        <v>24</v>
      </c>
      <c r="J103" s="343" t="s">
        <v>24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33" customHeight="1">
      <c r="A104" s="341"/>
      <c r="B104" s="341"/>
      <c r="C104" s="4" t="s">
        <v>133</v>
      </c>
      <c r="D104" s="4" t="s">
        <v>235</v>
      </c>
      <c r="E104" s="15" t="s">
        <v>236</v>
      </c>
      <c r="F104" s="15" t="s">
        <v>305</v>
      </c>
      <c r="G104" s="341"/>
      <c r="H104" s="341"/>
      <c r="I104" s="341"/>
      <c r="J104" s="344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8" customHeight="1">
      <c r="A105" s="348" t="s">
        <v>306</v>
      </c>
      <c r="B105" s="342" t="s">
        <v>32</v>
      </c>
      <c r="C105" s="4" t="s">
        <v>153</v>
      </c>
      <c r="D105" s="4" t="s">
        <v>114</v>
      </c>
      <c r="E105" s="15" t="s">
        <v>303</v>
      </c>
      <c r="F105" s="15" t="s">
        <v>307</v>
      </c>
      <c r="G105" s="340">
        <v>46079</v>
      </c>
      <c r="H105" s="342" t="s">
        <v>308</v>
      </c>
      <c r="I105" s="4" t="s">
        <v>24</v>
      </c>
      <c r="J105" s="2" t="s">
        <v>24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8" customHeight="1">
      <c r="A106" s="345"/>
      <c r="B106" s="345"/>
      <c r="C106" s="4" t="s">
        <v>133</v>
      </c>
      <c r="D106" s="4" t="s">
        <v>309</v>
      </c>
      <c r="E106" s="15" t="s">
        <v>310</v>
      </c>
      <c r="F106" s="347" t="s">
        <v>311</v>
      </c>
      <c r="G106" s="345"/>
      <c r="H106" s="345"/>
      <c r="I106" s="4" t="s">
        <v>24</v>
      </c>
      <c r="J106" s="2" t="s">
        <v>24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8" customHeight="1">
      <c r="A107" s="345"/>
      <c r="B107" s="345"/>
      <c r="C107" s="4" t="s">
        <v>70</v>
      </c>
      <c r="D107" s="4" t="s">
        <v>312</v>
      </c>
      <c r="E107" s="15" t="s">
        <v>313</v>
      </c>
      <c r="F107" s="345"/>
      <c r="G107" s="345"/>
      <c r="H107" s="345"/>
      <c r="I107" s="4" t="s">
        <v>24</v>
      </c>
      <c r="J107" s="2" t="s">
        <v>24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8" customHeight="1">
      <c r="A108" s="345"/>
      <c r="B108" s="345"/>
      <c r="C108" s="4" t="s">
        <v>144</v>
      </c>
      <c r="D108" s="4" t="s">
        <v>314</v>
      </c>
      <c r="E108" s="15" t="s">
        <v>146</v>
      </c>
      <c r="F108" s="345"/>
      <c r="G108" s="345"/>
      <c r="H108" s="345"/>
      <c r="I108" s="4" t="s">
        <v>24</v>
      </c>
      <c r="J108" s="2" t="s">
        <v>24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8" customHeight="1">
      <c r="A109" s="345"/>
      <c r="B109" s="345"/>
      <c r="C109" s="342" t="s">
        <v>80</v>
      </c>
      <c r="D109" s="4" t="s">
        <v>315</v>
      </c>
      <c r="E109" s="15" t="s">
        <v>316</v>
      </c>
      <c r="F109" s="345"/>
      <c r="G109" s="345"/>
      <c r="H109" s="345"/>
      <c r="I109" s="4" t="s">
        <v>24</v>
      </c>
      <c r="J109" s="2" t="s">
        <v>24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8" customHeight="1">
      <c r="A110" s="345"/>
      <c r="B110" s="345"/>
      <c r="C110" s="341"/>
      <c r="D110" s="4" t="s">
        <v>317</v>
      </c>
      <c r="E110" s="15" t="s">
        <v>318</v>
      </c>
      <c r="F110" s="345"/>
      <c r="G110" s="345"/>
      <c r="H110" s="345"/>
      <c r="I110" s="4" t="s">
        <v>24</v>
      </c>
      <c r="J110" s="2" t="s">
        <v>24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8" customHeight="1">
      <c r="A111" s="341"/>
      <c r="B111" s="341"/>
      <c r="C111" s="4" t="s">
        <v>319</v>
      </c>
      <c r="D111" s="4" t="s">
        <v>320</v>
      </c>
      <c r="E111" s="15" t="s">
        <v>321</v>
      </c>
      <c r="F111" s="341"/>
      <c r="G111" s="341"/>
      <c r="H111" s="341"/>
      <c r="I111" s="4" t="s">
        <v>24</v>
      </c>
      <c r="J111" s="2" t="s">
        <v>24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8" customHeight="1">
      <c r="A112" s="348" t="s">
        <v>322</v>
      </c>
      <c r="B112" s="4" t="s">
        <v>32</v>
      </c>
      <c r="C112" s="4" t="s">
        <v>47</v>
      </c>
      <c r="D112" s="4" t="s">
        <v>323</v>
      </c>
      <c r="E112" s="15" t="s">
        <v>274</v>
      </c>
      <c r="F112" s="15" t="s">
        <v>324</v>
      </c>
      <c r="G112" s="17">
        <v>46079</v>
      </c>
      <c r="H112" s="4" t="s">
        <v>23</v>
      </c>
      <c r="I112" s="4" t="s">
        <v>24</v>
      </c>
      <c r="J112" s="2" t="s">
        <v>24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8" customHeight="1">
      <c r="A113" s="345"/>
      <c r="B113" s="4" t="s">
        <v>18</v>
      </c>
      <c r="C113" s="4" t="s">
        <v>101</v>
      </c>
      <c r="D113" s="4" t="s">
        <v>102</v>
      </c>
      <c r="E113" s="15" t="s">
        <v>103</v>
      </c>
      <c r="F113" s="15" t="s">
        <v>325</v>
      </c>
      <c r="G113" s="17">
        <v>46080</v>
      </c>
      <c r="H113" s="4" t="s">
        <v>276</v>
      </c>
      <c r="I113" s="4" t="s">
        <v>24</v>
      </c>
      <c r="J113" s="2" t="s">
        <v>24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8" customHeight="1">
      <c r="A114" s="345"/>
      <c r="B114" s="342" t="s">
        <v>18</v>
      </c>
      <c r="C114" s="342" t="s">
        <v>36</v>
      </c>
      <c r="D114" s="4" t="s">
        <v>326</v>
      </c>
      <c r="E114" s="15" t="s">
        <v>157</v>
      </c>
      <c r="F114" s="15" t="s">
        <v>327</v>
      </c>
      <c r="G114" s="340">
        <v>46080</v>
      </c>
      <c r="H114" s="342" t="s">
        <v>276</v>
      </c>
      <c r="I114" s="342" t="s">
        <v>24</v>
      </c>
      <c r="J114" s="343" t="s">
        <v>24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8" customHeight="1">
      <c r="A115" s="341"/>
      <c r="B115" s="341"/>
      <c r="C115" s="341"/>
      <c r="D115" s="4" t="s">
        <v>328</v>
      </c>
      <c r="E115" s="15" t="s">
        <v>329</v>
      </c>
      <c r="F115" s="15" t="s">
        <v>330</v>
      </c>
      <c r="G115" s="341"/>
      <c r="H115" s="341"/>
      <c r="I115" s="341"/>
      <c r="J115" s="344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27.75" customHeight="1">
      <c r="A116" s="16" t="s">
        <v>331</v>
      </c>
      <c r="B116" s="4" t="s">
        <v>32</v>
      </c>
      <c r="C116" s="4" t="s">
        <v>332</v>
      </c>
      <c r="D116" s="4" t="s">
        <v>333</v>
      </c>
      <c r="E116" s="15" t="s">
        <v>334</v>
      </c>
      <c r="F116" s="15" t="s">
        <v>335</v>
      </c>
      <c r="G116" s="17">
        <v>46097</v>
      </c>
      <c r="H116" s="4" t="s">
        <v>23</v>
      </c>
      <c r="I116" s="4" t="s">
        <v>24</v>
      </c>
      <c r="J116" s="2" t="s">
        <v>24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8" customHeight="1">
      <c r="A117" s="16" t="s">
        <v>336</v>
      </c>
      <c r="B117" s="4" t="s">
        <v>337</v>
      </c>
      <c r="C117" s="4" t="s">
        <v>338</v>
      </c>
      <c r="D117" s="23" t="s">
        <v>270</v>
      </c>
      <c r="E117" s="26" t="s">
        <v>270</v>
      </c>
      <c r="F117" s="15" t="s">
        <v>339</v>
      </c>
      <c r="G117" s="17">
        <v>46098</v>
      </c>
      <c r="H117" s="4" t="s">
        <v>276</v>
      </c>
      <c r="I117" s="4" t="s">
        <v>24</v>
      </c>
      <c r="J117" s="2" t="s">
        <v>24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8" customHeight="1">
      <c r="A118" s="16" t="s">
        <v>340</v>
      </c>
      <c r="B118" s="4" t="s">
        <v>32</v>
      </c>
      <c r="C118" s="4" t="s">
        <v>139</v>
      </c>
      <c r="D118" s="4" t="s">
        <v>341</v>
      </c>
      <c r="E118" s="15" t="s">
        <v>342</v>
      </c>
      <c r="F118" s="15" t="s">
        <v>343</v>
      </c>
      <c r="G118" s="17">
        <v>46099</v>
      </c>
      <c r="H118" s="4" t="s">
        <v>276</v>
      </c>
      <c r="I118" s="4" t="s">
        <v>24</v>
      </c>
      <c r="J118" s="2" t="s">
        <v>24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8" customHeight="1">
      <c r="A119" s="16" t="s">
        <v>344</v>
      </c>
      <c r="B119" s="4" t="s">
        <v>18</v>
      </c>
      <c r="C119" s="4" t="s">
        <v>144</v>
      </c>
      <c r="D119" s="4" t="s">
        <v>345</v>
      </c>
      <c r="E119" s="15" t="s">
        <v>346</v>
      </c>
      <c r="F119" s="15" t="s">
        <v>347</v>
      </c>
      <c r="G119" s="17">
        <v>46139</v>
      </c>
      <c r="H119" s="4" t="s">
        <v>23</v>
      </c>
      <c r="I119" s="4" t="s">
        <v>348</v>
      </c>
      <c r="J119" s="2" t="s">
        <v>348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8" customHeight="1">
      <c r="A120" s="348" t="s">
        <v>349</v>
      </c>
      <c r="B120" s="4" t="s">
        <v>18</v>
      </c>
      <c r="C120" s="4" t="s">
        <v>75</v>
      </c>
      <c r="D120" s="4" t="s">
        <v>221</v>
      </c>
      <c r="E120" s="15" t="s">
        <v>350</v>
      </c>
      <c r="F120" s="15" t="s">
        <v>351</v>
      </c>
      <c r="G120" s="340">
        <v>46140</v>
      </c>
      <c r="H120" s="342" t="s">
        <v>352</v>
      </c>
      <c r="I120" s="342" t="s">
        <v>348</v>
      </c>
      <c r="J120" s="343" t="s">
        <v>348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8" customHeight="1">
      <c r="A121" s="341"/>
      <c r="B121" s="4" t="s">
        <v>18</v>
      </c>
      <c r="C121" s="4" t="s">
        <v>70</v>
      </c>
      <c r="D121" s="4" t="s">
        <v>353</v>
      </c>
      <c r="E121" s="15" t="s">
        <v>354</v>
      </c>
      <c r="F121" s="15" t="s">
        <v>355</v>
      </c>
      <c r="G121" s="341"/>
      <c r="H121" s="341"/>
      <c r="I121" s="341"/>
      <c r="J121" s="344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8" customHeight="1">
      <c r="A122" s="27"/>
      <c r="B122" s="28"/>
      <c r="C122" s="28"/>
      <c r="D122" s="29"/>
      <c r="E122" s="30"/>
      <c r="F122" s="31"/>
      <c r="G122" s="28"/>
      <c r="H122" s="28"/>
      <c r="I122" s="32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8" customHeight="1">
      <c r="A123" s="27"/>
      <c r="B123" s="28"/>
      <c r="C123" s="28"/>
      <c r="D123" s="29"/>
      <c r="E123" s="30"/>
      <c r="F123" s="31"/>
      <c r="G123" s="28"/>
      <c r="H123" s="28"/>
      <c r="I123" s="32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8" customHeight="1">
      <c r="A124" s="27"/>
      <c r="B124" s="28"/>
      <c r="C124" s="28"/>
      <c r="D124" s="29"/>
      <c r="E124" s="30"/>
      <c r="F124" s="31"/>
      <c r="G124" s="28"/>
      <c r="H124" s="28"/>
      <c r="I124" s="32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8" customHeight="1">
      <c r="A125" s="27"/>
      <c r="B125" s="28"/>
      <c r="C125" s="28"/>
      <c r="D125" s="29"/>
      <c r="E125" s="30"/>
      <c r="F125" s="31"/>
      <c r="G125" s="28"/>
      <c r="H125" s="28"/>
      <c r="I125" s="32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8" customHeight="1">
      <c r="A126" s="27"/>
      <c r="B126" s="28"/>
      <c r="C126" s="28"/>
      <c r="D126" s="29"/>
      <c r="E126" s="30"/>
      <c r="F126" s="31"/>
      <c r="G126" s="28"/>
      <c r="H126" s="28"/>
      <c r="I126" s="32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8" customHeight="1">
      <c r="A127" s="27"/>
      <c r="B127" s="28"/>
      <c r="C127" s="28"/>
      <c r="D127" s="29"/>
      <c r="E127" s="30"/>
      <c r="F127" s="31"/>
      <c r="G127" s="28"/>
      <c r="H127" s="28"/>
      <c r="I127" s="32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8" customHeight="1">
      <c r="A128" s="27"/>
      <c r="B128" s="28"/>
      <c r="C128" s="28"/>
      <c r="D128" s="29"/>
      <c r="E128" s="30"/>
      <c r="F128" s="31"/>
      <c r="G128" s="28"/>
      <c r="H128" s="28"/>
      <c r="I128" s="32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8" customHeight="1">
      <c r="A129" s="27"/>
      <c r="B129" s="28"/>
      <c r="C129" s="28"/>
      <c r="D129" s="29"/>
      <c r="E129" s="30"/>
      <c r="F129" s="31"/>
      <c r="G129" s="28"/>
      <c r="H129" s="28"/>
      <c r="I129" s="32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8" customHeight="1">
      <c r="A130" s="27"/>
      <c r="B130" s="28"/>
      <c r="C130" s="28"/>
      <c r="D130" s="29"/>
      <c r="E130" s="30"/>
      <c r="F130" s="31"/>
      <c r="G130" s="28"/>
      <c r="H130" s="28"/>
      <c r="I130" s="32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8" customHeight="1">
      <c r="A131" s="27"/>
      <c r="B131" s="28"/>
      <c r="C131" s="28"/>
      <c r="D131" s="29"/>
      <c r="E131" s="30"/>
      <c r="F131" s="31"/>
      <c r="G131" s="28"/>
      <c r="H131" s="28"/>
      <c r="I131" s="32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8" customHeight="1">
      <c r="A132" s="27"/>
      <c r="B132" s="28"/>
      <c r="C132" s="28"/>
      <c r="D132" s="29"/>
      <c r="E132" s="30"/>
      <c r="F132" s="31"/>
      <c r="G132" s="28"/>
      <c r="H132" s="28"/>
      <c r="I132" s="32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8" customHeight="1">
      <c r="A133" s="27"/>
      <c r="B133" s="28"/>
      <c r="C133" s="28"/>
      <c r="D133" s="29"/>
      <c r="E133" s="30"/>
      <c r="F133" s="31"/>
      <c r="G133" s="28"/>
      <c r="H133" s="28"/>
      <c r="I133" s="32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8" customHeight="1">
      <c r="A134" s="27"/>
      <c r="B134" s="28"/>
      <c r="C134" s="28"/>
      <c r="D134" s="29"/>
      <c r="E134" s="30"/>
      <c r="F134" s="31"/>
      <c r="G134" s="28"/>
      <c r="H134" s="28"/>
      <c r="I134" s="32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8" customHeight="1">
      <c r="A135" s="27"/>
      <c r="B135" s="28"/>
      <c r="C135" s="28"/>
      <c r="D135" s="29"/>
      <c r="E135" s="30"/>
      <c r="F135" s="31"/>
      <c r="G135" s="28"/>
      <c r="H135" s="28"/>
      <c r="I135" s="32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8" customHeight="1">
      <c r="A136" s="27"/>
      <c r="B136" s="28"/>
      <c r="C136" s="28"/>
      <c r="D136" s="29"/>
      <c r="E136" s="30"/>
      <c r="F136" s="31"/>
      <c r="G136" s="28"/>
      <c r="H136" s="28"/>
      <c r="I136" s="32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8" customHeight="1">
      <c r="A137" s="27"/>
      <c r="B137" s="28"/>
      <c r="C137" s="28"/>
      <c r="D137" s="29"/>
      <c r="E137" s="30"/>
      <c r="F137" s="31"/>
      <c r="G137" s="28"/>
      <c r="H137" s="28"/>
      <c r="I137" s="32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8" customHeight="1">
      <c r="A138" s="27"/>
      <c r="B138" s="28"/>
      <c r="C138" s="28"/>
      <c r="D138" s="29"/>
      <c r="E138" s="30"/>
      <c r="F138" s="31"/>
      <c r="G138" s="28"/>
      <c r="H138" s="28"/>
      <c r="I138" s="32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8" customHeight="1">
      <c r="A139" s="27"/>
      <c r="B139" s="28"/>
      <c r="C139" s="28"/>
      <c r="D139" s="29"/>
      <c r="E139" s="30"/>
      <c r="F139" s="31"/>
      <c r="G139" s="28"/>
      <c r="H139" s="28"/>
      <c r="I139" s="32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8" customHeight="1">
      <c r="A140" s="27"/>
      <c r="B140" s="28"/>
      <c r="C140" s="28"/>
      <c r="D140" s="29"/>
      <c r="E140" s="30"/>
      <c r="F140" s="31"/>
      <c r="G140" s="28"/>
      <c r="H140" s="28"/>
      <c r="I140" s="32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8" customHeight="1">
      <c r="A141" s="27"/>
      <c r="B141" s="28"/>
      <c r="C141" s="28"/>
      <c r="D141" s="29"/>
      <c r="E141" s="30"/>
      <c r="F141" s="31"/>
      <c r="G141" s="28"/>
      <c r="H141" s="28"/>
      <c r="I141" s="32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8" customHeight="1">
      <c r="A142" s="27"/>
      <c r="B142" s="28"/>
      <c r="C142" s="28"/>
      <c r="D142" s="29"/>
      <c r="E142" s="30"/>
      <c r="F142" s="31"/>
      <c r="G142" s="28"/>
      <c r="H142" s="28"/>
      <c r="I142" s="32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8" customHeight="1">
      <c r="A143" s="27"/>
      <c r="B143" s="28"/>
      <c r="C143" s="28"/>
      <c r="D143" s="29"/>
      <c r="E143" s="30"/>
      <c r="F143" s="31"/>
      <c r="G143" s="28"/>
      <c r="H143" s="28"/>
      <c r="I143" s="32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8" customHeight="1">
      <c r="A144" s="27"/>
      <c r="B144" s="28"/>
      <c r="C144" s="28"/>
      <c r="D144" s="29"/>
      <c r="E144" s="30"/>
      <c r="F144" s="31"/>
      <c r="G144" s="28"/>
      <c r="H144" s="28"/>
      <c r="I144" s="32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8" customHeight="1">
      <c r="A145" s="27"/>
      <c r="B145" s="28"/>
      <c r="C145" s="28"/>
      <c r="D145" s="29"/>
      <c r="E145" s="30"/>
      <c r="F145" s="31"/>
      <c r="G145" s="28"/>
      <c r="H145" s="28"/>
      <c r="I145" s="32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8" customHeight="1">
      <c r="A146" s="27"/>
      <c r="B146" s="28"/>
      <c r="C146" s="28"/>
      <c r="D146" s="29"/>
      <c r="E146" s="30"/>
      <c r="F146" s="31"/>
      <c r="G146" s="28"/>
      <c r="H146" s="28"/>
      <c r="I146" s="32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8" customHeight="1">
      <c r="A147" s="27"/>
      <c r="B147" s="28"/>
      <c r="C147" s="28"/>
      <c r="D147" s="29"/>
      <c r="E147" s="30"/>
      <c r="F147" s="31"/>
      <c r="G147" s="28"/>
      <c r="H147" s="28"/>
      <c r="I147" s="32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8" customHeight="1">
      <c r="A148" s="27"/>
      <c r="B148" s="28"/>
      <c r="C148" s="28"/>
      <c r="D148" s="29"/>
      <c r="E148" s="30"/>
      <c r="F148" s="31"/>
      <c r="G148" s="28"/>
      <c r="H148" s="28"/>
      <c r="I148" s="32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8" customHeight="1">
      <c r="A149" s="27"/>
      <c r="B149" s="28"/>
      <c r="C149" s="28"/>
      <c r="D149" s="29"/>
      <c r="E149" s="30"/>
      <c r="F149" s="31"/>
      <c r="G149" s="28"/>
      <c r="H149" s="28"/>
      <c r="I149" s="32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8" customHeight="1">
      <c r="A150" s="27"/>
      <c r="B150" s="28"/>
      <c r="C150" s="28"/>
      <c r="D150" s="29"/>
      <c r="E150" s="30"/>
      <c r="F150" s="31"/>
      <c r="G150" s="28"/>
      <c r="H150" s="28"/>
      <c r="I150" s="32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8" customHeight="1">
      <c r="A151" s="27"/>
      <c r="B151" s="28"/>
      <c r="C151" s="28"/>
      <c r="D151" s="29"/>
      <c r="E151" s="30"/>
      <c r="F151" s="31"/>
      <c r="G151" s="28"/>
      <c r="H151" s="28"/>
      <c r="I151" s="32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8" customHeight="1">
      <c r="A152" s="27"/>
      <c r="B152" s="28"/>
      <c r="C152" s="28"/>
      <c r="D152" s="29"/>
      <c r="E152" s="30"/>
      <c r="F152" s="31"/>
      <c r="G152" s="28"/>
      <c r="H152" s="28"/>
      <c r="I152" s="32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8" customHeight="1">
      <c r="A153" s="27"/>
      <c r="B153" s="28"/>
      <c r="C153" s="28"/>
      <c r="D153" s="29"/>
      <c r="E153" s="30"/>
      <c r="F153" s="31"/>
      <c r="G153" s="28"/>
      <c r="H153" s="28"/>
      <c r="I153" s="32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8" customHeight="1">
      <c r="A154" s="27"/>
      <c r="B154" s="28"/>
      <c r="C154" s="28"/>
      <c r="D154" s="29"/>
      <c r="E154" s="30"/>
      <c r="F154" s="31"/>
      <c r="G154" s="28"/>
      <c r="H154" s="28"/>
      <c r="I154" s="32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8" customHeight="1">
      <c r="A155" s="27"/>
      <c r="B155" s="28"/>
      <c r="C155" s="28"/>
      <c r="D155" s="29"/>
      <c r="E155" s="30"/>
      <c r="F155" s="31"/>
      <c r="G155" s="28"/>
      <c r="H155" s="28"/>
      <c r="I155" s="32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8" customHeight="1">
      <c r="A156" s="27"/>
      <c r="B156" s="28"/>
      <c r="C156" s="28"/>
      <c r="D156" s="29"/>
      <c r="E156" s="30"/>
      <c r="F156" s="31"/>
      <c r="G156" s="28"/>
      <c r="H156" s="28"/>
      <c r="I156" s="32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8" customHeight="1">
      <c r="A157" s="27"/>
      <c r="B157" s="28"/>
      <c r="C157" s="28"/>
      <c r="D157" s="29"/>
      <c r="E157" s="30"/>
      <c r="F157" s="31"/>
      <c r="G157" s="28"/>
      <c r="H157" s="28"/>
      <c r="I157" s="32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8" customHeight="1">
      <c r="A158" s="27"/>
      <c r="B158" s="28"/>
      <c r="C158" s="28"/>
      <c r="D158" s="29"/>
      <c r="E158" s="30"/>
      <c r="F158" s="31"/>
      <c r="G158" s="28"/>
      <c r="H158" s="28"/>
      <c r="I158" s="32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8" customHeight="1">
      <c r="A159" s="27"/>
      <c r="B159" s="28"/>
      <c r="C159" s="28"/>
      <c r="D159" s="29"/>
      <c r="E159" s="30"/>
      <c r="F159" s="31"/>
      <c r="G159" s="28"/>
      <c r="H159" s="28"/>
      <c r="I159" s="32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8" customHeight="1">
      <c r="A160" s="27"/>
      <c r="B160" s="28"/>
      <c r="C160" s="28"/>
      <c r="D160" s="29"/>
      <c r="E160" s="30"/>
      <c r="F160" s="31"/>
      <c r="G160" s="28"/>
      <c r="H160" s="28"/>
      <c r="I160" s="32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8" customHeight="1">
      <c r="A161" s="27"/>
      <c r="B161" s="28"/>
      <c r="C161" s="28"/>
      <c r="D161" s="29"/>
      <c r="E161" s="30"/>
      <c r="F161" s="31"/>
      <c r="G161" s="28"/>
      <c r="H161" s="28"/>
      <c r="I161" s="32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8" customHeight="1">
      <c r="A162" s="27"/>
      <c r="B162" s="28"/>
      <c r="C162" s="28"/>
      <c r="D162" s="29"/>
      <c r="E162" s="30"/>
      <c r="F162" s="31"/>
      <c r="G162" s="28"/>
      <c r="H162" s="28"/>
      <c r="I162" s="32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8" customHeight="1">
      <c r="A163" s="27"/>
      <c r="B163" s="28"/>
      <c r="C163" s="28"/>
      <c r="D163" s="29"/>
      <c r="E163" s="30"/>
      <c r="F163" s="31"/>
      <c r="G163" s="28"/>
      <c r="H163" s="28"/>
      <c r="I163" s="32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8" customHeight="1">
      <c r="A164" s="27"/>
      <c r="B164" s="28"/>
      <c r="C164" s="28"/>
      <c r="D164" s="29"/>
      <c r="E164" s="30"/>
      <c r="F164" s="31"/>
      <c r="G164" s="28"/>
      <c r="H164" s="28"/>
      <c r="I164" s="32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8" customHeight="1">
      <c r="A165" s="27"/>
      <c r="B165" s="28"/>
      <c r="C165" s="28"/>
      <c r="D165" s="29"/>
      <c r="E165" s="30"/>
      <c r="F165" s="31"/>
      <c r="G165" s="28"/>
      <c r="H165" s="28"/>
      <c r="I165" s="32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8" customHeight="1">
      <c r="A166" s="27"/>
      <c r="B166" s="28"/>
      <c r="C166" s="28"/>
      <c r="D166" s="29"/>
      <c r="E166" s="30"/>
      <c r="F166" s="31"/>
      <c r="G166" s="28"/>
      <c r="H166" s="28"/>
      <c r="I166" s="32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8" customHeight="1">
      <c r="A167" s="27"/>
      <c r="B167" s="28"/>
      <c r="C167" s="28"/>
      <c r="D167" s="29"/>
      <c r="E167" s="30"/>
      <c r="F167" s="31"/>
      <c r="G167" s="28"/>
      <c r="H167" s="28"/>
      <c r="I167" s="32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8" customHeight="1">
      <c r="A168" s="27"/>
      <c r="B168" s="28"/>
      <c r="C168" s="28"/>
      <c r="D168" s="29"/>
      <c r="E168" s="30"/>
      <c r="F168" s="31"/>
      <c r="G168" s="28"/>
      <c r="H168" s="28"/>
      <c r="I168" s="32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8" customHeight="1">
      <c r="A169" s="27"/>
      <c r="B169" s="28"/>
      <c r="C169" s="28"/>
      <c r="D169" s="29"/>
      <c r="E169" s="30"/>
      <c r="F169" s="31"/>
      <c r="G169" s="28"/>
      <c r="H169" s="28"/>
      <c r="I169" s="32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8" customHeight="1">
      <c r="A170" s="27"/>
      <c r="B170" s="28"/>
      <c r="C170" s="28"/>
      <c r="D170" s="29"/>
      <c r="E170" s="30"/>
      <c r="F170" s="31"/>
      <c r="G170" s="28"/>
      <c r="H170" s="28"/>
      <c r="I170" s="32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8" customHeight="1">
      <c r="A171" s="27"/>
      <c r="B171" s="28"/>
      <c r="C171" s="28"/>
      <c r="D171" s="29"/>
      <c r="E171" s="30"/>
      <c r="F171" s="31"/>
      <c r="G171" s="28"/>
      <c r="H171" s="28"/>
      <c r="I171" s="32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8" customHeight="1">
      <c r="A172" s="27"/>
      <c r="B172" s="28"/>
      <c r="C172" s="28"/>
      <c r="D172" s="29"/>
      <c r="E172" s="30"/>
      <c r="F172" s="31"/>
      <c r="G172" s="28"/>
      <c r="H172" s="28"/>
      <c r="I172" s="32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8" customHeight="1">
      <c r="A173" s="27"/>
      <c r="B173" s="28"/>
      <c r="C173" s="28"/>
      <c r="D173" s="29"/>
      <c r="E173" s="30"/>
      <c r="F173" s="31"/>
      <c r="G173" s="28"/>
      <c r="H173" s="28"/>
      <c r="I173" s="32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8" customHeight="1">
      <c r="A174" s="27"/>
      <c r="B174" s="28"/>
      <c r="C174" s="28"/>
      <c r="D174" s="29"/>
      <c r="E174" s="30"/>
      <c r="F174" s="31"/>
      <c r="G174" s="28"/>
      <c r="H174" s="28"/>
      <c r="I174" s="32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8" customHeight="1">
      <c r="A175" s="27"/>
      <c r="B175" s="28"/>
      <c r="C175" s="28"/>
      <c r="D175" s="29"/>
      <c r="E175" s="30"/>
      <c r="F175" s="31"/>
      <c r="G175" s="28"/>
      <c r="H175" s="28"/>
      <c r="I175" s="32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8" customHeight="1">
      <c r="A176" s="27"/>
      <c r="B176" s="28"/>
      <c r="C176" s="28"/>
      <c r="D176" s="29"/>
      <c r="E176" s="30"/>
      <c r="F176" s="31"/>
      <c r="G176" s="28"/>
      <c r="H176" s="28"/>
      <c r="I176" s="32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8" customHeight="1">
      <c r="A177" s="27"/>
      <c r="B177" s="28"/>
      <c r="C177" s="28"/>
      <c r="D177" s="29"/>
      <c r="E177" s="30"/>
      <c r="F177" s="31"/>
      <c r="G177" s="28"/>
      <c r="H177" s="28"/>
      <c r="I177" s="32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8" customHeight="1">
      <c r="A178" s="27"/>
      <c r="B178" s="28"/>
      <c r="C178" s="28"/>
      <c r="D178" s="29"/>
      <c r="E178" s="30"/>
      <c r="F178" s="31"/>
      <c r="G178" s="28"/>
      <c r="H178" s="28"/>
      <c r="I178" s="32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8" customHeight="1">
      <c r="A179" s="27"/>
      <c r="B179" s="28"/>
      <c r="C179" s="28"/>
      <c r="D179" s="29"/>
      <c r="E179" s="30"/>
      <c r="F179" s="31"/>
      <c r="G179" s="28"/>
      <c r="H179" s="28"/>
      <c r="I179" s="32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8" customHeight="1">
      <c r="A180" s="27"/>
      <c r="B180" s="28"/>
      <c r="C180" s="28"/>
      <c r="D180" s="29"/>
      <c r="E180" s="30"/>
      <c r="F180" s="31"/>
      <c r="G180" s="28"/>
      <c r="H180" s="28"/>
      <c r="I180" s="32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8" customHeight="1">
      <c r="A181" s="27"/>
      <c r="B181" s="28"/>
      <c r="C181" s="28"/>
      <c r="D181" s="29"/>
      <c r="E181" s="30"/>
      <c r="F181" s="31"/>
      <c r="G181" s="28"/>
      <c r="H181" s="28"/>
      <c r="I181" s="32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8" customHeight="1">
      <c r="A182" s="27"/>
      <c r="B182" s="28"/>
      <c r="C182" s="28"/>
      <c r="D182" s="29"/>
      <c r="E182" s="30"/>
      <c r="F182" s="31"/>
      <c r="G182" s="28"/>
      <c r="H182" s="28"/>
      <c r="I182" s="32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8" customHeight="1">
      <c r="A183" s="27"/>
      <c r="B183" s="28"/>
      <c r="C183" s="28"/>
      <c r="D183" s="29"/>
      <c r="E183" s="30"/>
      <c r="F183" s="31"/>
      <c r="G183" s="28"/>
      <c r="H183" s="28"/>
      <c r="I183" s="32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8" customHeight="1">
      <c r="A184" s="27"/>
      <c r="B184" s="28"/>
      <c r="C184" s="28"/>
      <c r="D184" s="29"/>
      <c r="E184" s="30"/>
      <c r="F184" s="31"/>
      <c r="G184" s="28"/>
      <c r="H184" s="28"/>
      <c r="I184" s="32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8" customHeight="1">
      <c r="A185" s="27"/>
      <c r="B185" s="28"/>
      <c r="C185" s="28"/>
      <c r="D185" s="29"/>
      <c r="E185" s="30"/>
      <c r="F185" s="31"/>
      <c r="G185" s="28"/>
      <c r="H185" s="28"/>
      <c r="I185" s="32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8" customHeight="1">
      <c r="A186" s="27"/>
      <c r="B186" s="28"/>
      <c r="C186" s="28"/>
      <c r="D186" s="29"/>
      <c r="E186" s="30"/>
      <c r="F186" s="31"/>
      <c r="G186" s="28"/>
      <c r="H186" s="28"/>
      <c r="I186" s="32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8" customHeight="1">
      <c r="A187" s="27"/>
      <c r="B187" s="28"/>
      <c r="C187" s="28"/>
      <c r="D187" s="29"/>
      <c r="E187" s="30"/>
      <c r="F187" s="31"/>
      <c r="G187" s="28"/>
      <c r="H187" s="28"/>
      <c r="I187" s="32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8" customHeight="1">
      <c r="A188" s="27"/>
      <c r="B188" s="28"/>
      <c r="C188" s="28"/>
      <c r="D188" s="29"/>
      <c r="E188" s="30"/>
      <c r="F188" s="31"/>
      <c r="G188" s="28"/>
      <c r="H188" s="28"/>
      <c r="I188" s="32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8" customHeight="1">
      <c r="A189" s="27"/>
      <c r="B189" s="28"/>
      <c r="C189" s="28"/>
      <c r="D189" s="29"/>
      <c r="E189" s="30"/>
      <c r="F189" s="31"/>
      <c r="G189" s="28"/>
      <c r="H189" s="28"/>
      <c r="I189" s="32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8" customHeight="1">
      <c r="A190" s="27"/>
      <c r="B190" s="28"/>
      <c r="C190" s="28"/>
      <c r="D190" s="29"/>
      <c r="E190" s="30"/>
      <c r="F190" s="31"/>
      <c r="G190" s="28"/>
      <c r="H190" s="28"/>
      <c r="I190" s="32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8" customHeight="1">
      <c r="A191" s="27"/>
      <c r="B191" s="28"/>
      <c r="C191" s="28"/>
      <c r="D191" s="29"/>
      <c r="E191" s="30"/>
      <c r="F191" s="31"/>
      <c r="G191" s="28"/>
      <c r="H191" s="28"/>
      <c r="I191" s="32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8" customHeight="1">
      <c r="A192" s="27"/>
      <c r="B192" s="28"/>
      <c r="C192" s="28"/>
      <c r="D192" s="29"/>
      <c r="E192" s="30"/>
      <c r="F192" s="31"/>
      <c r="G192" s="28"/>
      <c r="H192" s="28"/>
      <c r="I192" s="32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8" customHeight="1">
      <c r="A193" s="27"/>
      <c r="B193" s="28"/>
      <c r="C193" s="28"/>
      <c r="D193" s="29"/>
      <c r="E193" s="30"/>
      <c r="F193" s="31"/>
      <c r="G193" s="28"/>
      <c r="H193" s="28"/>
      <c r="I193" s="32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8" customHeight="1">
      <c r="A194" s="27"/>
      <c r="B194" s="28"/>
      <c r="C194" s="28"/>
      <c r="D194" s="29"/>
      <c r="E194" s="30"/>
      <c r="F194" s="31"/>
      <c r="G194" s="28"/>
      <c r="H194" s="28"/>
      <c r="I194" s="32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8" customHeight="1">
      <c r="A195" s="27"/>
      <c r="B195" s="28"/>
      <c r="C195" s="28"/>
      <c r="D195" s="29"/>
      <c r="E195" s="30"/>
      <c r="F195" s="31"/>
      <c r="G195" s="28"/>
      <c r="H195" s="28"/>
      <c r="I195" s="32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8" customHeight="1">
      <c r="A196" s="27"/>
      <c r="B196" s="28"/>
      <c r="C196" s="28"/>
      <c r="D196" s="29"/>
      <c r="E196" s="30"/>
      <c r="F196" s="31"/>
      <c r="G196" s="28"/>
      <c r="H196" s="28"/>
      <c r="I196" s="32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8" customHeight="1">
      <c r="A197" s="27"/>
      <c r="B197" s="28"/>
      <c r="C197" s="28"/>
      <c r="D197" s="29"/>
      <c r="E197" s="30"/>
      <c r="F197" s="31"/>
      <c r="G197" s="28"/>
      <c r="H197" s="28"/>
      <c r="I197" s="32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8" customHeight="1">
      <c r="A198" s="27"/>
      <c r="B198" s="28"/>
      <c r="C198" s="28"/>
      <c r="D198" s="29"/>
      <c r="E198" s="30"/>
      <c r="F198" s="31"/>
      <c r="G198" s="28"/>
      <c r="H198" s="28"/>
      <c r="I198" s="32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8" customHeight="1">
      <c r="A199" s="27"/>
      <c r="B199" s="28"/>
      <c r="C199" s="28"/>
      <c r="D199" s="29"/>
      <c r="E199" s="30"/>
      <c r="F199" s="31"/>
      <c r="G199" s="28"/>
      <c r="H199" s="28"/>
      <c r="I199" s="32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8" customHeight="1">
      <c r="A200" s="27"/>
      <c r="B200" s="28"/>
      <c r="C200" s="28"/>
      <c r="D200" s="29"/>
      <c r="E200" s="30"/>
      <c r="F200" s="31"/>
      <c r="G200" s="28"/>
      <c r="H200" s="28"/>
      <c r="I200" s="32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8" customHeight="1">
      <c r="A201" s="27"/>
      <c r="B201" s="28"/>
      <c r="C201" s="28"/>
      <c r="D201" s="29"/>
      <c r="E201" s="30"/>
      <c r="F201" s="31"/>
      <c r="G201" s="28"/>
      <c r="H201" s="28"/>
      <c r="I201" s="32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8" customHeight="1">
      <c r="A202" s="27"/>
      <c r="B202" s="28"/>
      <c r="C202" s="28"/>
      <c r="D202" s="29"/>
      <c r="E202" s="30"/>
      <c r="F202" s="31"/>
      <c r="G202" s="28"/>
      <c r="H202" s="28"/>
      <c r="I202" s="32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8" customHeight="1">
      <c r="A203" s="27"/>
      <c r="B203" s="28"/>
      <c r="C203" s="28"/>
      <c r="D203" s="29"/>
      <c r="E203" s="30"/>
      <c r="F203" s="31"/>
      <c r="G203" s="28"/>
      <c r="H203" s="28"/>
      <c r="I203" s="32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8" customHeight="1">
      <c r="A204" s="27"/>
      <c r="B204" s="28"/>
      <c r="C204" s="28"/>
      <c r="D204" s="29"/>
      <c r="E204" s="30"/>
      <c r="F204" s="31"/>
      <c r="G204" s="28"/>
      <c r="H204" s="28"/>
      <c r="I204" s="32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8" customHeight="1">
      <c r="A205" s="27"/>
      <c r="B205" s="28"/>
      <c r="C205" s="28"/>
      <c r="D205" s="29"/>
      <c r="E205" s="30"/>
      <c r="F205" s="31"/>
      <c r="G205" s="28"/>
      <c r="H205" s="28"/>
      <c r="I205" s="32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8" customHeight="1">
      <c r="A206" s="27"/>
      <c r="B206" s="28"/>
      <c r="C206" s="28"/>
      <c r="D206" s="29"/>
      <c r="E206" s="30"/>
      <c r="F206" s="31"/>
      <c r="G206" s="28"/>
      <c r="H206" s="28"/>
      <c r="I206" s="32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8" customHeight="1">
      <c r="A207" s="27"/>
      <c r="B207" s="28"/>
      <c r="C207" s="28"/>
      <c r="D207" s="29"/>
      <c r="E207" s="30"/>
      <c r="F207" s="31"/>
      <c r="G207" s="28"/>
      <c r="H207" s="28"/>
      <c r="I207" s="32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8" customHeight="1">
      <c r="A208" s="27"/>
      <c r="B208" s="28"/>
      <c r="C208" s="28"/>
      <c r="D208" s="29"/>
      <c r="E208" s="30"/>
      <c r="F208" s="31"/>
      <c r="G208" s="28"/>
      <c r="H208" s="28"/>
      <c r="I208" s="32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8" customHeight="1">
      <c r="A209" s="27"/>
      <c r="B209" s="28"/>
      <c r="C209" s="28"/>
      <c r="D209" s="29"/>
      <c r="E209" s="30"/>
      <c r="F209" s="31"/>
      <c r="G209" s="28"/>
      <c r="H209" s="28"/>
      <c r="I209" s="32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8" customHeight="1">
      <c r="A210" s="27"/>
      <c r="B210" s="28"/>
      <c r="C210" s="28"/>
      <c r="D210" s="29"/>
      <c r="E210" s="30"/>
      <c r="F210" s="31"/>
      <c r="G210" s="28"/>
      <c r="H210" s="28"/>
      <c r="I210" s="32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8" customHeight="1">
      <c r="A211" s="27"/>
      <c r="B211" s="28"/>
      <c r="C211" s="28"/>
      <c r="D211" s="29"/>
      <c r="E211" s="30"/>
      <c r="F211" s="31"/>
      <c r="G211" s="28"/>
      <c r="H211" s="28"/>
      <c r="I211" s="32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8" customHeight="1">
      <c r="A212" s="27"/>
      <c r="B212" s="28"/>
      <c r="C212" s="28"/>
      <c r="D212" s="29"/>
      <c r="E212" s="30"/>
      <c r="F212" s="31"/>
      <c r="G212" s="28"/>
      <c r="H212" s="28"/>
      <c r="I212" s="32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8" customHeight="1">
      <c r="A213" s="27"/>
      <c r="B213" s="28"/>
      <c r="C213" s="28"/>
      <c r="D213" s="29"/>
      <c r="E213" s="30"/>
      <c r="F213" s="31"/>
      <c r="G213" s="28"/>
      <c r="H213" s="28"/>
      <c r="I213" s="32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8" customHeight="1">
      <c r="A214" s="27"/>
      <c r="B214" s="28"/>
      <c r="C214" s="28"/>
      <c r="D214" s="29"/>
      <c r="E214" s="30"/>
      <c r="F214" s="31"/>
      <c r="G214" s="28"/>
      <c r="H214" s="28"/>
      <c r="I214" s="32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8" customHeight="1">
      <c r="A215" s="27"/>
      <c r="B215" s="28"/>
      <c r="C215" s="28"/>
      <c r="D215" s="29"/>
      <c r="E215" s="30"/>
      <c r="F215" s="31"/>
      <c r="G215" s="28"/>
      <c r="H215" s="28"/>
      <c r="I215" s="32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8" customHeight="1">
      <c r="A216" s="27"/>
      <c r="B216" s="28"/>
      <c r="C216" s="28"/>
      <c r="D216" s="29"/>
      <c r="E216" s="30"/>
      <c r="F216" s="31"/>
      <c r="G216" s="28"/>
      <c r="H216" s="28"/>
      <c r="I216" s="32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8" customHeight="1">
      <c r="A217" s="27"/>
      <c r="B217" s="28"/>
      <c r="C217" s="28"/>
      <c r="D217" s="29"/>
      <c r="E217" s="30"/>
      <c r="F217" s="31"/>
      <c r="G217" s="28"/>
      <c r="H217" s="28"/>
      <c r="I217" s="32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8" customHeight="1">
      <c r="A218" s="27"/>
      <c r="B218" s="28"/>
      <c r="C218" s="28"/>
      <c r="D218" s="29"/>
      <c r="E218" s="30"/>
      <c r="F218" s="31"/>
      <c r="G218" s="28"/>
      <c r="H218" s="28"/>
      <c r="I218" s="32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8" customHeight="1">
      <c r="A219" s="27"/>
      <c r="B219" s="28"/>
      <c r="C219" s="28"/>
      <c r="D219" s="29"/>
      <c r="E219" s="30"/>
      <c r="F219" s="31"/>
      <c r="G219" s="28"/>
      <c r="H219" s="28"/>
      <c r="I219" s="32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8" customHeight="1">
      <c r="A220" s="27"/>
      <c r="B220" s="28"/>
      <c r="C220" s="28"/>
      <c r="D220" s="29"/>
      <c r="E220" s="30"/>
      <c r="F220" s="31"/>
      <c r="G220" s="28"/>
      <c r="H220" s="28"/>
      <c r="I220" s="32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8" customHeight="1">
      <c r="A221" s="27"/>
      <c r="B221" s="28"/>
      <c r="C221" s="28"/>
      <c r="D221" s="29"/>
      <c r="E221" s="30"/>
      <c r="F221" s="31"/>
      <c r="G221" s="28"/>
      <c r="H221" s="28"/>
      <c r="I221" s="32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8" customHeight="1">
      <c r="A222" s="27"/>
      <c r="B222" s="28"/>
      <c r="C222" s="28"/>
      <c r="D222" s="29"/>
      <c r="E222" s="30"/>
      <c r="F222" s="31"/>
      <c r="G222" s="28"/>
      <c r="H222" s="28"/>
      <c r="I222" s="32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8" customHeight="1">
      <c r="A223" s="27"/>
      <c r="B223" s="28"/>
      <c r="C223" s="28"/>
      <c r="D223" s="29"/>
      <c r="E223" s="30"/>
      <c r="F223" s="31"/>
      <c r="G223" s="28"/>
      <c r="H223" s="28"/>
      <c r="I223" s="32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8" customHeight="1">
      <c r="A224" s="27"/>
      <c r="B224" s="28"/>
      <c r="C224" s="28"/>
      <c r="D224" s="29"/>
      <c r="E224" s="30"/>
      <c r="F224" s="31"/>
      <c r="G224" s="28"/>
      <c r="H224" s="28"/>
      <c r="I224" s="32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8" customHeight="1">
      <c r="A225" s="27"/>
      <c r="B225" s="28"/>
      <c r="C225" s="28"/>
      <c r="D225" s="29"/>
      <c r="E225" s="30"/>
      <c r="F225" s="31"/>
      <c r="G225" s="28"/>
      <c r="H225" s="28"/>
      <c r="I225" s="32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8" customHeight="1">
      <c r="A226" s="27"/>
      <c r="B226" s="28"/>
      <c r="C226" s="28"/>
      <c r="D226" s="29"/>
      <c r="E226" s="30"/>
      <c r="F226" s="31"/>
      <c r="G226" s="28"/>
      <c r="H226" s="28"/>
      <c r="I226" s="32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8" customHeight="1">
      <c r="A227" s="27"/>
      <c r="B227" s="28"/>
      <c r="C227" s="28"/>
      <c r="D227" s="29"/>
      <c r="E227" s="30"/>
      <c r="F227" s="31"/>
      <c r="G227" s="28"/>
      <c r="H227" s="28"/>
      <c r="I227" s="32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8" customHeight="1">
      <c r="A228" s="27"/>
      <c r="B228" s="28"/>
      <c r="C228" s="28"/>
      <c r="D228" s="29"/>
      <c r="E228" s="30"/>
      <c r="F228" s="31"/>
      <c r="G228" s="28"/>
      <c r="H228" s="28"/>
      <c r="I228" s="32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8" customHeight="1">
      <c r="A229" s="27"/>
      <c r="B229" s="28"/>
      <c r="C229" s="28"/>
      <c r="D229" s="29"/>
      <c r="E229" s="30"/>
      <c r="F229" s="31"/>
      <c r="G229" s="28"/>
      <c r="H229" s="28"/>
      <c r="I229" s="32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8" customHeight="1">
      <c r="A230" s="27"/>
      <c r="B230" s="28"/>
      <c r="C230" s="28"/>
      <c r="D230" s="29"/>
      <c r="E230" s="30"/>
      <c r="F230" s="31"/>
      <c r="G230" s="28"/>
      <c r="H230" s="28"/>
      <c r="I230" s="32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8" customHeight="1">
      <c r="A231" s="27"/>
      <c r="B231" s="28"/>
      <c r="C231" s="28"/>
      <c r="D231" s="29"/>
      <c r="E231" s="30"/>
      <c r="F231" s="31"/>
      <c r="G231" s="28"/>
      <c r="H231" s="28"/>
      <c r="I231" s="32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8" customHeight="1">
      <c r="A232" s="27"/>
      <c r="B232" s="28"/>
      <c r="C232" s="28"/>
      <c r="D232" s="29"/>
      <c r="E232" s="30"/>
      <c r="F232" s="31"/>
      <c r="G232" s="28"/>
      <c r="H232" s="28"/>
      <c r="I232" s="32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8" customHeight="1">
      <c r="A233" s="27"/>
      <c r="B233" s="28"/>
      <c r="C233" s="28"/>
      <c r="D233" s="29"/>
      <c r="E233" s="30"/>
      <c r="F233" s="31"/>
      <c r="G233" s="28"/>
      <c r="H233" s="28"/>
      <c r="I233" s="32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8" customHeight="1">
      <c r="A234" s="27"/>
      <c r="B234" s="28"/>
      <c r="C234" s="28"/>
      <c r="D234" s="29"/>
      <c r="E234" s="30"/>
      <c r="F234" s="31"/>
      <c r="G234" s="28"/>
      <c r="H234" s="28"/>
      <c r="I234" s="32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8" customHeight="1">
      <c r="A235" s="27"/>
      <c r="B235" s="28"/>
      <c r="C235" s="28"/>
      <c r="D235" s="29"/>
      <c r="E235" s="30"/>
      <c r="F235" s="31"/>
      <c r="G235" s="28"/>
      <c r="H235" s="28"/>
      <c r="I235" s="32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8" customHeight="1">
      <c r="A236" s="27"/>
      <c r="B236" s="28"/>
      <c r="C236" s="28"/>
      <c r="D236" s="29"/>
      <c r="E236" s="30"/>
      <c r="F236" s="31"/>
      <c r="G236" s="28"/>
      <c r="H236" s="28"/>
      <c r="I236" s="32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8" customHeight="1">
      <c r="A237" s="27"/>
      <c r="B237" s="28"/>
      <c r="C237" s="28"/>
      <c r="D237" s="29"/>
      <c r="E237" s="30"/>
      <c r="F237" s="31"/>
      <c r="G237" s="28"/>
      <c r="H237" s="28"/>
      <c r="I237" s="32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8" customHeight="1">
      <c r="A238" s="27"/>
      <c r="B238" s="28"/>
      <c r="C238" s="28"/>
      <c r="D238" s="29"/>
      <c r="E238" s="30"/>
      <c r="F238" s="31"/>
      <c r="G238" s="28"/>
      <c r="H238" s="28"/>
      <c r="I238" s="32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8" customHeight="1">
      <c r="A239" s="27"/>
      <c r="B239" s="28"/>
      <c r="C239" s="28"/>
      <c r="D239" s="29"/>
      <c r="E239" s="30"/>
      <c r="F239" s="31"/>
      <c r="G239" s="28"/>
      <c r="H239" s="28"/>
      <c r="I239" s="32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8" customHeight="1">
      <c r="A240" s="27"/>
      <c r="B240" s="28"/>
      <c r="C240" s="28"/>
      <c r="D240" s="29"/>
      <c r="E240" s="30"/>
      <c r="F240" s="31"/>
      <c r="G240" s="28"/>
      <c r="H240" s="28"/>
      <c r="I240" s="32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8" customHeight="1">
      <c r="A241" s="27"/>
      <c r="B241" s="28"/>
      <c r="C241" s="28"/>
      <c r="D241" s="29"/>
      <c r="E241" s="30"/>
      <c r="F241" s="31"/>
      <c r="G241" s="28"/>
      <c r="H241" s="28"/>
      <c r="I241" s="32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8" customHeight="1">
      <c r="A242" s="27"/>
      <c r="B242" s="28"/>
      <c r="C242" s="28"/>
      <c r="D242" s="29"/>
      <c r="E242" s="30"/>
      <c r="F242" s="31"/>
      <c r="G242" s="28"/>
      <c r="H242" s="28"/>
      <c r="I242" s="32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8" customHeight="1">
      <c r="A243" s="27"/>
      <c r="B243" s="28"/>
      <c r="C243" s="28"/>
      <c r="D243" s="29"/>
      <c r="E243" s="30"/>
      <c r="F243" s="31"/>
      <c r="G243" s="28"/>
      <c r="H243" s="28"/>
      <c r="I243" s="32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8" customHeight="1">
      <c r="A244" s="27"/>
      <c r="B244" s="28"/>
      <c r="C244" s="28"/>
      <c r="D244" s="29"/>
      <c r="E244" s="30"/>
      <c r="F244" s="31"/>
      <c r="G244" s="28"/>
      <c r="H244" s="28"/>
      <c r="I244" s="32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8" customHeight="1">
      <c r="A245" s="27"/>
      <c r="B245" s="28"/>
      <c r="C245" s="28"/>
      <c r="D245" s="29"/>
      <c r="E245" s="30"/>
      <c r="F245" s="31"/>
      <c r="G245" s="28"/>
      <c r="H245" s="28"/>
      <c r="I245" s="32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8" customHeight="1">
      <c r="A246" s="27"/>
      <c r="B246" s="28"/>
      <c r="C246" s="28"/>
      <c r="D246" s="29"/>
      <c r="E246" s="30"/>
      <c r="F246" s="31"/>
      <c r="G246" s="28"/>
      <c r="H246" s="28"/>
      <c r="I246" s="32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8" customHeight="1">
      <c r="A247" s="27"/>
      <c r="B247" s="28"/>
      <c r="C247" s="28"/>
      <c r="D247" s="29"/>
      <c r="E247" s="30"/>
      <c r="F247" s="31"/>
      <c r="G247" s="28"/>
      <c r="H247" s="28"/>
      <c r="I247" s="32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8" customHeight="1">
      <c r="A248" s="27"/>
      <c r="B248" s="28"/>
      <c r="C248" s="28"/>
      <c r="D248" s="29"/>
      <c r="E248" s="30"/>
      <c r="F248" s="31"/>
      <c r="G248" s="28"/>
      <c r="H248" s="28"/>
      <c r="I248" s="32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8" customHeight="1">
      <c r="A249" s="27"/>
      <c r="B249" s="28"/>
      <c r="C249" s="28"/>
      <c r="D249" s="29"/>
      <c r="E249" s="30"/>
      <c r="F249" s="31"/>
      <c r="G249" s="28"/>
      <c r="H249" s="28"/>
      <c r="I249" s="32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8" customHeight="1">
      <c r="A250" s="27"/>
      <c r="B250" s="28"/>
      <c r="C250" s="28"/>
      <c r="D250" s="29"/>
      <c r="E250" s="30"/>
      <c r="F250" s="31"/>
      <c r="G250" s="28"/>
      <c r="H250" s="28"/>
      <c r="I250" s="32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8" customHeight="1">
      <c r="A251" s="27"/>
      <c r="B251" s="28"/>
      <c r="C251" s="28"/>
      <c r="D251" s="29"/>
      <c r="E251" s="30"/>
      <c r="F251" s="31"/>
      <c r="G251" s="28"/>
      <c r="H251" s="28"/>
      <c r="I251" s="32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8" customHeight="1">
      <c r="A252" s="27"/>
      <c r="B252" s="28"/>
      <c r="C252" s="28"/>
      <c r="D252" s="29"/>
      <c r="E252" s="30"/>
      <c r="F252" s="31"/>
      <c r="G252" s="28"/>
      <c r="H252" s="28"/>
      <c r="I252" s="32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8" customHeight="1">
      <c r="A253" s="27"/>
      <c r="B253" s="28"/>
      <c r="C253" s="28"/>
      <c r="D253" s="29"/>
      <c r="E253" s="30"/>
      <c r="F253" s="31"/>
      <c r="G253" s="28"/>
      <c r="H253" s="28"/>
      <c r="I253" s="32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8" customHeight="1">
      <c r="A254" s="27"/>
      <c r="B254" s="28"/>
      <c r="C254" s="28"/>
      <c r="D254" s="29"/>
      <c r="E254" s="30"/>
      <c r="F254" s="31"/>
      <c r="G254" s="28"/>
      <c r="H254" s="28"/>
      <c r="I254" s="32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8" customHeight="1">
      <c r="A255" s="27"/>
      <c r="B255" s="28"/>
      <c r="C255" s="28"/>
      <c r="D255" s="29"/>
      <c r="E255" s="30"/>
      <c r="F255" s="31"/>
      <c r="G255" s="28"/>
      <c r="H255" s="28"/>
      <c r="I255" s="32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8" customHeight="1">
      <c r="A256" s="27"/>
      <c r="B256" s="28"/>
      <c r="C256" s="28"/>
      <c r="D256" s="29"/>
      <c r="E256" s="30"/>
      <c r="F256" s="31"/>
      <c r="G256" s="28"/>
      <c r="H256" s="28"/>
      <c r="I256" s="32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8" customHeight="1">
      <c r="A257" s="27"/>
      <c r="B257" s="28"/>
      <c r="C257" s="28"/>
      <c r="D257" s="29"/>
      <c r="E257" s="30"/>
      <c r="F257" s="31"/>
      <c r="G257" s="28"/>
      <c r="H257" s="28"/>
      <c r="I257" s="32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8" customHeight="1">
      <c r="A258" s="27"/>
      <c r="B258" s="28"/>
      <c r="C258" s="28"/>
      <c r="D258" s="29"/>
      <c r="E258" s="30"/>
      <c r="F258" s="31"/>
      <c r="G258" s="28"/>
      <c r="H258" s="28"/>
      <c r="I258" s="32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8" customHeight="1">
      <c r="A259" s="27"/>
      <c r="B259" s="28"/>
      <c r="C259" s="28"/>
      <c r="D259" s="29"/>
      <c r="E259" s="30"/>
      <c r="F259" s="31"/>
      <c r="G259" s="28"/>
      <c r="H259" s="28"/>
      <c r="I259" s="32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8" customHeight="1">
      <c r="A260" s="27"/>
      <c r="B260" s="28"/>
      <c r="C260" s="28"/>
      <c r="D260" s="29"/>
      <c r="E260" s="30"/>
      <c r="F260" s="31"/>
      <c r="G260" s="28"/>
      <c r="H260" s="28"/>
      <c r="I260" s="32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8" customHeight="1">
      <c r="A261" s="27"/>
      <c r="B261" s="28"/>
      <c r="C261" s="28"/>
      <c r="D261" s="29"/>
      <c r="E261" s="30"/>
      <c r="F261" s="31"/>
      <c r="G261" s="28"/>
      <c r="H261" s="28"/>
      <c r="I261" s="32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8" customHeight="1">
      <c r="A262" s="27"/>
      <c r="B262" s="28"/>
      <c r="C262" s="28"/>
      <c r="D262" s="29"/>
      <c r="E262" s="30"/>
      <c r="F262" s="31"/>
      <c r="G262" s="28"/>
      <c r="H262" s="28"/>
      <c r="I262" s="32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8" customHeight="1">
      <c r="A263" s="27"/>
      <c r="B263" s="28"/>
      <c r="C263" s="28"/>
      <c r="D263" s="29"/>
      <c r="E263" s="30"/>
      <c r="F263" s="31"/>
      <c r="G263" s="28"/>
      <c r="H263" s="28"/>
      <c r="I263" s="32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8" customHeight="1">
      <c r="A264" s="27"/>
      <c r="B264" s="28"/>
      <c r="C264" s="28"/>
      <c r="D264" s="29"/>
      <c r="E264" s="30"/>
      <c r="F264" s="31"/>
      <c r="G264" s="28"/>
      <c r="H264" s="28"/>
      <c r="I264" s="32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8" customHeight="1">
      <c r="A265" s="27"/>
      <c r="B265" s="28"/>
      <c r="C265" s="28"/>
      <c r="D265" s="29"/>
      <c r="E265" s="30"/>
      <c r="F265" s="31"/>
      <c r="G265" s="28"/>
      <c r="H265" s="28"/>
      <c r="I265" s="32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8" customHeight="1">
      <c r="A266" s="27"/>
      <c r="B266" s="28"/>
      <c r="C266" s="28"/>
      <c r="D266" s="29"/>
      <c r="E266" s="30"/>
      <c r="F266" s="31"/>
      <c r="G266" s="28"/>
      <c r="H266" s="28"/>
      <c r="I266" s="32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8" customHeight="1">
      <c r="A267" s="27"/>
      <c r="B267" s="28"/>
      <c r="C267" s="28"/>
      <c r="D267" s="29"/>
      <c r="E267" s="30"/>
      <c r="F267" s="31"/>
      <c r="G267" s="28"/>
      <c r="H267" s="28"/>
      <c r="I267" s="32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8" customHeight="1">
      <c r="A268" s="27"/>
      <c r="B268" s="28"/>
      <c r="C268" s="28"/>
      <c r="D268" s="29"/>
      <c r="E268" s="30"/>
      <c r="F268" s="31"/>
      <c r="G268" s="28"/>
      <c r="H268" s="28"/>
      <c r="I268" s="32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8" customHeight="1">
      <c r="A269" s="27"/>
      <c r="B269" s="28"/>
      <c r="C269" s="28"/>
      <c r="D269" s="29"/>
      <c r="E269" s="30"/>
      <c r="F269" s="31"/>
      <c r="G269" s="28"/>
      <c r="H269" s="28"/>
      <c r="I269" s="32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8" customHeight="1">
      <c r="A270" s="27"/>
      <c r="B270" s="28"/>
      <c r="C270" s="28"/>
      <c r="D270" s="29"/>
      <c r="E270" s="30"/>
      <c r="F270" s="31"/>
      <c r="G270" s="28"/>
      <c r="H270" s="28"/>
      <c r="I270" s="32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8" customHeight="1">
      <c r="A271" s="27"/>
      <c r="B271" s="28"/>
      <c r="C271" s="28"/>
      <c r="D271" s="29"/>
      <c r="E271" s="30"/>
      <c r="F271" s="31"/>
      <c r="G271" s="28"/>
      <c r="H271" s="28"/>
      <c r="I271" s="32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8" customHeight="1">
      <c r="A272" s="27"/>
      <c r="B272" s="28"/>
      <c r="C272" s="28"/>
      <c r="D272" s="29"/>
      <c r="E272" s="30"/>
      <c r="F272" s="31"/>
      <c r="G272" s="28"/>
      <c r="H272" s="28"/>
      <c r="I272" s="32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8" customHeight="1">
      <c r="A273" s="27"/>
      <c r="B273" s="28"/>
      <c r="C273" s="28"/>
      <c r="D273" s="29"/>
      <c r="E273" s="30"/>
      <c r="F273" s="31"/>
      <c r="G273" s="28"/>
      <c r="H273" s="28"/>
      <c r="I273" s="32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8" customHeight="1">
      <c r="A274" s="27"/>
      <c r="B274" s="28"/>
      <c r="C274" s="28"/>
      <c r="D274" s="29"/>
      <c r="E274" s="30"/>
      <c r="F274" s="31"/>
      <c r="G274" s="28"/>
      <c r="H274" s="28"/>
      <c r="I274" s="32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8" customHeight="1">
      <c r="A275" s="27"/>
      <c r="B275" s="28"/>
      <c r="C275" s="28"/>
      <c r="D275" s="29"/>
      <c r="E275" s="30"/>
      <c r="F275" s="31"/>
      <c r="G275" s="28"/>
      <c r="H275" s="28"/>
      <c r="I275" s="32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8" customHeight="1">
      <c r="A276" s="27"/>
      <c r="B276" s="28"/>
      <c r="C276" s="28"/>
      <c r="D276" s="29"/>
      <c r="E276" s="30"/>
      <c r="F276" s="31"/>
      <c r="G276" s="28"/>
      <c r="H276" s="28"/>
      <c r="I276" s="32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8" customHeight="1">
      <c r="A277" s="27"/>
      <c r="B277" s="28"/>
      <c r="C277" s="28"/>
      <c r="D277" s="29"/>
      <c r="E277" s="30"/>
      <c r="F277" s="31"/>
      <c r="G277" s="28"/>
      <c r="H277" s="28"/>
      <c r="I277" s="32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8" customHeight="1">
      <c r="A278" s="27"/>
      <c r="B278" s="28"/>
      <c r="C278" s="28"/>
      <c r="D278" s="29"/>
      <c r="E278" s="30"/>
      <c r="F278" s="31"/>
      <c r="G278" s="28"/>
      <c r="H278" s="28"/>
      <c r="I278" s="32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8" customHeight="1">
      <c r="A279" s="27"/>
      <c r="B279" s="28"/>
      <c r="C279" s="28"/>
      <c r="D279" s="29"/>
      <c r="E279" s="30"/>
      <c r="F279" s="31"/>
      <c r="G279" s="28"/>
      <c r="H279" s="28"/>
      <c r="I279" s="32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8" customHeight="1">
      <c r="A280" s="27"/>
      <c r="B280" s="28"/>
      <c r="C280" s="28"/>
      <c r="D280" s="29"/>
      <c r="E280" s="30"/>
      <c r="F280" s="31"/>
      <c r="G280" s="28"/>
      <c r="H280" s="28"/>
      <c r="I280" s="32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8" customHeight="1">
      <c r="A281" s="27"/>
      <c r="B281" s="28"/>
      <c r="C281" s="28"/>
      <c r="D281" s="29"/>
      <c r="E281" s="30"/>
      <c r="F281" s="31"/>
      <c r="G281" s="28"/>
      <c r="H281" s="28"/>
      <c r="I281" s="32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8" customHeight="1">
      <c r="A282" s="27"/>
      <c r="B282" s="28"/>
      <c r="C282" s="28"/>
      <c r="D282" s="29"/>
      <c r="E282" s="30"/>
      <c r="F282" s="31"/>
      <c r="G282" s="28"/>
      <c r="H282" s="28"/>
      <c r="I282" s="32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8" customHeight="1">
      <c r="A283" s="27"/>
      <c r="B283" s="28"/>
      <c r="C283" s="28"/>
      <c r="D283" s="29"/>
      <c r="E283" s="30"/>
      <c r="F283" s="31"/>
      <c r="G283" s="28"/>
      <c r="H283" s="28"/>
      <c r="I283" s="32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8" customHeight="1">
      <c r="A284" s="27"/>
      <c r="B284" s="28"/>
      <c r="C284" s="28"/>
      <c r="D284" s="29"/>
      <c r="E284" s="30"/>
      <c r="F284" s="31"/>
      <c r="G284" s="28"/>
      <c r="H284" s="28"/>
      <c r="I284" s="32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8" customHeight="1">
      <c r="A285" s="27"/>
      <c r="B285" s="28"/>
      <c r="C285" s="28"/>
      <c r="D285" s="29"/>
      <c r="E285" s="30"/>
      <c r="F285" s="31"/>
      <c r="G285" s="28"/>
      <c r="H285" s="28"/>
      <c r="I285" s="32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8" customHeight="1">
      <c r="A286" s="27"/>
      <c r="B286" s="28"/>
      <c r="C286" s="28"/>
      <c r="D286" s="29"/>
      <c r="E286" s="30"/>
      <c r="F286" s="31"/>
      <c r="G286" s="28"/>
      <c r="H286" s="28"/>
      <c r="I286" s="32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8" customHeight="1">
      <c r="A287" s="27"/>
      <c r="B287" s="28"/>
      <c r="C287" s="28"/>
      <c r="D287" s="29"/>
      <c r="E287" s="30"/>
      <c r="F287" s="31"/>
      <c r="G287" s="28"/>
      <c r="H287" s="28"/>
      <c r="I287" s="32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8" customHeight="1">
      <c r="A288" s="27"/>
      <c r="B288" s="28"/>
      <c r="C288" s="28"/>
      <c r="D288" s="29"/>
      <c r="E288" s="30"/>
      <c r="F288" s="31"/>
      <c r="G288" s="28"/>
      <c r="H288" s="28"/>
      <c r="I288" s="32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8" customHeight="1">
      <c r="A289" s="27"/>
      <c r="B289" s="28"/>
      <c r="C289" s="28"/>
      <c r="D289" s="29"/>
      <c r="E289" s="30"/>
      <c r="F289" s="31"/>
      <c r="G289" s="28"/>
      <c r="H289" s="28"/>
      <c r="I289" s="32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8" customHeight="1">
      <c r="A290" s="27"/>
      <c r="B290" s="28"/>
      <c r="C290" s="28"/>
      <c r="D290" s="29"/>
      <c r="E290" s="30"/>
      <c r="F290" s="31"/>
      <c r="G290" s="28"/>
      <c r="H290" s="28"/>
      <c r="I290" s="32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8" customHeight="1">
      <c r="A291" s="27"/>
      <c r="B291" s="28"/>
      <c r="C291" s="28"/>
      <c r="D291" s="29"/>
      <c r="E291" s="30"/>
      <c r="F291" s="31"/>
      <c r="G291" s="28"/>
      <c r="H291" s="28"/>
      <c r="I291" s="32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8" customHeight="1">
      <c r="A292" s="27"/>
      <c r="B292" s="28"/>
      <c r="C292" s="28"/>
      <c r="D292" s="29"/>
      <c r="E292" s="30"/>
      <c r="F292" s="31"/>
      <c r="G292" s="28"/>
      <c r="H292" s="28"/>
      <c r="I292" s="32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8" customHeight="1">
      <c r="A293" s="27"/>
      <c r="B293" s="28"/>
      <c r="C293" s="28"/>
      <c r="D293" s="29"/>
      <c r="E293" s="30"/>
      <c r="F293" s="31"/>
      <c r="G293" s="28"/>
      <c r="H293" s="28"/>
      <c r="I293" s="32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8" customHeight="1">
      <c r="A294" s="27"/>
      <c r="B294" s="28"/>
      <c r="C294" s="28"/>
      <c r="D294" s="29"/>
      <c r="E294" s="30"/>
      <c r="F294" s="31"/>
      <c r="G294" s="28"/>
      <c r="H294" s="28"/>
      <c r="I294" s="32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8" customHeight="1">
      <c r="A295" s="27"/>
      <c r="B295" s="28"/>
      <c r="C295" s="28"/>
      <c r="D295" s="29"/>
      <c r="E295" s="30"/>
      <c r="F295" s="31"/>
      <c r="G295" s="28"/>
      <c r="H295" s="28"/>
      <c r="I295" s="32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8" customHeight="1">
      <c r="A296" s="27"/>
      <c r="B296" s="28"/>
      <c r="C296" s="28"/>
      <c r="D296" s="29"/>
      <c r="E296" s="30"/>
      <c r="F296" s="31"/>
      <c r="G296" s="28"/>
      <c r="H296" s="28"/>
      <c r="I296" s="32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8" customHeight="1">
      <c r="A297" s="27"/>
      <c r="B297" s="28"/>
      <c r="C297" s="28"/>
      <c r="D297" s="29"/>
      <c r="E297" s="30"/>
      <c r="F297" s="31"/>
      <c r="G297" s="28"/>
      <c r="H297" s="28"/>
      <c r="I297" s="32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8" customHeight="1">
      <c r="A298" s="27"/>
      <c r="B298" s="28"/>
      <c r="C298" s="28"/>
      <c r="D298" s="29"/>
      <c r="E298" s="30"/>
      <c r="F298" s="31"/>
      <c r="G298" s="28"/>
      <c r="H298" s="28"/>
      <c r="I298" s="32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8" customHeight="1">
      <c r="A299" s="27"/>
      <c r="B299" s="28"/>
      <c r="C299" s="28"/>
      <c r="D299" s="29"/>
      <c r="E299" s="30"/>
      <c r="F299" s="31"/>
      <c r="G299" s="28"/>
      <c r="H299" s="28"/>
      <c r="I299" s="32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8" customHeight="1">
      <c r="A300" s="27"/>
      <c r="B300" s="28"/>
      <c r="C300" s="28"/>
      <c r="D300" s="29"/>
      <c r="E300" s="30"/>
      <c r="F300" s="31"/>
      <c r="G300" s="28"/>
      <c r="H300" s="28"/>
      <c r="I300" s="32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8" customHeight="1">
      <c r="A301" s="27"/>
      <c r="B301" s="28"/>
      <c r="C301" s="28"/>
      <c r="D301" s="29"/>
      <c r="E301" s="30"/>
      <c r="F301" s="31"/>
      <c r="G301" s="28"/>
      <c r="H301" s="28"/>
      <c r="I301" s="32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8" customHeight="1">
      <c r="A302" s="27"/>
      <c r="B302" s="28"/>
      <c r="C302" s="28"/>
      <c r="D302" s="29"/>
      <c r="E302" s="30"/>
      <c r="F302" s="31"/>
      <c r="G302" s="28"/>
      <c r="H302" s="28"/>
      <c r="I302" s="32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8" customHeight="1">
      <c r="A303" s="27"/>
      <c r="B303" s="28"/>
      <c r="C303" s="28"/>
      <c r="D303" s="29"/>
      <c r="E303" s="30"/>
      <c r="F303" s="31"/>
      <c r="G303" s="28"/>
      <c r="H303" s="28"/>
      <c r="I303" s="32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8" customHeight="1">
      <c r="A304" s="27"/>
      <c r="B304" s="28"/>
      <c r="C304" s="28"/>
      <c r="D304" s="29"/>
      <c r="E304" s="30"/>
      <c r="F304" s="31"/>
      <c r="G304" s="28"/>
      <c r="H304" s="28"/>
      <c r="I304" s="32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8" customHeight="1">
      <c r="A305" s="27"/>
      <c r="B305" s="28"/>
      <c r="C305" s="28"/>
      <c r="D305" s="29"/>
      <c r="E305" s="30"/>
      <c r="F305" s="31"/>
      <c r="G305" s="28"/>
      <c r="H305" s="28"/>
      <c r="I305" s="32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8" customHeight="1">
      <c r="A306" s="27"/>
      <c r="B306" s="28"/>
      <c r="C306" s="28"/>
      <c r="D306" s="29"/>
      <c r="E306" s="30"/>
      <c r="F306" s="31"/>
      <c r="G306" s="28"/>
      <c r="H306" s="28"/>
      <c r="I306" s="32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8" customHeight="1">
      <c r="A307" s="27"/>
      <c r="B307" s="28"/>
      <c r="C307" s="28"/>
      <c r="D307" s="29"/>
      <c r="E307" s="30"/>
      <c r="F307" s="31"/>
      <c r="G307" s="28"/>
      <c r="H307" s="28"/>
      <c r="I307" s="32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8" customHeight="1">
      <c r="A308" s="27"/>
      <c r="B308" s="28"/>
      <c r="C308" s="28"/>
      <c r="D308" s="29"/>
      <c r="E308" s="30"/>
      <c r="F308" s="31"/>
      <c r="G308" s="28"/>
      <c r="H308" s="28"/>
      <c r="I308" s="32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8" customHeight="1">
      <c r="A309" s="27"/>
      <c r="B309" s="28"/>
      <c r="C309" s="28"/>
      <c r="D309" s="29"/>
      <c r="E309" s="30"/>
      <c r="F309" s="31"/>
      <c r="G309" s="28"/>
      <c r="H309" s="28"/>
      <c r="I309" s="32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8" customHeight="1">
      <c r="A310" s="27"/>
      <c r="B310" s="28"/>
      <c r="C310" s="28"/>
      <c r="D310" s="29"/>
      <c r="E310" s="30"/>
      <c r="F310" s="31"/>
      <c r="G310" s="28"/>
      <c r="H310" s="28"/>
      <c r="I310" s="32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8" customHeight="1">
      <c r="A311" s="27"/>
      <c r="B311" s="28"/>
      <c r="C311" s="28"/>
      <c r="D311" s="29"/>
      <c r="E311" s="30"/>
      <c r="F311" s="31"/>
      <c r="G311" s="28"/>
      <c r="H311" s="28"/>
      <c r="I311" s="32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8" customHeight="1">
      <c r="A312" s="27"/>
      <c r="B312" s="28"/>
      <c r="C312" s="28"/>
      <c r="D312" s="29"/>
      <c r="E312" s="30"/>
      <c r="F312" s="31"/>
      <c r="G312" s="28"/>
      <c r="H312" s="28"/>
      <c r="I312" s="32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8" customHeight="1">
      <c r="A313" s="27"/>
      <c r="B313" s="28"/>
      <c r="C313" s="28"/>
      <c r="D313" s="29"/>
      <c r="E313" s="30"/>
      <c r="F313" s="31"/>
      <c r="G313" s="28"/>
      <c r="H313" s="28"/>
      <c r="I313" s="32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8" customHeight="1">
      <c r="A314" s="27"/>
      <c r="B314" s="28"/>
      <c r="C314" s="28"/>
      <c r="D314" s="29"/>
      <c r="E314" s="30"/>
      <c r="F314" s="31"/>
      <c r="G314" s="28"/>
      <c r="H314" s="28"/>
      <c r="I314" s="32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8" customHeight="1">
      <c r="A315" s="27"/>
      <c r="B315" s="28"/>
      <c r="C315" s="28"/>
      <c r="D315" s="29"/>
      <c r="E315" s="30"/>
      <c r="F315" s="31"/>
      <c r="G315" s="28"/>
      <c r="H315" s="28"/>
      <c r="I315" s="32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8" customHeight="1">
      <c r="A316" s="27"/>
      <c r="B316" s="28"/>
      <c r="C316" s="28"/>
      <c r="D316" s="29"/>
      <c r="E316" s="30"/>
      <c r="F316" s="31"/>
      <c r="G316" s="28"/>
      <c r="H316" s="28"/>
      <c r="I316" s="32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8" customHeight="1">
      <c r="A317" s="27"/>
      <c r="B317" s="28"/>
      <c r="C317" s="28"/>
      <c r="D317" s="29"/>
      <c r="E317" s="30"/>
      <c r="F317" s="31"/>
      <c r="G317" s="28"/>
      <c r="H317" s="28"/>
      <c r="I317" s="32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8" customHeight="1">
      <c r="A318" s="27"/>
      <c r="B318" s="28"/>
      <c r="C318" s="28"/>
      <c r="D318" s="29"/>
      <c r="E318" s="30"/>
      <c r="F318" s="31"/>
      <c r="G318" s="28"/>
      <c r="H318" s="28"/>
      <c r="I318" s="32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8" customHeight="1">
      <c r="A319" s="27"/>
      <c r="B319" s="28"/>
      <c r="C319" s="28"/>
      <c r="D319" s="29"/>
      <c r="E319" s="30"/>
      <c r="F319" s="31"/>
      <c r="G319" s="28"/>
      <c r="H319" s="28"/>
      <c r="I319" s="32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8" customHeight="1">
      <c r="A320" s="27"/>
      <c r="B320" s="28"/>
      <c r="C320" s="28"/>
      <c r="D320" s="29"/>
      <c r="E320" s="30"/>
      <c r="F320" s="31"/>
      <c r="G320" s="28"/>
      <c r="H320" s="28"/>
      <c r="I320" s="32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8" customHeight="1">
      <c r="A321" s="27"/>
      <c r="B321" s="28"/>
      <c r="C321" s="28"/>
      <c r="D321" s="29"/>
      <c r="E321" s="30"/>
      <c r="F321" s="31"/>
      <c r="G321" s="28"/>
      <c r="H321" s="28"/>
      <c r="I321" s="32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/>
    <row r="323" spans="1:26" ht="15.75" customHeight="1"/>
    <row r="324" spans="1:26" ht="15.75" customHeight="1"/>
    <row r="325" spans="1:26" ht="15.75" customHeight="1"/>
    <row r="326" spans="1:26" ht="15.75" customHeight="1"/>
    <row r="327" spans="1:26" ht="15.75" customHeight="1"/>
    <row r="328" spans="1:26" ht="15.75" customHeight="1"/>
    <row r="329" spans="1:26" ht="15.75" customHeight="1"/>
    <row r="330" spans="1:26" ht="15.75" customHeight="1"/>
    <row r="331" spans="1:26" ht="15.75" customHeight="1"/>
    <row r="332" spans="1:26" ht="15.75" customHeight="1"/>
    <row r="333" spans="1:26" ht="15.75" customHeight="1"/>
    <row r="334" spans="1:26" ht="15.75" customHeight="1"/>
    <row r="335" spans="1:26" ht="15.75" customHeight="1"/>
    <row r="336" spans="1:2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3">
    <mergeCell ref="A41:A42"/>
    <mergeCell ref="B41:B42"/>
    <mergeCell ref="C41:C42"/>
    <mergeCell ref="D41:D42"/>
    <mergeCell ref="E41:E42"/>
    <mergeCell ref="F41:F42"/>
    <mergeCell ref="G41:G42"/>
    <mergeCell ref="A15:A18"/>
    <mergeCell ref="A24:A25"/>
    <mergeCell ref="A26:A33"/>
    <mergeCell ref="B26:B27"/>
    <mergeCell ref="B28:B33"/>
    <mergeCell ref="A34:A38"/>
    <mergeCell ref="B34:B38"/>
    <mergeCell ref="C34:C38"/>
    <mergeCell ref="D34:D38"/>
    <mergeCell ref="E34:E38"/>
    <mergeCell ref="G34:G38"/>
    <mergeCell ref="H34:H38"/>
    <mergeCell ref="I34:I38"/>
    <mergeCell ref="J34:J38"/>
    <mergeCell ref="A39:A40"/>
    <mergeCell ref="B39:B40"/>
    <mergeCell ref="C39:C40"/>
    <mergeCell ref="D39:D40"/>
    <mergeCell ref="E39:E40"/>
    <mergeCell ref="G39:G40"/>
    <mergeCell ref="H39:H40"/>
    <mergeCell ref="G5:G13"/>
    <mergeCell ref="G15:G18"/>
    <mergeCell ref="G26:G33"/>
    <mergeCell ref="H26:H33"/>
    <mergeCell ref="I26:I33"/>
    <mergeCell ref="J26:J33"/>
    <mergeCell ref="A1:H2"/>
    <mergeCell ref="A5:A13"/>
    <mergeCell ref="C5:C6"/>
    <mergeCell ref="H5:H13"/>
    <mergeCell ref="C7:C9"/>
    <mergeCell ref="C10:C13"/>
    <mergeCell ref="H15:H18"/>
    <mergeCell ref="A112:A115"/>
    <mergeCell ref="A120:A121"/>
    <mergeCell ref="A103:A104"/>
    <mergeCell ref="B103:B104"/>
    <mergeCell ref="A105:A111"/>
    <mergeCell ref="B105:B111"/>
    <mergeCell ref="C109:C110"/>
    <mergeCell ref="B114:B115"/>
    <mergeCell ref="C114:C115"/>
    <mergeCell ref="A45:A52"/>
    <mergeCell ref="A55:A68"/>
    <mergeCell ref="C55:C58"/>
    <mergeCell ref="C59:C60"/>
    <mergeCell ref="C65:C66"/>
    <mergeCell ref="A69:A70"/>
    <mergeCell ref="A71:A75"/>
    <mergeCell ref="B97:B100"/>
    <mergeCell ref="B101:B102"/>
    <mergeCell ref="A76:A77"/>
    <mergeCell ref="A82:A85"/>
    <mergeCell ref="A86:A87"/>
    <mergeCell ref="B86:B87"/>
    <mergeCell ref="C86:C87"/>
    <mergeCell ref="A97:A102"/>
    <mergeCell ref="C97:C102"/>
    <mergeCell ref="F97:F102"/>
    <mergeCell ref="G120:G121"/>
    <mergeCell ref="H120:H121"/>
    <mergeCell ref="I120:I121"/>
    <mergeCell ref="J120:J121"/>
    <mergeCell ref="G105:G111"/>
    <mergeCell ref="H105:H111"/>
    <mergeCell ref="F106:F111"/>
    <mergeCell ref="G114:G115"/>
    <mergeCell ref="H114:H115"/>
    <mergeCell ref="I114:I115"/>
    <mergeCell ref="J114:J115"/>
    <mergeCell ref="G103:G104"/>
    <mergeCell ref="H103:H104"/>
    <mergeCell ref="I103:I104"/>
    <mergeCell ref="J103:J104"/>
    <mergeCell ref="G69:G70"/>
    <mergeCell ref="H69:H70"/>
    <mergeCell ref="G82:G85"/>
    <mergeCell ref="H82:H85"/>
    <mergeCell ref="G86:G87"/>
    <mergeCell ref="H86:H87"/>
    <mergeCell ref="G71:G75"/>
    <mergeCell ref="H71:H75"/>
    <mergeCell ref="G76:G77"/>
    <mergeCell ref="H76:H77"/>
    <mergeCell ref="H41:H42"/>
    <mergeCell ref="I41:I42"/>
    <mergeCell ref="J41:J42"/>
    <mergeCell ref="G44:G52"/>
    <mergeCell ref="H44:H52"/>
    <mergeCell ref="G55:G68"/>
    <mergeCell ref="H55:H68"/>
    <mergeCell ref="G97:G102"/>
    <mergeCell ref="H97:H102"/>
    <mergeCell ref="I97:I102"/>
    <mergeCell ref="J97:J102"/>
  </mergeCells>
  <pageMargins left="0.7" right="0.7" top="0.75" bottom="0.75" header="0" footer="0"/>
  <pageSetup paperSize="9" scale="1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workbookViewId="0"/>
  </sheetViews>
  <sheetFormatPr defaultColWidth="14.42578125" defaultRowHeight="15" customHeight="1"/>
  <cols>
    <col min="1" max="1" width="6.42578125" customWidth="1"/>
    <col min="2" max="2" width="16.5703125" customWidth="1"/>
    <col min="3" max="4" width="12.42578125" customWidth="1"/>
    <col min="5" max="5" width="15.28515625" customWidth="1"/>
    <col min="6" max="6" width="22.7109375" customWidth="1"/>
    <col min="7" max="7" width="21.140625" customWidth="1"/>
    <col min="8" max="8" width="13.85546875" customWidth="1"/>
    <col min="9" max="10" width="10.28515625" customWidth="1"/>
    <col min="11" max="15" width="9.7109375" customWidth="1"/>
    <col min="16" max="26" width="9" customWidth="1"/>
  </cols>
  <sheetData>
    <row r="1" spans="1:26" ht="30" customHeight="1">
      <c r="A1" s="358"/>
      <c r="B1" s="359"/>
      <c r="C1" s="360"/>
      <c r="D1" s="364" t="s">
        <v>356</v>
      </c>
      <c r="E1" s="359"/>
      <c r="F1" s="359"/>
      <c r="G1" s="359"/>
      <c r="H1" s="359"/>
      <c r="I1" s="360"/>
      <c r="J1" s="366" t="s">
        <v>357</v>
      </c>
      <c r="K1" s="367"/>
      <c r="L1" s="366" t="s">
        <v>358</v>
      </c>
      <c r="M1" s="367"/>
      <c r="N1" s="366" t="s">
        <v>359</v>
      </c>
      <c r="O1" s="367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101.25" customHeight="1">
      <c r="A2" s="361"/>
      <c r="B2" s="344"/>
      <c r="C2" s="362"/>
      <c r="D2" s="365"/>
      <c r="E2" s="344"/>
      <c r="F2" s="344"/>
      <c r="G2" s="344"/>
      <c r="H2" s="344"/>
      <c r="I2" s="362"/>
      <c r="J2" s="356"/>
      <c r="K2" s="357"/>
      <c r="L2" s="356"/>
      <c r="M2" s="357"/>
      <c r="N2" s="356"/>
      <c r="O2" s="357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30" customHeight="1">
      <c r="A3" s="363"/>
      <c r="B3" s="354"/>
      <c r="C3" s="355"/>
      <c r="D3" s="353"/>
      <c r="E3" s="354"/>
      <c r="F3" s="354"/>
      <c r="G3" s="354"/>
      <c r="H3" s="354"/>
      <c r="I3" s="355"/>
      <c r="J3" s="356"/>
      <c r="K3" s="357"/>
      <c r="L3" s="356"/>
      <c r="M3" s="357"/>
      <c r="N3" s="356"/>
      <c r="O3" s="357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34.5" customHeight="1">
      <c r="A4" s="368" t="s">
        <v>360</v>
      </c>
      <c r="B4" s="357"/>
      <c r="C4" s="369" t="s">
        <v>361</v>
      </c>
      <c r="D4" s="370"/>
      <c r="E4" s="370"/>
      <c r="F4" s="370"/>
      <c r="G4" s="357"/>
      <c r="H4" s="371" t="s">
        <v>362</v>
      </c>
      <c r="I4" s="357"/>
      <c r="J4" s="369" t="s">
        <v>363</v>
      </c>
      <c r="K4" s="370"/>
      <c r="L4" s="370"/>
      <c r="M4" s="370"/>
      <c r="N4" s="370"/>
      <c r="O4" s="357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34.5" customHeight="1">
      <c r="A5" s="368" t="s">
        <v>364</v>
      </c>
      <c r="B5" s="357"/>
      <c r="C5" s="369" t="s">
        <v>365</v>
      </c>
      <c r="D5" s="370"/>
      <c r="E5" s="370"/>
      <c r="F5" s="370"/>
      <c r="G5" s="357"/>
      <c r="H5" s="371" t="s">
        <v>366</v>
      </c>
      <c r="I5" s="357"/>
      <c r="J5" s="372">
        <v>2026</v>
      </c>
      <c r="K5" s="370"/>
      <c r="L5" s="370"/>
      <c r="M5" s="370"/>
      <c r="N5" s="370"/>
      <c r="O5" s="357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34.5" customHeight="1">
      <c r="A6" s="368" t="s">
        <v>367</v>
      </c>
      <c r="B6" s="357"/>
      <c r="C6" s="369" t="s">
        <v>368</v>
      </c>
      <c r="D6" s="370"/>
      <c r="E6" s="370"/>
      <c r="F6" s="370"/>
      <c r="G6" s="357"/>
      <c r="H6" s="371" t="s">
        <v>369</v>
      </c>
      <c r="I6" s="357"/>
      <c r="J6" s="372"/>
      <c r="K6" s="370"/>
      <c r="L6" s="370"/>
      <c r="M6" s="370"/>
      <c r="N6" s="370"/>
      <c r="O6" s="357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34.5" customHeight="1">
      <c r="A7" s="373" t="s">
        <v>370</v>
      </c>
      <c r="B7" s="357"/>
      <c r="C7" s="374" t="s">
        <v>371</v>
      </c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57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34.5" customHeight="1">
      <c r="A8" s="373" t="s">
        <v>372</v>
      </c>
      <c r="B8" s="357"/>
      <c r="C8" s="369" t="s">
        <v>373</v>
      </c>
      <c r="D8" s="370"/>
      <c r="E8" s="370"/>
      <c r="F8" s="370"/>
      <c r="G8" s="357"/>
      <c r="H8" s="375" t="s">
        <v>374</v>
      </c>
      <c r="I8" s="357"/>
      <c r="J8" s="369" t="s">
        <v>375</v>
      </c>
      <c r="K8" s="370"/>
      <c r="L8" s="370"/>
      <c r="M8" s="370"/>
      <c r="N8" s="370"/>
      <c r="O8" s="357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34.5" customHeight="1">
      <c r="A9" s="34"/>
      <c r="B9" s="35" t="s">
        <v>376</v>
      </c>
      <c r="C9" s="35" t="s">
        <v>377</v>
      </c>
      <c r="D9" s="35" t="s">
        <v>378</v>
      </c>
      <c r="E9" s="375" t="s">
        <v>379</v>
      </c>
      <c r="F9" s="357"/>
      <c r="G9" s="35" t="s">
        <v>380</v>
      </c>
      <c r="H9" s="371" t="s">
        <v>381</v>
      </c>
      <c r="I9" s="357"/>
      <c r="J9" s="375" t="s">
        <v>382</v>
      </c>
      <c r="K9" s="370"/>
      <c r="L9" s="357"/>
      <c r="M9" s="375" t="s">
        <v>383</v>
      </c>
      <c r="N9" s="370"/>
      <c r="O9" s="357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34.5" customHeight="1">
      <c r="A10" s="36">
        <v>1</v>
      </c>
      <c r="B10" s="37" t="s">
        <v>384</v>
      </c>
      <c r="C10" s="37"/>
      <c r="D10" s="37" t="s">
        <v>385</v>
      </c>
      <c r="E10" s="372" t="s">
        <v>386</v>
      </c>
      <c r="F10" s="357"/>
      <c r="G10" s="38"/>
      <c r="H10" s="382" t="s">
        <v>387</v>
      </c>
      <c r="I10" s="357"/>
      <c r="J10" s="381"/>
      <c r="K10" s="370"/>
      <c r="L10" s="357"/>
      <c r="M10" s="381"/>
      <c r="N10" s="370"/>
      <c r="O10" s="357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1:26" ht="34.5" customHeight="1">
      <c r="A11" s="36">
        <v>2</v>
      </c>
      <c r="B11" s="37"/>
      <c r="C11" s="37"/>
      <c r="D11" s="37"/>
      <c r="E11" s="372"/>
      <c r="F11" s="357"/>
      <c r="G11" s="38"/>
      <c r="H11" s="372"/>
      <c r="I11" s="357"/>
      <c r="J11" s="381"/>
      <c r="K11" s="370"/>
      <c r="L11" s="357"/>
      <c r="M11" s="381"/>
      <c r="N11" s="370"/>
      <c r="O11" s="357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34.5" customHeight="1">
      <c r="A12" s="36"/>
      <c r="B12" s="37"/>
      <c r="C12" s="37"/>
      <c r="D12" s="37"/>
      <c r="E12" s="372"/>
      <c r="F12" s="357"/>
      <c r="G12" s="38"/>
      <c r="H12" s="372"/>
      <c r="I12" s="357"/>
      <c r="J12" s="381"/>
      <c r="K12" s="370"/>
      <c r="L12" s="357"/>
      <c r="M12" s="381"/>
      <c r="N12" s="370"/>
      <c r="O12" s="357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34.5" customHeight="1">
      <c r="A13" s="36"/>
      <c r="B13" s="37"/>
      <c r="C13" s="37"/>
      <c r="D13" s="37"/>
      <c r="E13" s="372"/>
      <c r="F13" s="357"/>
      <c r="G13" s="38"/>
      <c r="H13" s="372"/>
      <c r="I13" s="357"/>
      <c r="J13" s="381"/>
      <c r="K13" s="370"/>
      <c r="L13" s="357"/>
      <c r="M13" s="381"/>
      <c r="N13" s="370"/>
      <c r="O13" s="357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34.5" customHeight="1">
      <c r="A14" s="36"/>
      <c r="B14" s="37"/>
      <c r="C14" s="37"/>
      <c r="D14" s="37"/>
      <c r="E14" s="372"/>
      <c r="F14" s="357"/>
      <c r="G14" s="38"/>
      <c r="H14" s="372"/>
      <c r="I14" s="357"/>
      <c r="J14" s="381"/>
      <c r="K14" s="370"/>
      <c r="L14" s="357"/>
      <c r="M14" s="381"/>
      <c r="N14" s="370"/>
      <c r="O14" s="357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34.5" customHeight="1">
      <c r="A15" s="383" t="s">
        <v>388</v>
      </c>
      <c r="B15" s="377" t="s">
        <v>9</v>
      </c>
      <c r="C15" s="351"/>
      <c r="D15" s="351"/>
      <c r="E15" s="351"/>
      <c r="F15" s="352"/>
      <c r="G15" s="376" t="s">
        <v>389</v>
      </c>
      <c r="H15" s="376" t="s">
        <v>390</v>
      </c>
      <c r="I15" s="371" t="s">
        <v>391</v>
      </c>
      <c r="J15" s="357"/>
      <c r="K15" s="376" t="s">
        <v>392</v>
      </c>
      <c r="L15" s="376" t="s">
        <v>393</v>
      </c>
      <c r="M15" s="377" t="s">
        <v>394</v>
      </c>
      <c r="N15" s="351"/>
      <c r="O15" s="352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34.5" customHeight="1">
      <c r="A16" s="384"/>
      <c r="B16" s="353"/>
      <c r="C16" s="354"/>
      <c r="D16" s="354"/>
      <c r="E16" s="354"/>
      <c r="F16" s="355"/>
      <c r="G16" s="341"/>
      <c r="H16" s="341"/>
      <c r="I16" s="39" t="s">
        <v>395</v>
      </c>
      <c r="J16" s="39" t="s">
        <v>396</v>
      </c>
      <c r="K16" s="341"/>
      <c r="L16" s="341"/>
      <c r="M16" s="353"/>
      <c r="N16" s="354"/>
      <c r="O16" s="355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34.5" customHeight="1">
      <c r="A17" s="40">
        <v>1</v>
      </c>
      <c r="B17" s="379" t="s">
        <v>397</v>
      </c>
      <c r="C17" s="378" t="s">
        <v>398</v>
      </c>
      <c r="D17" s="370"/>
      <c r="E17" s="370"/>
      <c r="F17" s="357"/>
      <c r="G17" s="37">
        <f>COUNT((#REF!))</f>
        <v>0</v>
      </c>
      <c r="H17" s="37" t="e">
        <f t="shared" ref="H17:H33" si="0">SUM(I17:J17)</f>
        <v>#REF!</v>
      </c>
      <c r="I17" s="37" t="e">
        <f>COUNTIF(#REF!,"Pass")</f>
        <v>#REF!</v>
      </c>
      <c r="J17" s="37" t="e">
        <f>COUNTIF(#REF!,"Fail")</f>
        <v>#REF!</v>
      </c>
      <c r="K17" s="37" t="s">
        <v>399</v>
      </c>
      <c r="L17" s="37" t="s">
        <v>400</v>
      </c>
      <c r="M17" s="372" t="s">
        <v>401</v>
      </c>
      <c r="N17" s="370"/>
      <c r="O17" s="357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34.5" customHeight="1">
      <c r="A18" s="40">
        <v>2</v>
      </c>
      <c r="B18" s="341"/>
      <c r="C18" s="378" t="s">
        <v>402</v>
      </c>
      <c r="D18" s="370"/>
      <c r="E18" s="370"/>
      <c r="F18" s="357"/>
      <c r="G18" s="37">
        <f>COUNT('주차 후 녹화 기능'!H:H)</f>
        <v>258</v>
      </c>
      <c r="H18" s="37">
        <f t="shared" si="0"/>
        <v>0</v>
      </c>
      <c r="I18" s="37">
        <f>COUNTIF('주차 후 녹화 기능'!K:K,"Pass")</f>
        <v>0</v>
      </c>
      <c r="J18" s="37">
        <f>COUNTIF('주차 후 녹화 기능'!K:K,"Fail")</f>
        <v>0</v>
      </c>
      <c r="K18" s="37" t="s">
        <v>400</v>
      </c>
      <c r="L18" s="37" t="s">
        <v>270</v>
      </c>
      <c r="M18" s="372"/>
      <c r="N18" s="370"/>
      <c r="O18" s="357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34.5" customHeight="1">
      <c r="A19" s="40">
        <v>3</v>
      </c>
      <c r="B19" s="379" t="s">
        <v>403</v>
      </c>
      <c r="C19" s="378" t="s">
        <v>404</v>
      </c>
      <c r="D19" s="370"/>
      <c r="E19" s="370"/>
      <c r="F19" s="357"/>
      <c r="G19" s="37">
        <f t="shared" ref="G19:G28" si="1">COUNT((#REF!))</f>
        <v>0</v>
      </c>
      <c r="H19" s="37" t="e">
        <f t="shared" si="0"/>
        <v>#REF!</v>
      </c>
      <c r="I19" s="37" t="e">
        <f t="shared" ref="I19:I28" si="2">COUNTIF(#REF!,"Pass")</f>
        <v>#REF!</v>
      </c>
      <c r="J19" s="37" t="e">
        <f t="shared" ref="J19:J21" si="3">COUNTIF(#REF!,"Fail")</f>
        <v>#REF!</v>
      </c>
      <c r="K19" s="37" t="s">
        <v>400</v>
      </c>
      <c r="L19" s="37" t="s">
        <v>270</v>
      </c>
      <c r="M19" s="372"/>
      <c r="N19" s="370"/>
      <c r="O19" s="357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34.5" customHeight="1">
      <c r="A20" s="40">
        <v>4</v>
      </c>
      <c r="B20" s="345"/>
      <c r="C20" s="378" t="s">
        <v>405</v>
      </c>
      <c r="D20" s="370"/>
      <c r="E20" s="370"/>
      <c r="F20" s="357"/>
      <c r="G20" s="37">
        <f t="shared" si="1"/>
        <v>0</v>
      </c>
      <c r="H20" s="37" t="e">
        <f t="shared" si="0"/>
        <v>#REF!</v>
      </c>
      <c r="I20" s="37" t="e">
        <f t="shared" si="2"/>
        <v>#REF!</v>
      </c>
      <c r="J20" s="37" t="e">
        <f t="shared" si="3"/>
        <v>#REF!</v>
      </c>
      <c r="K20" s="37" t="s">
        <v>400</v>
      </c>
      <c r="L20" s="37" t="s">
        <v>270</v>
      </c>
      <c r="M20" s="372"/>
      <c r="N20" s="370"/>
      <c r="O20" s="357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34.5" customHeight="1">
      <c r="A21" s="40">
        <v>5</v>
      </c>
      <c r="B21" s="345"/>
      <c r="C21" s="378" t="s">
        <v>406</v>
      </c>
      <c r="D21" s="370"/>
      <c r="E21" s="370"/>
      <c r="F21" s="357"/>
      <c r="G21" s="37">
        <f t="shared" si="1"/>
        <v>0</v>
      </c>
      <c r="H21" s="37" t="e">
        <f t="shared" si="0"/>
        <v>#REF!</v>
      </c>
      <c r="I21" s="37" t="e">
        <f t="shared" si="2"/>
        <v>#REF!</v>
      </c>
      <c r="J21" s="37" t="e">
        <f t="shared" si="3"/>
        <v>#REF!</v>
      </c>
      <c r="K21" s="37" t="s">
        <v>400</v>
      </c>
      <c r="L21" s="37" t="s">
        <v>270</v>
      </c>
      <c r="M21" s="372"/>
      <c r="N21" s="370"/>
      <c r="O21" s="357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34.5" customHeight="1">
      <c r="A22" s="40">
        <v>6</v>
      </c>
      <c r="B22" s="341"/>
      <c r="C22" s="378" t="s">
        <v>407</v>
      </c>
      <c r="D22" s="370"/>
      <c r="E22" s="370"/>
      <c r="F22" s="357"/>
      <c r="G22" s="37">
        <f t="shared" si="1"/>
        <v>0</v>
      </c>
      <c r="H22" s="37" t="e">
        <f t="shared" si="0"/>
        <v>#REF!</v>
      </c>
      <c r="I22" s="37" t="e">
        <f t="shared" si="2"/>
        <v>#REF!</v>
      </c>
      <c r="J22" s="37">
        <f>COUNTIF('주차 후 녹화 기능'!K:K,"Fail")</f>
        <v>0</v>
      </c>
      <c r="K22" s="37" t="s">
        <v>400</v>
      </c>
      <c r="L22" s="37" t="s">
        <v>270</v>
      </c>
      <c r="M22" s="372"/>
      <c r="N22" s="370"/>
      <c r="O22" s="357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34.5" customHeight="1">
      <c r="A23" s="40">
        <v>7</v>
      </c>
      <c r="B23" s="379" t="s">
        <v>408</v>
      </c>
      <c r="C23" s="378" t="s">
        <v>409</v>
      </c>
      <c r="D23" s="370"/>
      <c r="E23" s="370"/>
      <c r="F23" s="357"/>
      <c r="G23" s="37">
        <f t="shared" si="1"/>
        <v>0</v>
      </c>
      <c r="H23" s="37" t="e">
        <f t="shared" si="0"/>
        <v>#REF!</v>
      </c>
      <c r="I23" s="37" t="e">
        <f t="shared" si="2"/>
        <v>#REF!</v>
      </c>
      <c r="J23" s="37" t="e">
        <f t="shared" ref="J23:J28" si="4">COUNTIF(#REF!,"Fail")</f>
        <v>#REF!</v>
      </c>
      <c r="K23" s="37" t="s">
        <v>400</v>
      </c>
      <c r="L23" s="37" t="s">
        <v>270</v>
      </c>
      <c r="M23" s="372"/>
      <c r="N23" s="370"/>
      <c r="O23" s="357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34.5" customHeight="1">
      <c r="A24" s="40">
        <v>8</v>
      </c>
      <c r="B24" s="341"/>
      <c r="C24" s="378" t="s">
        <v>410</v>
      </c>
      <c r="D24" s="370"/>
      <c r="E24" s="370"/>
      <c r="F24" s="357"/>
      <c r="G24" s="37">
        <f t="shared" si="1"/>
        <v>0</v>
      </c>
      <c r="H24" s="37" t="e">
        <f t="shared" si="0"/>
        <v>#REF!</v>
      </c>
      <c r="I24" s="37" t="e">
        <f t="shared" si="2"/>
        <v>#REF!</v>
      </c>
      <c r="J24" s="37" t="e">
        <f t="shared" si="4"/>
        <v>#REF!</v>
      </c>
      <c r="K24" s="37" t="s">
        <v>400</v>
      </c>
      <c r="L24" s="37" t="s">
        <v>270</v>
      </c>
      <c r="M24" s="372"/>
      <c r="N24" s="370"/>
      <c r="O24" s="357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34.5" customHeight="1">
      <c r="A25" s="40">
        <v>9</v>
      </c>
      <c r="B25" s="379" t="s">
        <v>411</v>
      </c>
      <c r="C25" s="378" t="s">
        <v>412</v>
      </c>
      <c r="D25" s="370"/>
      <c r="E25" s="370"/>
      <c r="F25" s="357"/>
      <c r="G25" s="37">
        <f t="shared" si="1"/>
        <v>0</v>
      </c>
      <c r="H25" s="37" t="e">
        <f t="shared" si="0"/>
        <v>#REF!</v>
      </c>
      <c r="I25" s="37" t="e">
        <f t="shared" si="2"/>
        <v>#REF!</v>
      </c>
      <c r="J25" s="37" t="e">
        <f t="shared" si="4"/>
        <v>#REF!</v>
      </c>
      <c r="K25" s="37" t="s">
        <v>400</v>
      </c>
      <c r="L25" s="37" t="s">
        <v>270</v>
      </c>
      <c r="M25" s="372"/>
      <c r="N25" s="370"/>
      <c r="O25" s="357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34.5" customHeight="1">
      <c r="A26" s="40">
        <v>10</v>
      </c>
      <c r="B26" s="345"/>
      <c r="C26" s="378" t="s">
        <v>413</v>
      </c>
      <c r="D26" s="370"/>
      <c r="E26" s="370"/>
      <c r="F26" s="357"/>
      <c r="G26" s="37">
        <f t="shared" si="1"/>
        <v>0</v>
      </c>
      <c r="H26" s="37" t="e">
        <f t="shared" si="0"/>
        <v>#REF!</v>
      </c>
      <c r="I26" s="37" t="e">
        <f t="shared" si="2"/>
        <v>#REF!</v>
      </c>
      <c r="J26" s="37" t="e">
        <f t="shared" si="4"/>
        <v>#REF!</v>
      </c>
      <c r="K26" s="37" t="s">
        <v>400</v>
      </c>
      <c r="L26" s="37" t="s">
        <v>270</v>
      </c>
      <c r="M26" s="372"/>
      <c r="N26" s="370"/>
      <c r="O26" s="357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34.5" customHeight="1">
      <c r="A27" s="40">
        <v>11</v>
      </c>
      <c r="B27" s="345"/>
      <c r="C27" s="378" t="s">
        <v>414</v>
      </c>
      <c r="D27" s="370"/>
      <c r="E27" s="370"/>
      <c r="F27" s="357"/>
      <c r="G27" s="37">
        <f t="shared" si="1"/>
        <v>0</v>
      </c>
      <c r="H27" s="37" t="e">
        <f t="shared" si="0"/>
        <v>#REF!</v>
      </c>
      <c r="I27" s="37" t="e">
        <f t="shared" si="2"/>
        <v>#REF!</v>
      </c>
      <c r="J27" s="37" t="e">
        <f t="shared" si="4"/>
        <v>#REF!</v>
      </c>
      <c r="K27" s="37" t="s">
        <v>400</v>
      </c>
      <c r="L27" s="37" t="s">
        <v>270</v>
      </c>
      <c r="M27" s="372"/>
      <c r="N27" s="370"/>
      <c r="O27" s="357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34.5" customHeight="1">
      <c r="A28" s="40">
        <v>12</v>
      </c>
      <c r="B28" s="341"/>
      <c r="C28" s="378" t="s">
        <v>415</v>
      </c>
      <c r="D28" s="370"/>
      <c r="E28" s="370"/>
      <c r="F28" s="357"/>
      <c r="G28" s="37">
        <f t="shared" si="1"/>
        <v>0</v>
      </c>
      <c r="H28" s="37" t="e">
        <f t="shared" si="0"/>
        <v>#REF!</v>
      </c>
      <c r="I28" s="37" t="e">
        <f t="shared" si="2"/>
        <v>#REF!</v>
      </c>
      <c r="J28" s="37" t="e">
        <f t="shared" si="4"/>
        <v>#REF!</v>
      </c>
      <c r="K28" s="37" t="s">
        <v>400</v>
      </c>
      <c r="L28" s="37" t="s">
        <v>270</v>
      </c>
      <c r="M28" s="372"/>
      <c r="N28" s="370"/>
      <c r="O28" s="357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34.5" customHeight="1">
      <c r="A29" s="40">
        <v>13</v>
      </c>
      <c r="B29" s="379" t="s">
        <v>133</v>
      </c>
      <c r="C29" s="378" t="s">
        <v>133</v>
      </c>
      <c r="D29" s="370"/>
      <c r="E29" s="370"/>
      <c r="F29" s="357"/>
      <c r="G29" s="37">
        <f>COUNT('동작 성능'!H:H)</f>
        <v>202</v>
      </c>
      <c r="H29" s="37">
        <f t="shared" si="0"/>
        <v>0</v>
      </c>
      <c r="I29" s="37">
        <f>COUNTIF('동작 성능'!K:K,"Pass")</f>
        <v>0</v>
      </c>
      <c r="J29" s="37">
        <f>COUNTIF('동작 성능'!K:K,"Fail")</f>
        <v>0</v>
      </c>
      <c r="K29" s="37" t="s">
        <v>400</v>
      </c>
      <c r="L29" s="37" t="s">
        <v>270</v>
      </c>
      <c r="M29" s="372"/>
      <c r="N29" s="370"/>
      <c r="O29" s="357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34.5" customHeight="1">
      <c r="A30" s="40">
        <v>14</v>
      </c>
      <c r="B30" s="341"/>
      <c r="C30" s="378" t="s">
        <v>416</v>
      </c>
      <c r="D30" s="370"/>
      <c r="E30" s="370"/>
      <c r="F30" s="357"/>
      <c r="G30" s="37">
        <f t="shared" ref="G30:G33" si="5">COUNT((#REF!))</f>
        <v>0</v>
      </c>
      <c r="H30" s="37" t="e">
        <f t="shared" si="0"/>
        <v>#REF!</v>
      </c>
      <c r="I30" s="37" t="e">
        <f t="shared" ref="I30:I33" si="6">COUNTIF(#REF!,"Pass")</f>
        <v>#REF!</v>
      </c>
      <c r="J30" s="37" t="e">
        <f t="shared" ref="J30:J33" si="7">COUNTIF(#REF!,"Fail")</f>
        <v>#REF!</v>
      </c>
      <c r="K30" s="37" t="s">
        <v>400</v>
      </c>
      <c r="L30" s="37" t="s">
        <v>270</v>
      </c>
      <c r="M30" s="372"/>
      <c r="N30" s="370"/>
      <c r="O30" s="357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34.5" customHeight="1">
      <c r="A31" s="40">
        <v>15</v>
      </c>
      <c r="B31" s="379" t="s">
        <v>417</v>
      </c>
      <c r="C31" s="378" t="s">
        <v>418</v>
      </c>
      <c r="D31" s="370"/>
      <c r="E31" s="370"/>
      <c r="F31" s="357"/>
      <c r="G31" s="37">
        <f t="shared" si="5"/>
        <v>0</v>
      </c>
      <c r="H31" s="37" t="e">
        <f t="shared" si="0"/>
        <v>#REF!</v>
      </c>
      <c r="I31" s="37" t="e">
        <f t="shared" si="6"/>
        <v>#REF!</v>
      </c>
      <c r="J31" s="37" t="e">
        <f t="shared" si="7"/>
        <v>#REF!</v>
      </c>
      <c r="K31" s="37" t="s">
        <v>400</v>
      </c>
      <c r="L31" s="37" t="s">
        <v>270</v>
      </c>
      <c r="M31" s="372"/>
      <c r="N31" s="370"/>
      <c r="O31" s="357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34.5" customHeight="1">
      <c r="A32" s="40">
        <v>16</v>
      </c>
      <c r="B32" s="345"/>
      <c r="C32" s="378" t="s">
        <v>419</v>
      </c>
      <c r="D32" s="370"/>
      <c r="E32" s="370"/>
      <c r="F32" s="357"/>
      <c r="G32" s="37">
        <f t="shared" si="5"/>
        <v>0</v>
      </c>
      <c r="H32" s="37" t="e">
        <f t="shared" si="0"/>
        <v>#REF!</v>
      </c>
      <c r="I32" s="37" t="e">
        <f t="shared" si="6"/>
        <v>#REF!</v>
      </c>
      <c r="J32" s="37" t="e">
        <f t="shared" si="7"/>
        <v>#REF!</v>
      </c>
      <c r="K32" s="37" t="s">
        <v>400</v>
      </c>
      <c r="L32" s="37" t="s">
        <v>270</v>
      </c>
      <c r="M32" s="372"/>
      <c r="N32" s="370"/>
      <c r="O32" s="357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34.5" customHeight="1">
      <c r="A33" s="40">
        <v>17</v>
      </c>
      <c r="B33" s="341"/>
      <c r="C33" s="378" t="s">
        <v>420</v>
      </c>
      <c r="D33" s="370"/>
      <c r="E33" s="370"/>
      <c r="F33" s="357"/>
      <c r="G33" s="37">
        <f t="shared" si="5"/>
        <v>0</v>
      </c>
      <c r="H33" s="37" t="e">
        <f t="shared" si="0"/>
        <v>#REF!</v>
      </c>
      <c r="I33" s="37" t="e">
        <f t="shared" si="6"/>
        <v>#REF!</v>
      </c>
      <c r="J33" s="37" t="e">
        <f t="shared" si="7"/>
        <v>#REF!</v>
      </c>
      <c r="K33" s="37" t="s">
        <v>400</v>
      </c>
      <c r="L33" s="37" t="s">
        <v>270</v>
      </c>
      <c r="M33" s="372"/>
      <c r="N33" s="370"/>
      <c r="O33" s="357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34.5" customHeight="1">
      <c r="A34" s="385" t="s">
        <v>421</v>
      </c>
      <c r="B34" s="370"/>
      <c r="C34" s="370"/>
      <c r="D34" s="370"/>
      <c r="E34" s="370"/>
      <c r="F34" s="357"/>
      <c r="G34" s="37">
        <f t="shared" ref="G34:J34" si="8">SUM(G17:G33)</f>
        <v>460</v>
      </c>
      <c r="H34" s="37" t="e">
        <f t="shared" si="8"/>
        <v>#REF!</v>
      </c>
      <c r="I34" s="37" t="e">
        <f t="shared" si="8"/>
        <v>#REF!</v>
      </c>
      <c r="J34" s="37" t="e">
        <f t="shared" si="8"/>
        <v>#REF!</v>
      </c>
      <c r="K34" s="372" t="s">
        <v>400</v>
      </c>
      <c r="L34" s="357"/>
      <c r="M34" s="380"/>
      <c r="N34" s="370"/>
      <c r="O34" s="357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30" customHeight="1">
      <c r="A35" s="386" t="s">
        <v>422</v>
      </c>
      <c r="B35" s="344"/>
      <c r="C35" s="344"/>
      <c r="D35" s="344"/>
      <c r="E35" s="344"/>
      <c r="F35" s="344"/>
      <c r="G35" s="344"/>
      <c r="H35" s="344"/>
      <c r="I35" s="344"/>
      <c r="J35" s="344"/>
      <c r="K35" s="344"/>
      <c r="L35" s="344"/>
      <c r="M35" s="344"/>
      <c r="N35" s="344"/>
      <c r="O35" s="387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30" customHeight="1">
      <c r="A36" s="361"/>
      <c r="B36" s="344"/>
      <c r="C36" s="344"/>
      <c r="D36" s="344"/>
      <c r="E36" s="344"/>
      <c r="F36" s="344"/>
      <c r="G36" s="344"/>
      <c r="H36" s="344"/>
      <c r="I36" s="344"/>
      <c r="J36" s="344"/>
      <c r="K36" s="344"/>
      <c r="L36" s="344"/>
      <c r="M36" s="344"/>
      <c r="N36" s="344"/>
      <c r="O36" s="387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30" customHeight="1">
      <c r="A37" s="361"/>
      <c r="B37" s="344"/>
      <c r="C37" s="344"/>
      <c r="D37" s="344"/>
      <c r="E37" s="344"/>
      <c r="F37" s="344"/>
      <c r="G37" s="344"/>
      <c r="H37" s="344"/>
      <c r="I37" s="344"/>
      <c r="J37" s="344"/>
      <c r="K37" s="344"/>
      <c r="L37" s="344"/>
      <c r="M37" s="344"/>
      <c r="N37" s="344"/>
      <c r="O37" s="387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30" customHeight="1">
      <c r="A38" s="361"/>
      <c r="B38" s="344"/>
      <c r="C38" s="344"/>
      <c r="D38" s="344"/>
      <c r="E38" s="344"/>
      <c r="F38" s="344"/>
      <c r="G38" s="344"/>
      <c r="H38" s="344"/>
      <c r="I38" s="344"/>
      <c r="J38" s="344"/>
      <c r="K38" s="344"/>
      <c r="L38" s="344"/>
      <c r="M38" s="344"/>
      <c r="N38" s="344"/>
      <c r="O38" s="387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30" customHeight="1">
      <c r="A39" s="361"/>
      <c r="B39" s="344"/>
      <c r="C39" s="344"/>
      <c r="D39" s="344"/>
      <c r="E39" s="344"/>
      <c r="F39" s="344"/>
      <c r="G39" s="344"/>
      <c r="H39" s="344"/>
      <c r="I39" s="344"/>
      <c r="J39" s="344"/>
      <c r="K39" s="344"/>
      <c r="L39" s="344"/>
      <c r="M39" s="344"/>
      <c r="N39" s="344"/>
      <c r="O39" s="387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30" customHeight="1">
      <c r="A40" s="361"/>
      <c r="B40" s="344"/>
      <c r="C40" s="344"/>
      <c r="D40" s="344"/>
      <c r="E40" s="344"/>
      <c r="F40" s="344"/>
      <c r="G40" s="344"/>
      <c r="H40" s="344"/>
      <c r="I40" s="344"/>
      <c r="J40" s="344"/>
      <c r="K40" s="344"/>
      <c r="L40" s="344"/>
      <c r="M40" s="344"/>
      <c r="N40" s="344"/>
      <c r="O40" s="387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30" customHeight="1">
      <c r="A41" s="361"/>
      <c r="B41" s="344"/>
      <c r="C41" s="344"/>
      <c r="D41" s="344"/>
      <c r="E41" s="344"/>
      <c r="F41" s="344"/>
      <c r="G41" s="344"/>
      <c r="H41" s="344"/>
      <c r="I41" s="344"/>
      <c r="J41" s="344"/>
      <c r="K41" s="344"/>
      <c r="L41" s="344"/>
      <c r="M41" s="344"/>
      <c r="N41" s="344"/>
      <c r="O41" s="387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30" customHeight="1">
      <c r="A42" s="361"/>
      <c r="B42" s="344"/>
      <c r="C42" s="344"/>
      <c r="D42" s="344"/>
      <c r="E42" s="344"/>
      <c r="F42" s="344"/>
      <c r="G42" s="344"/>
      <c r="H42" s="344"/>
      <c r="I42" s="344"/>
      <c r="J42" s="344"/>
      <c r="K42" s="344"/>
      <c r="L42" s="344"/>
      <c r="M42" s="344"/>
      <c r="N42" s="344"/>
      <c r="O42" s="387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30" customHeight="1">
      <c r="A43" s="361"/>
      <c r="B43" s="344"/>
      <c r="C43" s="344"/>
      <c r="D43" s="344"/>
      <c r="E43" s="344"/>
      <c r="F43" s="344"/>
      <c r="G43" s="344"/>
      <c r="H43" s="344"/>
      <c r="I43" s="344"/>
      <c r="J43" s="344"/>
      <c r="K43" s="344"/>
      <c r="L43" s="344"/>
      <c r="M43" s="344"/>
      <c r="N43" s="344"/>
      <c r="O43" s="387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30" customHeight="1">
      <c r="A44" s="361"/>
      <c r="B44" s="344"/>
      <c r="C44" s="344"/>
      <c r="D44" s="344"/>
      <c r="E44" s="344"/>
      <c r="F44" s="344"/>
      <c r="G44" s="344"/>
      <c r="H44" s="344"/>
      <c r="I44" s="344"/>
      <c r="J44" s="344"/>
      <c r="K44" s="344"/>
      <c r="L44" s="344"/>
      <c r="M44" s="344"/>
      <c r="N44" s="344"/>
      <c r="O44" s="387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30" customHeight="1">
      <c r="A45" s="361"/>
      <c r="B45" s="344"/>
      <c r="C45" s="344"/>
      <c r="D45" s="344"/>
      <c r="E45" s="344"/>
      <c r="F45" s="344"/>
      <c r="G45" s="344"/>
      <c r="H45" s="344"/>
      <c r="I45" s="344"/>
      <c r="J45" s="344"/>
      <c r="K45" s="344"/>
      <c r="L45" s="344"/>
      <c r="M45" s="344"/>
      <c r="N45" s="344"/>
      <c r="O45" s="387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30" customHeight="1">
      <c r="A46" s="361"/>
      <c r="B46" s="344"/>
      <c r="C46" s="344"/>
      <c r="D46" s="344"/>
      <c r="E46" s="344"/>
      <c r="F46" s="344"/>
      <c r="G46" s="344"/>
      <c r="H46" s="344"/>
      <c r="I46" s="344"/>
      <c r="J46" s="344"/>
      <c r="K46" s="344"/>
      <c r="L46" s="344"/>
      <c r="M46" s="344"/>
      <c r="N46" s="344"/>
      <c r="O46" s="387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30" customHeight="1">
      <c r="A47" s="388"/>
      <c r="B47" s="389"/>
      <c r="C47" s="389"/>
      <c r="D47" s="389"/>
      <c r="E47" s="389"/>
      <c r="F47" s="389"/>
      <c r="G47" s="389"/>
      <c r="H47" s="389"/>
      <c r="I47" s="389"/>
      <c r="J47" s="389"/>
      <c r="K47" s="389"/>
      <c r="L47" s="389"/>
      <c r="M47" s="389"/>
      <c r="N47" s="389"/>
      <c r="O47" s="390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30" customHeight="1">
      <c r="A48" s="391"/>
      <c r="B48" s="392"/>
      <c r="C48" s="392"/>
      <c r="D48" s="392"/>
      <c r="E48" s="392"/>
      <c r="F48" s="392"/>
      <c r="G48" s="392"/>
      <c r="H48" s="392"/>
      <c r="I48" s="392"/>
      <c r="J48" s="392"/>
      <c r="K48" s="392"/>
      <c r="L48" s="392"/>
      <c r="M48" s="392"/>
      <c r="N48" s="392"/>
      <c r="O48" s="39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15.7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15.7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15.7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15.7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15.7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14.25" customHeight="1">
      <c r="A54" s="33"/>
      <c r="B54" s="41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14.25" customHeight="1">
      <c r="A55" s="33"/>
      <c r="B55" s="41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14.25" customHeight="1">
      <c r="A56" s="33"/>
      <c r="B56" s="41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14.25" customHeight="1">
      <c r="A57" s="33"/>
      <c r="B57" s="41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14.25" customHeight="1">
      <c r="A58" s="33"/>
      <c r="B58" s="41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14.25" customHeight="1">
      <c r="A59" s="33"/>
      <c r="B59" s="41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14.25" customHeight="1">
      <c r="A60" s="33"/>
      <c r="B60" s="41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14.25" customHeight="1">
      <c r="A61" s="33"/>
      <c r="B61" s="41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14.25" customHeight="1">
      <c r="A62" s="33"/>
      <c r="B62" s="41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14.25" customHeight="1">
      <c r="A63" s="33"/>
      <c r="B63" s="41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14.25" customHeight="1">
      <c r="A64" s="33"/>
      <c r="B64" s="41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14.25" customHeight="1">
      <c r="A65" s="33"/>
      <c r="B65" s="41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14.25" customHeight="1">
      <c r="A66" s="33"/>
      <c r="B66" s="41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14.25" customHeight="1">
      <c r="A67" s="33"/>
      <c r="B67" s="41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14.25" customHeight="1">
      <c r="A68" s="33"/>
      <c r="B68" s="41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14.25" customHeight="1">
      <c r="A69" s="33"/>
      <c r="B69" s="41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14.25" customHeight="1">
      <c r="A70" s="33"/>
      <c r="B70" s="41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15.7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15.7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15.7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15.7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15.7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15.7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15.7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15.7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15.7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15.7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15.7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15.7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15.7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15.7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15.7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15.7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15.7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15.7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15.7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15.7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15.7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15.7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15.7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15.7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15.7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15.7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15.7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15.7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15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15.7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15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15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15.7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15.7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15.7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15.7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15.7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15.7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15.7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15.7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15.7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15.7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15.7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15.7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15.7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15.7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15.7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15.7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15.7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15.7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15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15.7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15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15.7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15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15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15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15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15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15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15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15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15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15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15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15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15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15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15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15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15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15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15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15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15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15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15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15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15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15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15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15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15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15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15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15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15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15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15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15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15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15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15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15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15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15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15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15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15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15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15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15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15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15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15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15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15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15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15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15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15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15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15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15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15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15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15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15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15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15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15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15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15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15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15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15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15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15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15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15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15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15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15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15.7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15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15.7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15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15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15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15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15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15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15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15.7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15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15.7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15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15.7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15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15.7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spans="1:26" ht="15.7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spans="1:26" ht="15.7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spans="1:26" ht="15.7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spans="1:26" ht="15.7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15.7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spans="1:26" ht="15.7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spans="1:26" ht="15.7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spans="1:26" ht="15.7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spans="1:26" ht="15.7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spans="1:26" ht="15.7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spans="1:26" ht="15.7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spans="1:26" ht="15.7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spans="1:26" ht="15.7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spans="1:26" ht="15.7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6">
    <mergeCell ref="A34:F34"/>
    <mergeCell ref="A35:O47"/>
    <mergeCell ref="A48:O48"/>
    <mergeCell ref="C22:F22"/>
    <mergeCell ref="C23:F23"/>
    <mergeCell ref="M24:O24"/>
    <mergeCell ref="M25:O25"/>
    <mergeCell ref="M26:O26"/>
    <mergeCell ref="C27:F27"/>
    <mergeCell ref="C28:F28"/>
    <mergeCell ref="E14:F14"/>
    <mergeCell ref="A15:A16"/>
    <mergeCell ref="G15:G16"/>
    <mergeCell ref="H15:H16"/>
    <mergeCell ref="I15:J15"/>
    <mergeCell ref="K15:K16"/>
    <mergeCell ref="B17:B18"/>
    <mergeCell ref="C18:F18"/>
    <mergeCell ref="B23:B24"/>
    <mergeCell ref="E10:F10"/>
    <mergeCell ref="H10:I10"/>
    <mergeCell ref="J10:L10"/>
    <mergeCell ref="M10:O10"/>
    <mergeCell ref="E11:F11"/>
    <mergeCell ref="E12:F12"/>
    <mergeCell ref="E13:F13"/>
    <mergeCell ref="H13:I13"/>
    <mergeCell ref="J13:L13"/>
    <mergeCell ref="M13:O13"/>
    <mergeCell ref="K34:L34"/>
    <mergeCell ref="M34:O34"/>
    <mergeCell ref="M27:O27"/>
    <mergeCell ref="M28:O28"/>
    <mergeCell ref="M29:O29"/>
    <mergeCell ref="M30:O30"/>
    <mergeCell ref="M31:O31"/>
    <mergeCell ref="M32:O32"/>
    <mergeCell ref="M33:O33"/>
    <mergeCell ref="B15:F16"/>
    <mergeCell ref="C17:F17"/>
    <mergeCell ref="B19:B22"/>
    <mergeCell ref="C19:F19"/>
    <mergeCell ref="C20:F20"/>
    <mergeCell ref="C21:F21"/>
    <mergeCell ref="C24:F24"/>
    <mergeCell ref="C32:F32"/>
    <mergeCell ref="C33:F33"/>
    <mergeCell ref="C25:F25"/>
    <mergeCell ref="C26:F26"/>
    <mergeCell ref="B29:B30"/>
    <mergeCell ref="C29:F29"/>
    <mergeCell ref="C30:F30"/>
    <mergeCell ref="B31:B33"/>
    <mergeCell ref="C31:F31"/>
    <mergeCell ref="B25:B28"/>
    <mergeCell ref="H11:I11"/>
    <mergeCell ref="H12:I12"/>
    <mergeCell ref="M22:O22"/>
    <mergeCell ref="M23:O23"/>
    <mergeCell ref="L15:L16"/>
    <mergeCell ref="M15:O16"/>
    <mergeCell ref="M17:O17"/>
    <mergeCell ref="M18:O18"/>
    <mergeCell ref="M19:O19"/>
    <mergeCell ref="M20:O20"/>
    <mergeCell ref="M21:O21"/>
    <mergeCell ref="J11:L11"/>
    <mergeCell ref="M11:O11"/>
    <mergeCell ref="J12:L12"/>
    <mergeCell ref="M12:O12"/>
    <mergeCell ref="H14:I14"/>
    <mergeCell ref="J14:L14"/>
    <mergeCell ref="M14:O14"/>
    <mergeCell ref="A7:B7"/>
    <mergeCell ref="C7:O7"/>
    <mergeCell ref="A8:B8"/>
    <mergeCell ref="C8:G8"/>
    <mergeCell ref="H8:I8"/>
    <mergeCell ref="J8:O8"/>
    <mergeCell ref="H9:I9"/>
    <mergeCell ref="J9:L9"/>
    <mergeCell ref="M9:O9"/>
    <mergeCell ref="E9:F9"/>
    <mergeCell ref="A4:B4"/>
    <mergeCell ref="C4:G4"/>
    <mergeCell ref="H4:I4"/>
    <mergeCell ref="J4:O4"/>
    <mergeCell ref="C5:G5"/>
    <mergeCell ref="H5:I5"/>
    <mergeCell ref="J5:O5"/>
    <mergeCell ref="A5:B5"/>
    <mergeCell ref="A6:B6"/>
    <mergeCell ref="C6:G6"/>
    <mergeCell ref="H6:I6"/>
    <mergeCell ref="J6:O6"/>
    <mergeCell ref="J2:K2"/>
    <mergeCell ref="J3:K3"/>
    <mergeCell ref="L3:M3"/>
    <mergeCell ref="N3:O3"/>
    <mergeCell ref="A1:C3"/>
    <mergeCell ref="D1:I3"/>
    <mergeCell ref="J1:K1"/>
    <mergeCell ref="L1:M1"/>
    <mergeCell ref="N1:O1"/>
    <mergeCell ref="L2:M2"/>
    <mergeCell ref="N2:O2"/>
  </mergeCells>
  <printOptions horizontalCentered="1" verticalCentered="1"/>
  <pageMargins left="0.23622047244094491" right="0.23622047244094491" top="0.74803149606299213" bottom="0.74803149606299213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36.42578125" customWidth="1"/>
    <col min="2" max="2" width="36.85546875" customWidth="1"/>
    <col min="3" max="3" width="18.85546875" customWidth="1"/>
    <col min="4" max="4" width="17.42578125" customWidth="1"/>
    <col min="5" max="5" width="24.28515625" customWidth="1"/>
    <col min="6" max="6" width="50.42578125" customWidth="1"/>
    <col min="7" max="7" width="61.7109375" customWidth="1"/>
    <col min="8" max="8" width="5.5703125" customWidth="1"/>
    <col min="9" max="9" width="15.7109375" customWidth="1"/>
    <col min="10" max="10" width="14" customWidth="1"/>
    <col min="11" max="26" width="8.7109375" customWidth="1"/>
  </cols>
  <sheetData>
    <row r="1" spans="1:26" ht="46.5" customHeight="1">
      <c r="A1" s="394" t="s">
        <v>423</v>
      </c>
      <c r="B1" s="354"/>
      <c r="C1" s="42"/>
      <c r="D1" s="42"/>
      <c r="E1" s="42"/>
      <c r="F1" s="42"/>
      <c r="G1" s="42"/>
      <c r="H1" s="42"/>
      <c r="I1" s="42"/>
      <c r="J1" s="42"/>
    </row>
    <row r="2" spans="1:26" ht="39" customHeight="1">
      <c r="A2" s="43" t="s">
        <v>424</v>
      </c>
      <c r="B2" s="43" t="s">
        <v>425</v>
      </c>
      <c r="C2" s="43" t="s">
        <v>426</v>
      </c>
      <c r="D2" s="43" t="s">
        <v>427</v>
      </c>
      <c r="E2" s="43" t="s">
        <v>428</v>
      </c>
      <c r="F2" s="43" t="s">
        <v>429</v>
      </c>
      <c r="G2" s="43" t="s">
        <v>430</v>
      </c>
      <c r="H2" s="43" t="s">
        <v>431</v>
      </c>
      <c r="I2" s="43" t="s">
        <v>432</v>
      </c>
      <c r="J2" s="43" t="s">
        <v>433</v>
      </c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spans="1:26" ht="60.75" customHeight="1">
      <c r="A3" s="45" t="s">
        <v>434</v>
      </c>
      <c r="B3" s="45" t="s">
        <v>434</v>
      </c>
      <c r="C3" s="45" t="s">
        <v>270</v>
      </c>
      <c r="D3" s="45" t="s">
        <v>270</v>
      </c>
      <c r="E3" s="45" t="s">
        <v>435</v>
      </c>
      <c r="F3" s="45" t="s">
        <v>436</v>
      </c>
      <c r="G3" s="45" t="s">
        <v>436</v>
      </c>
      <c r="H3" s="45" t="s">
        <v>270</v>
      </c>
      <c r="I3" s="45" t="s">
        <v>270</v>
      </c>
      <c r="J3" s="45" t="s">
        <v>270</v>
      </c>
    </row>
    <row r="4" spans="1:26" ht="16.5" customHeight="1">
      <c r="A4" s="46"/>
      <c r="B4" s="46"/>
      <c r="C4" s="46"/>
      <c r="D4" s="46"/>
      <c r="E4" s="46"/>
      <c r="F4" s="46"/>
      <c r="G4" s="46"/>
      <c r="H4" s="46"/>
      <c r="I4" s="46"/>
      <c r="J4" s="46"/>
    </row>
    <row r="5" spans="1:26" ht="16.5" customHeight="1">
      <c r="A5" s="46"/>
      <c r="B5" s="46"/>
      <c r="C5" s="46"/>
      <c r="D5" s="46"/>
      <c r="E5" s="46"/>
      <c r="F5" s="46"/>
      <c r="G5" s="46"/>
      <c r="H5" s="46"/>
      <c r="I5" s="46"/>
      <c r="J5" s="46"/>
    </row>
    <row r="6" spans="1:26" ht="16.5" customHeight="1">
      <c r="A6" s="46"/>
      <c r="B6" s="46"/>
      <c r="C6" s="46"/>
      <c r="D6" s="46"/>
      <c r="E6" s="46"/>
      <c r="F6" s="46"/>
      <c r="G6" s="46"/>
      <c r="H6" s="46"/>
      <c r="I6" s="46"/>
      <c r="J6" s="46"/>
    </row>
    <row r="7" spans="1:26" ht="16.5" customHeight="1">
      <c r="A7" s="46"/>
      <c r="B7" s="46"/>
      <c r="C7" s="46"/>
      <c r="D7" s="46"/>
      <c r="E7" s="46"/>
      <c r="F7" s="46"/>
      <c r="G7" s="46"/>
      <c r="H7" s="46"/>
      <c r="I7" s="46"/>
      <c r="J7" s="46"/>
    </row>
    <row r="8" spans="1:26" ht="16.5" customHeight="1">
      <c r="A8" s="46"/>
      <c r="B8" s="46"/>
      <c r="C8" s="46"/>
      <c r="D8" s="46"/>
      <c r="E8" s="46"/>
      <c r="F8" s="46"/>
      <c r="G8" s="46"/>
      <c r="H8" s="46"/>
      <c r="I8" s="46"/>
      <c r="J8" s="46"/>
    </row>
    <row r="9" spans="1:26" ht="16.5" customHeight="1">
      <c r="A9" s="46"/>
      <c r="B9" s="46"/>
      <c r="C9" s="46"/>
      <c r="D9" s="46"/>
      <c r="E9" s="46"/>
      <c r="F9" s="46"/>
      <c r="G9" s="46"/>
      <c r="H9" s="46"/>
      <c r="I9" s="46"/>
      <c r="J9" s="46"/>
    </row>
    <row r="10" spans="1:26" ht="16.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</row>
    <row r="11" spans="1:26" ht="16.5" customHeight="1">
      <c r="A11" s="46"/>
      <c r="B11" s="46"/>
      <c r="C11" s="46"/>
      <c r="D11" s="46"/>
      <c r="E11" s="46"/>
      <c r="F11" s="46"/>
      <c r="G11" s="46"/>
      <c r="H11" s="46"/>
      <c r="I11" s="46"/>
      <c r="J11" s="46"/>
    </row>
    <row r="12" spans="1:26" ht="16.5" customHeight="1">
      <c r="A12" s="46"/>
      <c r="B12" s="46"/>
      <c r="C12" s="46"/>
      <c r="D12" s="46"/>
      <c r="E12" s="46"/>
      <c r="F12" s="46"/>
      <c r="G12" s="46"/>
      <c r="H12" s="46"/>
      <c r="I12" s="46"/>
      <c r="J12" s="46"/>
    </row>
    <row r="13" spans="1:26" ht="16.5" customHeight="1">
      <c r="A13" s="46"/>
      <c r="B13" s="46"/>
      <c r="C13" s="46"/>
      <c r="D13" s="46"/>
      <c r="E13" s="46"/>
      <c r="F13" s="46"/>
      <c r="G13" s="46"/>
      <c r="H13" s="46"/>
      <c r="I13" s="46"/>
      <c r="J13" s="46"/>
    </row>
    <row r="14" spans="1:26" ht="16.5" customHeight="1">
      <c r="A14" s="46"/>
      <c r="B14" s="46"/>
      <c r="C14" s="46"/>
      <c r="D14" s="46"/>
      <c r="E14" s="46"/>
      <c r="F14" s="46"/>
      <c r="G14" s="46"/>
      <c r="H14" s="46"/>
      <c r="I14" s="46"/>
      <c r="J14" s="46"/>
    </row>
    <row r="15" spans="1:26" ht="16.5" customHeight="1">
      <c r="A15" s="46"/>
      <c r="B15" s="46"/>
      <c r="C15" s="46"/>
      <c r="D15" s="46"/>
      <c r="E15" s="46"/>
      <c r="F15" s="46"/>
      <c r="G15" s="46"/>
      <c r="H15" s="46"/>
      <c r="I15" s="46"/>
      <c r="J15" s="46"/>
    </row>
    <row r="16" spans="1:26" ht="16.5" customHeight="1">
      <c r="A16" s="46"/>
      <c r="B16" s="46"/>
      <c r="C16" s="46"/>
      <c r="D16" s="46"/>
      <c r="E16" s="46"/>
      <c r="F16" s="46"/>
      <c r="G16" s="46"/>
      <c r="H16" s="46"/>
      <c r="I16" s="46"/>
      <c r="J16" s="46"/>
    </row>
    <row r="17" spans="1:10" ht="16.5" customHeight="1">
      <c r="A17" s="46"/>
      <c r="B17" s="46"/>
      <c r="C17" s="46"/>
      <c r="D17" s="46"/>
      <c r="E17" s="46"/>
      <c r="F17" s="46"/>
      <c r="G17" s="46"/>
      <c r="H17" s="46"/>
      <c r="I17" s="46"/>
      <c r="J17" s="46"/>
    </row>
    <row r="18" spans="1:10" ht="16.5" customHeight="1">
      <c r="A18" s="46"/>
      <c r="B18" s="46"/>
      <c r="C18" s="46"/>
      <c r="D18" s="46"/>
      <c r="E18" s="46"/>
      <c r="F18" s="46"/>
      <c r="G18" s="46"/>
      <c r="H18" s="46"/>
      <c r="I18" s="46"/>
      <c r="J18" s="46"/>
    </row>
    <row r="19" spans="1:10" ht="16.5" customHeight="1">
      <c r="A19" s="46"/>
      <c r="B19" s="46"/>
      <c r="C19" s="46"/>
      <c r="D19" s="46"/>
      <c r="E19" s="46"/>
      <c r="F19" s="46"/>
      <c r="G19" s="46"/>
      <c r="H19" s="46"/>
      <c r="I19" s="46"/>
      <c r="J19" s="46"/>
    </row>
    <row r="20" spans="1:10" ht="16.5" customHeight="1">
      <c r="A20" s="46"/>
      <c r="B20" s="46"/>
      <c r="C20" s="46"/>
      <c r="D20" s="46"/>
      <c r="E20" s="46"/>
      <c r="F20" s="46"/>
      <c r="G20" s="46"/>
      <c r="H20" s="46"/>
      <c r="I20" s="46"/>
      <c r="J20" s="46"/>
    </row>
    <row r="21" spans="1:10" ht="16.5" customHeight="1">
      <c r="A21" s="46"/>
      <c r="B21" s="46"/>
      <c r="C21" s="46"/>
      <c r="D21" s="46"/>
      <c r="E21" s="46"/>
      <c r="F21" s="46"/>
      <c r="G21" s="46"/>
      <c r="H21" s="46"/>
      <c r="I21" s="46"/>
      <c r="J21" s="46"/>
    </row>
    <row r="22" spans="1:10" ht="16.5" customHeight="1">
      <c r="A22" s="46"/>
      <c r="B22" s="46"/>
      <c r="C22" s="46"/>
      <c r="D22" s="46"/>
      <c r="E22" s="46"/>
      <c r="F22" s="46"/>
      <c r="G22" s="46"/>
      <c r="H22" s="46"/>
      <c r="I22" s="46"/>
      <c r="J22" s="46"/>
    </row>
    <row r="23" spans="1:10" ht="16.5" customHeight="1">
      <c r="A23" s="46"/>
      <c r="B23" s="46"/>
      <c r="C23" s="46"/>
      <c r="D23" s="46"/>
      <c r="E23" s="46"/>
      <c r="F23" s="46"/>
      <c r="G23" s="46"/>
      <c r="H23" s="46"/>
      <c r="I23" s="46"/>
      <c r="J23" s="46"/>
    </row>
    <row r="24" spans="1:10" ht="16.5" customHeight="1">
      <c r="A24" s="46"/>
      <c r="B24" s="46"/>
      <c r="C24" s="46"/>
      <c r="D24" s="46"/>
      <c r="E24" s="46"/>
      <c r="F24" s="46"/>
      <c r="G24" s="46"/>
      <c r="H24" s="46"/>
      <c r="I24" s="46"/>
      <c r="J24" s="46"/>
    </row>
    <row r="25" spans="1:10" ht="16.5" customHeight="1">
      <c r="A25" s="46"/>
      <c r="B25" s="46"/>
      <c r="C25" s="46"/>
      <c r="D25" s="46"/>
      <c r="E25" s="46"/>
      <c r="F25" s="46"/>
      <c r="G25" s="46"/>
      <c r="H25" s="46"/>
      <c r="I25" s="46"/>
      <c r="J25" s="46"/>
    </row>
    <row r="26" spans="1:10" ht="16.5" customHeight="1">
      <c r="A26" s="46"/>
      <c r="B26" s="46"/>
      <c r="C26" s="46"/>
      <c r="D26" s="46"/>
      <c r="E26" s="46"/>
      <c r="F26" s="46"/>
      <c r="G26" s="46"/>
      <c r="H26" s="46"/>
      <c r="I26" s="46"/>
      <c r="J26" s="46"/>
    </row>
    <row r="27" spans="1:10" ht="16.5" customHeight="1">
      <c r="A27" s="46"/>
      <c r="B27" s="46"/>
      <c r="C27" s="46"/>
      <c r="D27" s="46"/>
      <c r="E27" s="46"/>
      <c r="F27" s="46"/>
      <c r="G27" s="46"/>
      <c r="H27" s="46"/>
      <c r="I27" s="46"/>
      <c r="J27" s="46"/>
    </row>
    <row r="28" spans="1:10" ht="16.5" customHeight="1">
      <c r="A28" s="46"/>
      <c r="B28" s="46"/>
      <c r="C28" s="46"/>
      <c r="D28" s="46"/>
      <c r="E28" s="46"/>
      <c r="F28" s="46"/>
      <c r="G28" s="46"/>
      <c r="H28" s="46"/>
      <c r="I28" s="46"/>
      <c r="J28" s="46"/>
    </row>
    <row r="29" spans="1:10" ht="16.5" customHeight="1">
      <c r="A29" s="46"/>
      <c r="B29" s="46"/>
      <c r="C29" s="46"/>
      <c r="D29" s="46"/>
      <c r="E29" s="46"/>
      <c r="F29" s="46"/>
      <c r="G29" s="46"/>
      <c r="H29" s="46"/>
      <c r="I29" s="46"/>
      <c r="J29" s="46"/>
    </row>
    <row r="30" spans="1:10" ht="16.5" customHeight="1">
      <c r="A30" s="46"/>
      <c r="B30" s="46"/>
      <c r="C30" s="46"/>
      <c r="D30" s="46"/>
      <c r="E30" s="46"/>
      <c r="F30" s="46"/>
      <c r="G30" s="46"/>
      <c r="H30" s="46"/>
      <c r="I30" s="46"/>
      <c r="J30" s="46"/>
    </row>
    <row r="31" spans="1:10" ht="16.5" customHeight="1">
      <c r="A31" s="46"/>
      <c r="B31" s="46"/>
      <c r="C31" s="46"/>
      <c r="D31" s="46"/>
      <c r="E31" s="46"/>
      <c r="F31" s="46"/>
      <c r="G31" s="46"/>
      <c r="H31" s="46"/>
      <c r="I31" s="46"/>
      <c r="J31" s="46"/>
    </row>
    <row r="32" spans="1:10" ht="16.5" customHeight="1">
      <c r="A32" s="46"/>
      <c r="B32" s="46"/>
      <c r="C32" s="46"/>
      <c r="D32" s="46"/>
      <c r="E32" s="46"/>
      <c r="F32" s="46"/>
      <c r="G32" s="46"/>
      <c r="H32" s="46"/>
      <c r="I32" s="46"/>
      <c r="J32" s="46"/>
    </row>
    <row r="33" spans="1:10" ht="16.5" customHeight="1">
      <c r="A33" s="46"/>
      <c r="B33" s="46"/>
      <c r="C33" s="46"/>
      <c r="D33" s="46"/>
      <c r="E33" s="46"/>
      <c r="F33" s="46"/>
      <c r="G33" s="46"/>
      <c r="H33" s="46"/>
      <c r="I33" s="46"/>
      <c r="J33" s="46"/>
    </row>
    <row r="34" spans="1:10" ht="16.5" customHeight="1">
      <c r="A34" s="46"/>
      <c r="B34" s="46"/>
      <c r="C34" s="46"/>
      <c r="D34" s="46"/>
      <c r="E34" s="46"/>
      <c r="F34" s="46"/>
      <c r="G34" s="46"/>
      <c r="H34" s="46"/>
      <c r="I34" s="46"/>
      <c r="J34" s="46"/>
    </row>
    <row r="35" spans="1:10" ht="16.5" customHeight="1">
      <c r="A35" s="46"/>
      <c r="B35" s="46"/>
      <c r="C35" s="46"/>
      <c r="D35" s="46"/>
      <c r="E35" s="46"/>
      <c r="F35" s="46"/>
      <c r="G35" s="46"/>
      <c r="H35" s="46"/>
      <c r="I35" s="46"/>
      <c r="J35" s="46"/>
    </row>
    <row r="36" spans="1:10" ht="16.5" customHeight="1">
      <c r="A36" s="46"/>
      <c r="B36" s="46"/>
      <c r="C36" s="46"/>
      <c r="D36" s="46"/>
      <c r="E36" s="46"/>
      <c r="F36" s="46"/>
      <c r="G36" s="46"/>
      <c r="H36" s="46"/>
      <c r="I36" s="46"/>
      <c r="J36" s="46"/>
    </row>
    <row r="37" spans="1:10" ht="16.5" customHeight="1">
      <c r="A37" s="46"/>
      <c r="B37" s="46"/>
      <c r="C37" s="46"/>
      <c r="D37" s="46"/>
      <c r="E37" s="46"/>
      <c r="F37" s="46"/>
      <c r="G37" s="46"/>
      <c r="H37" s="46"/>
      <c r="I37" s="46"/>
      <c r="J37" s="46"/>
    </row>
    <row r="38" spans="1:10" ht="16.5" customHeight="1">
      <c r="A38" s="46"/>
      <c r="B38" s="46"/>
      <c r="C38" s="46"/>
      <c r="D38" s="46"/>
      <c r="E38" s="46"/>
      <c r="F38" s="46"/>
      <c r="G38" s="46"/>
      <c r="H38" s="46"/>
      <c r="I38" s="46"/>
      <c r="J38" s="46"/>
    </row>
    <row r="39" spans="1:10" ht="16.5" customHeight="1">
      <c r="A39" s="46"/>
      <c r="B39" s="46"/>
      <c r="C39" s="46"/>
      <c r="D39" s="46"/>
      <c r="E39" s="46"/>
      <c r="F39" s="46"/>
      <c r="G39" s="46"/>
      <c r="H39" s="46"/>
      <c r="I39" s="46"/>
      <c r="J39" s="46"/>
    </row>
    <row r="40" spans="1:10" ht="16.5" customHeight="1">
      <c r="A40" s="46"/>
      <c r="B40" s="46"/>
      <c r="C40" s="46"/>
      <c r="D40" s="46"/>
      <c r="E40" s="46"/>
      <c r="F40" s="46"/>
      <c r="G40" s="46"/>
      <c r="H40" s="46"/>
      <c r="I40" s="46"/>
      <c r="J40" s="46"/>
    </row>
    <row r="41" spans="1:10" ht="16.5" customHeight="1">
      <c r="A41" s="46"/>
      <c r="B41" s="46"/>
      <c r="C41" s="46"/>
      <c r="D41" s="46"/>
      <c r="E41" s="46"/>
      <c r="F41" s="46"/>
      <c r="G41" s="46"/>
      <c r="H41" s="46"/>
      <c r="I41" s="46"/>
      <c r="J41" s="46"/>
    </row>
    <row r="42" spans="1:10" ht="16.5" customHeight="1">
      <c r="A42" s="46"/>
      <c r="B42" s="46"/>
      <c r="C42" s="46"/>
      <c r="D42" s="46"/>
      <c r="E42" s="46"/>
      <c r="F42" s="46"/>
      <c r="G42" s="46"/>
      <c r="H42" s="46"/>
      <c r="I42" s="46"/>
      <c r="J42" s="46"/>
    </row>
    <row r="43" spans="1:10" ht="16.5" customHeight="1">
      <c r="A43" s="46"/>
      <c r="B43" s="46"/>
      <c r="C43" s="46"/>
      <c r="D43" s="46"/>
      <c r="E43" s="46"/>
      <c r="F43" s="46"/>
      <c r="G43" s="46"/>
      <c r="H43" s="46"/>
      <c r="I43" s="46"/>
      <c r="J43" s="46"/>
    </row>
    <row r="44" spans="1:10" ht="16.5" customHeight="1">
      <c r="A44" s="46"/>
      <c r="B44" s="46"/>
      <c r="C44" s="46"/>
      <c r="D44" s="46"/>
      <c r="E44" s="46"/>
      <c r="F44" s="46"/>
      <c r="G44" s="46"/>
      <c r="H44" s="46"/>
      <c r="I44" s="46"/>
      <c r="J44" s="46"/>
    </row>
    <row r="45" spans="1:10" ht="16.5" customHeight="1">
      <c r="A45" s="46"/>
      <c r="B45" s="46"/>
      <c r="C45" s="46"/>
      <c r="D45" s="46"/>
      <c r="E45" s="46"/>
      <c r="F45" s="46"/>
      <c r="G45" s="46"/>
      <c r="H45" s="46"/>
      <c r="I45" s="46"/>
      <c r="J45" s="46"/>
    </row>
    <row r="46" spans="1:10" ht="16.5" customHeight="1">
      <c r="A46" s="46"/>
      <c r="B46" s="46"/>
      <c r="C46" s="46"/>
      <c r="D46" s="46"/>
      <c r="E46" s="46"/>
      <c r="F46" s="46"/>
      <c r="G46" s="46"/>
      <c r="H46" s="46"/>
      <c r="I46" s="46"/>
      <c r="J46" s="46"/>
    </row>
    <row r="47" spans="1:10" ht="16.5" customHeight="1">
      <c r="A47" s="46"/>
      <c r="B47" s="46"/>
      <c r="C47" s="46"/>
      <c r="D47" s="46"/>
      <c r="E47" s="46"/>
      <c r="F47" s="46"/>
      <c r="G47" s="46"/>
      <c r="H47" s="46"/>
      <c r="I47" s="46"/>
      <c r="J47" s="46"/>
    </row>
    <row r="48" spans="1:10" ht="16.5" customHeight="1">
      <c r="A48" s="46"/>
      <c r="B48" s="46"/>
      <c r="C48" s="46"/>
      <c r="D48" s="46"/>
      <c r="E48" s="46"/>
      <c r="F48" s="46"/>
      <c r="G48" s="46"/>
      <c r="H48" s="46"/>
      <c r="I48" s="46"/>
      <c r="J48" s="46"/>
    </row>
    <row r="49" spans="1:10" ht="16.5" customHeight="1">
      <c r="A49" s="46"/>
      <c r="B49" s="46"/>
      <c r="C49" s="46"/>
      <c r="D49" s="46"/>
      <c r="E49" s="46"/>
      <c r="F49" s="46"/>
      <c r="G49" s="46"/>
      <c r="H49" s="46"/>
      <c r="I49" s="46"/>
      <c r="J49" s="46"/>
    </row>
    <row r="50" spans="1:10" ht="16.5" customHeight="1">
      <c r="A50" s="46"/>
      <c r="B50" s="46"/>
      <c r="C50" s="46"/>
      <c r="D50" s="46"/>
      <c r="E50" s="46"/>
      <c r="F50" s="46"/>
      <c r="G50" s="46"/>
      <c r="H50" s="46"/>
      <c r="I50" s="46"/>
      <c r="J50" s="46"/>
    </row>
    <row r="51" spans="1:10" ht="16.5" customHeight="1">
      <c r="A51" s="46"/>
      <c r="B51" s="46"/>
      <c r="C51" s="46"/>
      <c r="D51" s="46"/>
      <c r="E51" s="46"/>
      <c r="F51" s="46"/>
      <c r="G51" s="46"/>
      <c r="H51" s="46"/>
      <c r="I51" s="46"/>
      <c r="J51" s="46"/>
    </row>
    <row r="52" spans="1:10" ht="16.5" customHeight="1">
      <c r="A52" s="46"/>
      <c r="B52" s="46"/>
      <c r="C52" s="46"/>
      <c r="D52" s="46"/>
      <c r="E52" s="46"/>
      <c r="F52" s="46"/>
      <c r="G52" s="46"/>
      <c r="H52" s="46"/>
      <c r="I52" s="46"/>
      <c r="J52" s="46"/>
    </row>
    <row r="53" spans="1:10" ht="16.5" customHeight="1">
      <c r="A53" s="46"/>
      <c r="B53" s="46"/>
      <c r="C53" s="46"/>
      <c r="D53" s="46"/>
      <c r="E53" s="46"/>
      <c r="F53" s="46"/>
      <c r="G53" s="46"/>
      <c r="H53" s="46"/>
      <c r="I53" s="46"/>
      <c r="J53" s="46"/>
    </row>
    <row r="54" spans="1:10" ht="16.5" customHeight="1">
      <c r="A54" s="46"/>
      <c r="B54" s="46"/>
      <c r="C54" s="46"/>
      <c r="D54" s="46"/>
      <c r="E54" s="46"/>
      <c r="F54" s="46"/>
      <c r="G54" s="46"/>
      <c r="H54" s="46"/>
      <c r="I54" s="46"/>
      <c r="J54" s="46"/>
    </row>
    <row r="55" spans="1:10" ht="16.5" customHeight="1">
      <c r="A55" s="46"/>
      <c r="B55" s="46"/>
      <c r="C55" s="46"/>
      <c r="D55" s="46"/>
      <c r="E55" s="46"/>
      <c r="F55" s="46"/>
      <c r="G55" s="46"/>
      <c r="H55" s="46"/>
      <c r="I55" s="46"/>
      <c r="J55" s="46"/>
    </row>
    <row r="56" spans="1:10" ht="16.5" customHeight="1">
      <c r="A56" s="46"/>
      <c r="B56" s="46"/>
      <c r="C56" s="46"/>
      <c r="D56" s="46"/>
      <c r="E56" s="46"/>
      <c r="F56" s="46"/>
      <c r="G56" s="46"/>
      <c r="H56" s="46"/>
      <c r="I56" s="46"/>
      <c r="J56" s="46"/>
    </row>
    <row r="57" spans="1:10" ht="16.5" customHeight="1">
      <c r="A57" s="46"/>
      <c r="B57" s="46"/>
      <c r="C57" s="46"/>
      <c r="D57" s="46"/>
      <c r="E57" s="46"/>
      <c r="F57" s="46"/>
      <c r="G57" s="46"/>
      <c r="H57" s="46"/>
      <c r="I57" s="46"/>
      <c r="J57" s="46"/>
    </row>
    <row r="58" spans="1:10" ht="16.5" customHeight="1">
      <c r="A58" s="46"/>
      <c r="B58" s="46"/>
      <c r="C58" s="46"/>
      <c r="D58" s="46"/>
      <c r="E58" s="46"/>
      <c r="F58" s="46"/>
      <c r="G58" s="46"/>
      <c r="H58" s="46"/>
      <c r="I58" s="46"/>
      <c r="J58" s="46"/>
    </row>
    <row r="59" spans="1:10" ht="16.5" customHeight="1">
      <c r="A59" s="46"/>
      <c r="B59" s="46"/>
      <c r="C59" s="46"/>
      <c r="D59" s="46"/>
      <c r="E59" s="46"/>
      <c r="F59" s="46"/>
      <c r="G59" s="46"/>
      <c r="H59" s="46"/>
      <c r="I59" s="46"/>
      <c r="J59" s="46"/>
    </row>
    <row r="60" spans="1:10" ht="16.5" customHeight="1">
      <c r="A60" s="46"/>
      <c r="B60" s="46"/>
      <c r="C60" s="46"/>
      <c r="D60" s="46"/>
      <c r="E60" s="46"/>
      <c r="F60" s="46"/>
      <c r="G60" s="46"/>
      <c r="H60" s="46"/>
      <c r="I60" s="46"/>
      <c r="J60" s="46"/>
    </row>
    <row r="61" spans="1:10" ht="16.5" customHeight="1">
      <c r="A61" s="46"/>
      <c r="B61" s="46"/>
      <c r="C61" s="46"/>
      <c r="D61" s="46"/>
      <c r="E61" s="46"/>
      <c r="F61" s="46"/>
      <c r="G61" s="46"/>
      <c r="H61" s="46"/>
      <c r="I61" s="46"/>
      <c r="J61" s="46"/>
    </row>
    <row r="62" spans="1:10" ht="16.5" customHeight="1">
      <c r="A62" s="46"/>
      <c r="B62" s="46"/>
      <c r="C62" s="46"/>
      <c r="D62" s="46"/>
      <c r="E62" s="46"/>
      <c r="F62" s="46"/>
      <c r="G62" s="46"/>
      <c r="H62" s="46"/>
      <c r="I62" s="46"/>
      <c r="J62" s="46"/>
    </row>
    <row r="63" spans="1:10" ht="16.5" customHeight="1">
      <c r="A63" s="46"/>
      <c r="B63" s="46"/>
      <c r="C63" s="46"/>
      <c r="D63" s="46"/>
      <c r="E63" s="46"/>
      <c r="F63" s="46"/>
      <c r="G63" s="46"/>
      <c r="H63" s="46"/>
      <c r="I63" s="46"/>
      <c r="J63" s="46"/>
    </row>
    <row r="64" spans="1:10" ht="16.5" customHeight="1">
      <c r="A64" s="46"/>
      <c r="B64" s="46"/>
      <c r="C64" s="46"/>
      <c r="D64" s="46"/>
      <c r="E64" s="46"/>
      <c r="F64" s="46"/>
      <c r="G64" s="46"/>
      <c r="H64" s="46"/>
      <c r="I64" s="46"/>
      <c r="J64" s="46"/>
    </row>
    <row r="65" spans="1:10" ht="16.5" customHeight="1">
      <c r="A65" s="46"/>
      <c r="B65" s="46"/>
      <c r="C65" s="46"/>
      <c r="D65" s="46"/>
      <c r="E65" s="46"/>
      <c r="F65" s="46"/>
      <c r="G65" s="46"/>
      <c r="H65" s="46"/>
      <c r="I65" s="46"/>
      <c r="J65" s="46"/>
    </row>
    <row r="66" spans="1:10" ht="16.5" customHeight="1">
      <c r="A66" s="46"/>
      <c r="B66" s="46"/>
      <c r="C66" s="46"/>
      <c r="D66" s="46"/>
      <c r="E66" s="46"/>
      <c r="F66" s="46"/>
      <c r="G66" s="46"/>
      <c r="H66" s="46"/>
      <c r="I66" s="46"/>
      <c r="J66" s="46"/>
    </row>
    <row r="67" spans="1:10" ht="16.5" customHeight="1">
      <c r="A67" s="46"/>
      <c r="B67" s="46"/>
      <c r="C67" s="46"/>
      <c r="D67" s="46"/>
      <c r="E67" s="46"/>
      <c r="F67" s="46"/>
      <c r="G67" s="46"/>
      <c r="H67" s="46"/>
      <c r="I67" s="46"/>
      <c r="J67" s="46"/>
    </row>
    <row r="68" spans="1:10" ht="16.5" customHeight="1">
      <c r="A68" s="46"/>
      <c r="B68" s="46"/>
      <c r="C68" s="46"/>
      <c r="D68" s="46"/>
      <c r="E68" s="46"/>
      <c r="F68" s="46"/>
      <c r="G68" s="46"/>
      <c r="H68" s="46"/>
      <c r="I68" s="46"/>
      <c r="J68" s="46"/>
    </row>
    <row r="69" spans="1:10" ht="16.5" customHeight="1">
      <c r="A69" s="46"/>
      <c r="B69" s="46"/>
      <c r="C69" s="46"/>
      <c r="D69" s="46"/>
      <c r="E69" s="46"/>
      <c r="F69" s="46"/>
      <c r="G69" s="46"/>
      <c r="H69" s="46"/>
      <c r="I69" s="46"/>
      <c r="J69" s="46"/>
    </row>
    <row r="70" spans="1:10" ht="16.5" customHeight="1">
      <c r="A70" s="46"/>
      <c r="B70" s="46"/>
      <c r="C70" s="46"/>
      <c r="D70" s="46"/>
      <c r="E70" s="46"/>
      <c r="F70" s="46"/>
      <c r="G70" s="46"/>
      <c r="H70" s="46"/>
      <c r="I70" s="46"/>
      <c r="J70" s="46"/>
    </row>
    <row r="71" spans="1:10" ht="16.5" customHeight="1">
      <c r="A71" s="46"/>
      <c r="B71" s="46"/>
      <c r="C71" s="46"/>
      <c r="D71" s="46"/>
      <c r="E71" s="46"/>
      <c r="F71" s="46"/>
      <c r="G71" s="46"/>
      <c r="H71" s="46"/>
      <c r="I71" s="46"/>
      <c r="J71" s="46"/>
    </row>
    <row r="72" spans="1:10" ht="16.5" customHeight="1">
      <c r="A72" s="46"/>
      <c r="B72" s="46"/>
      <c r="C72" s="46"/>
      <c r="D72" s="46"/>
      <c r="E72" s="46"/>
      <c r="F72" s="46"/>
      <c r="G72" s="46"/>
      <c r="H72" s="46"/>
      <c r="I72" s="46"/>
      <c r="J72" s="46"/>
    </row>
    <row r="73" spans="1:10" ht="16.5" customHeight="1">
      <c r="A73" s="46"/>
      <c r="B73" s="46"/>
      <c r="C73" s="46"/>
      <c r="D73" s="46"/>
      <c r="E73" s="46"/>
      <c r="F73" s="46"/>
      <c r="G73" s="46"/>
      <c r="H73" s="46"/>
      <c r="I73" s="46"/>
      <c r="J73" s="46"/>
    </row>
    <row r="74" spans="1:10" ht="16.5" customHeight="1">
      <c r="A74" s="46"/>
      <c r="B74" s="46"/>
      <c r="C74" s="46"/>
      <c r="D74" s="46"/>
      <c r="E74" s="46"/>
      <c r="F74" s="46"/>
      <c r="G74" s="46"/>
      <c r="H74" s="46"/>
      <c r="I74" s="46"/>
      <c r="J74" s="46"/>
    </row>
    <row r="75" spans="1:10" ht="16.5" customHeight="1">
      <c r="A75" s="46"/>
      <c r="B75" s="46"/>
      <c r="C75" s="46"/>
      <c r="D75" s="46"/>
      <c r="E75" s="46"/>
      <c r="F75" s="46"/>
      <c r="G75" s="46"/>
      <c r="H75" s="46"/>
      <c r="I75" s="46"/>
      <c r="J75" s="46"/>
    </row>
    <row r="76" spans="1:10" ht="16.5" customHeight="1">
      <c r="A76" s="46"/>
      <c r="B76" s="46"/>
      <c r="C76" s="46"/>
      <c r="D76" s="46"/>
      <c r="E76" s="46"/>
      <c r="F76" s="46"/>
      <c r="G76" s="46"/>
      <c r="H76" s="46"/>
      <c r="I76" s="46"/>
      <c r="J76" s="46"/>
    </row>
    <row r="77" spans="1:10" ht="16.5" customHeight="1">
      <c r="A77" s="46"/>
      <c r="B77" s="46"/>
      <c r="C77" s="46"/>
      <c r="D77" s="46"/>
      <c r="E77" s="46"/>
      <c r="F77" s="46"/>
      <c r="G77" s="46"/>
      <c r="H77" s="46"/>
      <c r="I77" s="46"/>
      <c r="J77" s="46"/>
    </row>
    <row r="78" spans="1:10" ht="16.5" customHeight="1">
      <c r="A78" s="46"/>
      <c r="B78" s="46"/>
      <c r="C78" s="46"/>
      <c r="D78" s="46"/>
      <c r="E78" s="46"/>
      <c r="F78" s="46"/>
      <c r="G78" s="46"/>
      <c r="H78" s="46"/>
      <c r="I78" s="46"/>
      <c r="J78" s="46"/>
    </row>
    <row r="79" spans="1:10" ht="16.5" customHeight="1">
      <c r="A79" s="46"/>
      <c r="B79" s="46"/>
      <c r="C79" s="46"/>
      <c r="D79" s="46"/>
      <c r="E79" s="46"/>
      <c r="F79" s="46"/>
      <c r="G79" s="46"/>
      <c r="H79" s="46"/>
      <c r="I79" s="46"/>
      <c r="J79" s="46"/>
    </row>
    <row r="80" spans="1:10" ht="16.5" customHeight="1">
      <c r="A80" s="46"/>
      <c r="B80" s="46"/>
      <c r="C80" s="46"/>
      <c r="D80" s="46"/>
      <c r="E80" s="46"/>
      <c r="F80" s="46"/>
      <c r="G80" s="46"/>
      <c r="H80" s="46"/>
      <c r="I80" s="46"/>
      <c r="J80" s="46"/>
    </row>
    <row r="81" spans="1:10" ht="16.5" customHeight="1">
      <c r="A81" s="46"/>
      <c r="B81" s="46"/>
      <c r="C81" s="46"/>
      <c r="D81" s="46"/>
      <c r="E81" s="46"/>
      <c r="F81" s="46"/>
      <c r="G81" s="46"/>
      <c r="H81" s="46"/>
      <c r="I81" s="46"/>
      <c r="J81" s="46"/>
    </row>
    <row r="82" spans="1:10" ht="16.5" customHeight="1">
      <c r="A82" s="46"/>
      <c r="B82" s="46"/>
      <c r="C82" s="46"/>
      <c r="D82" s="46"/>
      <c r="E82" s="46"/>
      <c r="F82" s="46"/>
      <c r="G82" s="46"/>
      <c r="H82" s="46"/>
      <c r="I82" s="46"/>
      <c r="J82" s="46"/>
    </row>
    <row r="83" spans="1:10" ht="16.5" customHeight="1">
      <c r="A83" s="46"/>
      <c r="B83" s="46"/>
      <c r="C83" s="46"/>
      <c r="D83" s="46"/>
      <c r="E83" s="46"/>
      <c r="F83" s="46"/>
      <c r="G83" s="46"/>
      <c r="H83" s="46"/>
      <c r="I83" s="46"/>
      <c r="J83" s="46"/>
    </row>
    <row r="84" spans="1:10" ht="16.5" customHeight="1">
      <c r="A84" s="46"/>
      <c r="B84" s="46"/>
      <c r="C84" s="46"/>
      <c r="D84" s="46"/>
      <c r="E84" s="46"/>
      <c r="F84" s="46"/>
      <c r="G84" s="46"/>
      <c r="H84" s="46"/>
      <c r="I84" s="46"/>
      <c r="J84" s="46"/>
    </row>
    <row r="85" spans="1:10" ht="16.5" customHeight="1">
      <c r="A85" s="46"/>
      <c r="B85" s="46"/>
      <c r="C85" s="46"/>
      <c r="D85" s="46"/>
      <c r="E85" s="46"/>
      <c r="F85" s="46"/>
      <c r="G85" s="46"/>
      <c r="H85" s="46"/>
      <c r="I85" s="46"/>
      <c r="J85" s="46"/>
    </row>
    <row r="86" spans="1:10" ht="16.5" customHeight="1">
      <c r="A86" s="46"/>
      <c r="B86" s="46"/>
      <c r="C86" s="46"/>
      <c r="D86" s="46"/>
      <c r="E86" s="46"/>
      <c r="F86" s="46"/>
      <c r="G86" s="46"/>
      <c r="H86" s="46"/>
      <c r="I86" s="46"/>
      <c r="J86" s="46"/>
    </row>
    <row r="87" spans="1:10" ht="16.5" customHeight="1">
      <c r="A87" s="46"/>
      <c r="B87" s="46"/>
      <c r="C87" s="46"/>
      <c r="D87" s="46"/>
      <c r="E87" s="46"/>
      <c r="F87" s="46"/>
      <c r="G87" s="46"/>
      <c r="H87" s="46"/>
      <c r="I87" s="46"/>
      <c r="J87" s="46"/>
    </row>
    <row r="88" spans="1:10" ht="16.5" customHeight="1">
      <c r="A88" s="46"/>
      <c r="B88" s="46"/>
      <c r="C88" s="46"/>
      <c r="D88" s="46"/>
      <c r="E88" s="46"/>
      <c r="F88" s="46"/>
      <c r="G88" s="46"/>
      <c r="H88" s="46"/>
      <c r="I88" s="46"/>
      <c r="J88" s="46"/>
    </row>
    <row r="89" spans="1:10" ht="16.5" customHeight="1">
      <c r="A89" s="46"/>
      <c r="B89" s="46"/>
      <c r="C89" s="46"/>
      <c r="D89" s="46"/>
      <c r="E89" s="46"/>
      <c r="F89" s="46"/>
      <c r="G89" s="46"/>
      <c r="H89" s="46"/>
      <c r="I89" s="46"/>
      <c r="J89" s="46"/>
    </row>
    <row r="90" spans="1:10" ht="16.5" customHeight="1">
      <c r="A90" s="46"/>
      <c r="B90" s="46"/>
      <c r="C90" s="46"/>
      <c r="D90" s="46"/>
      <c r="E90" s="46"/>
      <c r="F90" s="46"/>
      <c r="G90" s="46"/>
      <c r="H90" s="46"/>
      <c r="I90" s="46"/>
      <c r="J90" s="46"/>
    </row>
    <row r="91" spans="1:10" ht="16.5" customHeight="1">
      <c r="A91" s="46"/>
      <c r="B91" s="46"/>
      <c r="C91" s="46"/>
      <c r="D91" s="46"/>
      <c r="E91" s="46"/>
      <c r="F91" s="46"/>
      <c r="G91" s="46"/>
      <c r="H91" s="46"/>
      <c r="I91" s="46"/>
      <c r="J91" s="46"/>
    </row>
    <row r="92" spans="1:10" ht="16.5" customHeight="1">
      <c r="A92" s="46"/>
      <c r="B92" s="46"/>
      <c r="C92" s="46"/>
      <c r="D92" s="46"/>
      <c r="E92" s="46"/>
      <c r="F92" s="46"/>
      <c r="G92" s="46"/>
      <c r="H92" s="46"/>
      <c r="I92" s="46"/>
      <c r="J92" s="46"/>
    </row>
    <row r="93" spans="1:10" ht="16.5" customHeight="1">
      <c r="A93" s="46"/>
      <c r="B93" s="46"/>
      <c r="C93" s="46"/>
      <c r="D93" s="46"/>
      <c r="E93" s="46"/>
      <c r="F93" s="46"/>
      <c r="G93" s="46"/>
      <c r="H93" s="46"/>
      <c r="I93" s="46"/>
      <c r="J93" s="46"/>
    </row>
    <row r="94" spans="1:10" ht="16.5" customHeight="1">
      <c r="A94" s="46"/>
      <c r="B94" s="46"/>
      <c r="C94" s="46"/>
      <c r="D94" s="46"/>
      <c r="E94" s="46"/>
      <c r="F94" s="46"/>
      <c r="G94" s="46"/>
      <c r="H94" s="46"/>
      <c r="I94" s="46"/>
      <c r="J94" s="46"/>
    </row>
    <row r="95" spans="1:10" ht="16.5" customHeight="1">
      <c r="A95" s="46"/>
      <c r="B95" s="46"/>
      <c r="C95" s="46"/>
      <c r="D95" s="46"/>
      <c r="E95" s="46"/>
      <c r="F95" s="46"/>
      <c r="G95" s="46"/>
      <c r="H95" s="46"/>
      <c r="I95" s="46"/>
      <c r="J95" s="46"/>
    </row>
    <row r="96" spans="1:10" ht="16.5" customHeight="1">
      <c r="A96" s="46"/>
      <c r="B96" s="46"/>
      <c r="C96" s="46"/>
      <c r="D96" s="46"/>
      <c r="E96" s="46"/>
      <c r="F96" s="46"/>
      <c r="G96" s="46"/>
      <c r="H96" s="46"/>
      <c r="I96" s="46"/>
      <c r="J96" s="46"/>
    </row>
    <row r="97" spans="1:10" ht="16.5" customHeight="1">
      <c r="A97" s="46"/>
      <c r="B97" s="46"/>
      <c r="C97" s="46"/>
      <c r="D97" s="46"/>
      <c r="E97" s="46"/>
      <c r="F97" s="46"/>
      <c r="G97" s="46"/>
      <c r="H97" s="46"/>
      <c r="I97" s="46"/>
      <c r="J97" s="46"/>
    </row>
    <row r="98" spans="1:10" ht="16.5" customHeight="1">
      <c r="A98" s="46"/>
      <c r="B98" s="46"/>
      <c r="C98" s="46"/>
      <c r="D98" s="46"/>
      <c r="E98" s="46"/>
      <c r="F98" s="46"/>
      <c r="G98" s="46"/>
      <c r="H98" s="46"/>
      <c r="I98" s="46"/>
      <c r="J98" s="46"/>
    </row>
    <row r="99" spans="1:10" ht="16.5" customHeight="1">
      <c r="A99" s="46"/>
      <c r="B99" s="46"/>
      <c r="C99" s="46"/>
      <c r="D99" s="46"/>
      <c r="E99" s="46"/>
      <c r="F99" s="46"/>
      <c r="G99" s="46"/>
      <c r="H99" s="46"/>
      <c r="I99" s="46"/>
      <c r="J99" s="46"/>
    </row>
    <row r="100" spans="1:10" ht="16.5" customHeight="1">
      <c r="A100" s="46"/>
      <c r="B100" s="46"/>
      <c r="C100" s="46"/>
      <c r="D100" s="46"/>
      <c r="E100" s="46"/>
      <c r="F100" s="46"/>
      <c r="G100" s="46"/>
      <c r="H100" s="46"/>
      <c r="I100" s="46"/>
      <c r="J100" s="46"/>
    </row>
    <row r="101" spans="1:10" ht="16.5" customHeight="1">
      <c r="A101" s="46"/>
      <c r="B101" s="46"/>
      <c r="C101" s="46"/>
      <c r="D101" s="46"/>
      <c r="E101" s="46"/>
      <c r="F101" s="46"/>
      <c r="G101" s="46"/>
      <c r="H101" s="46"/>
      <c r="I101" s="46"/>
      <c r="J101" s="46"/>
    </row>
    <row r="102" spans="1:10" ht="16.5" customHeight="1">
      <c r="A102" s="46"/>
      <c r="B102" s="46"/>
      <c r="C102" s="46"/>
      <c r="D102" s="46"/>
      <c r="E102" s="46"/>
      <c r="F102" s="46"/>
      <c r="G102" s="46"/>
      <c r="H102" s="46"/>
      <c r="I102" s="46"/>
      <c r="J102" s="46"/>
    </row>
    <row r="103" spans="1:10" ht="16.5" customHeight="1">
      <c r="A103" s="46"/>
      <c r="B103" s="46"/>
      <c r="C103" s="46"/>
      <c r="D103" s="46"/>
      <c r="E103" s="46"/>
      <c r="F103" s="46"/>
      <c r="G103" s="46"/>
      <c r="H103" s="46"/>
      <c r="I103" s="46"/>
      <c r="J103" s="46"/>
    </row>
    <row r="104" spans="1:10" ht="16.5" customHeight="1">
      <c r="A104" s="46"/>
      <c r="B104" s="46"/>
      <c r="C104" s="46"/>
      <c r="D104" s="46"/>
      <c r="E104" s="46"/>
      <c r="F104" s="46"/>
      <c r="G104" s="46"/>
      <c r="H104" s="46"/>
      <c r="I104" s="46"/>
      <c r="J104" s="46"/>
    </row>
    <row r="105" spans="1:10" ht="16.5" customHeight="1">
      <c r="A105" s="46"/>
      <c r="B105" s="46"/>
      <c r="C105" s="46"/>
      <c r="D105" s="46"/>
      <c r="E105" s="46"/>
      <c r="F105" s="46"/>
      <c r="G105" s="46"/>
      <c r="H105" s="46"/>
      <c r="I105" s="46"/>
      <c r="J105" s="46"/>
    </row>
    <row r="106" spans="1:10" ht="16.5" customHeight="1">
      <c r="A106" s="46"/>
      <c r="B106" s="46"/>
      <c r="C106" s="46"/>
      <c r="D106" s="46"/>
      <c r="E106" s="46"/>
      <c r="F106" s="46"/>
      <c r="G106" s="46"/>
      <c r="H106" s="46"/>
      <c r="I106" s="46"/>
      <c r="J106" s="46"/>
    </row>
    <row r="107" spans="1:10" ht="16.5" customHeight="1">
      <c r="A107" s="46"/>
      <c r="B107" s="46"/>
      <c r="C107" s="46"/>
      <c r="D107" s="46"/>
      <c r="E107" s="46"/>
      <c r="F107" s="46"/>
      <c r="G107" s="46"/>
      <c r="H107" s="46"/>
      <c r="I107" s="46"/>
      <c r="J107" s="46"/>
    </row>
    <row r="108" spans="1:10" ht="16.5" customHeight="1">
      <c r="A108" s="46"/>
      <c r="B108" s="46"/>
      <c r="C108" s="46"/>
      <c r="D108" s="46"/>
      <c r="E108" s="46"/>
      <c r="F108" s="46"/>
      <c r="G108" s="46"/>
      <c r="H108" s="46"/>
      <c r="I108" s="46"/>
      <c r="J108" s="46"/>
    </row>
    <row r="109" spans="1:10" ht="16.5" customHeight="1">
      <c r="A109" s="46"/>
      <c r="B109" s="46"/>
      <c r="C109" s="46"/>
      <c r="D109" s="46"/>
      <c r="E109" s="46"/>
      <c r="F109" s="46"/>
      <c r="G109" s="46"/>
      <c r="H109" s="46"/>
      <c r="I109" s="46"/>
      <c r="J109" s="46"/>
    </row>
    <row r="110" spans="1:10" ht="16.5" customHeight="1">
      <c r="A110" s="46"/>
      <c r="B110" s="46"/>
      <c r="C110" s="46"/>
      <c r="D110" s="46"/>
      <c r="E110" s="46"/>
      <c r="F110" s="46"/>
      <c r="G110" s="46"/>
      <c r="H110" s="46"/>
      <c r="I110" s="46"/>
      <c r="J110" s="46"/>
    </row>
    <row r="111" spans="1:10" ht="16.5" customHeight="1">
      <c r="A111" s="46"/>
      <c r="B111" s="46"/>
      <c r="C111" s="46"/>
      <c r="D111" s="46"/>
      <c r="E111" s="46"/>
      <c r="F111" s="46"/>
      <c r="G111" s="46"/>
      <c r="H111" s="46"/>
      <c r="I111" s="46"/>
      <c r="J111" s="46"/>
    </row>
    <row r="112" spans="1:10" ht="16.5" customHeight="1">
      <c r="A112" s="46"/>
      <c r="B112" s="46"/>
      <c r="C112" s="46"/>
      <c r="D112" s="46"/>
      <c r="E112" s="46"/>
      <c r="F112" s="46"/>
      <c r="G112" s="46"/>
      <c r="H112" s="46"/>
      <c r="I112" s="46"/>
      <c r="J112" s="46"/>
    </row>
    <row r="113" spans="1:10" ht="16.5" customHeight="1">
      <c r="A113" s="46"/>
      <c r="B113" s="46"/>
      <c r="C113" s="46"/>
      <c r="D113" s="46"/>
      <c r="E113" s="46"/>
      <c r="F113" s="46"/>
      <c r="G113" s="46"/>
      <c r="H113" s="46"/>
      <c r="I113" s="46"/>
      <c r="J113" s="46"/>
    </row>
    <row r="114" spans="1:10" ht="16.5" customHeight="1">
      <c r="A114" s="46"/>
      <c r="B114" s="46"/>
      <c r="C114" s="46"/>
      <c r="D114" s="46"/>
      <c r="E114" s="46"/>
      <c r="F114" s="46"/>
      <c r="G114" s="46"/>
      <c r="H114" s="46"/>
      <c r="I114" s="46"/>
      <c r="J114" s="46"/>
    </row>
    <row r="115" spans="1:10" ht="16.5" customHeight="1">
      <c r="A115" s="46"/>
      <c r="B115" s="46"/>
      <c r="C115" s="46"/>
      <c r="D115" s="46"/>
      <c r="E115" s="46"/>
      <c r="F115" s="46"/>
      <c r="G115" s="46"/>
      <c r="H115" s="46"/>
      <c r="I115" s="46"/>
      <c r="J115" s="46"/>
    </row>
    <row r="116" spans="1:10" ht="16.5" customHeight="1">
      <c r="A116" s="46"/>
      <c r="B116" s="46"/>
      <c r="C116" s="46"/>
      <c r="D116" s="46"/>
      <c r="E116" s="46"/>
      <c r="F116" s="46"/>
      <c r="G116" s="46"/>
      <c r="H116" s="46"/>
      <c r="I116" s="46"/>
      <c r="J116" s="46"/>
    </row>
    <row r="117" spans="1:10" ht="16.5" customHeight="1">
      <c r="A117" s="46"/>
      <c r="B117" s="46"/>
      <c r="C117" s="46"/>
      <c r="D117" s="46"/>
      <c r="E117" s="46"/>
      <c r="F117" s="46"/>
      <c r="G117" s="46"/>
      <c r="H117" s="46"/>
      <c r="I117" s="46"/>
      <c r="J117" s="46"/>
    </row>
    <row r="118" spans="1:10" ht="16.5" customHeight="1">
      <c r="A118" s="46"/>
      <c r="B118" s="46"/>
      <c r="C118" s="46"/>
      <c r="D118" s="46"/>
      <c r="E118" s="46"/>
      <c r="F118" s="46"/>
      <c r="G118" s="46"/>
      <c r="H118" s="46"/>
      <c r="I118" s="46"/>
      <c r="J118" s="46"/>
    </row>
    <row r="119" spans="1:10" ht="16.5" customHeight="1">
      <c r="A119" s="46"/>
      <c r="B119" s="46"/>
      <c r="C119" s="46"/>
      <c r="D119" s="46"/>
      <c r="E119" s="46"/>
      <c r="F119" s="46"/>
      <c r="G119" s="46"/>
      <c r="H119" s="46"/>
      <c r="I119" s="46"/>
      <c r="J119" s="46"/>
    </row>
    <row r="120" spans="1:10" ht="16.5" customHeight="1">
      <c r="A120" s="46"/>
      <c r="B120" s="46"/>
      <c r="C120" s="46"/>
      <c r="D120" s="46"/>
      <c r="E120" s="46"/>
      <c r="F120" s="46"/>
      <c r="G120" s="46"/>
      <c r="H120" s="46"/>
      <c r="I120" s="46"/>
      <c r="J120" s="46"/>
    </row>
    <row r="121" spans="1:10" ht="16.5" customHeight="1">
      <c r="A121" s="46"/>
      <c r="B121" s="46"/>
      <c r="C121" s="46"/>
      <c r="D121" s="46"/>
      <c r="E121" s="46"/>
      <c r="F121" s="46"/>
      <c r="G121" s="46"/>
      <c r="H121" s="46"/>
      <c r="I121" s="46"/>
      <c r="J121" s="46"/>
    </row>
    <row r="122" spans="1:10" ht="16.5" customHeight="1">
      <c r="A122" s="46"/>
      <c r="B122" s="46"/>
      <c r="C122" s="46"/>
      <c r="D122" s="46"/>
      <c r="E122" s="46"/>
      <c r="F122" s="46"/>
      <c r="G122" s="46"/>
      <c r="H122" s="46"/>
      <c r="I122" s="46"/>
      <c r="J122" s="46"/>
    </row>
    <row r="123" spans="1:10" ht="16.5" customHeight="1">
      <c r="A123" s="46"/>
      <c r="B123" s="46"/>
      <c r="C123" s="46"/>
      <c r="D123" s="46"/>
      <c r="E123" s="46"/>
      <c r="F123" s="46"/>
      <c r="G123" s="46"/>
      <c r="H123" s="46"/>
      <c r="I123" s="46"/>
      <c r="J123" s="46"/>
    </row>
    <row r="124" spans="1:10" ht="16.5" customHeight="1">
      <c r="A124" s="46"/>
      <c r="B124" s="46"/>
      <c r="C124" s="46"/>
      <c r="D124" s="46"/>
      <c r="E124" s="46"/>
      <c r="F124" s="46"/>
      <c r="G124" s="46"/>
      <c r="H124" s="46"/>
      <c r="I124" s="46"/>
      <c r="J124" s="46"/>
    </row>
    <row r="125" spans="1:10" ht="16.5" customHeight="1">
      <c r="A125" s="46"/>
      <c r="B125" s="46"/>
      <c r="C125" s="46"/>
      <c r="D125" s="46"/>
      <c r="E125" s="46"/>
      <c r="F125" s="46"/>
      <c r="G125" s="46"/>
      <c r="H125" s="46"/>
      <c r="I125" s="46"/>
      <c r="J125" s="46"/>
    </row>
    <row r="126" spans="1:10" ht="16.5" customHeight="1">
      <c r="A126" s="46"/>
      <c r="B126" s="46"/>
      <c r="C126" s="46"/>
      <c r="D126" s="46"/>
      <c r="E126" s="46"/>
      <c r="F126" s="46"/>
      <c r="G126" s="46"/>
      <c r="H126" s="46"/>
      <c r="I126" s="46"/>
      <c r="J126" s="46"/>
    </row>
    <row r="127" spans="1:10" ht="16.5" customHeight="1">
      <c r="A127" s="46"/>
      <c r="B127" s="46"/>
      <c r="C127" s="46"/>
      <c r="D127" s="46"/>
      <c r="E127" s="46"/>
      <c r="F127" s="46"/>
      <c r="G127" s="46"/>
      <c r="H127" s="46"/>
      <c r="I127" s="46"/>
      <c r="J127" s="46"/>
    </row>
    <row r="128" spans="1:10" ht="16.5" customHeight="1">
      <c r="A128" s="46"/>
      <c r="B128" s="46"/>
      <c r="C128" s="46"/>
      <c r="D128" s="46"/>
      <c r="E128" s="46"/>
      <c r="F128" s="46"/>
      <c r="G128" s="46"/>
      <c r="H128" s="46"/>
      <c r="I128" s="46"/>
      <c r="J128" s="46"/>
    </row>
    <row r="129" spans="1:10" ht="16.5" customHeight="1">
      <c r="A129" s="46"/>
      <c r="B129" s="46"/>
      <c r="C129" s="46"/>
      <c r="D129" s="46"/>
      <c r="E129" s="46"/>
      <c r="F129" s="46"/>
      <c r="G129" s="46"/>
      <c r="H129" s="46"/>
      <c r="I129" s="46"/>
      <c r="J129" s="46"/>
    </row>
    <row r="130" spans="1:10" ht="16.5" customHeight="1">
      <c r="A130" s="46"/>
      <c r="B130" s="46"/>
      <c r="C130" s="46"/>
      <c r="D130" s="46"/>
      <c r="E130" s="46"/>
      <c r="F130" s="46"/>
      <c r="G130" s="46"/>
      <c r="H130" s="46"/>
      <c r="I130" s="46"/>
      <c r="J130" s="46"/>
    </row>
    <row r="131" spans="1:10" ht="16.5" customHeight="1">
      <c r="A131" s="46"/>
      <c r="B131" s="46"/>
      <c r="C131" s="46"/>
      <c r="D131" s="46"/>
      <c r="E131" s="46"/>
      <c r="F131" s="46"/>
      <c r="G131" s="46"/>
      <c r="H131" s="46"/>
      <c r="I131" s="46"/>
      <c r="J131" s="46"/>
    </row>
    <row r="132" spans="1:10" ht="16.5" customHeight="1">
      <c r="A132" s="46"/>
      <c r="B132" s="46"/>
      <c r="C132" s="46"/>
      <c r="D132" s="46"/>
      <c r="E132" s="46"/>
      <c r="F132" s="46"/>
      <c r="G132" s="46"/>
      <c r="H132" s="46"/>
      <c r="I132" s="46"/>
      <c r="J132" s="46"/>
    </row>
    <row r="133" spans="1:10" ht="16.5" customHeight="1">
      <c r="A133" s="46"/>
      <c r="B133" s="46"/>
      <c r="C133" s="46"/>
      <c r="D133" s="46"/>
      <c r="E133" s="46"/>
      <c r="F133" s="46"/>
      <c r="G133" s="46"/>
      <c r="H133" s="46"/>
      <c r="I133" s="46"/>
      <c r="J133" s="46"/>
    </row>
    <row r="134" spans="1:10" ht="16.5" customHeight="1">
      <c r="A134" s="46"/>
      <c r="B134" s="46"/>
      <c r="C134" s="46"/>
      <c r="D134" s="46"/>
      <c r="E134" s="46"/>
      <c r="F134" s="46"/>
      <c r="G134" s="46"/>
      <c r="H134" s="46"/>
      <c r="I134" s="46"/>
      <c r="J134" s="46"/>
    </row>
    <row r="135" spans="1:10" ht="16.5" customHeight="1">
      <c r="A135" s="46"/>
      <c r="B135" s="46"/>
      <c r="C135" s="46"/>
      <c r="D135" s="46"/>
      <c r="E135" s="46"/>
      <c r="F135" s="46"/>
      <c r="G135" s="46"/>
      <c r="H135" s="46"/>
      <c r="I135" s="46"/>
      <c r="J135" s="46"/>
    </row>
    <row r="136" spans="1:10" ht="16.5" customHeight="1">
      <c r="A136" s="46"/>
      <c r="B136" s="46"/>
      <c r="C136" s="46"/>
      <c r="D136" s="46"/>
      <c r="E136" s="46"/>
      <c r="F136" s="46"/>
      <c r="G136" s="46"/>
      <c r="H136" s="46"/>
      <c r="I136" s="46"/>
      <c r="J136" s="46"/>
    </row>
    <row r="137" spans="1:10" ht="16.5" customHeight="1">
      <c r="A137" s="46"/>
      <c r="B137" s="46"/>
      <c r="C137" s="46"/>
      <c r="D137" s="46"/>
      <c r="E137" s="46"/>
      <c r="F137" s="46"/>
      <c r="G137" s="46"/>
      <c r="H137" s="46"/>
      <c r="I137" s="46"/>
      <c r="J137" s="46"/>
    </row>
    <row r="138" spans="1:10" ht="16.5" customHeight="1">
      <c r="A138" s="46"/>
      <c r="B138" s="46"/>
      <c r="C138" s="46"/>
      <c r="D138" s="46"/>
      <c r="E138" s="46"/>
      <c r="F138" s="46"/>
      <c r="G138" s="46"/>
      <c r="H138" s="46"/>
      <c r="I138" s="46"/>
      <c r="J138" s="46"/>
    </row>
    <row r="139" spans="1:10" ht="16.5" customHeight="1">
      <c r="A139" s="46"/>
      <c r="B139" s="46"/>
      <c r="C139" s="46"/>
      <c r="D139" s="46"/>
      <c r="E139" s="46"/>
      <c r="F139" s="46"/>
      <c r="G139" s="46"/>
      <c r="H139" s="46"/>
      <c r="I139" s="46"/>
      <c r="J139" s="46"/>
    </row>
    <row r="140" spans="1:10" ht="16.5" customHeight="1">
      <c r="A140" s="46"/>
      <c r="B140" s="46"/>
      <c r="C140" s="46"/>
      <c r="D140" s="46"/>
      <c r="E140" s="46"/>
      <c r="F140" s="46"/>
      <c r="G140" s="46"/>
      <c r="H140" s="46"/>
      <c r="I140" s="46"/>
      <c r="J140" s="46"/>
    </row>
    <row r="141" spans="1:10" ht="16.5" customHeight="1">
      <c r="A141" s="46"/>
      <c r="B141" s="46"/>
      <c r="C141" s="46"/>
      <c r="D141" s="46"/>
      <c r="E141" s="46"/>
      <c r="F141" s="46"/>
      <c r="G141" s="46"/>
      <c r="H141" s="46"/>
      <c r="I141" s="46"/>
      <c r="J141" s="46"/>
    </row>
    <row r="142" spans="1:10" ht="16.5" customHeight="1">
      <c r="A142" s="46"/>
      <c r="B142" s="46"/>
      <c r="C142" s="46"/>
      <c r="D142" s="46"/>
      <c r="E142" s="46"/>
      <c r="F142" s="46"/>
      <c r="G142" s="46"/>
      <c r="H142" s="46"/>
      <c r="I142" s="46"/>
      <c r="J142" s="46"/>
    </row>
    <row r="143" spans="1:10" ht="16.5" customHeight="1">
      <c r="A143" s="46"/>
      <c r="B143" s="46"/>
      <c r="C143" s="46"/>
      <c r="D143" s="46"/>
      <c r="E143" s="46"/>
      <c r="F143" s="46"/>
      <c r="G143" s="46"/>
      <c r="H143" s="46"/>
      <c r="I143" s="46"/>
      <c r="J143" s="46"/>
    </row>
    <row r="144" spans="1:10" ht="16.5" customHeight="1">
      <c r="A144" s="46"/>
      <c r="B144" s="46"/>
      <c r="C144" s="46"/>
      <c r="D144" s="46"/>
      <c r="E144" s="46"/>
      <c r="F144" s="46"/>
      <c r="G144" s="46"/>
      <c r="H144" s="46"/>
      <c r="I144" s="46"/>
      <c r="J144" s="46"/>
    </row>
    <row r="145" spans="1:10" ht="16.5" customHeight="1">
      <c r="A145" s="46"/>
      <c r="B145" s="46"/>
      <c r="C145" s="46"/>
      <c r="D145" s="46"/>
      <c r="E145" s="46"/>
      <c r="F145" s="46"/>
      <c r="G145" s="46"/>
      <c r="H145" s="46"/>
      <c r="I145" s="46"/>
      <c r="J145" s="46"/>
    </row>
    <row r="146" spans="1:10" ht="16.5" customHeight="1">
      <c r="A146" s="46"/>
      <c r="B146" s="46"/>
      <c r="C146" s="46"/>
      <c r="D146" s="46"/>
      <c r="E146" s="46"/>
      <c r="F146" s="46"/>
      <c r="G146" s="46"/>
      <c r="H146" s="46"/>
      <c r="I146" s="46"/>
      <c r="J146" s="46"/>
    </row>
    <row r="147" spans="1:10" ht="16.5" customHeight="1">
      <c r="A147" s="46"/>
      <c r="B147" s="46"/>
      <c r="C147" s="46"/>
      <c r="D147" s="46"/>
      <c r="E147" s="46"/>
      <c r="F147" s="46"/>
      <c r="G147" s="46"/>
      <c r="H147" s="46"/>
      <c r="I147" s="46"/>
      <c r="J147" s="46"/>
    </row>
    <row r="148" spans="1:10" ht="16.5" customHeight="1">
      <c r="A148" s="46"/>
      <c r="B148" s="46"/>
      <c r="C148" s="46"/>
      <c r="D148" s="46"/>
      <c r="E148" s="46"/>
      <c r="F148" s="46"/>
      <c r="G148" s="46"/>
      <c r="H148" s="46"/>
      <c r="I148" s="46"/>
      <c r="J148" s="46"/>
    </row>
    <row r="149" spans="1:10" ht="16.5" customHeight="1">
      <c r="A149" s="46"/>
      <c r="B149" s="46"/>
      <c r="C149" s="46"/>
      <c r="D149" s="46"/>
      <c r="E149" s="46"/>
      <c r="F149" s="46"/>
      <c r="G149" s="46"/>
      <c r="H149" s="46"/>
      <c r="I149" s="46"/>
      <c r="J149" s="46"/>
    </row>
    <row r="150" spans="1:10" ht="16.5" customHeight="1">
      <c r="A150" s="46"/>
      <c r="B150" s="46"/>
      <c r="C150" s="46"/>
      <c r="D150" s="46"/>
      <c r="E150" s="46"/>
      <c r="F150" s="46"/>
      <c r="G150" s="46"/>
      <c r="H150" s="46"/>
      <c r="I150" s="46"/>
      <c r="J150" s="46"/>
    </row>
    <row r="151" spans="1:10" ht="16.5" customHeight="1">
      <c r="A151" s="46"/>
      <c r="B151" s="46"/>
      <c r="C151" s="46"/>
      <c r="D151" s="46"/>
      <c r="E151" s="46"/>
      <c r="F151" s="46"/>
      <c r="G151" s="46"/>
      <c r="H151" s="46"/>
      <c r="I151" s="46"/>
      <c r="J151" s="46"/>
    </row>
    <row r="152" spans="1:10" ht="16.5" customHeight="1">
      <c r="A152" s="46"/>
      <c r="B152" s="46"/>
      <c r="C152" s="46"/>
      <c r="D152" s="46"/>
      <c r="E152" s="46"/>
      <c r="F152" s="46"/>
      <c r="G152" s="46"/>
      <c r="H152" s="46"/>
      <c r="I152" s="46"/>
      <c r="J152" s="46"/>
    </row>
    <row r="153" spans="1:10" ht="16.5" customHeight="1">
      <c r="A153" s="46"/>
      <c r="B153" s="46"/>
      <c r="C153" s="46"/>
      <c r="D153" s="46"/>
      <c r="E153" s="46"/>
      <c r="F153" s="46"/>
      <c r="G153" s="46"/>
      <c r="H153" s="46"/>
      <c r="I153" s="46"/>
      <c r="J153" s="46"/>
    </row>
    <row r="154" spans="1:10" ht="16.5" customHeight="1">
      <c r="A154" s="46"/>
      <c r="B154" s="46"/>
      <c r="C154" s="46"/>
      <c r="D154" s="46"/>
      <c r="E154" s="46"/>
      <c r="F154" s="46"/>
      <c r="G154" s="46"/>
      <c r="H154" s="46"/>
      <c r="I154" s="46"/>
      <c r="J154" s="46"/>
    </row>
    <row r="155" spans="1:10" ht="16.5" customHeight="1">
      <c r="A155" s="46"/>
      <c r="B155" s="46"/>
      <c r="C155" s="46"/>
      <c r="D155" s="46"/>
      <c r="E155" s="46"/>
      <c r="F155" s="46"/>
      <c r="G155" s="46"/>
      <c r="H155" s="46"/>
      <c r="I155" s="46"/>
      <c r="J155" s="46"/>
    </row>
    <row r="156" spans="1:10" ht="16.5" customHeight="1">
      <c r="A156" s="46"/>
      <c r="B156" s="46"/>
      <c r="C156" s="46"/>
      <c r="D156" s="46"/>
      <c r="E156" s="46"/>
      <c r="F156" s="46"/>
      <c r="G156" s="46"/>
      <c r="H156" s="46"/>
      <c r="I156" s="46"/>
      <c r="J156" s="46"/>
    </row>
    <row r="157" spans="1:10" ht="16.5" customHeight="1">
      <c r="A157" s="46"/>
      <c r="B157" s="46"/>
      <c r="C157" s="46"/>
      <c r="D157" s="46"/>
      <c r="E157" s="46"/>
      <c r="F157" s="46"/>
      <c r="G157" s="46"/>
      <c r="H157" s="46"/>
      <c r="I157" s="46"/>
      <c r="J157" s="46"/>
    </row>
    <row r="158" spans="1:10" ht="16.5" customHeight="1">
      <c r="A158" s="46"/>
      <c r="B158" s="46"/>
      <c r="C158" s="46"/>
      <c r="D158" s="46"/>
      <c r="E158" s="46"/>
      <c r="F158" s="46"/>
      <c r="G158" s="46"/>
      <c r="H158" s="46"/>
      <c r="I158" s="46"/>
      <c r="J158" s="46"/>
    </row>
    <row r="159" spans="1:10" ht="16.5" customHeight="1">
      <c r="A159" s="46"/>
      <c r="B159" s="46"/>
      <c r="C159" s="46"/>
      <c r="D159" s="46"/>
      <c r="E159" s="46"/>
      <c r="F159" s="46"/>
      <c r="G159" s="46"/>
      <c r="H159" s="46"/>
      <c r="I159" s="46"/>
      <c r="J159" s="46"/>
    </row>
    <row r="160" spans="1:10" ht="16.5" customHeight="1">
      <c r="A160" s="46"/>
      <c r="B160" s="46"/>
      <c r="C160" s="46"/>
      <c r="D160" s="46"/>
      <c r="E160" s="46"/>
      <c r="F160" s="46"/>
      <c r="G160" s="46"/>
      <c r="H160" s="46"/>
      <c r="I160" s="46"/>
      <c r="J160" s="46"/>
    </row>
    <row r="161" spans="1:10" ht="16.5" customHeight="1">
      <c r="A161" s="46"/>
      <c r="B161" s="46"/>
      <c r="C161" s="46"/>
      <c r="D161" s="46"/>
      <c r="E161" s="46"/>
      <c r="F161" s="46"/>
      <c r="G161" s="46"/>
      <c r="H161" s="46"/>
      <c r="I161" s="46"/>
      <c r="J161" s="46"/>
    </row>
    <row r="162" spans="1:10" ht="16.5" customHeight="1">
      <c r="A162" s="46"/>
      <c r="B162" s="46"/>
      <c r="C162" s="46"/>
      <c r="D162" s="46"/>
      <c r="E162" s="46"/>
      <c r="F162" s="46"/>
      <c r="G162" s="46"/>
      <c r="H162" s="46"/>
      <c r="I162" s="46"/>
      <c r="J162" s="46"/>
    </row>
    <row r="163" spans="1:10" ht="16.5" customHeight="1">
      <c r="A163" s="46"/>
      <c r="B163" s="46"/>
      <c r="C163" s="46"/>
      <c r="D163" s="46"/>
      <c r="E163" s="46"/>
      <c r="F163" s="46"/>
      <c r="G163" s="46"/>
      <c r="H163" s="46"/>
      <c r="I163" s="46"/>
      <c r="J163" s="46"/>
    </row>
    <row r="164" spans="1:10" ht="16.5" customHeight="1">
      <c r="A164" s="46"/>
      <c r="B164" s="46"/>
      <c r="C164" s="46"/>
      <c r="D164" s="46"/>
      <c r="E164" s="46"/>
      <c r="F164" s="46"/>
      <c r="G164" s="46"/>
      <c r="H164" s="46"/>
      <c r="I164" s="46"/>
      <c r="J164" s="46"/>
    </row>
    <row r="165" spans="1:10" ht="16.5" customHeight="1">
      <c r="A165" s="46"/>
      <c r="B165" s="46"/>
      <c r="C165" s="46"/>
      <c r="D165" s="46"/>
      <c r="E165" s="46"/>
      <c r="F165" s="46"/>
      <c r="G165" s="46"/>
      <c r="H165" s="46"/>
      <c r="I165" s="46"/>
      <c r="J165" s="46"/>
    </row>
    <row r="166" spans="1:10" ht="16.5" customHeight="1">
      <c r="A166" s="46"/>
      <c r="B166" s="46"/>
      <c r="C166" s="46"/>
      <c r="D166" s="46"/>
      <c r="E166" s="46"/>
      <c r="F166" s="46"/>
      <c r="G166" s="46"/>
      <c r="H166" s="46"/>
      <c r="I166" s="46"/>
      <c r="J166" s="46"/>
    </row>
    <row r="167" spans="1:10" ht="16.5" customHeight="1">
      <c r="A167" s="46"/>
      <c r="B167" s="46"/>
      <c r="C167" s="46"/>
      <c r="D167" s="46"/>
      <c r="E167" s="46"/>
      <c r="F167" s="46"/>
      <c r="G167" s="46"/>
      <c r="H167" s="46"/>
      <c r="I167" s="46"/>
      <c r="J167" s="46"/>
    </row>
    <row r="168" spans="1:10" ht="16.5" customHeight="1">
      <c r="A168" s="46"/>
      <c r="B168" s="46"/>
      <c r="C168" s="46"/>
      <c r="D168" s="46"/>
      <c r="E168" s="46"/>
      <c r="F168" s="46"/>
      <c r="G168" s="46"/>
      <c r="H168" s="46"/>
      <c r="I168" s="46"/>
      <c r="J168" s="46"/>
    </row>
    <row r="169" spans="1:10" ht="16.5" customHeight="1">
      <c r="A169" s="46"/>
      <c r="B169" s="46"/>
      <c r="C169" s="46"/>
      <c r="D169" s="46"/>
      <c r="E169" s="46"/>
      <c r="F169" s="46"/>
      <c r="G169" s="46"/>
      <c r="H169" s="46"/>
      <c r="I169" s="46"/>
      <c r="J169" s="46"/>
    </row>
    <row r="170" spans="1:10" ht="16.5" customHeight="1">
      <c r="A170" s="46"/>
      <c r="B170" s="46"/>
      <c r="C170" s="46"/>
      <c r="D170" s="46"/>
      <c r="E170" s="46"/>
      <c r="F170" s="46"/>
      <c r="G170" s="46"/>
      <c r="H170" s="46"/>
      <c r="I170" s="46"/>
      <c r="J170" s="46"/>
    </row>
    <row r="171" spans="1:10" ht="16.5" customHeight="1">
      <c r="A171" s="46"/>
      <c r="B171" s="46"/>
      <c r="C171" s="46"/>
      <c r="D171" s="46"/>
      <c r="E171" s="46"/>
      <c r="F171" s="46"/>
      <c r="G171" s="46"/>
      <c r="H171" s="46"/>
      <c r="I171" s="46"/>
      <c r="J171" s="46"/>
    </row>
    <row r="172" spans="1:10" ht="16.5" customHeight="1">
      <c r="A172" s="46"/>
      <c r="B172" s="46"/>
      <c r="C172" s="46"/>
      <c r="D172" s="46"/>
      <c r="E172" s="46"/>
      <c r="F172" s="46"/>
      <c r="G172" s="46"/>
      <c r="H172" s="46"/>
      <c r="I172" s="46"/>
      <c r="J172" s="46"/>
    </row>
    <row r="173" spans="1:10" ht="16.5" customHeight="1">
      <c r="A173" s="46"/>
      <c r="B173" s="46"/>
      <c r="C173" s="46"/>
      <c r="D173" s="46"/>
      <c r="E173" s="46"/>
      <c r="F173" s="46"/>
      <c r="G173" s="46"/>
      <c r="H173" s="46"/>
      <c r="I173" s="46"/>
      <c r="J173" s="46"/>
    </row>
    <row r="174" spans="1:10" ht="16.5" customHeight="1">
      <c r="A174" s="46"/>
      <c r="B174" s="46"/>
      <c r="C174" s="46"/>
      <c r="D174" s="46"/>
      <c r="E174" s="46"/>
      <c r="F174" s="46"/>
      <c r="G174" s="46"/>
      <c r="H174" s="46"/>
      <c r="I174" s="46"/>
      <c r="J174" s="46"/>
    </row>
    <row r="175" spans="1:10" ht="16.5" customHeight="1">
      <c r="A175" s="46"/>
      <c r="B175" s="46"/>
      <c r="C175" s="46"/>
      <c r="D175" s="46"/>
      <c r="E175" s="46"/>
      <c r="F175" s="46"/>
      <c r="G175" s="46"/>
      <c r="H175" s="46"/>
      <c r="I175" s="46"/>
      <c r="J175" s="46"/>
    </row>
    <row r="176" spans="1:10" ht="16.5" customHeight="1">
      <c r="A176" s="46"/>
      <c r="B176" s="46"/>
      <c r="C176" s="46"/>
      <c r="D176" s="46"/>
      <c r="E176" s="46"/>
      <c r="F176" s="46"/>
      <c r="G176" s="46"/>
      <c r="H176" s="46"/>
      <c r="I176" s="46"/>
      <c r="J176" s="46"/>
    </row>
    <row r="177" spans="1:10" ht="16.5" customHeight="1">
      <c r="A177" s="46"/>
      <c r="B177" s="46"/>
      <c r="C177" s="46"/>
      <c r="D177" s="46"/>
      <c r="E177" s="46"/>
      <c r="F177" s="46"/>
      <c r="G177" s="46"/>
      <c r="H177" s="46"/>
      <c r="I177" s="46"/>
      <c r="J177" s="46"/>
    </row>
    <row r="178" spans="1:10" ht="16.5" customHeight="1">
      <c r="A178" s="46"/>
      <c r="B178" s="46"/>
      <c r="C178" s="46"/>
      <c r="D178" s="46"/>
      <c r="E178" s="46"/>
      <c r="F178" s="46"/>
      <c r="G178" s="46"/>
      <c r="H178" s="46"/>
      <c r="I178" s="46"/>
      <c r="J178" s="46"/>
    </row>
    <row r="179" spans="1:10" ht="16.5" customHeight="1">
      <c r="A179" s="46"/>
      <c r="B179" s="46"/>
      <c r="C179" s="46"/>
      <c r="D179" s="46"/>
      <c r="E179" s="46"/>
      <c r="F179" s="46"/>
      <c r="G179" s="46"/>
      <c r="H179" s="46"/>
      <c r="I179" s="46"/>
      <c r="J179" s="46"/>
    </row>
    <row r="180" spans="1:10" ht="16.5" customHeight="1">
      <c r="A180" s="46"/>
      <c r="B180" s="46"/>
      <c r="C180" s="46"/>
      <c r="D180" s="46"/>
      <c r="E180" s="46"/>
      <c r="F180" s="46"/>
      <c r="G180" s="46"/>
      <c r="H180" s="46"/>
      <c r="I180" s="46"/>
      <c r="J180" s="46"/>
    </row>
    <row r="181" spans="1:10" ht="16.5" customHeight="1">
      <c r="A181" s="46"/>
      <c r="B181" s="46"/>
      <c r="C181" s="46"/>
      <c r="D181" s="46"/>
      <c r="E181" s="46"/>
      <c r="F181" s="46"/>
      <c r="G181" s="46"/>
      <c r="H181" s="46"/>
      <c r="I181" s="46"/>
      <c r="J181" s="46"/>
    </row>
    <row r="182" spans="1:10" ht="16.5" customHeight="1">
      <c r="A182" s="46"/>
      <c r="B182" s="46"/>
      <c r="C182" s="46"/>
      <c r="D182" s="46"/>
      <c r="E182" s="46"/>
      <c r="F182" s="46"/>
      <c r="G182" s="46"/>
      <c r="H182" s="46"/>
      <c r="I182" s="46"/>
      <c r="J182" s="46"/>
    </row>
    <row r="183" spans="1:10" ht="16.5" customHeight="1">
      <c r="A183" s="46"/>
      <c r="B183" s="46"/>
      <c r="C183" s="46"/>
      <c r="D183" s="46"/>
      <c r="E183" s="46"/>
      <c r="F183" s="46"/>
      <c r="G183" s="46"/>
      <c r="H183" s="46"/>
      <c r="I183" s="46"/>
      <c r="J183" s="46"/>
    </row>
    <row r="184" spans="1:10" ht="16.5" customHeight="1">
      <c r="A184" s="46"/>
      <c r="B184" s="46"/>
      <c r="C184" s="46"/>
      <c r="D184" s="46"/>
      <c r="E184" s="46"/>
      <c r="F184" s="46"/>
      <c r="G184" s="46"/>
      <c r="H184" s="46"/>
      <c r="I184" s="46"/>
      <c r="J184" s="46"/>
    </row>
    <row r="185" spans="1:10" ht="16.5" customHeight="1">
      <c r="A185" s="46"/>
      <c r="B185" s="46"/>
      <c r="C185" s="46"/>
      <c r="D185" s="46"/>
      <c r="E185" s="46"/>
      <c r="F185" s="46"/>
      <c r="G185" s="46"/>
      <c r="H185" s="46"/>
      <c r="I185" s="46"/>
      <c r="J185" s="46"/>
    </row>
    <row r="186" spans="1:10" ht="16.5" customHeight="1">
      <c r="A186" s="46"/>
      <c r="B186" s="46"/>
      <c r="C186" s="46"/>
      <c r="D186" s="46"/>
      <c r="E186" s="46"/>
      <c r="F186" s="46"/>
      <c r="G186" s="46"/>
      <c r="H186" s="46"/>
      <c r="I186" s="46"/>
      <c r="J186" s="46"/>
    </row>
    <row r="187" spans="1:10" ht="16.5" customHeight="1">
      <c r="A187" s="46"/>
      <c r="B187" s="46"/>
      <c r="C187" s="46"/>
      <c r="D187" s="46"/>
      <c r="E187" s="46"/>
      <c r="F187" s="46"/>
      <c r="G187" s="46"/>
      <c r="H187" s="46"/>
      <c r="I187" s="46"/>
      <c r="J187" s="46"/>
    </row>
    <row r="188" spans="1:10" ht="16.5" customHeight="1">
      <c r="A188" s="46"/>
      <c r="B188" s="46"/>
      <c r="C188" s="46"/>
      <c r="D188" s="46"/>
      <c r="E188" s="46"/>
      <c r="F188" s="46"/>
      <c r="G188" s="46"/>
      <c r="H188" s="46"/>
      <c r="I188" s="46"/>
      <c r="J188" s="46"/>
    </row>
    <row r="189" spans="1:10" ht="16.5" customHeight="1">
      <c r="A189" s="46"/>
      <c r="B189" s="46"/>
      <c r="C189" s="46"/>
      <c r="D189" s="46"/>
      <c r="E189" s="46"/>
      <c r="F189" s="46"/>
      <c r="G189" s="46"/>
      <c r="H189" s="46"/>
      <c r="I189" s="46"/>
      <c r="J189" s="46"/>
    </row>
    <row r="190" spans="1:10" ht="16.5" customHeight="1">
      <c r="A190" s="46"/>
      <c r="B190" s="46"/>
      <c r="C190" s="46"/>
      <c r="D190" s="46"/>
      <c r="E190" s="46"/>
      <c r="F190" s="46"/>
      <c r="G190" s="46"/>
      <c r="H190" s="46"/>
      <c r="I190" s="46"/>
      <c r="J190" s="46"/>
    </row>
    <row r="191" spans="1:10" ht="16.5" customHeight="1">
      <c r="A191" s="46"/>
      <c r="B191" s="46"/>
      <c r="C191" s="46"/>
      <c r="D191" s="46"/>
      <c r="E191" s="46"/>
      <c r="F191" s="46"/>
      <c r="G191" s="46"/>
      <c r="H191" s="46"/>
      <c r="I191" s="46"/>
      <c r="J191" s="46"/>
    </row>
    <row r="192" spans="1:10" ht="16.5" customHeight="1">
      <c r="A192" s="46"/>
      <c r="B192" s="46"/>
      <c r="C192" s="46"/>
      <c r="D192" s="46"/>
      <c r="E192" s="46"/>
      <c r="F192" s="46"/>
      <c r="G192" s="46"/>
      <c r="H192" s="46"/>
      <c r="I192" s="46"/>
      <c r="J192" s="46"/>
    </row>
    <row r="193" spans="1:10" ht="16.5" customHeight="1">
      <c r="A193" s="46"/>
      <c r="B193" s="46"/>
      <c r="C193" s="46"/>
      <c r="D193" s="46"/>
      <c r="E193" s="46"/>
      <c r="F193" s="46"/>
      <c r="G193" s="46"/>
      <c r="H193" s="46"/>
      <c r="I193" s="46"/>
      <c r="J193" s="46"/>
    </row>
    <row r="194" spans="1:10" ht="16.5" customHeight="1">
      <c r="A194" s="46"/>
      <c r="B194" s="46"/>
      <c r="C194" s="46"/>
      <c r="D194" s="46"/>
      <c r="E194" s="46"/>
      <c r="F194" s="46"/>
      <c r="G194" s="46"/>
      <c r="H194" s="46"/>
      <c r="I194" s="46"/>
      <c r="J194" s="46"/>
    </row>
    <row r="195" spans="1:10" ht="16.5" customHeight="1">
      <c r="A195" s="46"/>
      <c r="B195" s="46"/>
      <c r="C195" s="46"/>
      <c r="D195" s="46"/>
      <c r="E195" s="46"/>
      <c r="F195" s="46"/>
      <c r="G195" s="46"/>
      <c r="H195" s="46"/>
      <c r="I195" s="46"/>
      <c r="J195" s="46"/>
    </row>
    <row r="196" spans="1:10" ht="16.5" customHeight="1">
      <c r="A196" s="46"/>
      <c r="B196" s="46"/>
      <c r="C196" s="46"/>
      <c r="D196" s="46"/>
      <c r="E196" s="46"/>
      <c r="F196" s="46"/>
      <c r="G196" s="46"/>
      <c r="H196" s="46"/>
      <c r="I196" s="46"/>
      <c r="J196" s="46"/>
    </row>
    <row r="197" spans="1:10" ht="16.5" customHeight="1">
      <c r="A197" s="46"/>
      <c r="B197" s="46"/>
      <c r="C197" s="46"/>
      <c r="D197" s="46"/>
      <c r="E197" s="46"/>
      <c r="F197" s="46"/>
      <c r="G197" s="46"/>
      <c r="H197" s="46"/>
      <c r="I197" s="46"/>
      <c r="J197" s="46"/>
    </row>
    <row r="198" spans="1:10" ht="16.5" customHeight="1">
      <c r="A198" s="46"/>
      <c r="B198" s="46"/>
      <c r="C198" s="46"/>
      <c r="D198" s="46"/>
      <c r="E198" s="46"/>
      <c r="F198" s="46"/>
      <c r="G198" s="46"/>
      <c r="H198" s="46"/>
      <c r="I198" s="46"/>
      <c r="J198" s="46"/>
    </row>
    <row r="199" spans="1:10" ht="16.5" customHeight="1">
      <c r="A199" s="46"/>
      <c r="B199" s="46"/>
      <c r="C199" s="46"/>
      <c r="D199" s="46"/>
      <c r="E199" s="46"/>
      <c r="F199" s="46"/>
      <c r="G199" s="46"/>
      <c r="H199" s="46"/>
      <c r="I199" s="46"/>
      <c r="J199" s="46"/>
    </row>
    <row r="200" spans="1:10" ht="16.5" customHeight="1">
      <c r="A200" s="46"/>
      <c r="B200" s="46"/>
      <c r="C200" s="46"/>
      <c r="D200" s="46"/>
      <c r="E200" s="46"/>
      <c r="F200" s="46"/>
      <c r="G200" s="46"/>
      <c r="H200" s="46"/>
      <c r="I200" s="46"/>
      <c r="J200" s="46"/>
    </row>
    <row r="201" spans="1:10" ht="16.5" customHeight="1">
      <c r="A201" s="46"/>
      <c r="B201" s="46"/>
      <c r="C201" s="46"/>
      <c r="D201" s="46"/>
      <c r="E201" s="46"/>
      <c r="F201" s="46"/>
      <c r="G201" s="46"/>
      <c r="H201" s="46"/>
      <c r="I201" s="46"/>
      <c r="J201" s="46"/>
    </row>
    <row r="202" spans="1:10" ht="16.5" customHeight="1">
      <c r="A202" s="46"/>
      <c r="B202" s="46"/>
      <c r="C202" s="46"/>
      <c r="D202" s="46"/>
      <c r="E202" s="46"/>
      <c r="F202" s="46"/>
      <c r="G202" s="46"/>
      <c r="H202" s="46"/>
      <c r="I202" s="46"/>
      <c r="J202" s="46"/>
    </row>
    <row r="203" spans="1:10" ht="16.5" customHeight="1">
      <c r="A203" s="46"/>
      <c r="B203" s="46"/>
      <c r="C203" s="46"/>
      <c r="D203" s="46"/>
      <c r="E203" s="46"/>
      <c r="F203" s="46"/>
      <c r="G203" s="46"/>
      <c r="H203" s="46"/>
      <c r="I203" s="46"/>
      <c r="J203" s="46"/>
    </row>
    <row r="204" spans="1:10" ht="16.5" customHeight="1">
      <c r="A204" s="46"/>
      <c r="B204" s="46"/>
      <c r="C204" s="46"/>
      <c r="D204" s="46"/>
      <c r="E204" s="46"/>
      <c r="F204" s="46"/>
      <c r="G204" s="46"/>
      <c r="H204" s="46"/>
      <c r="I204" s="46"/>
      <c r="J204" s="46"/>
    </row>
    <row r="205" spans="1:10" ht="16.5" customHeight="1">
      <c r="A205" s="46"/>
      <c r="B205" s="46"/>
      <c r="C205" s="46"/>
      <c r="D205" s="46"/>
      <c r="E205" s="46"/>
      <c r="F205" s="46"/>
      <c r="G205" s="46"/>
      <c r="H205" s="46"/>
      <c r="I205" s="46"/>
      <c r="J205" s="46"/>
    </row>
    <row r="206" spans="1:10" ht="16.5" customHeight="1">
      <c r="A206" s="46"/>
      <c r="B206" s="46"/>
      <c r="C206" s="46"/>
      <c r="D206" s="46"/>
      <c r="E206" s="46"/>
      <c r="F206" s="46"/>
      <c r="G206" s="46"/>
      <c r="H206" s="46"/>
      <c r="I206" s="46"/>
      <c r="J206" s="46"/>
    </row>
    <row r="207" spans="1:10" ht="16.5" customHeight="1">
      <c r="A207" s="46"/>
      <c r="B207" s="46"/>
      <c r="C207" s="46"/>
      <c r="D207" s="46"/>
      <c r="E207" s="46"/>
      <c r="F207" s="46"/>
      <c r="G207" s="46"/>
      <c r="H207" s="46"/>
      <c r="I207" s="46"/>
      <c r="J207" s="46"/>
    </row>
    <row r="208" spans="1:10" ht="16.5" customHeight="1">
      <c r="A208" s="46"/>
      <c r="B208" s="46"/>
      <c r="C208" s="46"/>
      <c r="D208" s="46"/>
      <c r="E208" s="46"/>
      <c r="F208" s="46"/>
      <c r="G208" s="46"/>
      <c r="H208" s="46"/>
      <c r="I208" s="46"/>
      <c r="J208" s="46"/>
    </row>
    <row r="209" spans="1:10" ht="16.5" customHeight="1">
      <c r="A209" s="46"/>
      <c r="B209" s="46"/>
      <c r="C209" s="46"/>
      <c r="D209" s="46"/>
      <c r="E209" s="46"/>
      <c r="F209" s="46"/>
      <c r="G209" s="46"/>
      <c r="H209" s="46"/>
      <c r="I209" s="46"/>
      <c r="J209" s="46"/>
    </row>
    <row r="210" spans="1:10" ht="16.5" customHeight="1">
      <c r="A210" s="46"/>
      <c r="B210" s="46"/>
      <c r="C210" s="46"/>
      <c r="D210" s="46"/>
      <c r="E210" s="46"/>
      <c r="F210" s="46"/>
      <c r="G210" s="46"/>
      <c r="H210" s="46"/>
      <c r="I210" s="46"/>
      <c r="J210" s="46"/>
    </row>
    <row r="211" spans="1:10" ht="16.5" customHeight="1">
      <c r="A211" s="46"/>
      <c r="B211" s="46"/>
      <c r="C211" s="46"/>
      <c r="D211" s="46"/>
      <c r="E211" s="46"/>
      <c r="F211" s="46"/>
      <c r="G211" s="46"/>
      <c r="H211" s="46"/>
      <c r="I211" s="46"/>
      <c r="J211" s="46"/>
    </row>
    <row r="212" spans="1:10" ht="16.5" customHeight="1">
      <c r="A212" s="46"/>
      <c r="B212" s="46"/>
      <c r="C212" s="46"/>
      <c r="D212" s="46"/>
      <c r="E212" s="46"/>
      <c r="F212" s="46"/>
      <c r="G212" s="46"/>
      <c r="H212" s="46"/>
      <c r="I212" s="46"/>
      <c r="J212" s="46"/>
    </row>
    <row r="213" spans="1:10" ht="16.5" customHeight="1">
      <c r="A213" s="46"/>
      <c r="B213" s="46"/>
      <c r="C213" s="46"/>
      <c r="D213" s="46"/>
      <c r="E213" s="46"/>
      <c r="F213" s="46"/>
      <c r="G213" s="46"/>
      <c r="H213" s="46"/>
      <c r="I213" s="46"/>
      <c r="J213" s="46"/>
    </row>
    <row r="214" spans="1:10" ht="16.5" customHeight="1">
      <c r="A214" s="46"/>
      <c r="B214" s="46"/>
      <c r="C214" s="46"/>
      <c r="D214" s="46"/>
      <c r="E214" s="46"/>
      <c r="F214" s="46"/>
      <c r="G214" s="46"/>
      <c r="H214" s="46"/>
      <c r="I214" s="46"/>
      <c r="J214" s="46"/>
    </row>
    <row r="215" spans="1:10" ht="16.5" customHeight="1">
      <c r="A215" s="46"/>
      <c r="B215" s="46"/>
      <c r="C215" s="46"/>
      <c r="D215" s="46"/>
      <c r="E215" s="46"/>
      <c r="F215" s="46"/>
      <c r="G215" s="46"/>
      <c r="H215" s="46"/>
      <c r="I215" s="46"/>
      <c r="J215" s="46"/>
    </row>
    <row r="216" spans="1:10" ht="16.5" customHeight="1">
      <c r="A216" s="46"/>
      <c r="B216" s="46"/>
      <c r="C216" s="46"/>
      <c r="D216" s="46"/>
      <c r="E216" s="46"/>
      <c r="F216" s="46"/>
      <c r="G216" s="46"/>
      <c r="H216" s="46"/>
      <c r="I216" s="46"/>
      <c r="J216" s="46"/>
    </row>
    <row r="217" spans="1:10" ht="16.5" customHeight="1">
      <c r="A217" s="46"/>
      <c r="B217" s="46"/>
      <c r="C217" s="46"/>
      <c r="D217" s="46"/>
      <c r="E217" s="46"/>
      <c r="F217" s="46"/>
      <c r="G217" s="46"/>
      <c r="H217" s="46"/>
      <c r="I217" s="46"/>
      <c r="J217" s="46"/>
    </row>
    <row r="218" spans="1:10" ht="16.5" customHeight="1">
      <c r="A218" s="46"/>
      <c r="B218" s="46"/>
      <c r="C218" s="46"/>
      <c r="D218" s="46"/>
      <c r="E218" s="46"/>
      <c r="F218" s="46"/>
      <c r="G218" s="46"/>
      <c r="H218" s="46"/>
      <c r="I218" s="46"/>
      <c r="J218" s="46"/>
    </row>
    <row r="219" spans="1:10" ht="16.5" customHeight="1">
      <c r="A219" s="46"/>
      <c r="B219" s="46"/>
      <c r="C219" s="46"/>
      <c r="D219" s="46"/>
      <c r="E219" s="46"/>
      <c r="F219" s="46"/>
      <c r="G219" s="46"/>
      <c r="H219" s="46"/>
      <c r="I219" s="46"/>
      <c r="J219" s="46"/>
    </row>
    <row r="220" spans="1:10" ht="16.5" customHeight="1">
      <c r="A220" s="46"/>
      <c r="B220" s="46"/>
      <c r="C220" s="46"/>
      <c r="D220" s="46"/>
      <c r="E220" s="46"/>
      <c r="F220" s="46"/>
      <c r="G220" s="46"/>
      <c r="H220" s="46"/>
      <c r="I220" s="46"/>
      <c r="J220" s="46"/>
    </row>
    <row r="221" spans="1:10" ht="15.75" customHeight="1"/>
    <row r="222" spans="1:10" ht="15.75" customHeight="1"/>
    <row r="223" spans="1:10" ht="15.75" customHeight="1"/>
    <row r="224" spans="1:10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1" max="1" width="12" customWidth="1"/>
    <col min="2" max="2" width="17.42578125" customWidth="1"/>
    <col min="3" max="3" width="29.140625" customWidth="1"/>
    <col min="4" max="4" width="29.5703125" customWidth="1"/>
    <col min="5" max="5" width="27.5703125" customWidth="1"/>
    <col min="6" max="6" width="49.5703125" customWidth="1"/>
    <col min="7" max="7" width="52" customWidth="1"/>
    <col min="8" max="8" width="9" customWidth="1"/>
    <col min="9" max="9" width="87" customWidth="1"/>
    <col min="10" max="10" width="65.85546875" customWidth="1"/>
    <col min="11" max="11" width="10.5703125" customWidth="1"/>
    <col min="12" max="12" width="62.28515625" customWidth="1"/>
    <col min="13" max="13" width="18.42578125" customWidth="1"/>
    <col min="14" max="15" width="9" customWidth="1"/>
    <col min="16" max="16" width="11.28515625" customWidth="1"/>
    <col min="17" max="17" width="11.85546875" customWidth="1"/>
    <col min="18" max="18" width="29.5703125" customWidth="1"/>
    <col min="19" max="26" width="9" customWidth="1"/>
  </cols>
  <sheetData>
    <row r="1" spans="1:26" ht="39.75" customHeight="1">
      <c r="A1" s="47" t="str">
        <f t="array" ref="A1">"OWD_"&amp;TEXT(MAX(IFERROR(--MID($A$2:$A$4931,5,3),0)),"000")</f>
        <v>OWD_051</v>
      </c>
      <c r="B1" s="47"/>
      <c r="C1" s="48"/>
      <c r="D1" s="48"/>
      <c r="E1" s="47" t="s">
        <v>437</v>
      </c>
      <c r="F1" s="48" t="s">
        <v>437</v>
      </c>
      <c r="G1" s="48" t="s">
        <v>437</v>
      </c>
      <c r="H1" s="42"/>
      <c r="I1" s="42" t="s">
        <v>437</v>
      </c>
      <c r="J1" s="42" t="s">
        <v>437</v>
      </c>
      <c r="K1" s="42"/>
      <c r="L1" s="42"/>
      <c r="M1" s="42"/>
      <c r="N1" s="42"/>
      <c r="O1" s="47"/>
      <c r="P1" s="47"/>
      <c r="Q1" s="47"/>
      <c r="R1" s="47"/>
      <c r="S1" s="49"/>
      <c r="T1" s="49"/>
      <c r="U1" s="49"/>
      <c r="V1" s="49"/>
      <c r="W1" s="49"/>
      <c r="X1" s="49"/>
      <c r="Y1" s="49"/>
      <c r="Z1" s="49"/>
    </row>
    <row r="2" spans="1:26" ht="39" customHeight="1">
      <c r="A2" s="50" t="s">
        <v>424</v>
      </c>
      <c r="B2" s="50" t="s">
        <v>428</v>
      </c>
      <c r="C2" s="50" t="s">
        <v>426</v>
      </c>
      <c r="D2" s="50" t="s">
        <v>427</v>
      </c>
      <c r="E2" s="50" t="s">
        <v>425</v>
      </c>
      <c r="F2" s="50" t="s">
        <v>429</v>
      </c>
      <c r="G2" s="50" t="s">
        <v>430</v>
      </c>
      <c r="H2" s="50" t="s">
        <v>431</v>
      </c>
      <c r="I2" s="50" t="s">
        <v>432</v>
      </c>
      <c r="J2" s="50" t="s">
        <v>438</v>
      </c>
      <c r="K2" s="50" t="s">
        <v>439</v>
      </c>
      <c r="L2" s="50" t="s">
        <v>440</v>
      </c>
      <c r="M2" s="50" t="s">
        <v>441</v>
      </c>
      <c r="N2" s="51"/>
      <c r="O2" s="50" t="s">
        <v>442</v>
      </c>
      <c r="P2" s="50" t="s">
        <v>443</v>
      </c>
      <c r="Q2" s="50" t="s">
        <v>444</v>
      </c>
      <c r="R2" s="50" t="s">
        <v>445</v>
      </c>
      <c r="S2" s="44"/>
      <c r="T2" s="44"/>
      <c r="U2" s="44"/>
      <c r="V2" s="44"/>
      <c r="W2" s="44"/>
      <c r="X2" s="44"/>
      <c r="Y2" s="44"/>
      <c r="Z2" s="44"/>
    </row>
    <row r="3" spans="1:26" ht="132" hidden="1" customHeight="1">
      <c r="A3" s="402" t="s">
        <v>446</v>
      </c>
      <c r="B3" s="401" t="s">
        <v>447</v>
      </c>
      <c r="C3" s="395" t="s">
        <v>448</v>
      </c>
      <c r="D3" s="395" t="s">
        <v>449</v>
      </c>
      <c r="E3" s="395" t="s">
        <v>450</v>
      </c>
      <c r="F3" s="395" t="s">
        <v>451</v>
      </c>
      <c r="G3" s="395" t="s">
        <v>452</v>
      </c>
      <c r="H3" s="54">
        <v>1</v>
      </c>
      <c r="I3" s="55" t="s">
        <v>453</v>
      </c>
      <c r="J3" s="55" t="s">
        <v>454</v>
      </c>
      <c r="K3" s="56"/>
      <c r="L3" s="56"/>
      <c r="M3" s="57"/>
      <c r="N3" s="58"/>
      <c r="O3" s="56" t="s">
        <v>24</v>
      </c>
      <c r="P3" s="59" t="s">
        <v>348</v>
      </c>
      <c r="Q3" s="59" t="s">
        <v>24</v>
      </c>
      <c r="R3" s="56"/>
      <c r="S3" s="60"/>
      <c r="T3" s="60"/>
      <c r="U3" s="60"/>
      <c r="V3" s="60"/>
      <c r="W3" s="60"/>
      <c r="X3" s="60"/>
      <c r="Y3" s="60"/>
      <c r="Z3" s="60"/>
    </row>
    <row r="4" spans="1:26" ht="178.5" customHeight="1">
      <c r="A4" s="345"/>
      <c r="B4" s="341"/>
      <c r="C4" s="345"/>
      <c r="D4" s="345"/>
      <c r="E4" s="345"/>
      <c r="F4" s="345"/>
      <c r="G4" s="341"/>
      <c r="H4" s="61">
        <v>2</v>
      </c>
      <c r="I4" s="62" t="s">
        <v>455</v>
      </c>
      <c r="J4" s="63" t="s">
        <v>456</v>
      </c>
      <c r="K4" s="56"/>
      <c r="L4" s="56"/>
      <c r="M4" s="57"/>
      <c r="N4" s="58"/>
      <c r="O4" s="59" t="s">
        <v>348</v>
      </c>
      <c r="P4" s="59" t="s">
        <v>348</v>
      </c>
      <c r="Q4" s="59" t="s">
        <v>348</v>
      </c>
      <c r="R4" s="56"/>
      <c r="S4" s="60"/>
      <c r="T4" s="60"/>
      <c r="U4" s="60"/>
      <c r="V4" s="60"/>
      <c r="W4" s="60"/>
      <c r="X4" s="60"/>
      <c r="Y4" s="60"/>
      <c r="Z4" s="60"/>
    </row>
    <row r="5" spans="1:26" ht="105.75" hidden="1" customHeight="1">
      <c r="A5" s="402" t="s">
        <v>457</v>
      </c>
      <c r="B5" s="407" t="s">
        <v>458</v>
      </c>
      <c r="C5" s="395" t="s">
        <v>448</v>
      </c>
      <c r="D5" s="395" t="s">
        <v>449</v>
      </c>
      <c r="E5" s="406" t="s">
        <v>459</v>
      </c>
      <c r="F5" s="395" t="s">
        <v>460</v>
      </c>
      <c r="G5" s="395" t="s">
        <v>461</v>
      </c>
      <c r="H5" s="54">
        <v>1</v>
      </c>
      <c r="I5" s="55" t="s">
        <v>462</v>
      </c>
      <c r="J5" s="55" t="s">
        <v>463</v>
      </c>
      <c r="K5" s="56"/>
      <c r="L5" s="56"/>
      <c r="M5" s="57"/>
      <c r="N5" s="58"/>
      <c r="O5" s="56" t="s">
        <v>24</v>
      </c>
      <c r="P5" s="59" t="s">
        <v>24</v>
      </c>
      <c r="Q5" s="59" t="s">
        <v>24</v>
      </c>
      <c r="R5" s="56"/>
      <c r="S5" s="60"/>
      <c r="T5" s="60"/>
      <c r="U5" s="60"/>
      <c r="V5" s="60"/>
      <c r="W5" s="60"/>
      <c r="X5" s="60"/>
      <c r="Y5" s="60"/>
      <c r="Z5" s="60"/>
    </row>
    <row r="6" spans="1:26" ht="16.5" customHeight="1">
      <c r="A6" s="345"/>
      <c r="B6" s="345"/>
      <c r="C6" s="345"/>
      <c r="D6" s="345"/>
      <c r="E6" s="345"/>
      <c r="F6" s="345"/>
      <c r="G6" s="345"/>
      <c r="H6" s="54">
        <v>2</v>
      </c>
      <c r="I6" s="55" t="s">
        <v>464</v>
      </c>
      <c r="J6" s="55" t="s">
        <v>465</v>
      </c>
      <c r="K6" s="56"/>
      <c r="L6" s="56"/>
      <c r="M6" s="57"/>
      <c r="N6" s="58"/>
      <c r="O6" s="56" t="s">
        <v>24</v>
      </c>
      <c r="P6" s="59" t="s">
        <v>348</v>
      </c>
      <c r="Q6" s="59" t="s">
        <v>348</v>
      </c>
      <c r="R6" s="56"/>
      <c r="S6" s="60"/>
      <c r="T6" s="60"/>
      <c r="U6" s="60"/>
      <c r="V6" s="60"/>
      <c r="W6" s="60"/>
      <c r="X6" s="60"/>
      <c r="Y6" s="60"/>
      <c r="Z6" s="60"/>
    </row>
    <row r="7" spans="1:26" ht="16.5" hidden="1" customHeight="1">
      <c r="A7" s="345"/>
      <c r="B7" s="345"/>
      <c r="C7" s="345"/>
      <c r="D7" s="345"/>
      <c r="E7" s="345"/>
      <c r="F7" s="341"/>
      <c r="G7" s="345"/>
      <c r="H7" s="54">
        <v>3</v>
      </c>
      <c r="I7" s="55" t="s">
        <v>466</v>
      </c>
      <c r="J7" s="55" t="s">
        <v>467</v>
      </c>
      <c r="K7" s="56"/>
      <c r="L7" s="56"/>
      <c r="M7" s="57"/>
      <c r="N7" s="58"/>
      <c r="O7" s="56" t="s">
        <v>24</v>
      </c>
      <c r="P7" s="59" t="s">
        <v>24</v>
      </c>
      <c r="Q7" s="59" t="s">
        <v>24</v>
      </c>
      <c r="R7" s="56"/>
      <c r="S7" s="60"/>
      <c r="T7" s="60"/>
      <c r="U7" s="60"/>
      <c r="V7" s="60"/>
      <c r="W7" s="60"/>
      <c r="X7" s="60"/>
      <c r="Y7" s="60"/>
      <c r="Z7" s="60"/>
    </row>
    <row r="8" spans="1:26" ht="127.5" hidden="1" customHeight="1">
      <c r="A8" s="345"/>
      <c r="B8" s="345"/>
      <c r="C8" s="345"/>
      <c r="D8" s="345"/>
      <c r="E8" s="345"/>
      <c r="F8" s="395" t="s">
        <v>468</v>
      </c>
      <c r="G8" s="345"/>
      <c r="H8" s="54">
        <v>4</v>
      </c>
      <c r="I8" s="55" t="s">
        <v>469</v>
      </c>
      <c r="J8" s="55" t="s">
        <v>463</v>
      </c>
      <c r="K8" s="56"/>
      <c r="L8" s="56"/>
      <c r="M8" s="57"/>
      <c r="N8" s="58"/>
      <c r="O8" s="59" t="s">
        <v>348</v>
      </c>
      <c r="P8" s="59" t="s">
        <v>24</v>
      </c>
      <c r="Q8" s="59" t="s">
        <v>24</v>
      </c>
      <c r="R8" s="56"/>
      <c r="S8" s="60"/>
      <c r="T8" s="60"/>
      <c r="U8" s="60"/>
      <c r="V8" s="60"/>
      <c r="W8" s="60"/>
      <c r="X8" s="60"/>
      <c r="Y8" s="60"/>
      <c r="Z8" s="60"/>
    </row>
    <row r="9" spans="1:26" ht="16.5" customHeight="1">
      <c r="A9" s="345"/>
      <c r="B9" s="345"/>
      <c r="C9" s="345"/>
      <c r="D9" s="345"/>
      <c r="E9" s="345"/>
      <c r="F9" s="345"/>
      <c r="G9" s="345"/>
      <c r="H9" s="54">
        <v>5</v>
      </c>
      <c r="I9" s="55" t="s">
        <v>464</v>
      </c>
      <c r="J9" s="55" t="s">
        <v>465</v>
      </c>
      <c r="K9" s="56"/>
      <c r="L9" s="56"/>
      <c r="M9" s="57"/>
      <c r="N9" s="58"/>
      <c r="O9" s="59" t="s">
        <v>348</v>
      </c>
      <c r="P9" s="59" t="s">
        <v>348</v>
      </c>
      <c r="Q9" s="59" t="s">
        <v>348</v>
      </c>
      <c r="R9" s="56"/>
      <c r="S9" s="60"/>
      <c r="T9" s="60"/>
      <c r="U9" s="60"/>
      <c r="V9" s="60"/>
      <c r="W9" s="60"/>
      <c r="X9" s="60"/>
      <c r="Y9" s="60"/>
      <c r="Z9" s="60"/>
    </row>
    <row r="10" spans="1:26" ht="16.5" hidden="1" customHeight="1">
      <c r="A10" s="345"/>
      <c r="B10" s="345"/>
      <c r="C10" s="345"/>
      <c r="D10" s="345"/>
      <c r="E10" s="345"/>
      <c r="F10" s="341"/>
      <c r="G10" s="345"/>
      <c r="H10" s="54">
        <v>6</v>
      </c>
      <c r="I10" s="55" t="s">
        <v>466</v>
      </c>
      <c r="J10" s="55" t="s">
        <v>467</v>
      </c>
      <c r="K10" s="56"/>
      <c r="L10" s="56"/>
      <c r="M10" s="57"/>
      <c r="N10" s="58"/>
      <c r="O10" s="59" t="s">
        <v>348</v>
      </c>
      <c r="P10" s="59" t="s">
        <v>24</v>
      </c>
      <c r="Q10" s="59" t="s">
        <v>24</v>
      </c>
      <c r="R10" s="56"/>
      <c r="S10" s="60"/>
      <c r="T10" s="60"/>
      <c r="U10" s="60"/>
      <c r="V10" s="60"/>
      <c r="W10" s="60"/>
      <c r="X10" s="60"/>
      <c r="Y10" s="60"/>
      <c r="Z10" s="60"/>
    </row>
    <row r="11" spans="1:26" ht="72" hidden="1" customHeight="1">
      <c r="A11" s="345"/>
      <c r="B11" s="345"/>
      <c r="C11" s="345"/>
      <c r="D11" s="345"/>
      <c r="E11" s="345"/>
      <c r="F11" s="395" t="s">
        <v>470</v>
      </c>
      <c r="G11" s="345"/>
      <c r="H11" s="54">
        <v>7</v>
      </c>
      <c r="I11" s="55" t="s">
        <v>471</v>
      </c>
      <c r="J11" s="55" t="s">
        <v>472</v>
      </c>
      <c r="K11" s="56"/>
      <c r="L11" s="56"/>
      <c r="M11" s="57"/>
      <c r="N11" s="58"/>
      <c r="O11" s="56" t="s">
        <v>24</v>
      </c>
      <c r="P11" s="59" t="s">
        <v>24</v>
      </c>
      <c r="Q11" s="59" t="s">
        <v>24</v>
      </c>
      <c r="R11" s="56"/>
      <c r="S11" s="60"/>
      <c r="T11" s="60"/>
      <c r="U11" s="60"/>
      <c r="V11" s="60"/>
      <c r="W11" s="60"/>
      <c r="X11" s="60"/>
      <c r="Y11" s="60"/>
      <c r="Z11" s="60"/>
    </row>
    <row r="12" spans="1:26" ht="33" customHeight="1">
      <c r="A12" s="345"/>
      <c r="B12" s="345"/>
      <c r="C12" s="345"/>
      <c r="D12" s="345"/>
      <c r="E12" s="345"/>
      <c r="F12" s="345"/>
      <c r="G12" s="345"/>
      <c r="H12" s="54">
        <v>8</v>
      </c>
      <c r="I12" s="55" t="s">
        <v>473</v>
      </c>
      <c r="J12" s="55" t="s">
        <v>474</v>
      </c>
      <c r="K12" s="56"/>
      <c r="L12" s="56"/>
      <c r="M12" s="57"/>
      <c r="N12" s="58"/>
      <c r="O12" s="56" t="s">
        <v>24</v>
      </c>
      <c r="P12" s="59" t="s">
        <v>348</v>
      </c>
      <c r="Q12" s="59" t="s">
        <v>348</v>
      </c>
      <c r="R12" s="56"/>
      <c r="S12" s="60"/>
      <c r="T12" s="60"/>
      <c r="U12" s="60"/>
      <c r="V12" s="60"/>
      <c r="W12" s="60"/>
      <c r="X12" s="60"/>
      <c r="Y12" s="60"/>
      <c r="Z12" s="60"/>
    </row>
    <row r="13" spans="1:26" ht="33" customHeight="1">
      <c r="A13" s="345"/>
      <c r="B13" s="345"/>
      <c r="C13" s="345"/>
      <c r="D13" s="345"/>
      <c r="E13" s="345"/>
      <c r="F13" s="345"/>
      <c r="G13" s="345"/>
      <c r="H13" s="54">
        <v>9</v>
      </c>
      <c r="I13" s="55" t="s">
        <v>464</v>
      </c>
      <c r="J13" s="55" t="s">
        <v>475</v>
      </c>
      <c r="K13" s="56"/>
      <c r="L13" s="56"/>
      <c r="M13" s="57"/>
      <c r="N13" s="58"/>
      <c r="O13" s="56" t="s">
        <v>24</v>
      </c>
      <c r="P13" s="59" t="s">
        <v>348</v>
      </c>
      <c r="Q13" s="59" t="s">
        <v>348</v>
      </c>
      <c r="R13" s="56"/>
      <c r="S13" s="60"/>
      <c r="T13" s="60"/>
      <c r="U13" s="60"/>
      <c r="V13" s="60"/>
      <c r="W13" s="60"/>
      <c r="X13" s="60"/>
      <c r="Y13" s="60"/>
      <c r="Z13" s="60"/>
    </row>
    <row r="14" spans="1:26" ht="16.5" hidden="1" customHeight="1">
      <c r="A14" s="345"/>
      <c r="B14" s="345"/>
      <c r="C14" s="345"/>
      <c r="D14" s="345"/>
      <c r="E14" s="345"/>
      <c r="F14" s="341"/>
      <c r="G14" s="345"/>
      <c r="H14" s="54">
        <v>10</v>
      </c>
      <c r="I14" s="55" t="s">
        <v>466</v>
      </c>
      <c r="J14" s="55" t="s">
        <v>476</v>
      </c>
      <c r="K14" s="56"/>
      <c r="L14" s="56"/>
      <c r="M14" s="57"/>
      <c r="N14" s="58"/>
      <c r="O14" s="56" t="s">
        <v>24</v>
      </c>
      <c r="P14" s="59" t="s">
        <v>24</v>
      </c>
      <c r="Q14" s="59" t="s">
        <v>24</v>
      </c>
      <c r="R14" s="56"/>
      <c r="S14" s="60"/>
      <c r="T14" s="60"/>
      <c r="U14" s="60"/>
      <c r="V14" s="60"/>
      <c r="W14" s="60"/>
      <c r="X14" s="60"/>
      <c r="Y14" s="60"/>
      <c r="Z14" s="60"/>
    </row>
    <row r="15" spans="1:26" ht="93" hidden="1" customHeight="1">
      <c r="A15" s="345"/>
      <c r="B15" s="345"/>
      <c r="C15" s="345"/>
      <c r="D15" s="345"/>
      <c r="E15" s="345"/>
      <c r="F15" s="395" t="s">
        <v>477</v>
      </c>
      <c r="G15" s="345"/>
      <c r="H15" s="54">
        <v>11</v>
      </c>
      <c r="I15" s="55" t="s">
        <v>471</v>
      </c>
      <c r="J15" s="55" t="s">
        <v>478</v>
      </c>
      <c r="K15" s="56"/>
      <c r="L15" s="56"/>
      <c r="M15" s="57"/>
      <c r="N15" s="58"/>
      <c r="O15" s="56" t="s">
        <v>24</v>
      </c>
      <c r="P15" s="59" t="s">
        <v>24</v>
      </c>
      <c r="Q15" s="59" t="s">
        <v>24</v>
      </c>
      <c r="R15" s="56"/>
      <c r="S15" s="60"/>
      <c r="T15" s="60"/>
      <c r="U15" s="60"/>
      <c r="V15" s="60"/>
      <c r="W15" s="60"/>
      <c r="X15" s="60"/>
      <c r="Y15" s="60"/>
      <c r="Z15" s="60"/>
    </row>
    <row r="16" spans="1:26" ht="33" customHeight="1">
      <c r="A16" s="345"/>
      <c r="B16" s="345"/>
      <c r="C16" s="345"/>
      <c r="D16" s="345"/>
      <c r="E16" s="345"/>
      <c r="F16" s="345"/>
      <c r="G16" s="345"/>
      <c r="H16" s="54">
        <v>12</v>
      </c>
      <c r="I16" s="55" t="s">
        <v>473</v>
      </c>
      <c r="J16" s="55" t="s">
        <v>474</v>
      </c>
      <c r="K16" s="56"/>
      <c r="L16" s="56"/>
      <c r="M16" s="57"/>
      <c r="N16" s="58"/>
      <c r="O16" s="56" t="s">
        <v>24</v>
      </c>
      <c r="P16" s="59" t="s">
        <v>348</v>
      </c>
      <c r="Q16" s="59" t="s">
        <v>348</v>
      </c>
      <c r="R16" s="56"/>
      <c r="S16" s="60"/>
      <c r="T16" s="60"/>
      <c r="U16" s="60"/>
      <c r="V16" s="60"/>
      <c r="W16" s="60"/>
      <c r="X16" s="60"/>
      <c r="Y16" s="60"/>
      <c r="Z16" s="60"/>
    </row>
    <row r="17" spans="1:26" ht="33" customHeight="1">
      <c r="A17" s="345"/>
      <c r="B17" s="345"/>
      <c r="C17" s="345"/>
      <c r="D17" s="345"/>
      <c r="E17" s="345"/>
      <c r="F17" s="345"/>
      <c r="G17" s="345"/>
      <c r="H17" s="54">
        <v>13</v>
      </c>
      <c r="I17" s="55" t="s">
        <v>464</v>
      </c>
      <c r="J17" s="55" t="s">
        <v>479</v>
      </c>
      <c r="K17" s="56"/>
      <c r="L17" s="56"/>
      <c r="M17" s="57"/>
      <c r="N17" s="58"/>
      <c r="O17" s="56" t="s">
        <v>24</v>
      </c>
      <c r="P17" s="59" t="s">
        <v>348</v>
      </c>
      <c r="Q17" s="59" t="s">
        <v>348</v>
      </c>
      <c r="R17" s="56"/>
      <c r="S17" s="60"/>
      <c r="T17" s="60"/>
      <c r="U17" s="60"/>
      <c r="V17" s="60"/>
      <c r="W17" s="60"/>
      <c r="X17" s="60"/>
      <c r="Y17" s="60"/>
      <c r="Z17" s="60"/>
    </row>
    <row r="18" spans="1:26" ht="16.5" hidden="1" customHeight="1">
      <c r="A18" s="341"/>
      <c r="B18" s="341"/>
      <c r="C18" s="341"/>
      <c r="D18" s="341"/>
      <c r="E18" s="341"/>
      <c r="F18" s="341"/>
      <c r="G18" s="341"/>
      <c r="H18" s="54">
        <v>14</v>
      </c>
      <c r="I18" s="55" t="s">
        <v>466</v>
      </c>
      <c r="J18" s="55" t="s">
        <v>476</v>
      </c>
      <c r="K18" s="56"/>
      <c r="L18" s="56"/>
      <c r="M18" s="57"/>
      <c r="N18" s="58"/>
      <c r="O18" s="56" t="s">
        <v>24</v>
      </c>
      <c r="P18" s="65" t="s">
        <v>24</v>
      </c>
      <c r="Q18" s="65" t="s">
        <v>24</v>
      </c>
      <c r="R18" s="56"/>
      <c r="S18" s="60"/>
      <c r="T18" s="60"/>
      <c r="U18" s="60"/>
      <c r="V18" s="60"/>
      <c r="W18" s="60"/>
      <c r="X18" s="60"/>
      <c r="Y18" s="60"/>
      <c r="Z18" s="60"/>
    </row>
    <row r="19" spans="1:26" ht="49.5" customHeight="1">
      <c r="A19" s="402" t="s">
        <v>480</v>
      </c>
      <c r="B19" s="407" t="s">
        <v>481</v>
      </c>
      <c r="C19" s="395" t="s">
        <v>448</v>
      </c>
      <c r="D19" s="395" t="s">
        <v>449</v>
      </c>
      <c r="E19" s="395" t="s">
        <v>482</v>
      </c>
      <c r="F19" s="400" t="s">
        <v>483</v>
      </c>
      <c r="G19" s="395" t="s">
        <v>484</v>
      </c>
      <c r="H19" s="61">
        <v>1</v>
      </c>
      <c r="I19" s="63" t="s">
        <v>485</v>
      </c>
      <c r="J19" s="63" t="s">
        <v>486</v>
      </c>
      <c r="K19" s="56"/>
      <c r="L19" s="56"/>
      <c r="M19" s="57"/>
      <c r="N19" s="58"/>
      <c r="O19" s="59" t="s">
        <v>348</v>
      </c>
      <c r="P19" s="59" t="s">
        <v>348</v>
      </c>
      <c r="Q19" s="59" t="s">
        <v>348</v>
      </c>
      <c r="R19" s="56"/>
      <c r="S19" s="60"/>
      <c r="T19" s="60"/>
      <c r="U19" s="60"/>
      <c r="V19" s="60"/>
      <c r="W19" s="60"/>
      <c r="X19" s="60"/>
      <c r="Y19" s="60"/>
      <c r="Z19" s="60"/>
    </row>
    <row r="20" spans="1:26" ht="16.5" customHeight="1">
      <c r="A20" s="345"/>
      <c r="B20" s="345"/>
      <c r="C20" s="345"/>
      <c r="D20" s="345"/>
      <c r="E20" s="345"/>
      <c r="F20" s="341"/>
      <c r="G20" s="345"/>
      <c r="H20" s="61">
        <v>2</v>
      </c>
      <c r="I20" s="63" t="s">
        <v>487</v>
      </c>
      <c r="J20" s="63" t="s">
        <v>488</v>
      </c>
      <c r="K20" s="56"/>
      <c r="L20" s="56"/>
      <c r="M20" s="57"/>
      <c r="N20" s="58"/>
      <c r="O20" s="59" t="s">
        <v>348</v>
      </c>
      <c r="P20" s="59" t="s">
        <v>348</v>
      </c>
      <c r="Q20" s="59" t="s">
        <v>348</v>
      </c>
      <c r="R20" s="56"/>
      <c r="S20" s="60"/>
      <c r="T20" s="60"/>
      <c r="U20" s="60"/>
      <c r="V20" s="60"/>
      <c r="W20" s="60"/>
      <c r="X20" s="60"/>
      <c r="Y20" s="60"/>
      <c r="Z20" s="60"/>
    </row>
    <row r="21" spans="1:26" ht="16.5" customHeight="1">
      <c r="A21" s="345"/>
      <c r="B21" s="345"/>
      <c r="C21" s="345"/>
      <c r="D21" s="345"/>
      <c r="E21" s="345"/>
      <c r="F21" s="400" t="s">
        <v>489</v>
      </c>
      <c r="G21" s="345"/>
      <c r="H21" s="61">
        <v>3</v>
      </c>
      <c r="I21" s="67" t="s">
        <v>490</v>
      </c>
      <c r="J21" s="63" t="s">
        <v>491</v>
      </c>
      <c r="K21" s="56"/>
      <c r="L21" s="56"/>
      <c r="M21" s="57"/>
      <c r="N21" s="58"/>
      <c r="O21" s="56" t="s">
        <v>24</v>
      </c>
      <c r="P21" s="59" t="s">
        <v>348</v>
      </c>
      <c r="Q21" s="59" t="s">
        <v>348</v>
      </c>
      <c r="R21" s="56"/>
      <c r="S21" s="60"/>
      <c r="T21" s="60"/>
      <c r="U21" s="60"/>
      <c r="V21" s="60"/>
      <c r="W21" s="60"/>
      <c r="X21" s="60"/>
      <c r="Y21" s="60"/>
      <c r="Z21" s="60"/>
    </row>
    <row r="22" spans="1:26" ht="16.5" customHeight="1">
      <c r="A22" s="345"/>
      <c r="B22" s="345"/>
      <c r="C22" s="345"/>
      <c r="D22" s="345"/>
      <c r="E22" s="345"/>
      <c r="F22" s="345"/>
      <c r="G22" s="345"/>
      <c r="H22" s="61">
        <v>4</v>
      </c>
      <c r="I22" s="67" t="s">
        <v>492</v>
      </c>
      <c r="J22" s="63" t="s">
        <v>493</v>
      </c>
      <c r="K22" s="56"/>
      <c r="L22" s="56"/>
      <c r="M22" s="57"/>
      <c r="N22" s="58"/>
      <c r="O22" s="56" t="s">
        <v>24</v>
      </c>
      <c r="P22" s="59" t="s">
        <v>348</v>
      </c>
      <c r="Q22" s="59" t="s">
        <v>348</v>
      </c>
      <c r="R22" s="56"/>
      <c r="S22" s="60"/>
      <c r="T22" s="60"/>
      <c r="U22" s="60"/>
      <c r="V22" s="60"/>
      <c r="W22" s="60"/>
      <c r="X22" s="60"/>
      <c r="Y22" s="60"/>
      <c r="Z22" s="60"/>
    </row>
    <row r="23" spans="1:26" ht="16.5" customHeight="1">
      <c r="A23" s="345"/>
      <c r="B23" s="345"/>
      <c r="C23" s="345"/>
      <c r="D23" s="345"/>
      <c r="E23" s="345"/>
      <c r="F23" s="345"/>
      <c r="G23" s="345"/>
      <c r="H23" s="61">
        <v>5</v>
      </c>
      <c r="I23" s="67" t="s">
        <v>494</v>
      </c>
      <c r="J23" s="63" t="s">
        <v>495</v>
      </c>
      <c r="K23" s="56"/>
      <c r="L23" s="56"/>
      <c r="M23" s="57"/>
      <c r="N23" s="58"/>
      <c r="O23" s="59" t="s">
        <v>348</v>
      </c>
      <c r="P23" s="59" t="s">
        <v>348</v>
      </c>
      <c r="Q23" s="59" t="s">
        <v>348</v>
      </c>
      <c r="R23" s="56"/>
      <c r="S23" s="60"/>
      <c r="T23" s="60"/>
      <c r="U23" s="60"/>
      <c r="V23" s="60"/>
      <c r="W23" s="60"/>
      <c r="X23" s="60"/>
      <c r="Y23" s="60"/>
      <c r="Z23" s="60"/>
    </row>
    <row r="24" spans="1:26" ht="16.5" customHeight="1">
      <c r="A24" s="345"/>
      <c r="B24" s="345"/>
      <c r="C24" s="345"/>
      <c r="D24" s="345"/>
      <c r="E24" s="345"/>
      <c r="F24" s="341"/>
      <c r="G24" s="345"/>
      <c r="H24" s="61">
        <v>6</v>
      </c>
      <c r="I24" s="67" t="s">
        <v>496</v>
      </c>
      <c r="J24" s="63" t="s">
        <v>497</v>
      </c>
      <c r="K24" s="56"/>
      <c r="L24" s="56"/>
      <c r="M24" s="57"/>
      <c r="N24" s="58"/>
      <c r="O24" s="56" t="s">
        <v>24</v>
      </c>
      <c r="P24" s="59" t="s">
        <v>348</v>
      </c>
      <c r="Q24" s="59" t="s">
        <v>348</v>
      </c>
      <c r="R24" s="56"/>
      <c r="S24" s="60"/>
      <c r="T24" s="60"/>
      <c r="U24" s="60"/>
      <c r="V24" s="60"/>
      <c r="W24" s="60"/>
      <c r="X24" s="60"/>
      <c r="Y24" s="60"/>
      <c r="Z24" s="60"/>
    </row>
    <row r="25" spans="1:26" ht="141" customHeight="1">
      <c r="A25" s="345"/>
      <c r="B25" s="345"/>
      <c r="C25" s="345"/>
      <c r="D25" s="345"/>
      <c r="E25" s="345"/>
      <c r="F25" s="68" t="s">
        <v>498</v>
      </c>
      <c r="G25" s="345"/>
      <c r="H25" s="61">
        <v>7</v>
      </c>
      <c r="I25" s="63" t="s">
        <v>499</v>
      </c>
      <c r="J25" s="63" t="s">
        <v>500</v>
      </c>
      <c r="K25" s="56"/>
      <c r="L25" s="56"/>
      <c r="M25" s="57"/>
      <c r="N25" s="58"/>
      <c r="O25" s="56" t="s">
        <v>24</v>
      </c>
      <c r="P25" s="59" t="s">
        <v>348</v>
      </c>
      <c r="Q25" s="59" t="s">
        <v>348</v>
      </c>
      <c r="R25" s="56"/>
      <c r="S25" s="60"/>
      <c r="T25" s="60"/>
      <c r="U25" s="60"/>
      <c r="V25" s="60"/>
      <c r="W25" s="60"/>
      <c r="X25" s="60"/>
      <c r="Y25" s="60"/>
      <c r="Z25" s="60"/>
    </row>
    <row r="26" spans="1:26" ht="156.75" hidden="1" customHeight="1">
      <c r="A26" s="345"/>
      <c r="B26" s="345"/>
      <c r="C26" s="345"/>
      <c r="D26" s="345"/>
      <c r="E26" s="345"/>
      <c r="F26" s="69" t="s">
        <v>501</v>
      </c>
      <c r="G26" s="345"/>
      <c r="H26" s="61">
        <v>8</v>
      </c>
      <c r="I26" s="63" t="s">
        <v>502</v>
      </c>
      <c r="J26" s="63" t="s">
        <v>503</v>
      </c>
      <c r="K26" s="56"/>
      <c r="L26" s="56"/>
      <c r="M26" s="57"/>
      <c r="N26" s="58"/>
      <c r="O26" s="59" t="s">
        <v>348</v>
      </c>
      <c r="P26" s="59" t="s">
        <v>24</v>
      </c>
      <c r="Q26" s="59" t="s">
        <v>24</v>
      </c>
      <c r="R26" s="56"/>
      <c r="S26" s="60"/>
      <c r="T26" s="60"/>
      <c r="U26" s="60"/>
      <c r="V26" s="60"/>
      <c r="W26" s="60"/>
      <c r="X26" s="60"/>
      <c r="Y26" s="60"/>
      <c r="Z26" s="60"/>
    </row>
    <row r="27" spans="1:26" ht="132" hidden="1" customHeight="1">
      <c r="A27" s="345"/>
      <c r="B27" s="345"/>
      <c r="C27" s="345"/>
      <c r="D27" s="345"/>
      <c r="E27" s="345"/>
      <c r="F27" s="395" t="s">
        <v>504</v>
      </c>
      <c r="G27" s="345"/>
      <c r="H27" s="61">
        <v>9</v>
      </c>
      <c r="I27" s="63" t="s">
        <v>505</v>
      </c>
      <c r="J27" s="63" t="s">
        <v>463</v>
      </c>
      <c r="K27" s="56"/>
      <c r="L27" s="56"/>
      <c r="M27" s="57"/>
      <c r="N27" s="58"/>
      <c r="O27" s="59" t="s">
        <v>348</v>
      </c>
      <c r="P27" s="59" t="s">
        <v>24</v>
      </c>
      <c r="Q27" s="59" t="s">
        <v>24</v>
      </c>
      <c r="R27" s="56"/>
      <c r="S27" s="60"/>
      <c r="T27" s="60"/>
      <c r="U27" s="60"/>
      <c r="V27" s="60"/>
      <c r="W27" s="60"/>
      <c r="X27" s="60"/>
      <c r="Y27" s="60"/>
      <c r="Z27" s="60"/>
    </row>
    <row r="28" spans="1:26" ht="16.5" customHeight="1">
      <c r="A28" s="345"/>
      <c r="B28" s="345"/>
      <c r="C28" s="345"/>
      <c r="D28" s="345"/>
      <c r="E28" s="345"/>
      <c r="F28" s="341"/>
      <c r="G28" s="345"/>
      <c r="H28" s="61">
        <v>10</v>
      </c>
      <c r="I28" s="63" t="s">
        <v>464</v>
      </c>
      <c r="J28" s="63" t="s">
        <v>465</v>
      </c>
      <c r="K28" s="56"/>
      <c r="L28" s="56"/>
      <c r="M28" s="57"/>
      <c r="N28" s="58"/>
      <c r="O28" s="59" t="s">
        <v>348</v>
      </c>
      <c r="P28" s="59" t="s">
        <v>348</v>
      </c>
      <c r="Q28" s="59" t="s">
        <v>348</v>
      </c>
      <c r="R28" s="56"/>
      <c r="S28" s="60"/>
      <c r="T28" s="60"/>
      <c r="U28" s="60"/>
      <c r="V28" s="60"/>
      <c r="W28" s="60"/>
      <c r="X28" s="60"/>
      <c r="Y28" s="60"/>
      <c r="Z28" s="60"/>
    </row>
    <row r="29" spans="1:26" ht="159.75" customHeight="1">
      <c r="A29" s="341"/>
      <c r="B29" s="341"/>
      <c r="C29" s="341"/>
      <c r="D29" s="341"/>
      <c r="E29" s="341"/>
      <c r="F29" s="66" t="s">
        <v>506</v>
      </c>
      <c r="G29" s="341"/>
      <c r="H29" s="61">
        <v>11</v>
      </c>
      <c r="I29" s="62" t="s">
        <v>507</v>
      </c>
      <c r="J29" s="63" t="s">
        <v>508</v>
      </c>
      <c r="K29" s="56"/>
      <c r="L29" s="56"/>
      <c r="M29" s="57"/>
      <c r="N29" s="58"/>
      <c r="O29" s="59" t="s">
        <v>348</v>
      </c>
      <c r="P29" s="59" t="s">
        <v>348</v>
      </c>
      <c r="Q29" s="59" t="s">
        <v>348</v>
      </c>
      <c r="R29" s="56"/>
      <c r="S29" s="60"/>
      <c r="T29" s="60"/>
      <c r="U29" s="60"/>
      <c r="V29" s="60"/>
      <c r="W29" s="60"/>
      <c r="X29" s="60"/>
      <c r="Y29" s="60"/>
      <c r="Z29" s="60"/>
    </row>
    <row r="30" spans="1:26" ht="145.5" customHeight="1">
      <c r="A30" s="402" t="s">
        <v>509</v>
      </c>
      <c r="B30" s="407" t="s">
        <v>510</v>
      </c>
      <c r="C30" s="395" t="s">
        <v>448</v>
      </c>
      <c r="D30" s="395" t="s">
        <v>449</v>
      </c>
      <c r="E30" s="395" t="s">
        <v>511</v>
      </c>
      <c r="F30" s="396" t="s">
        <v>512</v>
      </c>
      <c r="G30" s="395" t="s">
        <v>484</v>
      </c>
      <c r="H30" s="54">
        <v>1</v>
      </c>
      <c r="I30" s="55" t="s">
        <v>513</v>
      </c>
      <c r="J30" s="55" t="s">
        <v>514</v>
      </c>
      <c r="K30" s="56"/>
      <c r="L30" s="56"/>
      <c r="M30" s="57"/>
      <c r="N30" s="58"/>
      <c r="O30" s="56" t="s">
        <v>24</v>
      </c>
      <c r="P30" s="59" t="s">
        <v>348</v>
      </c>
      <c r="Q30" s="59" t="s">
        <v>348</v>
      </c>
      <c r="R30" s="56"/>
      <c r="S30" s="60"/>
      <c r="T30" s="60"/>
      <c r="U30" s="60"/>
      <c r="V30" s="60"/>
      <c r="W30" s="60"/>
      <c r="X30" s="60"/>
      <c r="Y30" s="60"/>
      <c r="Z30" s="60"/>
    </row>
    <row r="31" spans="1:26" ht="16.5" customHeight="1">
      <c r="A31" s="345"/>
      <c r="B31" s="345"/>
      <c r="C31" s="345"/>
      <c r="D31" s="345"/>
      <c r="E31" s="345"/>
      <c r="F31" s="341"/>
      <c r="G31" s="345"/>
      <c r="H31" s="54">
        <v>2</v>
      </c>
      <c r="I31" s="55" t="s">
        <v>487</v>
      </c>
      <c r="J31" s="55" t="s">
        <v>488</v>
      </c>
      <c r="K31" s="56"/>
      <c r="L31" s="56"/>
      <c r="M31" s="57"/>
      <c r="N31" s="58"/>
      <c r="O31" s="56" t="s">
        <v>24</v>
      </c>
      <c r="P31" s="59" t="s">
        <v>348</v>
      </c>
      <c r="Q31" s="59" t="s">
        <v>348</v>
      </c>
      <c r="R31" s="56"/>
      <c r="S31" s="60"/>
      <c r="T31" s="60"/>
      <c r="U31" s="60"/>
      <c r="V31" s="60"/>
      <c r="W31" s="60"/>
      <c r="X31" s="60"/>
      <c r="Y31" s="60"/>
      <c r="Z31" s="60"/>
    </row>
    <row r="32" spans="1:26" ht="49.5" hidden="1" customHeight="1">
      <c r="A32" s="345"/>
      <c r="B32" s="345"/>
      <c r="C32" s="345"/>
      <c r="D32" s="345"/>
      <c r="E32" s="345"/>
      <c r="F32" s="395" t="s">
        <v>515</v>
      </c>
      <c r="G32" s="345"/>
      <c r="H32" s="54">
        <v>3</v>
      </c>
      <c r="I32" s="55" t="s">
        <v>516</v>
      </c>
      <c r="J32" s="55" t="s">
        <v>517</v>
      </c>
      <c r="K32" s="56"/>
      <c r="L32" s="56"/>
      <c r="M32" s="57"/>
      <c r="N32" s="58"/>
      <c r="O32" s="56" t="s">
        <v>24</v>
      </c>
      <c r="P32" s="59" t="s">
        <v>348</v>
      </c>
      <c r="Q32" s="59" t="s">
        <v>24</v>
      </c>
      <c r="R32" s="56"/>
      <c r="S32" s="60"/>
      <c r="T32" s="60"/>
      <c r="U32" s="60"/>
      <c r="V32" s="60"/>
      <c r="W32" s="60"/>
      <c r="X32" s="60"/>
      <c r="Y32" s="60"/>
      <c r="Z32" s="60"/>
    </row>
    <row r="33" spans="1:26" ht="96" customHeight="1">
      <c r="A33" s="345"/>
      <c r="B33" s="345"/>
      <c r="C33" s="345"/>
      <c r="D33" s="345"/>
      <c r="E33" s="345"/>
      <c r="F33" s="345"/>
      <c r="G33" s="345"/>
      <c r="H33" s="54">
        <v>4</v>
      </c>
      <c r="I33" s="55" t="s">
        <v>464</v>
      </c>
      <c r="J33" s="55" t="s">
        <v>479</v>
      </c>
      <c r="K33" s="56"/>
      <c r="L33" s="56"/>
      <c r="M33" s="57"/>
      <c r="N33" s="58"/>
      <c r="O33" s="56" t="s">
        <v>24</v>
      </c>
      <c r="P33" s="59" t="s">
        <v>348</v>
      </c>
      <c r="Q33" s="59" t="s">
        <v>348</v>
      </c>
      <c r="R33" s="56"/>
      <c r="S33" s="60"/>
      <c r="T33" s="60"/>
      <c r="U33" s="60"/>
      <c r="V33" s="60"/>
      <c r="W33" s="60"/>
      <c r="X33" s="60"/>
      <c r="Y33" s="60"/>
      <c r="Z33" s="60"/>
    </row>
    <row r="34" spans="1:26" ht="16.5" hidden="1" customHeight="1">
      <c r="A34" s="341"/>
      <c r="B34" s="341"/>
      <c r="C34" s="341"/>
      <c r="D34" s="341"/>
      <c r="E34" s="341"/>
      <c r="F34" s="341"/>
      <c r="G34" s="341"/>
      <c r="H34" s="54">
        <v>5</v>
      </c>
      <c r="I34" s="55" t="s">
        <v>466</v>
      </c>
      <c r="J34" s="55" t="s">
        <v>476</v>
      </c>
      <c r="K34" s="56"/>
      <c r="L34" s="56"/>
      <c r="M34" s="57"/>
      <c r="N34" s="58"/>
      <c r="O34" s="56" t="s">
        <v>24</v>
      </c>
      <c r="P34" s="59" t="s">
        <v>348</v>
      </c>
      <c r="Q34" s="59" t="s">
        <v>24</v>
      </c>
      <c r="R34" s="56"/>
      <c r="S34" s="60"/>
      <c r="T34" s="60"/>
      <c r="U34" s="60"/>
      <c r="V34" s="60"/>
      <c r="W34" s="60"/>
      <c r="X34" s="60"/>
      <c r="Y34" s="60"/>
      <c r="Z34" s="60"/>
    </row>
    <row r="35" spans="1:26" ht="94.5" hidden="1" customHeight="1">
      <c r="A35" s="401" t="s">
        <v>518</v>
      </c>
      <c r="B35" s="401" t="s">
        <v>519</v>
      </c>
      <c r="C35" s="395" t="s">
        <v>448</v>
      </c>
      <c r="D35" s="395" t="s">
        <v>449</v>
      </c>
      <c r="E35" s="398" t="s">
        <v>520</v>
      </c>
      <c r="F35" s="62" t="s">
        <v>521</v>
      </c>
      <c r="G35" s="397" t="s">
        <v>484</v>
      </c>
      <c r="H35" s="61">
        <v>1</v>
      </c>
      <c r="I35" s="63" t="s">
        <v>522</v>
      </c>
      <c r="J35" s="63" t="s">
        <v>523</v>
      </c>
      <c r="K35" s="56"/>
      <c r="L35" s="56"/>
      <c r="M35" s="57"/>
      <c r="N35" s="58"/>
      <c r="O35" s="59" t="s">
        <v>348</v>
      </c>
      <c r="P35" s="59" t="s">
        <v>348</v>
      </c>
      <c r="Q35" s="59" t="s">
        <v>24</v>
      </c>
      <c r="R35" s="56"/>
      <c r="S35" s="60"/>
      <c r="T35" s="60"/>
      <c r="U35" s="60"/>
      <c r="V35" s="60"/>
      <c r="W35" s="60"/>
      <c r="X35" s="60"/>
      <c r="Y35" s="60"/>
      <c r="Z35" s="60"/>
    </row>
    <row r="36" spans="1:26" ht="49.5" hidden="1" customHeight="1">
      <c r="A36" s="345"/>
      <c r="B36" s="345"/>
      <c r="C36" s="345"/>
      <c r="D36" s="345"/>
      <c r="E36" s="345"/>
      <c r="F36" s="398" t="s">
        <v>515</v>
      </c>
      <c r="G36" s="345"/>
      <c r="H36" s="61">
        <v>2</v>
      </c>
      <c r="I36" s="63" t="s">
        <v>516</v>
      </c>
      <c r="J36" s="63" t="s">
        <v>503</v>
      </c>
      <c r="K36" s="56"/>
      <c r="L36" s="56"/>
      <c r="M36" s="57"/>
      <c r="N36" s="58"/>
      <c r="O36" s="59" t="s">
        <v>348</v>
      </c>
      <c r="P36" s="59" t="s">
        <v>348</v>
      </c>
      <c r="Q36" s="59" t="s">
        <v>24</v>
      </c>
      <c r="R36" s="56"/>
      <c r="S36" s="60"/>
      <c r="T36" s="60"/>
      <c r="U36" s="60"/>
      <c r="V36" s="60"/>
      <c r="W36" s="60"/>
      <c r="X36" s="60"/>
      <c r="Y36" s="60"/>
      <c r="Z36" s="60"/>
    </row>
    <row r="37" spans="1:26" ht="16.5" customHeight="1">
      <c r="A37" s="345"/>
      <c r="B37" s="345"/>
      <c r="C37" s="345"/>
      <c r="D37" s="345"/>
      <c r="E37" s="345"/>
      <c r="F37" s="345"/>
      <c r="G37" s="345"/>
      <c r="H37" s="61">
        <v>3</v>
      </c>
      <c r="I37" s="63" t="s">
        <v>464</v>
      </c>
      <c r="J37" s="63" t="s">
        <v>465</v>
      </c>
      <c r="K37" s="56"/>
      <c r="L37" s="56"/>
      <c r="M37" s="57"/>
      <c r="N37" s="58"/>
      <c r="O37" s="59" t="s">
        <v>348</v>
      </c>
      <c r="P37" s="59" t="s">
        <v>348</v>
      </c>
      <c r="Q37" s="59" t="s">
        <v>348</v>
      </c>
      <c r="R37" s="56"/>
      <c r="S37" s="60"/>
      <c r="T37" s="60"/>
      <c r="U37" s="60"/>
      <c r="V37" s="60"/>
      <c r="W37" s="60"/>
      <c r="X37" s="60"/>
      <c r="Y37" s="60"/>
      <c r="Z37" s="60"/>
    </row>
    <row r="38" spans="1:26" ht="16.5" hidden="1" customHeight="1">
      <c r="A38" s="341"/>
      <c r="B38" s="341"/>
      <c r="C38" s="341"/>
      <c r="D38" s="341"/>
      <c r="E38" s="341"/>
      <c r="F38" s="341"/>
      <c r="G38" s="341"/>
      <c r="H38" s="61">
        <v>4</v>
      </c>
      <c r="I38" s="63" t="s">
        <v>466</v>
      </c>
      <c r="J38" s="63" t="s">
        <v>467</v>
      </c>
      <c r="K38" s="56"/>
      <c r="L38" s="56"/>
      <c r="M38" s="57"/>
      <c r="N38" s="58"/>
      <c r="O38" s="59" t="s">
        <v>348</v>
      </c>
      <c r="P38" s="59" t="s">
        <v>348</v>
      </c>
      <c r="Q38" s="59" t="s">
        <v>24</v>
      </c>
      <c r="R38" s="56"/>
      <c r="S38" s="60"/>
      <c r="T38" s="60"/>
      <c r="U38" s="60"/>
      <c r="V38" s="60"/>
      <c r="W38" s="60"/>
      <c r="X38" s="60"/>
      <c r="Y38" s="60"/>
      <c r="Z38" s="60"/>
    </row>
    <row r="39" spans="1:26" ht="16.5" hidden="1" customHeight="1">
      <c r="A39" s="402" t="s">
        <v>524</v>
      </c>
      <c r="B39" s="407" t="s">
        <v>525</v>
      </c>
      <c r="C39" s="395" t="s">
        <v>448</v>
      </c>
      <c r="D39" s="395" t="s">
        <v>526</v>
      </c>
      <c r="E39" s="395" t="s">
        <v>527</v>
      </c>
      <c r="F39" s="395" t="s">
        <v>528</v>
      </c>
      <c r="G39" s="395" t="s">
        <v>452</v>
      </c>
      <c r="H39" s="54">
        <v>1</v>
      </c>
      <c r="I39" s="63" t="s">
        <v>529</v>
      </c>
      <c r="J39" s="63" t="s">
        <v>517</v>
      </c>
      <c r="K39" s="56"/>
      <c r="L39" s="56"/>
      <c r="M39" s="72"/>
      <c r="N39" s="48"/>
      <c r="O39" s="59" t="s">
        <v>348</v>
      </c>
      <c r="P39" s="59" t="s">
        <v>348</v>
      </c>
      <c r="Q39" s="59" t="s">
        <v>24</v>
      </c>
      <c r="R39" s="73"/>
      <c r="S39" s="74"/>
      <c r="T39" s="74"/>
      <c r="U39" s="74"/>
      <c r="V39" s="74"/>
      <c r="W39" s="74"/>
      <c r="X39" s="74"/>
      <c r="Y39" s="74"/>
      <c r="Z39" s="74"/>
    </row>
    <row r="40" spans="1:26" ht="33" hidden="1" customHeight="1">
      <c r="A40" s="345"/>
      <c r="B40" s="345"/>
      <c r="C40" s="345"/>
      <c r="D40" s="345"/>
      <c r="E40" s="345"/>
      <c r="F40" s="345"/>
      <c r="G40" s="345"/>
      <c r="H40" s="54">
        <v>2</v>
      </c>
      <c r="I40" s="63" t="s">
        <v>530</v>
      </c>
      <c r="J40" s="63" t="s">
        <v>531</v>
      </c>
      <c r="K40" s="56"/>
      <c r="L40" s="56"/>
      <c r="M40" s="72"/>
      <c r="N40" s="48"/>
      <c r="O40" s="59" t="s">
        <v>348</v>
      </c>
      <c r="P40" s="59" t="s">
        <v>348</v>
      </c>
      <c r="Q40" s="59" t="s">
        <v>24</v>
      </c>
      <c r="R40" s="73"/>
      <c r="S40" s="74"/>
      <c r="T40" s="74"/>
      <c r="U40" s="74"/>
      <c r="V40" s="74"/>
      <c r="W40" s="74"/>
      <c r="X40" s="74"/>
      <c r="Y40" s="74"/>
      <c r="Z40" s="74"/>
    </row>
    <row r="41" spans="1:26" ht="16.5" hidden="1" customHeight="1">
      <c r="A41" s="345"/>
      <c r="B41" s="345"/>
      <c r="C41" s="345"/>
      <c r="D41" s="345"/>
      <c r="E41" s="345"/>
      <c r="F41" s="345"/>
      <c r="G41" s="345"/>
      <c r="H41" s="54">
        <v>3</v>
      </c>
      <c r="I41" s="63" t="s">
        <v>532</v>
      </c>
      <c r="J41" s="63" t="s">
        <v>533</v>
      </c>
      <c r="K41" s="56"/>
      <c r="L41" s="56"/>
      <c r="M41" s="72"/>
      <c r="N41" s="48"/>
      <c r="O41" s="59" t="s">
        <v>348</v>
      </c>
      <c r="P41" s="59" t="s">
        <v>348</v>
      </c>
      <c r="Q41" s="59" t="s">
        <v>24</v>
      </c>
      <c r="R41" s="73"/>
      <c r="S41" s="74"/>
      <c r="T41" s="74"/>
      <c r="U41" s="74"/>
      <c r="V41" s="74"/>
      <c r="W41" s="74"/>
      <c r="X41" s="74"/>
      <c r="Y41" s="74"/>
      <c r="Z41" s="74"/>
    </row>
    <row r="42" spans="1:26" ht="16.5" hidden="1" customHeight="1">
      <c r="A42" s="345"/>
      <c r="B42" s="345"/>
      <c r="C42" s="345"/>
      <c r="D42" s="345"/>
      <c r="E42" s="345"/>
      <c r="F42" s="345"/>
      <c r="G42" s="345"/>
      <c r="H42" s="54">
        <v>4</v>
      </c>
      <c r="I42" s="63" t="s">
        <v>534</v>
      </c>
      <c r="J42" s="63" t="s">
        <v>535</v>
      </c>
      <c r="K42" s="56"/>
      <c r="L42" s="56"/>
      <c r="M42" s="72"/>
      <c r="N42" s="48"/>
      <c r="O42" s="59" t="s">
        <v>348</v>
      </c>
      <c r="P42" s="59" t="s">
        <v>348</v>
      </c>
      <c r="Q42" s="59" t="s">
        <v>24</v>
      </c>
      <c r="R42" s="73"/>
      <c r="S42" s="74"/>
      <c r="T42" s="74"/>
      <c r="U42" s="74"/>
      <c r="V42" s="74"/>
      <c r="W42" s="74"/>
      <c r="X42" s="74"/>
      <c r="Y42" s="74"/>
      <c r="Z42" s="74"/>
    </row>
    <row r="43" spans="1:26" ht="49.5" customHeight="1">
      <c r="A43" s="345"/>
      <c r="B43" s="345"/>
      <c r="C43" s="345"/>
      <c r="D43" s="345"/>
      <c r="E43" s="345"/>
      <c r="F43" s="345"/>
      <c r="G43" s="345"/>
      <c r="H43" s="54">
        <v>5</v>
      </c>
      <c r="I43" s="63" t="s">
        <v>536</v>
      </c>
      <c r="J43" s="63" t="s">
        <v>537</v>
      </c>
      <c r="K43" s="56"/>
      <c r="L43" s="56"/>
      <c r="M43" s="57"/>
      <c r="N43" s="58"/>
      <c r="O43" s="59" t="s">
        <v>348</v>
      </c>
      <c r="P43" s="59" t="s">
        <v>348</v>
      </c>
      <c r="Q43" s="59" t="s">
        <v>348</v>
      </c>
      <c r="R43" s="56"/>
      <c r="S43" s="60"/>
      <c r="T43" s="60"/>
      <c r="U43" s="60"/>
      <c r="V43" s="60"/>
      <c r="W43" s="60"/>
      <c r="X43" s="60"/>
      <c r="Y43" s="60"/>
      <c r="Z43" s="60"/>
    </row>
    <row r="44" spans="1:26" ht="49.5" hidden="1" customHeight="1">
      <c r="A44" s="345"/>
      <c r="B44" s="345"/>
      <c r="C44" s="345"/>
      <c r="D44" s="345"/>
      <c r="E44" s="345"/>
      <c r="F44" s="345"/>
      <c r="G44" s="345"/>
      <c r="H44" s="54">
        <v>6</v>
      </c>
      <c r="I44" s="63" t="s">
        <v>538</v>
      </c>
      <c r="J44" s="63" t="s">
        <v>539</v>
      </c>
      <c r="K44" s="56"/>
      <c r="L44" s="56"/>
      <c r="M44" s="57"/>
      <c r="N44" s="58"/>
      <c r="O44" s="59" t="s">
        <v>348</v>
      </c>
      <c r="P44" s="59" t="s">
        <v>348</v>
      </c>
      <c r="Q44" s="59" t="s">
        <v>24</v>
      </c>
      <c r="R44" s="56"/>
      <c r="S44" s="60"/>
      <c r="T44" s="60"/>
      <c r="U44" s="60"/>
      <c r="V44" s="60"/>
      <c r="W44" s="60"/>
      <c r="X44" s="60"/>
      <c r="Y44" s="60"/>
      <c r="Z44" s="60"/>
    </row>
    <row r="45" spans="1:26" ht="33" customHeight="1">
      <c r="A45" s="345"/>
      <c r="B45" s="345"/>
      <c r="C45" s="345"/>
      <c r="D45" s="345"/>
      <c r="E45" s="345"/>
      <c r="F45" s="341"/>
      <c r="G45" s="345"/>
      <c r="H45" s="54">
        <v>7</v>
      </c>
      <c r="I45" s="63" t="s">
        <v>540</v>
      </c>
      <c r="J45" s="63" t="s">
        <v>541</v>
      </c>
      <c r="K45" s="56"/>
      <c r="L45" s="56"/>
      <c r="M45" s="57"/>
      <c r="N45" s="58"/>
      <c r="O45" s="59" t="s">
        <v>348</v>
      </c>
      <c r="P45" s="59" t="s">
        <v>348</v>
      </c>
      <c r="Q45" s="59" t="s">
        <v>348</v>
      </c>
      <c r="R45" s="56"/>
      <c r="S45" s="60"/>
      <c r="T45" s="60"/>
      <c r="U45" s="60"/>
      <c r="V45" s="60"/>
      <c r="W45" s="60"/>
      <c r="X45" s="60"/>
      <c r="Y45" s="60"/>
      <c r="Z45" s="60"/>
    </row>
    <row r="46" spans="1:26" ht="82.5" hidden="1" customHeight="1">
      <c r="A46" s="345"/>
      <c r="B46" s="345"/>
      <c r="C46" s="345"/>
      <c r="D46" s="345"/>
      <c r="E46" s="345"/>
      <c r="F46" s="68" t="s">
        <v>542</v>
      </c>
      <c r="G46" s="345"/>
      <c r="H46" s="54">
        <v>8</v>
      </c>
      <c r="I46" s="55" t="s">
        <v>543</v>
      </c>
      <c r="J46" s="55" t="s">
        <v>544</v>
      </c>
      <c r="K46" s="56"/>
      <c r="L46" s="56"/>
      <c r="M46" s="57"/>
      <c r="N46" s="58"/>
      <c r="O46" s="59" t="s">
        <v>348</v>
      </c>
      <c r="P46" s="59" t="s">
        <v>348</v>
      </c>
      <c r="Q46" s="59" t="s">
        <v>24</v>
      </c>
      <c r="R46" s="56"/>
      <c r="S46" s="60"/>
      <c r="T46" s="60"/>
      <c r="U46" s="60"/>
      <c r="V46" s="60"/>
      <c r="W46" s="60"/>
      <c r="X46" s="60"/>
      <c r="Y46" s="60"/>
      <c r="Z46" s="60"/>
    </row>
    <row r="47" spans="1:26" ht="82.5" hidden="1" customHeight="1">
      <c r="A47" s="341"/>
      <c r="B47" s="341"/>
      <c r="C47" s="341"/>
      <c r="D47" s="341"/>
      <c r="E47" s="341"/>
      <c r="F47" s="68" t="s">
        <v>545</v>
      </c>
      <c r="G47" s="341"/>
      <c r="H47" s="54">
        <v>9</v>
      </c>
      <c r="I47" s="55" t="s">
        <v>546</v>
      </c>
      <c r="J47" s="55" t="s">
        <v>544</v>
      </c>
      <c r="K47" s="56"/>
      <c r="L47" s="56"/>
      <c r="M47" s="57"/>
      <c r="N47" s="58"/>
      <c r="O47" s="59" t="s">
        <v>348</v>
      </c>
      <c r="P47" s="59" t="s">
        <v>348</v>
      </c>
      <c r="Q47" s="59" t="s">
        <v>24</v>
      </c>
      <c r="R47" s="56"/>
      <c r="S47" s="60"/>
      <c r="T47" s="60"/>
      <c r="U47" s="60"/>
      <c r="V47" s="60"/>
      <c r="W47" s="60"/>
      <c r="X47" s="60"/>
      <c r="Y47" s="60"/>
      <c r="Z47" s="60"/>
    </row>
    <row r="48" spans="1:26" ht="49.5" hidden="1" customHeight="1">
      <c r="A48" s="402" t="s">
        <v>547</v>
      </c>
      <c r="B48" s="407" t="s">
        <v>548</v>
      </c>
      <c r="C48" s="395" t="s">
        <v>448</v>
      </c>
      <c r="D48" s="395" t="s">
        <v>449</v>
      </c>
      <c r="E48" s="395" t="s">
        <v>549</v>
      </c>
      <c r="F48" s="395" t="s">
        <v>550</v>
      </c>
      <c r="G48" s="395" t="s">
        <v>484</v>
      </c>
      <c r="H48" s="54">
        <v>1</v>
      </c>
      <c r="I48" s="55" t="s">
        <v>551</v>
      </c>
      <c r="J48" s="55" t="s">
        <v>552</v>
      </c>
      <c r="K48" s="56"/>
      <c r="L48" s="56"/>
      <c r="M48" s="57"/>
      <c r="N48" s="58"/>
      <c r="O48" s="59" t="s">
        <v>348</v>
      </c>
      <c r="P48" s="59" t="s">
        <v>348</v>
      </c>
      <c r="Q48" s="59" t="s">
        <v>24</v>
      </c>
      <c r="R48" s="56"/>
      <c r="S48" s="60"/>
      <c r="T48" s="60"/>
      <c r="U48" s="60"/>
      <c r="V48" s="60"/>
      <c r="W48" s="60"/>
      <c r="X48" s="60"/>
      <c r="Y48" s="60"/>
      <c r="Z48" s="60"/>
    </row>
    <row r="49" spans="1:26" ht="49.5" hidden="1" customHeight="1">
      <c r="A49" s="345"/>
      <c r="B49" s="345"/>
      <c r="C49" s="345"/>
      <c r="D49" s="345"/>
      <c r="E49" s="345"/>
      <c r="F49" s="345"/>
      <c r="G49" s="345"/>
      <c r="H49" s="54">
        <v>2</v>
      </c>
      <c r="I49" s="55" t="s">
        <v>553</v>
      </c>
      <c r="J49" s="55" t="s">
        <v>539</v>
      </c>
      <c r="K49" s="56"/>
      <c r="L49" s="56"/>
      <c r="M49" s="57"/>
      <c r="N49" s="58"/>
      <c r="O49" s="59" t="s">
        <v>348</v>
      </c>
      <c r="P49" s="59" t="s">
        <v>348</v>
      </c>
      <c r="Q49" s="59" t="s">
        <v>24</v>
      </c>
      <c r="R49" s="56"/>
      <c r="S49" s="60"/>
      <c r="T49" s="60"/>
      <c r="U49" s="60"/>
      <c r="V49" s="60"/>
      <c r="W49" s="60"/>
      <c r="X49" s="60"/>
      <c r="Y49" s="60"/>
      <c r="Z49" s="60"/>
    </row>
    <row r="50" spans="1:26" ht="33" customHeight="1">
      <c r="A50" s="345"/>
      <c r="B50" s="345"/>
      <c r="C50" s="345"/>
      <c r="D50" s="345"/>
      <c r="E50" s="345"/>
      <c r="F50" s="341"/>
      <c r="G50" s="345"/>
      <c r="H50" s="54">
        <v>3</v>
      </c>
      <c r="I50" s="55" t="s">
        <v>554</v>
      </c>
      <c r="J50" s="55" t="s">
        <v>555</v>
      </c>
      <c r="K50" s="56"/>
      <c r="L50" s="56"/>
      <c r="M50" s="57"/>
      <c r="N50" s="58"/>
      <c r="O50" s="59" t="s">
        <v>348</v>
      </c>
      <c r="P50" s="59" t="s">
        <v>348</v>
      </c>
      <c r="Q50" s="59" t="s">
        <v>348</v>
      </c>
      <c r="R50" s="56"/>
      <c r="S50" s="60"/>
      <c r="T50" s="60"/>
      <c r="U50" s="60"/>
      <c r="V50" s="60"/>
      <c r="W50" s="60"/>
      <c r="X50" s="60"/>
      <c r="Y50" s="60"/>
      <c r="Z50" s="60"/>
    </row>
    <row r="51" spans="1:26" ht="66" hidden="1" customHeight="1">
      <c r="A51" s="345"/>
      <c r="B51" s="345"/>
      <c r="C51" s="345"/>
      <c r="D51" s="345"/>
      <c r="E51" s="345"/>
      <c r="F51" s="395" t="s">
        <v>556</v>
      </c>
      <c r="G51" s="345"/>
      <c r="H51" s="54">
        <v>4</v>
      </c>
      <c r="I51" s="55" t="s">
        <v>557</v>
      </c>
      <c r="J51" s="55" t="s">
        <v>558</v>
      </c>
      <c r="K51" s="56"/>
      <c r="L51" s="56"/>
      <c r="M51" s="57"/>
      <c r="N51" s="58"/>
      <c r="O51" s="59" t="s">
        <v>348</v>
      </c>
      <c r="P51" s="59" t="s">
        <v>348</v>
      </c>
      <c r="Q51" s="59" t="s">
        <v>24</v>
      </c>
      <c r="R51" s="56"/>
      <c r="S51" s="60"/>
      <c r="T51" s="60"/>
      <c r="U51" s="60"/>
      <c r="V51" s="60"/>
      <c r="W51" s="60"/>
      <c r="X51" s="60"/>
      <c r="Y51" s="60"/>
      <c r="Z51" s="60"/>
    </row>
    <row r="52" spans="1:26" ht="49.5" hidden="1" customHeight="1">
      <c r="A52" s="345"/>
      <c r="B52" s="345"/>
      <c r="C52" s="345"/>
      <c r="D52" s="345"/>
      <c r="E52" s="345"/>
      <c r="F52" s="345"/>
      <c r="G52" s="345"/>
      <c r="H52" s="54">
        <v>5</v>
      </c>
      <c r="I52" s="55" t="s">
        <v>553</v>
      </c>
      <c r="J52" s="55" t="s">
        <v>539</v>
      </c>
      <c r="K52" s="56"/>
      <c r="L52" s="56"/>
      <c r="M52" s="57"/>
      <c r="N52" s="58"/>
      <c r="O52" s="59" t="s">
        <v>348</v>
      </c>
      <c r="P52" s="59" t="s">
        <v>348</v>
      </c>
      <c r="Q52" s="59" t="s">
        <v>24</v>
      </c>
      <c r="R52" s="56"/>
      <c r="S52" s="60"/>
      <c r="T52" s="60"/>
      <c r="U52" s="60"/>
      <c r="V52" s="60"/>
      <c r="W52" s="60"/>
      <c r="X52" s="60"/>
      <c r="Y52" s="60"/>
      <c r="Z52" s="60"/>
    </row>
    <row r="53" spans="1:26" ht="33" customHeight="1">
      <c r="A53" s="345"/>
      <c r="B53" s="345"/>
      <c r="C53" s="345"/>
      <c r="D53" s="345"/>
      <c r="E53" s="345"/>
      <c r="F53" s="341"/>
      <c r="G53" s="345"/>
      <c r="H53" s="54">
        <v>6</v>
      </c>
      <c r="I53" s="55" t="s">
        <v>540</v>
      </c>
      <c r="J53" s="55" t="s">
        <v>541</v>
      </c>
      <c r="K53" s="56"/>
      <c r="L53" s="56"/>
      <c r="M53" s="57"/>
      <c r="N53" s="58"/>
      <c r="O53" s="59" t="s">
        <v>348</v>
      </c>
      <c r="P53" s="59" t="s">
        <v>348</v>
      </c>
      <c r="Q53" s="59" t="s">
        <v>348</v>
      </c>
      <c r="R53" s="56"/>
      <c r="S53" s="60"/>
      <c r="T53" s="60"/>
      <c r="U53" s="60"/>
      <c r="V53" s="60"/>
      <c r="W53" s="60"/>
      <c r="X53" s="60"/>
      <c r="Y53" s="60"/>
      <c r="Z53" s="60"/>
    </row>
    <row r="54" spans="1:26" ht="49.5" hidden="1" customHeight="1">
      <c r="A54" s="345"/>
      <c r="B54" s="345"/>
      <c r="C54" s="345"/>
      <c r="D54" s="345"/>
      <c r="E54" s="345"/>
      <c r="F54" s="395" t="s">
        <v>559</v>
      </c>
      <c r="G54" s="345"/>
      <c r="H54" s="54">
        <v>7</v>
      </c>
      <c r="I54" s="55" t="s">
        <v>560</v>
      </c>
      <c r="J54" s="55" t="s">
        <v>517</v>
      </c>
      <c r="K54" s="56"/>
      <c r="L54" s="56"/>
      <c r="M54" s="57"/>
      <c r="N54" s="58"/>
      <c r="O54" s="59" t="s">
        <v>348</v>
      </c>
      <c r="P54" s="59" t="s">
        <v>348</v>
      </c>
      <c r="Q54" s="59" t="s">
        <v>24</v>
      </c>
      <c r="R54" s="56"/>
      <c r="S54" s="60"/>
      <c r="T54" s="60"/>
      <c r="U54" s="60"/>
      <c r="V54" s="60"/>
      <c r="W54" s="60"/>
      <c r="X54" s="60"/>
      <c r="Y54" s="60"/>
      <c r="Z54" s="60"/>
    </row>
    <row r="55" spans="1:26" ht="49.5" hidden="1" customHeight="1">
      <c r="A55" s="345"/>
      <c r="B55" s="345"/>
      <c r="C55" s="345"/>
      <c r="D55" s="345"/>
      <c r="E55" s="345"/>
      <c r="F55" s="345"/>
      <c r="G55" s="345"/>
      <c r="H55" s="54">
        <v>8</v>
      </c>
      <c r="I55" s="55" t="s">
        <v>553</v>
      </c>
      <c r="J55" s="55" t="s">
        <v>539</v>
      </c>
      <c r="K55" s="56"/>
      <c r="L55" s="56"/>
      <c r="M55" s="57"/>
      <c r="N55" s="58"/>
      <c r="O55" s="59" t="s">
        <v>348</v>
      </c>
      <c r="P55" s="59" t="s">
        <v>348</v>
      </c>
      <c r="Q55" s="59" t="s">
        <v>24</v>
      </c>
      <c r="R55" s="56"/>
      <c r="S55" s="60"/>
      <c r="T55" s="60"/>
      <c r="U55" s="60"/>
      <c r="V55" s="60"/>
      <c r="W55" s="60"/>
      <c r="X55" s="60"/>
      <c r="Y55" s="60"/>
      <c r="Z55" s="60"/>
    </row>
    <row r="56" spans="1:26" ht="33" customHeight="1">
      <c r="A56" s="345"/>
      <c r="B56" s="345"/>
      <c r="C56" s="345"/>
      <c r="D56" s="345"/>
      <c r="E56" s="345"/>
      <c r="F56" s="341"/>
      <c r="G56" s="345"/>
      <c r="H56" s="54">
        <v>9</v>
      </c>
      <c r="I56" s="55" t="s">
        <v>554</v>
      </c>
      <c r="J56" s="55" t="s">
        <v>555</v>
      </c>
      <c r="K56" s="56"/>
      <c r="L56" s="56"/>
      <c r="M56" s="57"/>
      <c r="N56" s="58"/>
      <c r="O56" s="59" t="s">
        <v>348</v>
      </c>
      <c r="P56" s="59" t="s">
        <v>348</v>
      </c>
      <c r="Q56" s="59" t="s">
        <v>348</v>
      </c>
      <c r="R56" s="56"/>
      <c r="S56" s="60"/>
      <c r="T56" s="60"/>
      <c r="U56" s="60"/>
      <c r="V56" s="60"/>
      <c r="W56" s="60"/>
      <c r="X56" s="60"/>
      <c r="Y56" s="60"/>
      <c r="Z56" s="60"/>
    </row>
    <row r="57" spans="1:26" ht="66" hidden="1" customHeight="1">
      <c r="A57" s="345"/>
      <c r="B57" s="345"/>
      <c r="C57" s="345"/>
      <c r="D57" s="345"/>
      <c r="E57" s="345"/>
      <c r="F57" s="398" t="s">
        <v>561</v>
      </c>
      <c r="G57" s="345"/>
      <c r="H57" s="54">
        <v>10</v>
      </c>
      <c r="I57" s="63" t="s">
        <v>562</v>
      </c>
      <c r="J57" s="63" t="s">
        <v>558</v>
      </c>
      <c r="K57" s="56"/>
      <c r="L57" s="56"/>
      <c r="M57" s="57"/>
      <c r="N57" s="58"/>
      <c r="O57" s="59" t="s">
        <v>348</v>
      </c>
      <c r="P57" s="59" t="s">
        <v>348</v>
      </c>
      <c r="Q57" s="59" t="s">
        <v>24</v>
      </c>
      <c r="R57" s="56"/>
      <c r="S57" s="60"/>
      <c r="T57" s="60"/>
      <c r="U57" s="60"/>
      <c r="V57" s="60"/>
      <c r="W57" s="60"/>
      <c r="X57" s="60"/>
      <c r="Y57" s="60"/>
      <c r="Z57" s="60"/>
    </row>
    <row r="58" spans="1:26" ht="49.5" hidden="1" customHeight="1">
      <c r="A58" s="345"/>
      <c r="B58" s="345"/>
      <c r="C58" s="345"/>
      <c r="D58" s="345"/>
      <c r="E58" s="345"/>
      <c r="F58" s="345"/>
      <c r="G58" s="345"/>
      <c r="H58" s="54">
        <v>11</v>
      </c>
      <c r="I58" s="63" t="s">
        <v>553</v>
      </c>
      <c r="J58" s="63" t="s">
        <v>539</v>
      </c>
      <c r="K58" s="56"/>
      <c r="L58" s="56"/>
      <c r="M58" s="57"/>
      <c r="N58" s="58"/>
      <c r="O58" s="59" t="s">
        <v>348</v>
      </c>
      <c r="P58" s="59" t="s">
        <v>348</v>
      </c>
      <c r="Q58" s="59" t="s">
        <v>24</v>
      </c>
      <c r="R58" s="56"/>
      <c r="S58" s="60"/>
      <c r="T58" s="60"/>
      <c r="U58" s="60"/>
      <c r="V58" s="60"/>
      <c r="W58" s="60"/>
      <c r="X58" s="60"/>
      <c r="Y58" s="60"/>
      <c r="Z58" s="60"/>
    </row>
    <row r="59" spans="1:26" ht="33" customHeight="1">
      <c r="A59" s="341"/>
      <c r="B59" s="341"/>
      <c r="C59" s="341"/>
      <c r="D59" s="341"/>
      <c r="E59" s="341"/>
      <c r="F59" s="341"/>
      <c r="G59" s="341"/>
      <c r="H59" s="54">
        <v>12</v>
      </c>
      <c r="I59" s="63" t="s">
        <v>540</v>
      </c>
      <c r="J59" s="63" t="s">
        <v>541</v>
      </c>
      <c r="K59" s="56"/>
      <c r="L59" s="56"/>
      <c r="M59" s="57"/>
      <c r="N59" s="58"/>
      <c r="O59" s="59" t="s">
        <v>348</v>
      </c>
      <c r="P59" s="59" t="s">
        <v>348</v>
      </c>
      <c r="Q59" s="59" t="s">
        <v>348</v>
      </c>
      <c r="R59" s="56"/>
      <c r="S59" s="60"/>
      <c r="T59" s="60"/>
      <c r="U59" s="60"/>
      <c r="V59" s="60"/>
      <c r="W59" s="60"/>
      <c r="X59" s="60"/>
      <c r="Y59" s="60"/>
      <c r="Z59" s="60"/>
    </row>
    <row r="60" spans="1:26" ht="66" customHeight="1">
      <c r="A60" s="402" t="s">
        <v>563</v>
      </c>
      <c r="B60" s="401" t="s">
        <v>564</v>
      </c>
      <c r="C60" s="395" t="s">
        <v>448</v>
      </c>
      <c r="D60" s="395" t="s">
        <v>449</v>
      </c>
      <c r="E60" s="403" t="s">
        <v>565</v>
      </c>
      <c r="F60" s="69" t="s">
        <v>566</v>
      </c>
      <c r="G60" s="395" t="s">
        <v>484</v>
      </c>
      <c r="H60" s="54">
        <v>1</v>
      </c>
      <c r="I60" s="55" t="s">
        <v>567</v>
      </c>
      <c r="J60" s="55" t="s">
        <v>568</v>
      </c>
      <c r="K60" s="56"/>
      <c r="L60" s="56"/>
      <c r="M60" s="76"/>
      <c r="N60" s="77"/>
      <c r="O60" s="59" t="s">
        <v>348</v>
      </c>
      <c r="P60" s="59" t="s">
        <v>348</v>
      </c>
      <c r="Q60" s="59" t="s">
        <v>348</v>
      </c>
      <c r="R60" s="56"/>
      <c r="S60" s="60"/>
      <c r="T60" s="60"/>
      <c r="U60" s="60"/>
      <c r="V60" s="60"/>
      <c r="W60" s="60"/>
      <c r="X60" s="60"/>
      <c r="Y60" s="60"/>
      <c r="Z60" s="60"/>
    </row>
    <row r="61" spans="1:26" ht="66" customHeight="1">
      <c r="A61" s="345"/>
      <c r="B61" s="345"/>
      <c r="C61" s="345"/>
      <c r="D61" s="345"/>
      <c r="E61" s="345"/>
      <c r="F61" s="69" t="s">
        <v>569</v>
      </c>
      <c r="G61" s="345"/>
      <c r="H61" s="54">
        <v>2</v>
      </c>
      <c r="I61" s="55" t="s">
        <v>570</v>
      </c>
      <c r="J61" s="55" t="s">
        <v>568</v>
      </c>
      <c r="K61" s="56"/>
      <c r="L61" s="56"/>
      <c r="M61" s="76"/>
      <c r="N61" s="77"/>
      <c r="O61" s="59" t="s">
        <v>348</v>
      </c>
      <c r="P61" s="59" t="s">
        <v>348</v>
      </c>
      <c r="Q61" s="59" t="s">
        <v>348</v>
      </c>
      <c r="R61" s="56"/>
      <c r="S61" s="60"/>
      <c r="T61" s="60"/>
      <c r="U61" s="60"/>
      <c r="V61" s="60"/>
      <c r="W61" s="60"/>
      <c r="X61" s="60"/>
      <c r="Y61" s="60"/>
      <c r="Z61" s="60"/>
    </row>
    <row r="62" spans="1:26" ht="66" customHeight="1">
      <c r="A62" s="345"/>
      <c r="B62" s="345"/>
      <c r="C62" s="345"/>
      <c r="D62" s="345"/>
      <c r="E62" s="345"/>
      <c r="F62" s="69" t="s">
        <v>571</v>
      </c>
      <c r="G62" s="345"/>
      <c r="H62" s="54">
        <v>3</v>
      </c>
      <c r="I62" s="55" t="s">
        <v>572</v>
      </c>
      <c r="J62" s="55" t="s">
        <v>568</v>
      </c>
      <c r="K62" s="56"/>
      <c r="L62" s="56"/>
      <c r="M62" s="76"/>
      <c r="N62" s="77"/>
      <c r="O62" s="59" t="s">
        <v>348</v>
      </c>
      <c r="P62" s="59" t="s">
        <v>348</v>
      </c>
      <c r="Q62" s="59" t="s">
        <v>348</v>
      </c>
      <c r="R62" s="56"/>
      <c r="S62" s="60"/>
      <c r="T62" s="60"/>
      <c r="U62" s="60"/>
      <c r="V62" s="60"/>
      <c r="W62" s="60"/>
      <c r="X62" s="60"/>
      <c r="Y62" s="60"/>
      <c r="Z62" s="60"/>
    </row>
    <row r="63" spans="1:26" ht="16.5" customHeight="1">
      <c r="A63" s="345"/>
      <c r="B63" s="345"/>
      <c r="C63" s="345"/>
      <c r="D63" s="345"/>
      <c r="E63" s="345"/>
      <c r="F63" s="395" t="s">
        <v>573</v>
      </c>
      <c r="G63" s="345"/>
      <c r="H63" s="54">
        <v>4</v>
      </c>
      <c r="I63" s="55" t="s">
        <v>574</v>
      </c>
      <c r="J63" s="55" t="s">
        <v>575</v>
      </c>
      <c r="K63" s="56"/>
      <c r="L63" s="56"/>
      <c r="M63" s="76"/>
      <c r="N63" s="77"/>
      <c r="O63" s="59" t="s">
        <v>348</v>
      </c>
      <c r="P63" s="59" t="s">
        <v>348</v>
      </c>
      <c r="Q63" s="59" t="s">
        <v>348</v>
      </c>
      <c r="R63" s="56"/>
      <c r="S63" s="60"/>
      <c r="T63" s="60"/>
      <c r="U63" s="60"/>
      <c r="V63" s="60"/>
      <c r="W63" s="60"/>
      <c r="X63" s="60"/>
      <c r="Y63" s="60"/>
      <c r="Z63" s="60"/>
    </row>
    <row r="64" spans="1:26" ht="66" customHeight="1">
      <c r="A64" s="345"/>
      <c r="B64" s="345"/>
      <c r="C64" s="345"/>
      <c r="D64" s="345"/>
      <c r="E64" s="345"/>
      <c r="F64" s="345"/>
      <c r="G64" s="345"/>
      <c r="H64" s="54">
        <v>5</v>
      </c>
      <c r="I64" s="55" t="s">
        <v>576</v>
      </c>
      <c r="J64" s="55" t="s">
        <v>577</v>
      </c>
      <c r="K64" s="56"/>
      <c r="L64" s="56"/>
      <c r="M64" s="76"/>
      <c r="N64" s="77"/>
      <c r="O64" s="59" t="s">
        <v>348</v>
      </c>
      <c r="P64" s="59" t="s">
        <v>348</v>
      </c>
      <c r="Q64" s="59" t="s">
        <v>348</v>
      </c>
      <c r="R64" s="56"/>
      <c r="S64" s="60"/>
      <c r="T64" s="60"/>
      <c r="U64" s="60"/>
      <c r="V64" s="60"/>
      <c r="W64" s="60"/>
      <c r="X64" s="60"/>
      <c r="Y64" s="60"/>
      <c r="Z64" s="60"/>
    </row>
    <row r="65" spans="1:26" ht="16.5" customHeight="1">
      <c r="A65" s="345"/>
      <c r="B65" s="345"/>
      <c r="C65" s="345"/>
      <c r="D65" s="345"/>
      <c r="E65" s="345"/>
      <c r="F65" s="341"/>
      <c r="G65" s="345"/>
      <c r="H65" s="54">
        <v>6</v>
      </c>
      <c r="I65" s="55" t="s">
        <v>578</v>
      </c>
      <c r="J65" s="55" t="s">
        <v>579</v>
      </c>
      <c r="K65" s="56"/>
      <c r="L65" s="56"/>
      <c r="M65" s="76"/>
      <c r="N65" s="77"/>
      <c r="O65" s="59" t="s">
        <v>348</v>
      </c>
      <c r="P65" s="59" t="s">
        <v>348</v>
      </c>
      <c r="Q65" s="59" t="s">
        <v>348</v>
      </c>
      <c r="R65" s="56"/>
      <c r="S65" s="60"/>
      <c r="T65" s="60"/>
      <c r="U65" s="60"/>
      <c r="V65" s="60"/>
      <c r="W65" s="60"/>
      <c r="X65" s="60"/>
      <c r="Y65" s="60"/>
      <c r="Z65" s="60"/>
    </row>
    <row r="66" spans="1:26" ht="16.5" customHeight="1">
      <c r="A66" s="345"/>
      <c r="B66" s="345"/>
      <c r="C66" s="345"/>
      <c r="D66" s="345"/>
      <c r="E66" s="345"/>
      <c r="F66" s="69" t="s">
        <v>580</v>
      </c>
      <c r="G66" s="345"/>
      <c r="H66" s="54">
        <v>7</v>
      </c>
      <c r="I66" s="55" t="s">
        <v>581</v>
      </c>
      <c r="J66" s="55" t="s">
        <v>582</v>
      </c>
      <c r="K66" s="56"/>
      <c r="L66" s="56"/>
      <c r="M66" s="76"/>
      <c r="N66" s="77"/>
      <c r="O66" s="59" t="s">
        <v>348</v>
      </c>
      <c r="P66" s="59" t="s">
        <v>348</v>
      </c>
      <c r="Q66" s="59" t="s">
        <v>348</v>
      </c>
      <c r="R66" s="56"/>
      <c r="S66" s="60"/>
      <c r="T66" s="60"/>
      <c r="U66" s="60"/>
      <c r="V66" s="60"/>
      <c r="W66" s="60"/>
      <c r="X66" s="60"/>
      <c r="Y66" s="60"/>
      <c r="Z66" s="60"/>
    </row>
    <row r="67" spans="1:26" ht="16.5" customHeight="1">
      <c r="A67" s="345"/>
      <c r="B67" s="345"/>
      <c r="C67" s="345"/>
      <c r="D67" s="345"/>
      <c r="E67" s="345"/>
      <c r="F67" s="395" t="s">
        <v>583</v>
      </c>
      <c r="G67" s="345"/>
      <c r="H67" s="54">
        <v>8</v>
      </c>
      <c r="I67" s="55" t="s">
        <v>584</v>
      </c>
      <c r="J67" s="55" t="s">
        <v>585</v>
      </c>
      <c r="K67" s="56"/>
      <c r="L67" s="56"/>
      <c r="M67" s="76"/>
      <c r="N67" s="77"/>
      <c r="O67" s="59" t="s">
        <v>348</v>
      </c>
      <c r="P67" s="59" t="s">
        <v>348</v>
      </c>
      <c r="Q67" s="59" t="s">
        <v>348</v>
      </c>
      <c r="R67" s="56"/>
      <c r="S67" s="60"/>
      <c r="T67" s="60"/>
      <c r="U67" s="60"/>
      <c r="V67" s="60"/>
      <c r="W67" s="60"/>
      <c r="X67" s="60"/>
      <c r="Y67" s="60"/>
      <c r="Z67" s="60"/>
    </row>
    <row r="68" spans="1:26" ht="66" customHeight="1">
      <c r="A68" s="345"/>
      <c r="B68" s="345"/>
      <c r="C68" s="345"/>
      <c r="D68" s="345"/>
      <c r="E68" s="345"/>
      <c r="F68" s="345"/>
      <c r="G68" s="345"/>
      <c r="H68" s="54">
        <v>9</v>
      </c>
      <c r="I68" s="55" t="s">
        <v>586</v>
      </c>
      <c r="J68" s="55" t="s">
        <v>577</v>
      </c>
      <c r="K68" s="56"/>
      <c r="L68" s="56"/>
      <c r="M68" s="76"/>
      <c r="N68" s="77"/>
      <c r="O68" s="59" t="s">
        <v>348</v>
      </c>
      <c r="P68" s="59" t="s">
        <v>348</v>
      </c>
      <c r="Q68" s="59" t="s">
        <v>348</v>
      </c>
      <c r="R68" s="56"/>
      <c r="S68" s="60"/>
      <c r="T68" s="60"/>
      <c r="U68" s="60"/>
      <c r="V68" s="60"/>
      <c r="W68" s="60"/>
      <c r="X68" s="60"/>
      <c r="Y68" s="60"/>
      <c r="Z68" s="60"/>
    </row>
    <row r="69" spans="1:26" ht="16.5" customHeight="1">
      <c r="A69" s="345"/>
      <c r="B69" s="345"/>
      <c r="C69" s="345"/>
      <c r="D69" s="345"/>
      <c r="E69" s="345"/>
      <c r="F69" s="341"/>
      <c r="G69" s="345"/>
      <c r="H69" s="54">
        <v>10</v>
      </c>
      <c r="I69" s="55" t="s">
        <v>578</v>
      </c>
      <c r="J69" s="55" t="s">
        <v>579</v>
      </c>
      <c r="K69" s="56"/>
      <c r="L69" s="56"/>
      <c r="M69" s="76"/>
      <c r="N69" s="77"/>
      <c r="O69" s="59" t="s">
        <v>348</v>
      </c>
      <c r="P69" s="59" t="s">
        <v>348</v>
      </c>
      <c r="Q69" s="59" t="s">
        <v>348</v>
      </c>
      <c r="R69" s="56"/>
      <c r="S69" s="60"/>
      <c r="T69" s="60"/>
      <c r="U69" s="60"/>
      <c r="V69" s="60"/>
      <c r="W69" s="60"/>
      <c r="X69" s="60"/>
      <c r="Y69" s="60"/>
      <c r="Z69" s="60"/>
    </row>
    <row r="70" spans="1:26" ht="16.5" customHeight="1">
      <c r="A70" s="345"/>
      <c r="B70" s="345"/>
      <c r="C70" s="345"/>
      <c r="D70" s="345"/>
      <c r="E70" s="345"/>
      <c r="F70" s="69" t="s">
        <v>587</v>
      </c>
      <c r="G70" s="345"/>
      <c r="H70" s="54">
        <v>11</v>
      </c>
      <c r="I70" s="55" t="s">
        <v>588</v>
      </c>
      <c r="J70" s="55" t="s">
        <v>582</v>
      </c>
      <c r="K70" s="56"/>
      <c r="L70" s="56"/>
      <c r="M70" s="76"/>
      <c r="N70" s="77"/>
      <c r="O70" s="59" t="s">
        <v>348</v>
      </c>
      <c r="P70" s="59" t="s">
        <v>348</v>
      </c>
      <c r="Q70" s="59" t="s">
        <v>348</v>
      </c>
      <c r="R70" s="56"/>
      <c r="S70" s="60"/>
      <c r="T70" s="60"/>
      <c r="U70" s="60"/>
      <c r="V70" s="60"/>
      <c r="W70" s="60"/>
      <c r="X70" s="60"/>
      <c r="Y70" s="60"/>
      <c r="Z70" s="60"/>
    </row>
    <row r="71" spans="1:26" ht="66" customHeight="1">
      <c r="A71" s="345"/>
      <c r="B71" s="345"/>
      <c r="C71" s="345"/>
      <c r="D71" s="345"/>
      <c r="E71" s="345"/>
      <c r="F71" s="396" t="s">
        <v>589</v>
      </c>
      <c r="G71" s="345"/>
      <c r="H71" s="54">
        <v>12</v>
      </c>
      <c r="I71" s="55" t="s">
        <v>590</v>
      </c>
      <c r="J71" s="55" t="s">
        <v>591</v>
      </c>
      <c r="K71" s="56"/>
      <c r="L71" s="56"/>
      <c r="M71" s="76"/>
      <c r="N71" s="77"/>
      <c r="O71" s="59" t="s">
        <v>348</v>
      </c>
      <c r="P71" s="59" t="s">
        <v>348</v>
      </c>
      <c r="Q71" s="59" t="s">
        <v>348</v>
      </c>
      <c r="R71" s="56"/>
      <c r="S71" s="60"/>
      <c r="T71" s="60"/>
      <c r="U71" s="60"/>
      <c r="V71" s="60"/>
      <c r="W71" s="60"/>
      <c r="X71" s="60"/>
      <c r="Y71" s="60"/>
      <c r="Z71" s="60"/>
    </row>
    <row r="72" spans="1:26" ht="66" customHeight="1">
      <c r="A72" s="345"/>
      <c r="B72" s="345"/>
      <c r="C72" s="345"/>
      <c r="D72" s="345"/>
      <c r="E72" s="345"/>
      <c r="F72" s="341"/>
      <c r="G72" s="345"/>
      <c r="H72" s="54">
        <v>13</v>
      </c>
      <c r="I72" s="55" t="s">
        <v>592</v>
      </c>
      <c r="J72" s="55" t="s">
        <v>591</v>
      </c>
      <c r="K72" s="56"/>
      <c r="L72" s="56"/>
      <c r="M72" s="76"/>
      <c r="N72" s="77"/>
      <c r="O72" s="59" t="s">
        <v>348</v>
      </c>
      <c r="P72" s="59" t="s">
        <v>348</v>
      </c>
      <c r="Q72" s="59" t="s">
        <v>348</v>
      </c>
      <c r="R72" s="56"/>
      <c r="S72" s="60"/>
      <c r="T72" s="60"/>
      <c r="U72" s="60"/>
      <c r="V72" s="60"/>
      <c r="W72" s="60"/>
      <c r="X72" s="60"/>
      <c r="Y72" s="60"/>
      <c r="Z72" s="60"/>
    </row>
    <row r="73" spans="1:26" ht="82.5" customHeight="1">
      <c r="A73" s="345"/>
      <c r="B73" s="345"/>
      <c r="C73" s="345"/>
      <c r="D73" s="345"/>
      <c r="E73" s="345"/>
      <c r="F73" s="399" t="s">
        <v>593</v>
      </c>
      <c r="G73" s="345"/>
      <c r="H73" s="54">
        <v>14</v>
      </c>
      <c r="I73" s="63" t="s">
        <v>594</v>
      </c>
      <c r="J73" s="63" t="s">
        <v>595</v>
      </c>
      <c r="K73" s="56"/>
      <c r="L73" s="56"/>
      <c r="M73" s="79"/>
      <c r="N73" s="77"/>
      <c r="O73" s="59" t="s">
        <v>348</v>
      </c>
      <c r="P73" s="59" t="s">
        <v>348</v>
      </c>
      <c r="Q73" s="59" t="s">
        <v>348</v>
      </c>
      <c r="R73" s="56"/>
      <c r="S73" s="60"/>
      <c r="T73" s="60"/>
      <c r="U73" s="60"/>
      <c r="V73" s="60"/>
      <c r="W73" s="60"/>
      <c r="X73" s="60"/>
      <c r="Y73" s="60"/>
      <c r="Z73" s="60"/>
    </row>
    <row r="74" spans="1:26" ht="66" customHeight="1">
      <c r="A74" s="341"/>
      <c r="B74" s="341"/>
      <c r="C74" s="341"/>
      <c r="D74" s="341"/>
      <c r="E74" s="341"/>
      <c r="F74" s="341"/>
      <c r="G74" s="341"/>
      <c r="H74" s="54">
        <v>15</v>
      </c>
      <c r="I74" s="63" t="s">
        <v>592</v>
      </c>
      <c r="J74" s="63" t="s">
        <v>591</v>
      </c>
      <c r="K74" s="56"/>
      <c r="L74" s="56"/>
      <c r="M74" s="79"/>
      <c r="N74" s="77"/>
      <c r="O74" s="59" t="s">
        <v>348</v>
      </c>
      <c r="P74" s="59" t="s">
        <v>348</v>
      </c>
      <c r="Q74" s="59" t="s">
        <v>348</v>
      </c>
      <c r="R74" s="56"/>
      <c r="S74" s="60"/>
      <c r="T74" s="60"/>
      <c r="U74" s="60"/>
      <c r="V74" s="60"/>
      <c r="W74" s="60"/>
      <c r="X74" s="60"/>
      <c r="Y74" s="60"/>
      <c r="Z74" s="60"/>
    </row>
    <row r="75" spans="1:26" ht="33" customHeight="1">
      <c r="A75" s="402" t="s">
        <v>596</v>
      </c>
      <c r="B75" s="401" t="s">
        <v>597</v>
      </c>
      <c r="C75" s="395" t="s">
        <v>448</v>
      </c>
      <c r="D75" s="395" t="s">
        <v>598</v>
      </c>
      <c r="E75" s="398" t="s">
        <v>599</v>
      </c>
      <c r="F75" s="80" t="s">
        <v>600</v>
      </c>
      <c r="G75" s="398" t="s">
        <v>484</v>
      </c>
      <c r="H75" s="61">
        <v>1</v>
      </c>
      <c r="I75" s="63" t="s">
        <v>601</v>
      </c>
      <c r="J75" s="63" t="s">
        <v>602</v>
      </c>
      <c r="K75" s="56"/>
      <c r="L75" s="56"/>
      <c r="M75" s="57"/>
      <c r="N75" s="58"/>
      <c r="O75" s="59" t="s">
        <v>348</v>
      </c>
      <c r="P75" s="59" t="s">
        <v>348</v>
      </c>
      <c r="Q75" s="59" t="s">
        <v>348</v>
      </c>
      <c r="R75" s="56"/>
      <c r="S75" s="60"/>
      <c r="T75" s="60"/>
      <c r="U75" s="60"/>
      <c r="V75" s="60"/>
      <c r="W75" s="60"/>
      <c r="X75" s="60"/>
      <c r="Y75" s="60"/>
      <c r="Z75" s="60"/>
    </row>
    <row r="76" spans="1:26" ht="33" customHeight="1">
      <c r="A76" s="345"/>
      <c r="B76" s="345"/>
      <c r="C76" s="345"/>
      <c r="D76" s="345"/>
      <c r="E76" s="345"/>
      <c r="F76" s="80" t="s">
        <v>603</v>
      </c>
      <c r="G76" s="345"/>
      <c r="H76" s="61">
        <v>2</v>
      </c>
      <c r="I76" s="63" t="s">
        <v>604</v>
      </c>
      <c r="J76" s="63" t="s">
        <v>602</v>
      </c>
      <c r="K76" s="56"/>
      <c r="L76" s="56"/>
      <c r="M76" s="57"/>
      <c r="N76" s="58"/>
      <c r="O76" s="59" t="s">
        <v>348</v>
      </c>
      <c r="P76" s="59" t="s">
        <v>348</v>
      </c>
      <c r="Q76" s="59" t="s">
        <v>348</v>
      </c>
      <c r="R76" s="56"/>
      <c r="S76" s="60"/>
      <c r="T76" s="60"/>
      <c r="U76" s="60"/>
      <c r="V76" s="60"/>
      <c r="W76" s="60"/>
      <c r="X76" s="60"/>
      <c r="Y76" s="60"/>
      <c r="Z76" s="60"/>
    </row>
    <row r="77" spans="1:26" ht="33" customHeight="1">
      <c r="A77" s="345"/>
      <c r="B77" s="345"/>
      <c r="C77" s="345"/>
      <c r="D77" s="345"/>
      <c r="E77" s="345"/>
      <c r="F77" s="80" t="s">
        <v>605</v>
      </c>
      <c r="G77" s="345"/>
      <c r="H77" s="61">
        <v>3</v>
      </c>
      <c r="I77" s="63" t="s">
        <v>606</v>
      </c>
      <c r="J77" s="63" t="s">
        <v>602</v>
      </c>
      <c r="K77" s="56"/>
      <c r="L77" s="56"/>
      <c r="M77" s="57"/>
      <c r="N77" s="58"/>
      <c r="O77" s="59" t="s">
        <v>348</v>
      </c>
      <c r="P77" s="59" t="s">
        <v>348</v>
      </c>
      <c r="Q77" s="59" t="s">
        <v>348</v>
      </c>
      <c r="R77" s="56"/>
      <c r="S77" s="60"/>
      <c r="T77" s="60"/>
      <c r="U77" s="60"/>
      <c r="V77" s="60"/>
      <c r="W77" s="60"/>
      <c r="X77" s="60"/>
      <c r="Y77" s="60"/>
      <c r="Z77" s="60"/>
    </row>
    <row r="78" spans="1:26" ht="33" customHeight="1">
      <c r="A78" s="345"/>
      <c r="B78" s="345"/>
      <c r="C78" s="345"/>
      <c r="D78" s="345"/>
      <c r="E78" s="345"/>
      <c r="F78" s="80" t="s">
        <v>607</v>
      </c>
      <c r="G78" s="345"/>
      <c r="H78" s="61">
        <v>4</v>
      </c>
      <c r="I78" s="63" t="s">
        <v>608</v>
      </c>
      <c r="J78" s="63" t="s">
        <v>602</v>
      </c>
      <c r="K78" s="56"/>
      <c r="L78" s="56"/>
      <c r="M78" s="57"/>
      <c r="N78" s="58"/>
      <c r="O78" s="59" t="s">
        <v>348</v>
      </c>
      <c r="P78" s="59" t="s">
        <v>348</v>
      </c>
      <c r="Q78" s="59" t="s">
        <v>348</v>
      </c>
      <c r="R78" s="56"/>
      <c r="S78" s="60"/>
      <c r="T78" s="60"/>
      <c r="U78" s="60"/>
      <c r="V78" s="60"/>
      <c r="W78" s="60"/>
      <c r="X78" s="60"/>
      <c r="Y78" s="60"/>
      <c r="Z78" s="60"/>
    </row>
    <row r="79" spans="1:26" ht="33" customHeight="1">
      <c r="A79" s="345"/>
      <c r="B79" s="345"/>
      <c r="C79" s="345"/>
      <c r="D79" s="345"/>
      <c r="E79" s="345"/>
      <c r="F79" s="80" t="s">
        <v>609</v>
      </c>
      <c r="G79" s="345"/>
      <c r="H79" s="61">
        <v>5</v>
      </c>
      <c r="I79" s="63" t="s">
        <v>610</v>
      </c>
      <c r="J79" s="63" t="s">
        <v>602</v>
      </c>
      <c r="K79" s="56"/>
      <c r="L79" s="56"/>
      <c r="M79" s="57"/>
      <c r="N79" s="58"/>
      <c r="O79" s="56" t="s">
        <v>24</v>
      </c>
      <c r="P79" s="59" t="s">
        <v>348</v>
      </c>
      <c r="Q79" s="59" t="s">
        <v>348</v>
      </c>
      <c r="R79" s="56"/>
      <c r="S79" s="60"/>
      <c r="T79" s="60"/>
      <c r="U79" s="60"/>
      <c r="V79" s="60"/>
      <c r="W79" s="60"/>
      <c r="X79" s="60"/>
      <c r="Y79" s="60"/>
      <c r="Z79" s="60"/>
    </row>
    <row r="80" spans="1:26" ht="33" customHeight="1">
      <c r="A80" s="345"/>
      <c r="B80" s="341"/>
      <c r="C80" s="341"/>
      <c r="D80" s="341"/>
      <c r="E80" s="345"/>
      <c r="F80" s="80" t="s">
        <v>600</v>
      </c>
      <c r="G80" s="341"/>
      <c r="H80" s="61">
        <v>6</v>
      </c>
      <c r="I80" s="63" t="s">
        <v>611</v>
      </c>
      <c r="J80" s="63" t="s">
        <v>602</v>
      </c>
      <c r="K80" s="56"/>
      <c r="L80" s="56"/>
      <c r="M80" s="57"/>
      <c r="N80" s="58"/>
      <c r="O80" s="59" t="s">
        <v>348</v>
      </c>
      <c r="P80" s="59" t="s">
        <v>348</v>
      </c>
      <c r="Q80" s="59" t="s">
        <v>348</v>
      </c>
      <c r="R80" s="56"/>
      <c r="S80" s="60"/>
      <c r="T80" s="60"/>
      <c r="U80" s="60"/>
      <c r="V80" s="60"/>
      <c r="W80" s="60"/>
      <c r="X80" s="60"/>
      <c r="Y80" s="60"/>
      <c r="Z80" s="60"/>
    </row>
    <row r="81" spans="1:26" ht="66" hidden="1" customHeight="1">
      <c r="A81" s="402" t="s">
        <v>612</v>
      </c>
      <c r="B81" s="401" t="s">
        <v>447</v>
      </c>
      <c r="C81" s="395" t="s">
        <v>448</v>
      </c>
      <c r="D81" s="395" t="s">
        <v>449</v>
      </c>
      <c r="E81" s="395" t="s">
        <v>613</v>
      </c>
      <c r="F81" s="395" t="s">
        <v>614</v>
      </c>
      <c r="G81" s="395" t="s">
        <v>484</v>
      </c>
      <c r="H81" s="54">
        <v>1</v>
      </c>
      <c r="I81" s="55" t="s">
        <v>615</v>
      </c>
      <c r="J81" s="55" t="s">
        <v>616</v>
      </c>
      <c r="K81" s="56"/>
      <c r="L81" s="56"/>
      <c r="M81" s="57"/>
      <c r="N81" s="58"/>
      <c r="O81" s="56" t="s">
        <v>24</v>
      </c>
      <c r="P81" s="59" t="s">
        <v>348</v>
      </c>
      <c r="Q81" s="59" t="s">
        <v>24</v>
      </c>
      <c r="R81" s="56"/>
      <c r="S81" s="60"/>
      <c r="T81" s="60"/>
      <c r="U81" s="60"/>
      <c r="V81" s="60"/>
      <c r="W81" s="60"/>
      <c r="X81" s="60"/>
      <c r="Y81" s="60"/>
      <c r="Z81" s="60"/>
    </row>
    <row r="82" spans="1:26" ht="72" customHeight="1">
      <c r="A82" s="345"/>
      <c r="B82" s="345"/>
      <c r="C82" s="345"/>
      <c r="D82" s="345"/>
      <c r="E82" s="345"/>
      <c r="F82" s="345"/>
      <c r="G82" s="345"/>
      <c r="H82" s="54">
        <v>2</v>
      </c>
      <c r="I82" s="53" t="s">
        <v>617</v>
      </c>
      <c r="J82" s="63" t="s">
        <v>618</v>
      </c>
      <c r="K82" s="56"/>
      <c r="L82" s="56"/>
      <c r="M82" s="57"/>
      <c r="N82" s="58"/>
      <c r="O82" s="59" t="s">
        <v>348</v>
      </c>
      <c r="P82" s="59" t="s">
        <v>348</v>
      </c>
      <c r="Q82" s="73" t="s">
        <v>348</v>
      </c>
      <c r="R82" s="56"/>
      <c r="S82" s="60"/>
      <c r="T82" s="60"/>
      <c r="U82" s="60"/>
      <c r="V82" s="60"/>
      <c r="W82" s="60"/>
      <c r="X82" s="60"/>
      <c r="Y82" s="60"/>
      <c r="Z82" s="60"/>
    </row>
    <row r="83" spans="1:26" ht="16.5" hidden="1" customHeight="1">
      <c r="A83" s="341"/>
      <c r="B83" s="341"/>
      <c r="C83" s="341"/>
      <c r="D83" s="341"/>
      <c r="E83" s="341"/>
      <c r="F83" s="341"/>
      <c r="G83" s="341"/>
      <c r="H83" s="54">
        <v>3</v>
      </c>
      <c r="I83" s="55" t="s">
        <v>619</v>
      </c>
      <c r="J83" s="55" t="s">
        <v>620</v>
      </c>
      <c r="K83" s="56"/>
      <c r="L83" s="56"/>
      <c r="M83" s="57"/>
      <c r="N83" s="58"/>
      <c r="O83" s="56" t="s">
        <v>24</v>
      </c>
      <c r="P83" s="59" t="s">
        <v>348</v>
      </c>
      <c r="Q83" s="59" t="s">
        <v>24</v>
      </c>
      <c r="R83" s="56"/>
      <c r="S83" s="60"/>
      <c r="T83" s="60"/>
      <c r="U83" s="60"/>
      <c r="V83" s="60"/>
      <c r="W83" s="60"/>
      <c r="X83" s="60"/>
      <c r="Y83" s="60"/>
      <c r="Z83" s="60"/>
    </row>
    <row r="84" spans="1:26" ht="131.25" hidden="1" customHeight="1">
      <c r="A84" s="402" t="s">
        <v>621</v>
      </c>
      <c r="B84" s="401" t="s">
        <v>622</v>
      </c>
      <c r="C84" s="395" t="s">
        <v>448</v>
      </c>
      <c r="D84" s="395" t="s">
        <v>449</v>
      </c>
      <c r="E84" s="395" t="s">
        <v>623</v>
      </c>
      <c r="F84" s="395" t="s">
        <v>624</v>
      </c>
      <c r="G84" s="395" t="s">
        <v>625</v>
      </c>
      <c r="H84" s="54">
        <v>1</v>
      </c>
      <c r="I84" s="55" t="s">
        <v>626</v>
      </c>
      <c r="J84" s="55" t="s">
        <v>627</v>
      </c>
      <c r="K84" s="56"/>
      <c r="L84" s="56"/>
      <c r="M84" s="57"/>
      <c r="N84" s="58"/>
      <c r="O84" s="56" t="s">
        <v>24</v>
      </c>
      <c r="P84" s="59" t="s">
        <v>24</v>
      </c>
      <c r="Q84" s="59" t="s">
        <v>24</v>
      </c>
      <c r="R84" s="56"/>
      <c r="S84" s="60"/>
      <c r="T84" s="60"/>
      <c r="U84" s="60"/>
      <c r="V84" s="60"/>
      <c r="W84" s="60"/>
      <c r="X84" s="60"/>
      <c r="Y84" s="60"/>
      <c r="Z84" s="60"/>
    </row>
    <row r="85" spans="1:26" ht="16.5" customHeight="1">
      <c r="A85" s="345"/>
      <c r="B85" s="345"/>
      <c r="C85" s="345"/>
      <c r="D85" s="345"/>
      <c r="E85" s="345"/>
      <c r="F85" s="345"/>
      <c r="G85" s="345"/>
      <c r="H85" s="54">
        <v>2</v>
      </c>
      <c r="I85" s="55" t="s">
        <v>464</v>
      </c>
      <c r="J85" s="55" t="s">
        <v>465</v>
      </c>
      <c r="K85" s="56"/>
      <c r="L85" s="56"/>
      <c r="M85" s="57"/>
      <c r="N85" s="58"/>
      <c r="O85" s="56" t="s">
        <v>24</v>
      </c>
      <c r="P85" s="59" t="s">
        <v>348</v>
      </c>
      <c r="Q85" s="59" t="s">
        <v>348</v>
      </c>
      <c r="R85" s="56"/>
      <c r="S85" s="60"/>
      <c r="T85" s="60"/>
      <c r="U85" s="60"/>
      <c r="V85" s="60"/>
      <c r="W85" s="60"/>
      <c r="X85" s="60"/>
      <c r="Y85" s="60"/>
      <c r="Z85" s="60"/>
    </row>
    <row r="86" spans="1:26" ht="16.5" hidden="1" customHeight="1">
      <c r="A86" s="345"/>
      <c r="B86" s="345"/>
      <c r="C86" s="345"/>
      <c r="D86" s="345"/>
      <c r="E86" s="345"/>
      <c r="F86" s="341"/>
      <c r="G86" s="345"/>
      <c r="H86" s="54">
        <v>3</v>
      </c>
      <c r="I86" s="55" t="s">
        <v>466</v>
      </c>
      <c r="J86" s="55" t="s">
        <v>467</v>
      </c>
      <c r="K86" s="56"/>
      <c r="L86" s="56"/>
      <c r="M86" s="57"/>
      <c r="N86" s="58"/>
      <c r="O86" s="56" t="s">
        <v>24</v>
      </c>
      <c r="P86" s="59" t="s">
        <v>24</v>
      </c>
      <c r="Q86" s="59" t="s">
        <v>24</v>
      </c>
      <c r="R86" s="56"/>
      <c r="S86" s="60"/>
      <c r="T86" s="60"/>
      <c r="U86" s="60"/>
      <c r="V86" s="60"/>
      <c r="W86" s="60"/>
      <c r="X86" s="60"/>
      <c r="Y86" s="60"/>
      <c r="Z86" s="60"/>
    </row>
    <row r="87" spans="1:26" ht="128.25" hidden="1" customHeight="1">
      <c r="A87" s="345"/>
      <c r="B87" s="345"/>
      <c r="C87" s="345"/>
      <c r="D87" s="345"/>
      <c r="E87" s="345"/>
      <c r="F87" s="395" t="s">
        <v>628</v>
      </c>
      <c r="G87" s="345"/>
      <c r="H87" s="54">
        <v>4</v>
      </c>
      <c r="I87" s="55" t="s">
        <v>629</v>
      </c>
      <c r="J87" s="55" t="s">
        <v>627</v>
      </c>
      <c r="K87" s="56"/>
      <c r="L87" s="56"/>
      <c r="M87" s="57"/>
      <c r="N87" s="58"/>
      <c r="O87" s="59" t="s">
        <v>348</v>
      </c>
      <c r="P87" s="59" t="s">
        <v>24</v>
      </c>
      <c r="Q87" s="59" t="s">
        <v>24</v>
      </c>
      <c r="R87" s="56"/>
      <c r="S87" s="60"/>
      <c r="T87" s="60"/>
      <c r="U87" s="60"/>
      <c r="V87" s="60"/>
      <c r="W87" s="60"/>
      <c r="X87" s="60"/>
      <c r="Y87" s="60"/>
      <c r="Z87" s="60"/>
    </row>
    <row r="88" spans="1:26" ht="33" customHeight="1">
      <c r="A88" s="345"/>
      <c r="B88" s="345"/>
      <c r="C88" s="345"/>
      <c r="D88" s="345"/>
      <c r="E88" s="345"/>
      <c r="F88" s="345"/>
      <c r="G88" s="345"/>
      <c r="H88" s="54">
        <v>5</v>
      </c>
      <c r="I88" s="55" t="s">
        <v>464</v>
      </c>
      <c r="J88" s="55" t="s">
        <v>475</v>
      </c>
      <c r="K88" s="56"/>
      <c r="L88" s="56"/>
      <c r="M88" s="57"/>
      <c r="N88" s="58"/>
      <c r="O88" s="59" t="s">
        <v>348</v>
      </c>
      <c r="P88" s="59" t="s">
        <v>348</v>
      </c>
      <c r="Q88" s="59" t="s">
        <v>348</v>
      </c>
      <c r="R88" s="56"/>
      <c r="S88" s="60"/>
      <c r="T88" s="60"/>
      <c r="U88" s="60"/>
      <c r="V88" s="60"/>
      <c r="W88" s="60"/>
      <c r="X88" s="60"/>
      <c r="Y88" s="60"/>
      <c r="Z88" s="60"/>
    </row>
    <row r="89" spans="1:26" ht="16.5" hidden="1" customHeight="1">
      <c r="A89" s="345"/>
      <c r="B89" s="345"/>
      <c r="C89" s="345"/>
      <c r="D89" s="345"/>
      <c r="E89" s="345"/>
      <c r="F89" s="341"/>
      <c r="G89" s="345"/>
      <c r="H89" s="54">
        <v>6</v>
      </c>
      <c r="I89" s="63" t="s">
        <v>466</v>
      </c>
      <c r="J89" s="63" t="s">
        <v>476</v>
      </c>
      <c r="K89" s="56"/>
      <c r="L89" s="56"/>
      <c r="M89" s="57"/>
      <c r="N89" s="58"/>
      <c r="O89" s="59" t="s">
        <v>348</v>
      </c>
      <c r="P89" s="59" t="s">
        <v>24</v>
      </c>
      <c r="Q89" s="59" t="s">
        <v>24</v>
      </c>
      <c r="R89" s="56"/>
      <c r="S89" s="60"/>
      <c r="T89" s="60"/>
      <c r="U89" s="60"/>
      <c r="V89" s="60"/>
      <c r="W89" s="60"/>
      <c r="X89" s="60"/>
      <c r="Y89" s="60"/>
      <c r="Z89" s="60"/>
    </row>
    <row r="90" spans="1:26" ht="94.5" hidden="1" customHeight="1">
      <c r="A90" s="345"/>
      <c r="B90" s="345"/>
      <c r="C90" s="345"/>
      <c r="D90" s="345"/>
      <c r="E90" s="345"/>
      <c r="F90" s="395" t="s">
        <v>630</v>
      </c>
      <c r="G90" s="345"/>
      <c r="H90" s="54">
        <v>7</v>
      </c>
      <c r="I90" s="63" t="s">
        <v>631</v>
      </c>
      <c r="J90" s="63" t="s">
        <v>535</v>
      </c>
      <c r="K90" s="56"/>
      <c r="L90" s="56"/>
      <c r="M90" s="57"/>
      <c r="N90" s="58"/>
      <c r="O90" s="56" t="s">
        <v>24</v>
      </c>
      <c r="P90" s="59" t="s">
        <v>24</v>
      </c>
      <c r="Q90" s="59" t="s">
        <v>24</v>
      </c>
      <c r="R90" s="56"/>
      <c r="S90" s="60"/>
      <c r="T90" s="60"/>
      <c r="U90" s="60"/>
      <c r="V90" s="60"/>
      <c r="W90" s="60"/>
      <c r="X90" s="60"/>
      <c r="Y90" s="60"/>
      <c r="Z90" s="60"/>
    </row>
    <row r="91" spans="1:26" ht="33" customHeight="1">
      <c r="A91" s="345"/>
      <c r="B91" s="345"/>
      <c r="C91" s="345"/>
      <c r="D91" s="345"/>
      <c r="E91" s="345"/>
      <c r="F91" s="345"/>
      <c r="G91" s="345"/>
      <c r="H91" s="54">
        <v>8</v>
      </c>
      <c r="I91" s="55" t="s">
        <v>464</v>
      </c>
      <c r="J91" s="55" t="s">
        <v>632</v>
      </c>
      <c r="K91" s="56"/>
      <c r="L91" s="56"/>
      <c r="M91" s="57"/>
      <c r="N91" s="58"/>
      <c r="O91" s="56" t="s">
        <v>24</v>
      </c>
      <c r="P91" s="59" t="s">
        <v>348</v>
      </c>
      <c r="Q91" s="59" t="s">
        <v>348</v>
      </c>
      <c r="R91" s="56"/>
      <c r="S91" s="60"/>
      <c r="T91" s="60"/>
      <c r="U91" s="60"/>
      <c r="V91" s="60"/>
      <c r="W91" s="60"/>
      <c r="X91" s="60"/>
      <c r="Y91" s="60"/>
      <c r="Z91" s="60"/>
    </row>
    <row r="92" spans="1:26" ht="16.5" customHeight="1">
      <c r="A92" s="345"/>
      <c r="B92" s="345"/>
      <c r="C92" s="345"/>
      <c r="D92" s="345"/>
      <c r="E92" s="345"/>
      <c r="F92" s="345"/>
      <c r="G92" s="345"/>
      <c r="H92" s="54">
        <v>9</v>
      </c>
      <c r="I92" s="55" t="s">
        <v>633</v>
      </c>
      <c r="J92" s="55" t="s">
        <v>634</v>
      </c>
      <c r="K92" s="56"/>
      <c r="L92" s="56"/>
      <c r="M92" s="57"/>
      <c r="N92" s="58"/>
      <c r="O92" s="56" t="s">
        <v>24</v>
      </c>
      <c r="P92" s="59" t="s">
        <v>348</v>
      </c>
      <c r="Q92" s="59" t="s">
        <v>348</v>
      </c>
      <c r="R92" s="56"/>
      <c r="S92" s="60"/>
      <c r="T92" s="60"/>
      <c r="U92" s="60"/>
      <c r="V92" s="60"/>
      <c r="W92" s="60"/>
      <c r="X92" s="60"/>
      <c r="Y92" s="60"/>
      <c r="Z92" s="60"/>
    </row>
    <row r="93" spans="1:26" ht="33" hidden="1" customHeight="1">
      <c r="A93" s="345"/>
      <c r="B93" s="345"/>
      <c r="C93" s="345"/>
      <c r="D93" s="345"/>
      <c r="E93" s="345"/>
      <c r="F93" s="345"/>
      <c r="G93" s="345"/>
      <c r="H93" s="54">
        <v>10</v>
      </c>
      <c r="I93" s="55" t="s">
        <v>466</v>
      </c>
      <c r="J93" s="55" t="s">
        <v>635</v>
      </c>
      <c r="K93" s="56"/>
      <c r="L93" s="56"/>
      <c r="M93" s="57"/>
      <c r="N93" s="58"/>
      <c r="O93" s="56" t="s">
        <v>24</v>
      </c>
      <c r="P93" s="59" t="s">
        <v>24</v>
      </c>
      <c r="Q93" s="59" t="s">
        <v>24</v>
      </c>
      <c r="R93" s="56"/>
      <c r="S93" s="60"/>
      <c r="T93" s="60"/>
      <c r="U93" s="60"/>
      <c r="V93" s="60"/>
      <c r="W93" s="60"/>
      <c r="X93" s="60"/>
      <c r="Y93" s="60"/>
      <c r="Z93" s="60"/>
    </row>
    <row r="94" spans="1:26" ht="16.5" hidden="1" customHeight="1">
      <c r="A94" s="345"/>
      <c r="B94" s="345"/>
      <c r="C94" s="345"/>
      <c r="D94" s="345"/>
      <c r="E94" s="345"/>
      <c r="F94" s="341"/>
      <c r="G94" s="345"/>
      <c r="H94" s="54">
        <v>11</v>
      </c>
      <c r="I94" s="55" t="s">
        <v>633</v>
      </c>
      <c r="J94" s="55" t="s">
        <v>634</v>
      </c>
      <c r="K94" s="56"/>
      <c r="L94" s="56"/>
      <c r="M94" s="57"/>
      <c r="N94" s="58"/>
      <c r="O94" s="56" t="s">
        <v>24</v>
      </c>
      <c r="P94" s="59" t="s">
        <v>24</v>
      </c>
      <c r="Q94" s="59" t="s">
        <v>24</v>
      </c>
      <c r="R94" s="56"/>
      <c r="S94" s="60"/>
      <c r="T94" s="60"/>
      <c r="U94" s="60"/>
      <c r="V94" s="60"/>
      <c r="W94" s="60"/>
      <c r="X94" s="60"/>
      <c r="Y94" s="60"/>
      <c r="Z94" s="60"/>
    </row>
    <row r="95" spans="1:26" ht="138.75" hidden="1" customHeight="1">
      <c r="A95" s="345"/>
      <c r="B95" s="345"/>
      <c r="C95" s="345"/>
      <c r="D95" s="345"/>
      <c r="E95" s="345"/>
      <c r="F95" s="395" t="s">
        <v>636</v>
      </c>
      <c r="G95" s="345"/>
      <c r="H95" s="54">
        <v>12</v>
      </c>
      <c r="I95" s="55" t="s">
        <v>637</v>
      </c>
      <c r="J95" s="55" t="s">
        <v>627</v>
      </c>
      <c r="K95" s="56"/>
      <c r="L95" s="56"/>
      <c r="M95" s="57"/>
      <c r="N95" s="58"/>
      <c r="O95" s="59" t="s">
        <v>348</v>
      </c>
      <c r="P95" s="59" t="s">
        <v>24</v>
      </c>
      <c r="Q95" s="59" t="s">
        <v>24</v>
      </c>
      <c r="R95" s="56"/>
      <c r="S95" s="60"/>
      <c r="T95" s="60"/>
      <c r="U95" s="60"/>
      <c r="V95" s="60"/>
      <c r="W95" s="60"/>
      <c r="X95" s="60"/>
      <c r="Y95" s="60"/>
      <c r="Z95" s="60"/>
    </row>
    <row r="96" spans="1:26" ht="33" customHeight="1">
      <c r="A96" s="345"/>
      <c r="B96" s="345"/>
      <c r="C96" s="345"/>
      <c r="D96" s="345"/>
      <c r="E96" s="345"/>
      <c r="F96" s="345"/>
      <c r="G96" s="345"/>
      <c r="H96" s="54">
        <v>13</v>
      </c>
      <c r="I96" s="55" t="s">
        <v>464</v>
      </c>
      <c r="J96" s="55" t="s">
        <v>475</v>
      </c>
      <c r="K96" s="56"/>
      <c r="L96" s="56"/>
      <c r="M96" s="57"/>
      <c r="N96" s="58"/>
      <c r="O96" s="59" t="s">
        <v>348</v>
      </c>
      <c r="P96" s="59" t="s">
        <v>348</v>
      </c>
      <c r="Q96" s="59" t="s">
        <v>348</v>
      </c>
      <c r="R96" s="56"/>
      <c r="S96" s="60"/>
      <c r="T96" s="60"/>
      <c r="U96" s="60"/>
      <c r="V96" s="60"/>
      <c r="W96" s="60"/>
      <c r="X96" s="60"/>
      <c r="Y96" s="60"/>
      <c r="Z96" s="60"/>
    </row>
    <row r="97" spans="1:26" ht="16.5" hidden="1" customHeight="1">
      <c r="A97" s="345"/>
      <c r="B97" s="345"/>
      <c r="C97" s="345"/>
      <c r="D97" s="345"/>
      <c r="E97" s="345"/>
      <c r="F97" s="341"/>
      <c r="G97" s="345"/>
      <c r="H97" s="54">
        <v>14</v>
      </c>
      <c r="I97" s="55" t="s">
        <v>466</v>
      </c>
      <c r="J97" s="55" t="s">
        <v>467</v>
      </c>
      <c r="K97" s="56"/>
      <c r="L97" s="56"/>
      <c r="M97" s="57"/>
      <c r="N97" s="58"/>
      <c r="O97" s="59" t="s">
        <v>348</v>
      </c>
      <c r="P97" s="59" t="s">
        <v>24</v>
      </c>
      <c r="Q97" s="59" t="s">
        <v>24</v>
      </c>
      <c r="R97" s="56"/>
      <c r="S97" s="60"/>
      <c r="T97" s="60"/>
      <c r="U97" s="60"/>
      <c r="V97" s="60"/>
      <c r="W97" s="60"/>
      <c r="X97" s="60"/>
      <c r="Y97" s="60"/>
      <c r="Z97" s="60"/>
    </row>
    <row r="98" spans="1:26" ht="79.5" hidden="1" customHeight="1">
      <c r="A98" s="345"/>
      <c r="B98" s="345"/>
      <c r="C98" s="345"/>
      <c r="D98" s="345"/>
      <c r="E98" s="345"/>
      <c r="F98" s="395" t="s">
        <v>638</v>
      </c>
      <c r="G98" s="345"/>
      <c r="H98" s="54">
        <v>15</v>
      </c>
      <c r="I98" s="55" t="s">
        <v>631</v>
      </c>
      <c r="J98" s="55" t="s">
        <v>639</v>
      </c>
      <c r="K98" s="56"/>
      <c r="L98" s="56"/>
      <c r="M98" s="57"/>
      <c r="N98" s="58"/>
      <c r="O98" s="56" t="s">
        <v>24</v>
      </c>
      <c r="P98" s="59" t="s">
        <v>24</v>
      </c>
      <c r="Q98" s="59" t="s">
        <v>24</v>
      </c>
      <c r="R98" s="56"/>
      <c r="S98" s="60"/>
      <c r="T98" s="60"/>
      <c r="U98" s="60"/>
      <c r="V98" s="60"/>
      <c r="W98" s="60"/>
      <c r="X98" s="60"/>
      <c r="Y98" s="60"/>
      <c r="Z98" s="60"/>
    </row>
    <row r="99" spans="1:26" ht="33" customHeight="1">
      <c r="A99" s="345"/>
      <c r="B99" s="345"/>
      <c r="C99" s="345"/>
      <c r="D99" s="345"/>
      <c r="E99" s="345"/>
      <c r="F99" s="345"/>
      <c r="G99" s="345"/>
      <c r="H99" s="54">
        <v>16</v>
      </c>
      <c r="I99" s="55" t="s">
        <v>640</v>
      </c>
      <c r="J99" s="55" t="s">
        <v>632</v>
      </c>
      <c r="K99" s="56"/>
      <c r="L99" s="56"/>
      <c r="M99" s="57"/>
      <c r="N99" s="58"/>
      <c r="O99" s="56" t="s">
        <v>24</v>
      </c>
      <c r="P99" s="59" t="s">
        <v>348</v>
      </c>
      <c r="Q99" s="59" t="s">
        <v>348</v>
      </c>
      <c r="R99" s="56"/>
      <c r="S99" s="60"/>
      <c r="T99" s="60"/>
      <c r="U99" s="60"/>
      <c r="V99" s="60"/>
      <c r="W99" s="60"/>
      <c r="X99" s="60"/>
      <c r="Y99" s="60"/>
      <c r="Z99" s="60"/>
    </row>
    <row r="100" spans="1:26" ht="16.5" customHeight="1">
      <c r="A100" s="345"/>
      <c r="B100" s="345"/>
      <c r="C100" s="345"/>
      <c r="D100" s="345"/>
      <c r="E100" s="345"/>
      <c r="F100" s="345"/>
      <c r="G100" s="345"/>
      <c r="H100" s="54">
        <v>17</v>
      </c>
      <c r="I100" s="55" t="s">
        <v>633</v>
      </c>
      <c r="J100" s="55" t="s">
        <v>634</v>
      </c>
      <c r="K100" s="56"/>
      <c r="L100" s="56"/>
      <c r="M100" s="57"/>
      <c r="N100" s="58"/>
      <c r="O100" s="56" t="s">
        <v>24</v>
      </c>
      <c r="P100" s="59" t="s">
        <v>348</v>
      </c>
      <c r="Q100" s="59" t="s">
        <v>348</v>
      </c>
      <c r="R100" s="56"/>
      <c r="S100" s="60"/>
      <c r="T100" s="60"/>
      <c r="U100" s="60"/>
      <c r="V100" s="60"/>
      <c r="W100" s="60"/>
      <c r="X100" s="60"/>
      <c r="Y100" s="60"/>
      <c r="Z100" s="60"/>
    </row>
    <row r="101" spans="1:26" ht="33" hidden="1" customHeight="1">
      <c r="A101" s="345"/>
      <c r="B101" s="345"/>
      <c r="C101" s="345"/>
      <c r="D101" s="345"/>
      <c r="E101" s="345"/>
      <c r="F101" s="345"/>
      <c r="G101" s="345"/>
      <c r="H101" s="54">
        <v>18</v>
      </c>
      <c r="I101" s="55" t="s">
        <v>466</v>
      </c>
      <c r="J101" s="55" t="s">
        <v>635</v>
      </c>
      <c r="K101" s="56"/>
      <c r="L101" s="56"/>
      <c r="M101" s="57"/>
      <c r="N101" s="58"/>
      <c r="O101" s="56" t="s">
        <v>24</v>
      </c>
      <c r="P101" s="59" t="s">
        <v>24</v>
      </c>
      <c r="Q101" s="59" t="s">
        <v>24</v>
      </c>
      <c r="R101" s="56"/>
      <c r="S101" s="60"/>
      <c r="T101" s="60"/>
      <c r="U101" s="60"/>
      <c r="V101" s="60"/>
      <c r="W101" s="60"/>
      <c r="X101" s="60"/>
      <c r="Y101" s="60"/>
      <c r="Z101" s="60"/>
    </row>
    <row r="102" spans="1:26" ht="16.5" hidden="1" customHeight="1">
      <c r="A102" s="341"/>
      <c r="B102" s="341"/>
      <c r="C102" s="341"/>
      <c r="D102" s="341"/>
      <c r="E102" s="341"/>
      <c r="F102" s="341"/>
      <c r="G102" s="341"/>
      <c r="H102" s="54">
        <v>19</v>
      </c>
      <c r="I102" s="55" t="s">
        <v>633</v>
      </c>
      <c r="J102" s="55" t="s">
        <v>634</v>
      </c>
      <c r="K102" s="56"/>
      <c r="L102" s="56"/>
      <c r="M102" s="57"/>
      <c r="N102" s="58"/>
      <c r="O102" s="56" t="s">
        <v>24</v>
      </c>
      <c r="P102" s="59" t="s">
        <v>24</v>
      </c>
      <c r="Q102" s="59" t="s">
        <v>24</v>
      </c>
      <c r="R102" s="56"/>
      <c r="S102" s="60"/>
      <c r="T102" s="60"/>
      <c r="U102" s="60"/>
      <c r="V102" s="60"/>
      <c r="W102" s="60"/>
      <c r="X102" s="60"/>
      <c r="Y102" s="60"/>
      <c r="Z102" s="60"/>
    </row>
    <row r="103" spans="1:26" ht="49.5" customHeight="1">
      <c r="A103" s="402" t="s">
        <v>641</v>
      </c>
      <c r="B103" s="401" t="s">
        <v>622</v>
      </c>
      <c r="C103" s="395" t="s">
        <v>448</v>
      </c>
      <c r="D103" s="395" t="s">
        <v>449</v>
      </c>
      <c r="E103" s="395" t="s">
        <v>642</v>
      </c>
      <c r="F103" s="68" t="s">
        <v>643</v>
      </c>
      <c r="G103" s="395" t="s">
        <v>644</v>
      </c>
      <c r="H103" s="61">
        <v>1</v>
      </c>
      <c r="I103" s="63" t="s">
        <v>645</v>
      </c>
      <c r="J103" s="63" t="s">
        <v>646</v>
      </c>
      <c r="K103" s="56"/>
      <c r="L103" s="56"/>
      <c r="M103" s="57"/>
      <c r="N103" s="58"/>
      <c r="O103" s="56" t="s">
        <v>24</v>
      </c>
      <c r="P103" s="59" t="s">
        <v>348</v>
      </c>
      <c r="Q103" s="59" t="s">
        <v>348</v>
      </c>
      <c r="R103" s="56"/>
      <c r="S103" s="60"/>
      <c r="T103" s="60"/>
      <c r="U103" s="60"/>
      <c r="V103" s="60"/>
      <c r="W103" s="60"/>
      <c r="X103" s="60"/>
      <c r="Y103" s="60"/>
      <c r="Z103" s="60"/>
    </row>
    <row r="104" spans="1:26" ht="16.5" customHeight="1">
      <c r="A104" s="345"/>
      <c r="B104" s="345"/>
      <c r="C104" s="345"/>
      <c r="D104" s="345"/>
      <c r="E104" s="345"/>
      <c r="F104" s="400" t="s">
        <v>489</v>
      </c>
      <c r="G104" s="345"/>
      <c r="H104" s="61">
        <v>2</v>
      </c>
      <c r="I104" s="67" t="s">
        <v>490</v>
      </c>
      <c r="J104" s="63" t="s">
        <v>491</v>
      </c>
      <c r="K104" s="56"/>
      <c r="L104" s="56"/>
      <c r="M104" s="57"/>
      <c r="N104" s="58"/>
      <c r="O104" s="56" t="s">
        <v>24</v>
      </c>
      <c r="P104" s="59" t="s">
        <v>348</v>
      </c>
      <c r="Q104" s="59" t="s">
        <v>348</v>
      </c>
      <c r="R104" s="56"/>
      <c r="S104" s="60"/>
      <c r="T104" s="60"/>
      <c r="U104" s="60"/>
      <c r="V104" s="60"/>
      <c r="W104" s="60"/>
      <c r="X104" s="60"/>
      <c r="Y104" s="60"/>
      <c r="Z104" s="60"/>
    </row>
    <row r="105" spans="1:26" ht="16.5" customHeight="1">
      <c r="A105" s="345"/>
      <c r="B105" s="345"/>
      <c r="C105" s="345"/>
      <c r="D105" s="345"/>
      <c r="E105" s="345"/>
      <c r="F105" s="345"/>
      <c r="G105" s="345"/>
      <c r="H105" s="61">
        <v>3</v>
      </c>
      <c r="I105" s="67" t="s">
        <v>492</v>
      </c>
      <c r="J105" s="63" t="s">
        <v>493</v>
      </c>
      <c r="K105" s="56"/>
      <c r="L105" s="56"/>
      <c r="M105" s="57"/>
      <c r="N105" s="58"/>
      <c r="O105" s="59" t="s">
        <v>348</v>
      </c>
      <c r="P105" s="59" t="s">
        <v>348</v>
      </c>
      <c r="Q105" s="59" t="s">
        <v>348</v>
      </c>
      <c r="R105" s="56"/>
      <c r="S105" s="60"/>
      <c r="T105" s="60"/>
      <c r="U105" s="60"/>
      <c r="V105" s="60"/>
      <c r="W105" s="60"/>
      <c r="X105" s="60"/>
      <c r="Y105" s="60"/>
      <c r="Z105" s="60"/>
    </row>
    <row r="106" spans="1:26" ht="16.5" customHeight="1">
      <c r="A106" s="345"/>
      <c r="B106" s="345"/>
      <c r="C106" s="345"/>
      <c r="D106" s="345"/>
      <c r="E106" s="345"/>
      <c r="F106" s="345"/>
      <c r="G106" s="345"/>
      <c r="H106" s="61">
        <v>4</v>
      </c>
      <c r="I106" s="67" t="s">
        <v>494</v>
      </c>
      <c r="J106" s="63" t="s">
        <v>495</v>
      </c>
      <c r="K106" s="56"/>
      <c r="L106" s="56"/>
      <c r="M106" s="57"/>
      <c r="N106" s="58"/>
      <c r="O106" s="59" t="s">
        <v>348</v>
      </c>
      <c r="P106" s="59" t="s">
        <v>348</v>
      </c>
      <c r="Q106" s="59" t="s">
        <v>348</v>
      </c>
      <c r="R106" s="56"/>
      <c r="S106" s="60"/>
      <c r="T106" s="60"/>
      <c r="U106" s="60"/>
      <c r="V106" s="60"/>
      <c r="W106" s="60"/>
      <c r="X106" s="60"/>
      <c r="Y106" s="60"/>
      <c r="Z106" s="60"/>
    </row>
    <row r="107" spans="1:26" ht="16.5" customHeight="1">
      <c r="A107" s="345"/>
      <c r="B107" s="345"/>
      <c r="C107" s="345"/>
      <c r="D107" s="345"/>
      <c r="E107" s="345"/>
      <c r="F107" s="341"/>
      <c r="G107" s="345"/>
      <c r="H107" s="61">
        <v>5</v>
      </c>
      <c r="I107" s="67" t="s">
        <v>496</v>
      </c>
      <c r="J107" s="63" t="s">
        <v>497</v>
      </c>
      <c r="K107" s="56"/>
      <c r="L107" s="56"/>
      <c r="M107" s="57"/>
      <c r="N107" s="58"/>
      <c r="O107" s="56" t="s">
        <v>24</v>
      </c>
      <c r="P107" s="59" t="s">
        <v>348</v>
      </c>
      <c r="Q107" s="59" t="s">
        <v>348</v>
      </c>
      <c r="R107" s="56"/>
      <c r="S107" s="60"/>
      <c r="T107" s="60"/>
      <c r="U107" s="60"/>
      <c r="V107" s="60"/>
      <c r="W107" s="60"/>
      <c r="X107" s="60"/>
      <c r="Y107" s="60"/>
      <c r="Z107" s="60"/>
    </row>
    <row r="108" spans="1:26" ht="33" hidden="1" customHeight="1">
      <c r="A108" s="345"/>
      <c r="B108" s="345"/>
      <c r="C108" s="345"/>
      <c r="D108" s="345"/>
      <c r="E108" s="345"/>
      <c r="F108" s="395" t="s">
        <v>647</v>
      </c>
      <c r="G108" s="345"/>
      <c r="H108" s="61">
        <v>6</v>
      </c>
      <c r="I108" s="63" t="s">
        <v>648</v>
      </c>
      <c r="J108" s="63" t="s">
        <v>649</v>
      </c>
      <c r="K108" s="56"/>
      <c r="L108" s="56"/>
      <c r="M108" s="57"/>
      <c r="N108" s="58"/>
      <c r="O108" s="59" t="s">
        <v>348</v>
      </c>
      <c r="P108" s="59" t="s">
        <v>348</v>
      </c>
      <c r="Q108" s="59" t="s">
        <v>24</v>
      </c>
      <c r="R108" s="56"/>
      <c r="S108" s="60"/>
      <c r="T108" s="60"/>
      <c r="U108" s="60"/>
      <c r="V108" s="60"/>
      <c r="W108" s="60"/>
      <c r="X108" s="60"/>
      <c r="Y108" s="60"/>
      <c r="Z108" s="60"/>
    </row>
    <row r="109" spans="1:26" ht="33" hidden="1" customHeight="1">
      <c r="A109" s="345"/>
      <c r="B109" s="345"/>
      <c r="C109" s="345"/>
      <c r="D109" s="345"/>
      <c r="E109" s="345"/>
      <c r="F109" s="345"/>
      <c r="G109" s="345"/>
      <c r="H109" s="61">
        <v>7</v>
      </c>
      <c r="I109" s="63" t="s">
        <v>471</v>
      </c>
      <c r="J109" s="63" t="s">
        <v>627</v>
      </c>
      <c r="K109" s="56"/>
      <c r="L109" s="56"/>
      <c r="M109" s="57"/>
      <c r="N109" s="58"/>
      <c r="O109" s="59" t="s">
        <v>348</v>
      </c>
      <c r="P109" s="59" t="s">
        <v>348</v>
      </c>
      <c r="Q109" s="59" t="s">
        <v>24</v>
      </c>
      <c r="R109" s="56"/>
      <c r="S109" s="60"/>
      <c r="T109" s="60"/>
      <c r="U109" s="60"/>
      <c r="V109" s="60"/>
      <c r="W109" s="60"/>
      <c r="X109" s="60"/>
      <c r="Y109" s="60"/>
      <c r="Z109" s="60"/>
    </row>
    <row r="110" spans="1:26" ht="35.25" customHeight="1">
      <c r="A110" s="345"/>
      <c r="B110" s="345"/>
      <c r="C110" s="345"/>
      <c r="D110" s="345"/>
      <c r="E110" s="345"/>
      <c r="F110" s="345"/>
      <c r="G110" s="345"/>
      <c r="H110" s="61">
        <v>8</v>
      </c>
      <c r="I110" s="63" t="s">
        <v>464</v>
      </c>
      <c r="J110" s="63" t="s">
        <v>650</v>
      </c>
      <c r="K110" s="56"/>
      <c r="L110" s="56"/>
      <c r="M110" s="57"/>
      <c r="N110" s="58"/>
      <c r="O110" s="59" t="s">
        <v>348</v>
      </c>
      <c r="P110" s="59" t="s">
        <v>348</v>
      </c>
      <c r="Q110" s="59" t="s">
        <v>348</v>
      </c>
      <c r="R110" s="56"/>
      <c r="S110" s="60"/>
      <c r="T110" s="60"/>
      <c r="U110" s="60"/>
      <c r="V110" s="60"/>
      <c r="W110" s="60"/>
      <c r="X110" s="60"/>
      <c r="Y110" s="60"/>
      <c r="Z110" s="60"/>
    </row>
    <row r="111" spans="1:26" ht="36" hidden="1" customHeight="1">
      <c r="A111" s="341"/>
      <c r="B111" s="341"/>
      <c r="C111" s="341"/>
      <c r="D111" s="341"/>
      <c r="E111" s="341"/>
      <c r="F111" s="341"/>
      <c r="G111" s="341"/>
      <c r="H111" s="61">
        <v>9</v>
      </c>
      <c r="I111" s="63" t="s">
        <v>466</v>
      </c>
      <c r="J111" s="63" t="s">
        <v>651</v>
      </c>
      <c r="K111" s="56"/>
      <c r="L111" s="56"/>
      <c r="M111" s="57"/>
      <c r="N111" s="58"/>
      <c r="O111" s="59" t="s">
        <v>348</v>
      </c>
      <c r="P111" s="59" t="s">
        <v>348</v>
      </c>
      <c r="Q111" s="59" t="s">
        <v>24</v>
      </c>
      <c r="R111" s="56"/>
      <c r="S111" s="60"/>
      <c r="T111" s="60"/>
      <c r="U111" s="60"/>
      <c r="V111" s="60"/>
      <c r="W111" s="60"/>
      <c r="X111" s="60"/>
      <c r="Y111" s="60"/>
      <c r="Z111" s="60"/>
    </row>
    <row r="112" spans="1:26" ht="33" customHeight="1">
      <c r="A112" s="402" t="s">
        <v>652</v>
      </c>
      <c r="B112" s="401" t="s">
        <v>622</v>
      </c>
      <c r="C112" s="395" t="s">
        <v>448</v>
      </c>
      <c r="D112" s="395" t="s">
        <v>449</v>
      </c>
      <c r="E112" s="395" t="s">
        <v>653</v>
      </c>
      <c r="F112" s="69" t="s">
        <v>654</v>
      </c>
      <c r="G112" s="395" t="s">
        <v>484</v>
      </c>
      <c r="H112" s="54">
        <v>1</v>
      </c>
      <c r="I112" s="55" t="s">
        <v>655</v>
      </c>
      <c r="J112" s="55" t="s">
        <v>656</v>
      </c>
      <c r="K112" s="56"/>
      <c r="L112" s="56"/>
      <c r="M112" s="57"/>
      <c r="N112" s="58"/>
      <c r="O112" s="59" t="s">
        <v>348</v>
      </c>
      <c r="P112" s="59" t="s">
        <v>348</v>
      </c>
      <c r="Q112" s="59" t="s">
        <v>348</v>
      </c>
      <c r="R112" s="56"/>
      <c r="S112" s="60"/>
      <c r="T112" s="60"/>
      <c r="U112" s="60"/>
      <c r="V112" s="60"/>
      <c r="W112" s="60"/>
      <c r="X112" s="60"/>
      <c r="Y112" s="60"/>
      <c r="Z112" s="60"/>
    </row>
    <row r="113" spans="1:26" ht="49.5" customHeight="1">
      <c r="A113" s="345"/>
      <c r="B113" s="345"/>
      <c r="C113" s="345"/>
      <c r="D113" s="345"/>
      <c r="E113" s="345"/>
      <c r="F113" s="69" t="s">
        <v>657</v>
      </c>
      <c r="G113" s="345"/>
      <c r="H113" s="54">
        <v>2</v>
      </c>
      <c r="I113" s="55" t="s">
        <v>658</v>
      </c>
      <c r="J113" s="55" t="s">
        <v>659</v>
      </c>
      <c r="K113" s="56"/>
      <c r="L113" s="56"/>
      <c r="M113" s="57"/>
      <c r="N113" s="58"/>
      <c r="O113" s="59" t="s">
        <v>348</v>
      </c>
      <c r="P113" s="59" t="s">
        <v>348</v>
      </c>
      <c r="Q113" s="59" t="s">
        <v>348</v>
      </c>
      <c r="R113" s="56"/>
      <c r="S113" s="60"/>
      <c r="T113" s="60"/>
      <c r="U113" s="60"/>
      <c r="V113" s="60"/>
      <c r="W113" s="60"/>
      <c r="X113" s="60"/>
      <c r="Y113" s="60"/>
      <c r="Z113" s="60"/>
    </row>
    <row r="114" spans="1:26" ht="49.5" customHeight="1">
      <c r="A114" s="345"/>
      <c r="B114" s="345"/>
      <c r="C114" s="345"/>
      <c r="D114" s="345"/>
      <c r="E114" s="345"/>
      <c r="F114" s="69" t="s">
        <v>660</v>
      </c>
      <c r="G114" s="345"/>
      <c r="H114" s="54">
        <v>3</v>
      </c>
      <c r="I114" s="55" t="s">
        <v>661</v>
      </c>
      <c r="J114" s="55" t="s">
        <v>662</v>
      </c>
      <c r="K114" s="56"/>
      <c r="L114" s="56"/>
      <c r="M114" s="57"/>
      <c r="N114" s="58"/>
      <c r="O114" s="59" t="s">
        <v>348</v>
      </c>
      <c r="P114" s="59" t="s">
        <v>348</v>
      </c>
      <c r="Q114" s="59" t="s">
        <v>348</v>
      </c>
      <c r="R114" s="56"/>
      <c r="S114" s="60"/>
      <c r="T114" s="60"/>
      <c r="U114" s="60"/>
      <c r="V114" s="60"/>
      <c r="W114" s="60"/>
      <c r="X114" s="60"/>
      <c r="Y114" s="60"/>
      <c r="Z114" s="60"/>
    </row>
    <row r="115" spans="1:26" ht="49.5" customHeight="1">
      <c r="A115" s="345"/>
      <c r="B115" s="345"/>
      <c r="C115" s="345"/>
      <c r="D115" s="345"/>
      <c r="E115" s="345"/>
      <c r="F115" s="69" t="s">
        <v>663</v>
      </c>
      <c r="G115" s="345"/>
      <c r="H115" s="54">
        <v>4</v>
      </c>
      <c r="I115" s="55" t="s">
        <v>664</v>
      </c>
      <c r="J115" s="55" t="s">
        <v>662</v>
      </c>
      <c r="K115" s="56"/>
      <c r="L115" s="56"/>
      <c r="M115" s="57"/>
      <c r="N115" s="58"/>
      <c r="O115" s="59" t="s">
        <v>348</v>
      </c>
      <c r="P115" s="59" t="s">
        <v>348</v>
      </c>
      <c r="Q115" s="59" t="s">
        <v>348</v>
      </c>
      <c r="R115" s="56"/>
      <c r="S115" s="60"/>
      <c r="T115" s="60"/>
      <c r="U115" s="60"/>
      <c r="V115" s="60"/>
      <c r="W115" s="60"/>
      <c r="X115" s="60"/>
      <c r="Y115" s="60"/>
      <c r="Z115" s="60"/>
    </row>
    <row r="116" spans="1:26" ht="49.5" customHeight="1">
      <c r="A116" s="345"/>
      <c r="B116" s="345"/>
      <c r="C116" s="345"/>
      <c r="D116" s="345"/>
      <c r="E116" s="345"/>
      <c r="F116" s="69" t="s">
        <v>665</v>
      </c>
      <c r="G116" s="345"/>
      <c r="H116" s="54">
        <v>5</v>
      </c>
      <c r="I116" s="55" t="s">
        <v>666</v>
      </c>
      <c r="J116" s="55" t="s">
        <v>662</v>
      </c>
      <c r="K116" s="56"/>
      <c r="L116" s="56"/>
      <c r="M116" s="57"/>
      <c r="N116" s="58"/>
      <c r="O116" s="59" t="s">
        <v>348</v>
      </c>
      <c r="P116" s="59" t="s">
        <v>348</v>
      </c>
      <c r="Q116" s="59" t="s">
        <v>348</v>
      </c>
      <c r="R116" s="56"/>
      <c r="S116" s="60"/>
      <c r="T116" s="60"/>
      <c r="U116" s="60"/>
      <c r="V116" s="60"/>
      <c r="W116" s="60"/>
      <c r="X116" s="60"/>
      <c r="Y116" s="60"/>
      <c r="Z116" s="60"/>
    </row>
    <row r="117" spans="1:26" ht="33" customHeight="1">
      <c r="A117" s="345"/>
      <c r="B117" s="345"/>
      <c r="C117" s="345"/>
      <c r="D117" s="345"/>
      <c r="E117" s="345"/>
      <c r="F117" s="69" t="s">
        <v>667</v>
      </c>
      <c r="G117" s="345"/>
      <c r="H117" s="54">
        <v>6</v>
      </c>
      <c r="I117" s="55" t="s">
        <v>655</v>
      </c>
      <c r="J117" s="55" t="s">
        <v>668</v>
      </c>
      <c r="K117" s="56"/>
      <c r="L117" s="56"/>
      <c r="M117" s="57"/>
      <c r="N117" s="58"/>
      <c r="O117" s="59" t="s">
        <v>348</v>
      </c>
      <c r="P117" s="59" t="s">
        <v>348</v>
      </c>
      <c r="Q117" s="59" t="s">
        <v>348</v>
      </c>
      <c r="R117" s="56"/>
      <c r="S117" s="60"/>
      <c r="T117" s="60"/>
      <c r="U117" s="60"/>
      <c r="V117" s="60"/>
      <c r="W117" s="60"/>
      <c r="X117" s="60"/>
      <c r="Y117" s="60"/>
      <c r="Z117" s="60"/>
    </row>
    <row r="118" spans="1:26" ht="49.5" customHeight="1">
      <c r="A118" s="345"/>
      <c r="B118" s="345"/>
      <c r="C118" s="345"/>
      <c r="D118" s="345"/>
      <c r="E118" s="345"/>
      <c r="F118" s="69" t="s">
        <v>669</v>
      </c>
      <c r="G118" s="345"/>
      <c r="H118" s="54">
        <v>7</v>
      </c>
      <c r="I118" s="55" t="s">
        <v>658</v>
      </c>
      <c r="J118" s="55" t="s">
        <v>670</v>
      </c>
      <c r="K118" s="56"/>
      <c r="L118" s="56"/>
      <c r="M118" s="57"/>
      <c r="N118" s="58"/>
      <c r="O118" s="59" t="s">
        <v>348</v>
      </c>
      <c r="P118" s="59" t="s">
        <v>348</v>
      </c>
      <c r="Q118" s="59" t="s">
        <v>348</v>
      </c>
      <c r="R118" s="56"/>
      <c r="S118" s="60"/>
      <c r="T118" s="60"/>
      <c r="U118" s="60"/>
      <c r="V118" s="60"/>
      <c r="W118" s="60"/>
      <c r="X118" s="60"/>
      <c r="Y118" s="60"/>
      <c r="Z118" s="60"/>
    </row>
    <row r="119" spans="1:26" ht="49.5" customHeight="1">
      <c r="A119" s="345"/>
      <c r="B119" s="345"/>
      <c r="C119" s="345"/>
      <c r="D119" s="345"/>
      <c r="E119" s="345"/>
      <c r="F119" s="69" t="s">
        <v>671</v>
      </c>
      <c r="G119" s="345"/>
      <c r="H119" s="54">
        <v>8</v>
      </c>
      <c r="I119" s="55" t="s">
        <v>672</v>
      </c>
      <c r="J119" s="55" t="s">
        <v>673</v>
      </c>
      <c r="K119" s="56"/>
      <c r="L119" s="56"/>
      <c r="M119" s="57"/>
      <c r="N119" s="58"/>
      <c r="O119" s="59" t="s">
        <v>348</v>
      </c>
      <c r="P119" s="59" t="s">
        <v>348</v>
      </c>
      <c r="Q119" s="59" t="s">
        <v>348</v>
      </c>
      <c r="R119" s="56"/>
      <c r="S119" s="60"/>
      <c r="T119" s="60"/>
      <c r="U119" s="60"/>
      <c r="V119" s="60"/>
      <c r="W119" s="60"/>
      <c r="X119" s="60"/>
      <c r="Y119" s="60"/>
      <c r="Z119" s="60"/>
    </row>
    <row r="120" spans="1:26" ht="49.5" customHeight="1">
      <c r="A120" s="345"/>
      <c r="B120" s="345"/>
      <c r="C120" s="345"/>
      <c r="D120" s="345"/>
      <c r="E120" s="345"/>
      <c r="F120" s="69" t="s">
        <v>674</v>
      </c>
      <c r="G120" s="345"/>
      <c r="H120" s="54">
        <v>9</v>
      </c>
      <c r="I120" s="55" t="s">
        <v>664</v>
      </c>
      <c r="J120" s="55" t="s">
        <v>673</v>
      </c>
      <c r="K120" s="56"/>
      <c r="L120" s="56"/>
      <c r="M120" s="57"/>
      <c r="N120" s="58"/>
      <c r="O120" s="59" t="s">
        <v>348</v>
      </c>
      <c r="P120" s="59" t="s">
        <v>348</v>
      </c>
      <c r="Q120" s="59" t="s">
        <v>348</v>
      </c>
      <c r="R120" s="56"/>
      <c r="S120" s="60"/>
      <c r="T120" s="60"/>
      <c r="U120" s="60"/>
      <c r="V120" s="60"/>
      <c r="W120" s="60"/>
      <c r="X120" s="60"/>
      <c r="Y120" s="60"/>
      <c r="Z120" s="60"/>
    </row>
    <row r="121" spans="1:26" ht="49.5" customHeight="1">
      <c r="A121" s="341"/>
      <c r="B121" s="341"/>
      <c r="C121" s="341"/>
      <c r="D121" s="341"/>
      <c r="E121" s="341"/>
      <c r="F121" s="69" t="s">
        <v>675</v>
      </c>
      <c r="G121" s="341"/>
      <c r="H121" s="54">
        <v>10</v>
      </c>
      <c r="I121" s="55" t="s">
        <v>666</v>
      </c>
      <c r="J121" s="55" t="s">
        <v>673</v>
      </c>
      <c r="K121" s="56"/>
      <c r="L121" s="56"/>
      <c r="M121" s="57"/>
      <c r="N121" s="58"/>
      <c r="O121" s="59" t="s">
        <v>348</v>
      </c>
      <c r="P121" s="59" t="s">
        <v>348</v>
      </c>
      <c r="Q121" s="59" t="s">
        <v>348</v>
      </c>
      <c r="R121" s="56"/>
      <c r="S121" s="60"/>
      <c r="T121" s="60"/>
      <c r="U121" s="60"/>
      <c r="V121" s="60"/>
      <c r="W121" s="60"/>
      <c r="X121" s="60"/>
      <c r="Y121" s="60"/>
      <c r="Z121" s="60"/>
    </row>
    <row r="122" spans="1:26" ht="78.75" customHeight="1">
      <c r="A122" s="402" t="s">
        <v>676</v>
      </c>
      <c r="B122" s="401" t="s">
        <v>622</v>
      </c>
      <c r="C122" s="395" t="s">
        <v>448</v>
      </c>
      <c r="D122" s="395" t="s">
        <v>449</v>
      </c>
      <c r="E122" s="395" t="s">
        <v>677</v>
      </c>
      <c r="F122" s="400" t="s">
        <v>678</v>
      </c>
      <c r="G122" s="395" t="s">
        <v>484</v>
      </c>
      <c r="H122" s="61">
        <v>1</v>
      </c>
      <c r="I122" s="81" t="s">
        <v>679</v>
      </c>
      <c r="J122" s="63" t="s">
        <v>680</v>
      </c>
      <c r="K122" s="56"/>
      <c r="L122" s="56"/>
      <c r="M122" s="57"/>
      <c r="N122" s="58"/>
      <c r="O122" s="82" t="s">
        <v>24</v>
      </c>
      <c r="P122" s="59" t="s">
        <v>348</v>
      </c>
      <c r="Q122" s="59" t="s">
        <v>348</v>
      </c>
      <c r="R122" s="56"/>
      <c r="S122" s="60"/>
      <c r="T122" s="60"/>
      <c r="U122" s="60"/>
      <c r="V122" s="60"/>
      <c r="W122" s="60"/>
      <c r="X122" s="60"/>
      <c r="Y122" s="60"/>
      <c r="Z122" s="60"/>
    </row>
    <row r="123" spans="1:26" ht="17.25" customHeight="1">
      <c r="A123" s="345"/>
      <c r="B123" s="345"/>
      <c r="C123" s="345"/>
      <c r="D123" s="345"/>
      <c r="E123" s="345"/>
      <c r="F123" s="345"/>
      <c r="G123" s="345"/>
      <c r="H123" s="61">
        <v>2</v>
      </c>
      <c r="I123" s="81" t="s">
        <v>681</v>
      </c>
      <c r="J123" s="63" t="s">
        <v>682</v>
      </c>
      <c r="K123" s="56"/>
      <c r="L123" s="56"/>
      <c r="M123" s="57"/>
      <c r="N123" s="58"/>
      <c r="O123" s="82" t="s">
        <v>24</v>
      </c>
      <c r="P123" s="59" t="s">
        <v>348</v>
      </c>
      <c r="Q123" s="59" t="s">
        <v>348</v>
      </c>
      <c r="R123" s="56"/>
      <c r="S123" s="60"/>
      <c r="T123" s="60"/>
      <c r="U123" s="60"/>
      <c r="V123" s="60"/>
      <c r="W123" s="60"/>
      <c r="X123" s="60"/>
      <c r="Y123" s="60"/>
      <c r="Z123" s="60"/>
    </row>
    <row r="124" spans="1:26" ht="17.25" hidden="1" customHeight="1">
      <c r="A124" s="345"/>
      <c r="B124" s="345"/>
      <c r="C124" s="345"/>
      <c r="D124" s="345"/>
      <c r="E124" s="345"/>
      <c r="F124" s="345"/>
      <c r="G124" s="345"/>
      <c r="H124" s="61">
        <v>3</v>
      </c>
      <c r="I124" s="81" t="s">
        <v>683</v>
      </c>
      <c r="J124" s="63" t="s">
        <v>684</v>
      </c>
      <c r="K124" s="56"/>
      <c r="L124" s="56"/>
      <c r="M124" s="57"/>
      <c r="N124" s="58"/>
      <c r="O124" s="82" t="s">
        <v>24</v>
      </c>
      <c r="P124" s="59" t="s">
        <v>348</v>
      </c>
      <c r="Q124" s="59" t="s">
        <v>24</v>
      </c>
      <c r="R124" s="56"/>
      <c r="S124" s="60"/>
      <c r="T124" s="60"/>
      <c r="U124" s="60"/>
      <c r="V124" s="60"/>
      <c r="W124" s="60"/>
      <c r="X124" s="60"/>
      <c r="Y124" s="60"/>
      <c r="Z124" s="60"/>
    </row>
    <row r="125" spans="1:26" ht="17.25" hidden="1" customHeight="1">
      <c r="A125" s="345"/>
      <c r="B125" s="345"/>
      <c r="C125" s="345"/>
      <c r="D125" s="345"/>
      <c r="E125" s="345"/>
      <c r="F125" s="341"/>
      <c r="G125" s="345"/>
      <c r="H125" s="61">
        <v>4</v>
      </c>
      <c r="I125" s="81" t="s">
        <v>685</v>
      </c>
      <c r="J125" s="63" t="s">
        <v>686</v>
      </c>
      <c r="K125" s="56"/>
      <c r="L125" s="56"/>
      <c r="M125" s="57"/>
      <c r="N125" s="58"/>
      <c r="O125" s="82" t="s">
        <v>24</v>
      </c>
      <c r="P125" s="59" t="s">
        <v>348</v>
      </c>
      <c r="Q125" s="59" t="s">
        <v>24</v>
      </c>
      <c r="R125" s="56"/>
      <c r="S125" s="60"/>
      <c r="T125" s="60"/>
      <c r="U125" s="60"/>
      <c r="V125" s="60"/>
      <c r="W125" s="60"/>
      <c r="X125" s="60"/>
      <c r="Y125" s="60"/>
      <c r="Z125" s="60"/>
    </row>
    <row r="126" spans="1:26" ht="67.5" customHeight="1">
      <c r="A126" s="345"/>
      <c r="B126" s="345"/>
      <c r="C126" s="345"/>
      <c r="D126" s="345"/>
      <c r="E126" s="345"/>
      <c r="F126" s="400" t="s">
        <v>687</v>
      </c>
      <c r="G126" s="345"/>
      <c r="H126" s="61">
        <v>5</v>
      </c>
      <c r="I126" s="81" t="s">
        <v>688</v>
      </c>
      <c r="J126" s="63" t="s">
        <v>689</v>
      </c>
      <c r="K126" s="56"/>
      <c r="L126" s="56"/>
      <c r="M126" s="57"/>
      <c r="N126" s="58"/>
      <c r="O126" s="59" t="s">
        <v>348</v>
      </c>
      <c r="P126" s="59" t="s">
        <v>348</v>
      </c>
      <c r="Q126" s="59" t="s">
        <v>348</v>
      </c>
      <c r="R126" s="56"/>
      <c r="S126" s="60"/>
      <c r="T126" s="60"/>
      <c r="U126" s="60"/>
      <c r="V126" s="60"/>
      <c r="W126" s="60"/>
      <c r="X126" s="60"/>
      <c r="Y126" s="60"/>
      <c r="Z126" s="60"/>
    </row>
    <row r="127" spans="1:26" ht="16.5" customHeight="1">
      <c r="A127" s="345"/>
      <c r="B127" s="345"/>
      <c r="C127" s="345"/>
      <c r="D127" s="345"/>
      <c r="E127" s="345"/>
      <c r="F127" s="345"/>
      <c r="G127" s="345"/>
      <c r="H127" s="61">
        <v>6</v>
      </c>
      <c r="I127" s="81" t="s">
        <v>681</v>
      </c>
      <c r="J127" s="63" t="s">
        <v>690</v>
      </c>
      <c r="K127" s="56"/>
      <c r="L127" s="56"/>
      <c r="M127" s="57"/>
      <c r="N127" s="58"/>
      <c r="O127" s="59" t="s">
        <v>348</v>
      </c>
      <c r="P127" s="59" t="s">
        <v>348</v>
      </c>
      <c r="Q127" s="59" t="s">
        <v>348</v>
      </c>
      <c r="R127" s="56"/>
      <c r="S127" s="60"/>
      <c r="T127" s="60"/>
      <c r="U127" s="60"/>
      <c r="V127" s="60"/>
      <c r="W127" s="60"/>
      <c r="X127" s="60"/>
      <c r="Y127" s="60"/>
      <c r="Z127" s="60"/>
    </row>
    <row r="128" spans="1:26" ht="16.5" hidden="1" customHeight="1">
      <c r="A128" s="345"/>
      <c r="B128" s="345"/>
      <c r="C128" s="345"/>
      <c r="D128" s="345"/>
      <c r="E128" s="345"/>
      <c r="F128" s="345"/>
      <c r="G128" s="345"/>
      <c r="H128" s="61">
        <v>7</v>
      </c>
      <c r="I128" s="81" t="s">
        <v>683</v>
      </c>
      <c r="J128" s="63" t="s">
        <v>691</v>
      </c>
      <c r="K128" s="56"/>
      <c r="L128" s="56"/>
      <c r="M128" s="57"/>
      <c r="N128" s="58"/>
      <c r="O128" s="59" t="s">
        <v>348</v>
      </c>
      <c r="P128" s="59" t="s">
        <v>348</v>
      </c>
      <c r="Q128" s="59" t="s">
        <v>24</v>
      </c>
      <c r="R128" s="56"/>
      <c r="S128" s="60"/>
      <c r="T128" s="60"/>
      <c r="U128" s="60"/>
      <c r="V128" s="60"/>
      <c r="W128" s="60"/>
      <c r="X128" s="60"/>
      <c r="Y128" s="60"/>
      <c r="Z128" s="60"/>
    </row>
    <row r="129" spans="1:26" ht="16.5" hidden="1" customHeight="1">
      <c r="A129" s="345"/>
      <c r="B129" s="345"/>
      <c r="C129" s="345"/>
      <c r="D129" s="345"/>
      <c r="E129" s="345"/>
      <c r="F129" s="341"/>
      <c r="G129" s="345"/>
      <c r="H129" s="61">
        <v>8</v>
      </c>
      <c r="I129" s="81" t="s">
        <v>685</v>
      </c>
      <c r="J129" s="63" t="s">
        <v>686</v>
      </c>
      <c r="K129" s="56"/>
      <c r="L129" s="56"/>
      <c r="M129" s="57"/>
      <c r="N129" s="58"/>
      <c r="O129" s="59" t="s">
        <v>348</v>
      </c>
      <c r="P129" s="59" t="s">
        <v>348</v>
      </c>
      <c r="Q129" s="59" t="s">
        <v>24</v>
      </c>
      <c r="R129" s="56"/>
      <c r="S129" s="60"/>
      <c r="T129" s="60"/>
      <c r="U129" s="60"/>
      <c r="V129" s="60"/>
      <c r="W129" s="60"/>
      <c r="X129" s="60"/>
      <c r="Y129" s="60"/>
      <c r="Z129" s="60"/>
    </row>
    <row r="130" spans="1:26" ht="68.25" customHeight="1">
      <c r="A130" s="345"/>
      <c r="B130" s="345"/>
      <c r="C130" s="345"/>
      <c r="D130" s="345"/>
      <c r="E130" s="345"/>
      <c r="F130" s="400" t="s">
        <v>692</v>
      </c>
      <c r="G130" s="345"/>
      <c r="H130" s="61">
        <v>9</v>
      </c>
      <c r="I130" s="81" t="s">
        <v>693</v>
      </c>
      <c r="J130" s="63" t="s">
        <v>694</v>
      </c>
      <c r="K130" s="56"/>
      <c r="L130" s="56"/>
      <c r="M130" s="57"/>
      <c r="N130" s="58"/>
      <c r="O130" s="59" t="s">
        <v>348</v>
      </c>
      <c r="P130" s="59" t="s">
        <v>348</v>
      </c>
      <c r="Q130" s="59" t="s">
        <v>348</v>
      </c>
      <c r="R130" s="56"/>
      <c r="S130" s="60"/>
      <c r="T130" s="60"/>
      <c r="U130" s="60"/>
      <c r="V130" s="60"/>
      <c r="W130" s="60"/>
      <c r="X130" s="60"/>
      <c r="Y130" s="60"/>
      <c r="Z130" s="60"/>
    </row>
    <row r="131" spans="1:26" ht="16.5" customHeight="1">
      <c r="A131" s="345"/>
      <c r="B131" s="345"/>
      <c r="C131" s="345"/>
      <c r="D131" s="345"/>
      <c r="E131" s="345"/>
      <c r="F131" s="345"/>
      <c r="G131" s="345"/>
      <c r="H131" s="61">
        <v>10</v>
      </c>
      <c r="I131" s="81" t="s">
        <v>681</v>
      </c>
      <c r="J131" s="63" t="s">
        <v>695</v>
      </c>
      <c r="K131" s="56"/>
      <c r="L131" s="56"/>
      <c r="M131" s="57"/>
      <c r="N131" s="58"/>
      <c r="O131" s="59" t="s">
        <v>348</v>
      </c>
      <c r="P131" s="59" t="s">
        <v>348</v>
      </c>
      <c r="Q131" s="59" t="s">
        <v>348</v>
      </c>
      <c r="R131" s="56"/>
      <c r="S131" s="60"/>
      <c r="T131" s="60"/>
      <c r="U131" s="60"/>
      <c r="V131" s="60"/>
      <c r="W131" s="60"/>
      <c r="X131" s="60"/>
      <c r="Y131" s="60"/>
      <c r="Z131" s="60"/>
    </row>
    <row r="132" spans="1:26" ht="16.5" hidden="1" customHeight="1">
      <c r="A132" s="345"/>
      <c r="B132" s="345"/>
      <c r="C132" s="345"/>
      <c r="D132" s="345"/>
      <c r="E132" s="345"/>
      <c r="F132" s="345"/>
      <c r="G132" s="345"/>
      <c r="H132" s="61">
        <v>11</v>
      </c>
      <c r="I132" s="81" t="s">
        <v>683</v>
      </c>
      <c r="J132" s="63" t="s">
        <v>696</v>
      </c>
      <c r="K132" s="56"/>
      <c r="L132" s="56"/>
      <c r="M132" s="57"/>
      <c r="N132" s="58"/>
      <c r="O132" s="59" t="s">
        <v>348</v>
      </c>
      <c r="P132" s="59" t="s">
        <v>348</v>
      </c>
      <c r="Q132" s="59" t="s">
        <v>24</v>
      </c>
      <c r="R132" s="56"/>
      <c r="S132" s="60"/>
      <c r="T132" s="60"/>
      <c r="U132" s="60"/>
      <c r="V132" s="60"/>
      <c r="W132" s="60"/>
      <c r="X132" s="60"/>
      <c r="Y132" s="60"/>
      <c r="Z132" s="60"/>
    </row>
    <row r="133" spans="1:26" ht="16.5" hidden="1" customHeight="1">
      <c r="A133" s="341"/>
      <c r="B133" s="341"/>
      <c r="C133" s="341"/>
      <c r="D133" s="341"/>
      <c r="E133" s="341"/>
      <c r="F133" s="341"/>
      <c r="G133" s="341"/>
      <c r="H133" s="61">
        <v>12</v>
      </c>
      <c r="I133" s="81" t="s">
        <v>685</v>
      </c>
      <c r="J133" s="63" t="s">
        <v>686</v>
      </c>
      <c r="K133" s="56"/>
      <c r="L133" s="56"/>
      <c r="M133" s="57"/>
      <c r="N133" s="58"/>
      <c r="O133" s="59" t="s">
        <v>348</v>
      </c>
      <c r="P133" s="59" t="s">
        <v>348</v>
      </c>
      <c r="Q133" s="59" t="s">
        <v>24</v>
      </c>
      <c r="R133" s="56"/>
      <c r="S133" s="60"/>
      <c r="T133" s="60"/>
      <c r="U133" s="60"/>
      <c r="V133" s="60"/>
      <c r="W133" s="60"/>
      <c r="X133" s="60"/>
      <c r="Y133" s="60"/>
      <c r="Z133" s="60"/>
    </row>
    <row r="134" spans="1:26" ht="51.75" customHeight="1">
      <c r="A134" s="402" t="s">
        <v>697</v>
      </c>
      <c r="B134" s="401" t="s">
        <v>622</v>
      </c>
      <c r="C134" s="395" t="s">
        <v>448</v>
      </c>
      <c r="D134" s="395" t="s">
        <v>449</v>
      </c>
      <c r="E134" s="395" t="s">
        <v>698</v>
      </c>
      <c r="F134" s="400" t="s">
        <v>699</v>
      </c>
      <c r="G134" s="395" t="s">
        <v>484</v>
      </c>
      <c r="H134" s="61">
        <v>1</v>
      </c>
      <c r="I134" s="81" t="s">
        <v>700</v>
      </c>
      <c r="J134" s="63" t="s">
        <v>680</v>
      </c>
      <c r="K134" s="56"/>
      <c r="L134" s="56"/>
      <c r="M134" s="57"/>
      <c r="N134" s="58"/>
      <c r="O134" s="59" t="s">
        <v>348</v>
      </c>
      <c r="P134" s="59" t="s">
        <v>348</v>
      </c>
      <c r="Q134" s="59" t="s">
        <v>348</v>
      </c>
      <c r="R134" s="56"/>
      <c r="S134" s="60"/>
      <c r="T134" s="60"/>
      <c r="U134" s="60"/>
      <c r="V134" s="60"/>
      <c r="W134" s="60"/>
      <c r="X134" s="60"/>
      <c r="Y134" s="60"/>
      <c r="Z134" s="60"/>
    </row>
    <row r="135" spans="1:26" ht="16.5" customHeight="1">
      <c r="A135" s="345"/>
      <c r="B135" s="345"/>
      <c r="C135" s="345"/>
      <c r="D135" s="345"/>
      <c r="E135" s="345"/>
      <c r="F135" s="345"/>
      <c r="G135" s="345"/>
      <c r="H135" s="61">
        <v>2</v>
      </c>
      <c r="I135" s="81" t="s">
        <v>681</v>
      </c>
      <c r="J135" s="63" t="s">
        <v>682</v>
      </c>
      <c r="K135" s="56"/>
      <c r="L135" s="56"/>
      <c r="M135" s="57"/>
      <c r="N135" s="58"/>
      <c r="O135" s="59" t="s">
        <v>348</v>
      </c>
      <c r="P135" s="59" t="s">
        <v>348</v>
      </c>
      <c r="Q135" s="59" t="s">
        <v>348</v>
      </c>
      <c r="R135" s="56"/>
      <c r="S135" s="60"/>
      <c r="T135" s="60"/>
      <c r="U135" s="60"/>
      <c r="V135" s="60"/>
      <c r="W135" s="60"/>
      <c r="X135" s="60"/>
      <c r="Y135" s="60"/>
      <c r="Z135" s="60"/>
    </row>
    <row r="136" spans="1:26" ht="16.5" hidden="1" customHeight="1">
      <c r="A136" s="345"/>
      <c r="B136" s="345"/>
      <c r="C136" s="345"/>
      <c r="D136" s="345"/>
      <c r="E136" s="345"/>
      <c r="F136" s="345"/>
      <c r="G136" s="345"/>
      <c r="H136" s="61">
        <v>3</v>
      </c>
      <c r="I136" s="81" t="s">
        <v>683</v>
      </c>
      <c r="J136" s="63" t="s">
        <v>691</v>
      </c>
      <c r="K136" s="56"/>
      <c r="L136" s="56"/>
      <c r="M136" s="57"/>
      <c r="N136" s="58"/>
      <c r="O136" s="59" t="s">
        <v>348</v>
      </c>
      <c r="P136" s="59" t="s">
        <v>348</v>
      </c>
      <c r="Q136" s="59" t="s">
        <v>24</v>
      </c>
      <c r="R136" s="56"/>
      <c r="S136" s="60"/>
      <c r="T136" s="60"/>
      <c r="U136" s="60"/>
      <c r="V136" s="60"/>
      <c r="W136" s="60"/>
      <c r="X136" s="60"/>
      <c r="Y136" s="60"/>
      <c r="Z136" s="60"/>
    </row>
    <row r="137" spans="1:26" ht="16.5" hidden="1" customHeight="1">
      <c r="A137" s="345"/>
      <c r="B137" s="345"/>
      <c r="C137" s="345"/>
      <c r="D137" s="345"/>
      <c r="E137" s="345"/>
      <c r="F137" s="341"/>
      <c r="G137" s="345"/>
      <c r="H137" s="61">
        <v>4</v>
      </c>
      <c r="I137" s="81" t="s">
        <v>685</v>
      </c>
      <c r="J137" s="63" t="s">
        <v>701</v>
      </c>
      <c r="K137" s="56"/>
      <c r="L137" s="56"/>
      <c r="M137" s="57"/>
      <c r="N137" s="58"/>
      <c r="O137" s="59" t="s">
        <v>348</v>
      </c>
      <c r="P137" s="59" t="s">
        <v>348</v>
      </c>
      <c r="Q137" s="59" t="s">
        <v>24</v>
      </c>
      <c r="R137" s="56"/>
      <c r="S137" s="60"/>
      <c r="T137" s="60"/>
      <c r="U137" s="60"/>
      <c r="V137" s="60"/>
      <c r="W137" s="60"/>
      <c r="X137" s="60"/>
      <c r="Y137" s="60"/>
      <c r="Z137" s="60"/>
    </row>
    <row r="138" spans="1:26" ht="60" customHeight="1">
      <c r="A138" s="345"/>
      <c r="B138" s="345"/>
      <c r="C138" s="345"/>
      <c r="D138" s="345"/>
      <c r="E138" s="345"/>
      <c r="F138" s="400" t="s">
        <v>702</v>
      </c>
      <c r="G138" s="345"/>
      <c r="H138" s="61">
        <v>5</v>
      </c>
      <c r="I138" s="81" t="s">
        <v>703</v>
      </c>
      <c r="J138" s="63" t="s">
        <v>689</v>
      </c>
      <c r="K138" s="56"/>
      <c r="L138" s="56"/>
      <c r="M138" s="57"/>
      <c r="N138" s="58"/>
      <c r="O138" s="59" t="s">
        <v>348</v>
      </c>
      <c r="P138" s="59" t="s">
        <v>348</v>
      </c>
      <c r="Q138" s="59" t="s">
        <v>348</v>
      </c>
      <c r="R138" s="56"/>
      <c r="S138" s="60"/>
      <c r="T138" s="60"/>
      <c r="U138" s="60"/>
      <c r="V138" s="60"/>
      <c r="W138" s="60"/>
      <c r="X138" s="60"/>
      <c r="Y138" s="60"/>
      <c r="Z138" s="60"/>
    </row>
    <row r="139" spans="1:26" ht="16.5" customHeight="1">
      <c r="A139" s="345"/>
      <c r="B139" s="345"/>
      <c r="C139" s="345"/>
      <c r="D139" s="345"/>
      <c r="E139" s="345"/>
      <c r="F139" s="345"/>
      <c r="G139" s="345"/>
      <c r="H139" s="61">
        <v>6</v>
      </c>
      <c r="I139" s="81" t="s">
        <v>681</v>
      </c>
      <c r="J139" s="63" t="s">
        <v>690</v>
      </c>
      <c r="K139" s="56"/>
      <c r="L139" s="56"/>
      <c r="M139" s="57"/>
      <c r="N139" s="58"/>
      <c r="O139" s="59" t="s">
        <v>348</v>
      </c>
      <c r="P139" s="59" t="s">
        <v>348</v>
      </c>
      <c r="Q139" s="59" t="s">
        <v>348</v>
      </c>
      <c r="R139" s="56"/>
      <c r="S139" s="60"/>
      <c r="T139" s="60"/>
      <c r="U139" s="60"/>
      <c r="V139" s="60"/>
      <c r="W139" s="60"/>
      <c r="X139" s="60"/>
      <c r="Y139" s="60"/>
      <c r="Z139" s="60"/>
    </row>
    <row r="140" spans="1:26" ht="16.5" hidden="1" customHeight="1">
      <c r="A140" s="345"/>
      <c r="B140" s="345"/>
      <c r="C140" s="345"/>
      <c r="D140" s="345"/>
      <c r="E140" s="345"/>
      <c r="F140" s="345"/>
      <c r="G140" s="345"/>
      <c r="H140" s="61">
        <v>7</v>
      </c>
      <c r="I140" s="81" t="s">
        <v>683</v>
      </c>
      <c r="J140" s="63" t="s">
        <v>696</v>
      </c>
      <c r="K140" s="56"/>
      <c r="L140" s="56"/>
      <c r="M140" s="57"/>
      <c r="N140" s="58"/>
      <c r="O140" s="59" t="s">
        <v>348</v>
      </c>
      <c r="P140" s="59" t="s">
        <v>348</v>
      </c>
      <c r="Q140" s="59" t="s">
        <v>24</v>
      </c>
      <c r="R140" s="56"/>
      <c r="S140" s="60"/>
      <c r="T140" s="60"/>
      <c r="U140" s="60"/>
      <c r="V140" s="60"/>
      <c r="W140" s="60"/>
      <c r="X140" s="60"/>
      <c r="Y140" s="60"/>
      <c r="Z140" s="60"/>
    </row>
    <row r="141" spans="1:26" ht="16.5" hidden="1" customHeight="1">
      <c r="A141" s="345"/>
      <c r="B141" s="345"/>
      <c r="C141" s="345"/>
      <c r="D141" s="345"/>
      <c r="E141" s="345"/>
      <c r="F141" s="341"/>
      <c r="G141" s="345"/>
      <c r="H141" s="61">
        <v>8</v>
      </c>
      <c r="I141" s="81" t="s">
        <v>685</v>
      </c>
      <c r="J141" s="63" t="s">
        <v>701</v>
      </c>
      <c r="K141" s="56"/>
      <c r="L141" s="56"/>
      <c r="M141" s="57"/>
      <c r="N141" s="58"/>
      <c r="O141" s="59" t="s">
        <v>348</v>
      </c>
      <c r="P141" s="59" t="s">
        <v>348</v>
      </c>
      <c r="Q141" s="59" t="s">
        <v>24</v>
      </c>
      <c r="R141" s="56"/>
      <c r="S141" s="60"/>
      <c r="T141" s="60"/>
      <c r="U141" s="60"/>
      <c r="V141" s="60"/>
      <c r="W141" s="60"/>
      <c r="X141" s="60"/>
      <c r="Y141" s="60"/>
      <c r="Z141" s="60"/>
    </row>
    <row r="142" spans="1:26" ht="65.25" customHeight="1">
      <c r="A142" s="345"/>
      <c r="B142" s="345"/>
      <c r="C142" s="345"/>
      <c r="D142" s="345"/>
      <c r="E142" s="345"/>
      <c r="F142" s="400" t="s">
        <v>704</v>
      </c>
      <c r="G142" s="345"/>
      <c r="H142" s="61">
        <v>9</v>
      </c>
      <c r="I142" s="81" t="s">
        <v>705</v>
      </c>
      <c r="J142" s="63" t="s">
        <v>694</v>
      </c>
      <c r="K142" s="56"/>
      <c r="L142" s="56"/>
      <c r="M142" s="57"/>
      <c r="N142" s="58"/>
      <c r="O142" s="59" t="s">
        <v>348</v>
      </c>
      <c r="P142" s="59" t="s">
        <v>348</v>
      </c>
      <c r="Q142" s="59" t="s">
        <v>348</v>
      </c>
      <c r="R142" s="56"/>
      <c r="S142" s="60"/>
      <c r="T142" s="60"/>
      <c r="U142" s="60"/>
      <c r="V142" s="60"/>
      <c r="W142" s="60"/>
      <c r="X142" s="60"/>
      <c r="Y142" s="60"/>
      <c r="Z142" s="60"/>
    </row>
    <row r="143" spans="1:26" ht="16.5" customHeight="1">
      <c r="A143" s="345"/>
      <c r="B143" s="345"/>
      <c r="C143" s="345"/>
      <c r="D143" s="345"/>
      <c r="E143" s="345"/>
      <c r="F143" s="345"/>
      <c r="G143" s="345"/>
      <c r="H143" s="61">
        <v>10</v>
      </c>
      <c r="I143" s="81" t="s">
        <v>681</v>
      </c>
      <c r="J143" s="63" t="s">
        <v>695</v>
      </c>
      <c r="K143" s="56"/>
      <c r="L143" s="56"/>
      <c r="M143" s="57"/>
      <c r="N143" s="58"/>
      <c r="O143" s="59" t="s">
        <v>348</v>
      </c>
      <c r="P143" s="59" t="s">
        <v>348</v>
      </c>
      <c r="Q143" s="59" t="s">
        <v>348</v>
      </c>
      <c r="R143" s="56"/>
      <c r="S143" s="60"/>
      <c r="T143" s="60"/>
      <c r="U143" s="60"/>
      <c r="V143" s="60"/>
      <c r="W143" s="60"/>
      <c r="X143" s="60"/>
      <c r="Y143" s="60"/>
      <c r="Z143" s="60"/>
    </row>
    <row r="144" spans="1:26" ht="16.5" hidden="1" customHeight="1">
      <c r="A144" s="345"/>
      <c r="B144" s="345"/>
      <c r="C144" s="345"/>
      <c r="D144" s="345"/>
      <c r="E144" s="345"/>
      <c r="F144" s="345"/>
      <c r="G144" s="345"/>
      <c r="H144" s="61">
        <v>11</v>
      </c>
      <c r="I144" s="81" t="s">
        <v>683</v>
      </c>
      <c r="J144" s="63" t="s">
        <v>706</v>
      </c>
      <c r="K144" s="56"/>
      <c r="L144" s="56"/>
      <c r="M144" s="57"/>
      <c r="N144" s="58"/>
      <c r="O144" s="59" t="s">
        <v>348</v>
      </c>
      <c r="P144" s="59" t="s">
        <v>348</v>
      </c>
      <c r="Q144" s="59" t="s">
        <v>24</v>
      </c>
      <c r="R144" s="56"/>
      <c r="S144" s="60"/>
      <c r="T144" s="60"/>
      <c r="U144" s="60"/>
      <c r="V144" s="60"/>
      <c r="W144" s="60"/>
      <c r="X144" s="60"/>
      <c r="Y144" s="60"/>
      <c r="Z144" s="60"/>
    </row>
    <row r="145" spans="1:26" ht="16.5" hidden="1" customHeight="1">
      <c r="A145" s="341"/>
      <c r="B145" s="341"/>
      <c r="C145" s="341"/>
      <c r="D145" s="341"/>
      <c r="E145" s="341"/>
      <c r="F145" s="341"/>
      <c r="G145" s="341"/>
      <c r="H145" s="61">
        <v>12</v>
      </c>
      <c r="I145" s="81" t="s">
        <v>685</v>
      </c>
      <c r="J145" s="63" t="s">
        <v>701</v>
      </c>
      <c r="K145" s="56"/>
      <c r="L145" s="56"/>
      <c r="M145" s="57"/>
      <c r="N145" s="58"/>
      <c r="O145" s="59" t="s">
        <v>348</v>
      </c>
      <c r="P145" s="59" t="s">
        <v>348</v>
      </c>
      <c r="Q145" s="59" t="s">
        <v>24</v>
      </c>
      <c r="R145" s="56"/>
      <c r="S145" s="60"/>
      <c r="T145" s="60"/>
      <c r="U145" s="60"/>
      <c r="V145" s="60"/>
      <c r="W145" s="60"/>
      <c r="X145" s="60"/>
      <c r="Y145" s="60"/>
      <c r="Z145" s="60"/>
    </row>
    <row r="146" spans="1:26" ht="61.5" customHeight="1">
      <c r="A146" s="402" t="s">
        <v>707</v>
      </c>
      <c r="B146" s="401" t="s">
        <v>622</v>
      </c>
      <c r="C146" s="395" t="s">
        <v>448</v>
      </c>
      <c r="D146" s="395" t="s">
        <v>449</v>
      </c>
      <c r="E146" s="395" t="s">
        <v>708</v>
      </c>
      <c r="F146" s="400" t="s">
        <v>709</v>
      </c>
      <c r="G146" s="395" t="s">
        <v>484</v>
      </c>
      <c r="H146" s="61">
        <v>1</v>
      </c>
      <c r="I146" s="81" t="s">
        <v>710</v>
      </c>
      <c r="J146" s="63" t="s">
        <v>680</v>
      </c>
      <c r="K146" s="56"/>
      <c r="L146" s="56"/>
      <c r="M146" s="57"/>
      <c r="N146" s="58"/>
      <c r="O146" s="59" t="s">
        <v>348</v>
      </c>
      <c r="P146" s="59" t="s">
        <v>348</v>
      </c>
      <c r="Q146" s="59" t="s">
        <v>348</v>
      </c>
      <c r="R146" s="56"/>
      <c r="S146" s="60"/>
      <c r="T146" s="60"/>
      <c r="U146" s="60"/>
      <c r="V146" s="60"/>
      <c r="W146" s="60"/>
      <c r="X146" s="60"/>
      <c r="Y146" s="60"/>
      <c r="Z146" s="60"/>
    </row>
    <row r="147" spans="1:26" ht="16.5" customHeight="1">
      <c r="A147" s="345"/>
      <c r="B147" s="345"/>
      <c r="C147" s="345"/>
      <c r="D147" s="345"/>
      <c r="E147" s="345"/>
      <c r="F147" s="345"/>
      <c r="G147" s="345"/>
      <c r="H147" s="61">
        <v>2</v>
      </c>
      <c r="I147" s="81" t="s">
        <v>681</v>
      </c>
      <c r="J147" s="63" t="s">
        <v>682</v>
      </c>
      <c r="K147" s="56"/>
      <c r="L147" s="56"/>
      <c r="M147" s="57"/>
      <c r="N147" s="58"/>
      <c r="O147" s="59" t="s">
        <v>348</v>
      </c>
      <c r="P147" s="59" t="s">
        <v>348</v>
      </c>
      <c r="Q147" s="59" t="s">
        <v>348</v>
      </c>
      <c r="R147" s="56"/>
      <c r="S147" s="60"/>
      <c r="T147" s="60"/>
      <c r="U147" s="60"/>
      <c r="V147" s="60"/>
      <c r="W147" s="60"/>
      <c r="X147" s="60"/>
      <c r="Y147" s="60"/>
      <c r="Z147" s="60"/>
    </row>
    <row r="148" spans="1:26" ht="16.5" hidden="1" customHeight="1">
      <c r="A148" s="345"/>
      <c r="B148" s="345"/>
      <c r="C148" s="345"/>
      <c r="D148" s="345"/>
      <c r="E148" s="345"/>
      <c r="F148" s="345"/>
      <c r="G148" s="345"/>
      <c r="H148" s="61">
        <v>3</v>
      </c>
      <c r="I148" s="81" t="s">
        <v>683</v>
      </c>
      <c r="J148" s="63" t="s">
        <v>696</v>
      </c>
      <c r="K148" s="56"/>
      <c r="L148" s="56"/>
      <c r="M148" s="57"/>
      <c r="N148" s="58"/>
      <c r="O148" s="59" t="s">
        <v>348</v>
      </c>
      <c r="P148" s="59" t="s">
        <v>348</v>
      </c>
      <c r="Q148" s="59" t="s">
        <v>24</v>
      </c>
      <c r="R148" s="56"/>
      <c r="S148" s="60"/>
      <c r="T148" s="60"/>
      <c r="U148" s="60"/>
      <c r="V148" s="60"/>
      <c r="W148" s="60"/>
      <c r="X148" s="60"/>
      <c r="Y148" s="60"/>
      <c r="Z148" s="60"/>
    </row>
    <row r="149" spans="1:26" ht="16.5" hidden="1" customHeight="1">
      <c r="A149" s="345"/>
      <c r="B149" s="345"/>
      <c r="C149" s="345"/>
      <c r="D149" s="345"/>
      <c r="E149" s="345"/>
      <c r="F149" s="341"/>
      <c r="G149" s="345"/>
      <c r="H149" s="61">
        <v>4</v>
      </c>
      <c r="I149" s="81" t="s">
        <v>685</v>
      </c>
      <c r="J149" s="63" t="s">
        <v>711</v>
      </c>
      <c r="K149" s="56"/>
      <c r="L149" s="56"/>
      <c r="M149" s="57"/>
      <c r="N149" s="58"/>
      <c r="O149" s="59" t="s">
        <v>348</v>
      </c>
      <c r="P149" s="59" t="s">
        <v>348</v>
      </c>
      <c r="Q149" s="59" t="s">
        <v>24</v>
      </c>
      <c r="R149" s="56"/>
      <c r="S149" s="60"/>
      <c r="T149" s="60"/>
      <c r="U149" s="60"/>
      <c r="V149" s="60"/>
      <c r="W149" s="60"/>
      <c r="X149" s="60"/>
      <c r="Y149" s="60"/>
      <c r="Z149" s="60"/>
    </row>
    <row r="150" spans="1:26" ht="76.5" customHeight="1">
      <c r="A150" s="345"/>
      <c r="B150" s="345"/>
      <c r="C150" s="345"/>
      <c r="D150" s="345"/>
      <c r="E150" s="345"/>
      <c r="F150" s="400" t="s">
        <v>712</v>
      </c>
      <c r="G150" s="345"/>
      <c r="H150" s="61">
        <v>5</v>
      </c>
      <c r="I150" s="81" t="s">
        <v>713</v>
      </c>
      <c r="J150" s="63" t="s">
        <v>689</v>
      </c>
      <c r="K150" s="56"/>
      <c r="L150" s="56"/>
      <c r="M150" s="57"/>
      <c r="N150" s="58"/>
      <c r="O150" s="59" t="s">
        <v>348</v>
      </c>
      <c r="P150" s="59" t="s">
        <v>348</v>
      </c>
      <c r="Q150" s="59" t="s">
        <v>348</v>
      </c>
      <c r="R150" s="56"/>
      <c r="S150" s="60"/>
      <c r="T150" s="60"/>
      <c r="U150" s="60"/>
      <c r="V150" s="60"/>
      <c r="W150" s="60"/>
      <c r="X150" s="60"/>
      <c r="Y150" s="60"/>
      <c r="Z150" s="60"/>
    </row>
    <row r="151" spans="1:26" ht="16.5" customHeight="1">
      <c r="A151" s="345"/>
      <c r="B151" s="345"/>
      <c r="C151" s="345"/>
      <c r="D151" s="345"/>
      <c r="E151" s="345"/>
      <c r="F151" s="345"/>
      <c r="G151" s="345"/>
      <c r="H151" s="61">
        <v>6</v>
      </c>
      <c r="I151" s="81" t="s">
        <v>681</v>
      </c>
      <c r="J151" s="63" t="s">
        <v>690</v>
      </c>
      <c r="K151" s="56"/>
      <c r="L151" s="56"/>
      <c r="M151" s="57"/>
      <c r="N151" s="58"/>
      <c r="O151" s="59" t="s">
        <v>348</v>
      </c>
      <c r="P151" s="59" t="s">
        <v>348</v>
      </c>
      <c r="Q151" s="59" t="s">
        <v>348</v>
      </c>
      <c r="R151" s="56"/>
      <c r="S151" s="60"/>
      <c r="T151" s="60"/>
      <c r="U151" s="60"/>
      <c r="V151" s="60"/>
      <c r="W151" s="60"/>
      <c r="X151" s="60"/>
      <c r="Y151" s="60"/>
      <c r="Z151" s="60"/>
    </row>
    <row r="152" spans="1:26" ht="16.5" hidden="1" customHeight="1">
      <c r="A152" s="345"/>
      <c r="B152" s="345"/>
      <c r="C152" s="345"/>
      <c r="D152" s="345"/>
      <c r="E152" s="345"/>
      <c r="F152" s="345"/>
      <c r="G152" s="345"/>
      <c r="H152" s="61">
        <v>7</v>
      </c>
      <c r="I152" s="81" t="s">
        <v>683</v>
      </c>
      <c r="J152" s="63" t="s">
        <v>706</v>
      </c>
      <c r="K152" s="56"/>
      <c r="L152" s="56"/>
      <c r="M152" s="57"/>
      <c r="N152" s="58"/>
      <c r="O152" s="59" t="s">
        <v>348</v>
      </c>
      <c r="P152" s="59" t="s">
        <v>348</v>
      </c>
      <c r="Q152" s="59" t="s">
        <v>24</v>
      </c>
      <c r="R152" s="56"/>
      <c r="S152" s="60"/>
      <c r="T152" s="60"/>
      <c r="U152" s="60"/>
      <c r="V152" s="60"/>
      <c r="W152" s="60"/>
      <c r="X152" s="60"/>
      <c r="Y152" s="60"/>
      <c r="Z152" s="60"/>
    </row>
    <row r="153" spans="1:26" ht="17.25" hidden="1" customHeight="1">
      <c r="A153" s="345"/>
      <c r="B153" s="345"/>
      <c r="C153" s="345"/>
      <c r="D153" s="345"/>
      <c r="E153" s="345"/>
      <c r="F153" s="341"/>
      <c r="G153" s="345"/>
      <c r="H153" s="61">
        <v>8</v>
      </c>
      <c r="I153" s="81" t="s">
        <v>685</v>
      </c>
      <c r="J153" s="63" t="s">
        <v>711</v>
      </c>
      <c r="K153" s="56"/>
      <c r="L153" s="56"/>
      <c r="M153" s="57"/>
      <c r="N153" s="58"/>
      <c r="O153" s="59" t="s">
        <v>348</v>
      </c>
      <c r="P153" s="59" t="s">
        <v>348</v>
      </c>
      <c r="Q153" s="59" t="s">
        <v>24</v>
      </c>
      <c r="R153" s="56"/>
      <c r="S153" s="60"/>
      <c r="T153" s="60"/>
      <c r="U153" s="60"/>
      <c r="V153" s="60"/>
      <c r="W153" s="60"/>
      <c r="X153" s="60"/>
      <c r="Y153" s="60"/>
      <c r="Z153" s="60"/>
    </row>
    <row r="154" spans="1:26" ht="82.5" customHeight="1">
      <c r="A154" s="345"/>
      <c r="B154" s="345"/>
      <c r="C154" s="345"/>
      <c r="D154" s="345"/>
      <c r="E154" s="345"/>
      <c r="F154" s="400" t="s">
        <v>714</v>
      </c>
      <c r="G154" s="345"/>
      <c r="H154" s="61">
        <v>9</v>
      </c>
      <c r="I154" s="81" t="s">
        <v>715</v>
      </c>
      <c r="J154" s="63" t="s">
        <v>694</v>
      </c>
      <c r="K154" s="56"/>
      <c r="L154" s="56"/>
      <c r="M154" s="57"/>
      <c r="N154" s="58"/>
      <c r="O154" s="56" t="s">
        <v>24</v>
      </c>
      <c r="P154" s="59" t="s">
        <v>348</v>
      </c>
      <c r="Q154" s="59" t="s">
        <v>348</v>
      </c>
      <c r="R154" s="56"/>
      <c r="S154" s="60"/>
      <c r="T154" s="60"/>
      <c r="U154" s="60"/>
      <c r="V154" s="60"/>
      <c r="W154" s="60"/>
      <c r="X154" s="60"/>
      <c r="Y154" s="60"/>
      <c r="Z154" s="60"/>
    </row>
    <row r="155" spans="1:26" ht="16.5" customHeight="1">
      <c r="A155" s="345"/>
      <c r="B155" s="345"/>
      <c r="C155" s="345"/>
      <c r="D155" s="345"/>
      <c r="E155" s="345"/>
      <c r="F155" s="345"/>
      <c r="G155" s="345"/>
      <c r="H155" s="61">
        <v>10</v>
      </c>
      <c r="I155" s="81" t="s">
        <v>681</v>
      </c>
      <c r="J155" s="63" t="s">
        <v>695</v>
      </c>
      <c r="K155" s="56"/>
      <c r="L155" s="56"/>
      <c r="M155" s="57"/>
      <c r="N155" s="58"/>
      <c r="O155" s="56" t="s">
        <v>24</v>
      </c>
      <c r="P155" s="59" t="s">
        <v>348</v>
      </c>
      <c r="Q155" s="59" t="s">
        <v>348</v>
      </c>
      <c r="R155" s="56"/>
      <c r="S155" s="60"/>
      <c r="T155" s="60"/>
      <c r="U155" s="60"/>
      <c r="V155" s="60"/>
      <c r="W155" s="60"/>
      <c r="X155" s="60"/>
      <c r="Y155" s="60"/>
      <c r="Z155" s="60"/>
    </row>
    <row r="156" spans="1:26" ht="16.5" hidden="1" customHeight="1">
      <c r="A156" s="345"/>
      <c r="B156" s="345"/>
      <c r="C156" s="345"/>
      <c r="D156" s="345"/>
      <c r="E156" s="345"/>
      <c r="F156" s="345"/>
      <c r="G156" s="345"/>
      <c r="H156" s="61">
        <v>11</v>
      </c>
      <c r="I156" s="81" t="s">
        <v>683</v>
      </c>
      <c r="J156" s="63" t="s">
        <v>716</v>
      </c>
      <c r="K156" s="56"/>
      <c r="L156" s="56"/>
      <c r="M156" s="57"/>
      <c r="N156" s="58"/>
      <c r="O156" s="56" t="s">
        <v>24</v>
      </c>
      <c r="P156" s="59" t="s">
        <v>348</v>
      </c>
      <c r="Q156" s="59" t="s">
        <v>24</v>
      </c>
      <c r="R156" s="56"/>
      <c r="S156" s="60"/>
      <c r="T156" s="60"/>
      <c r="U156" s="60"/>
      <c r="V156" s="60"/>
      <c r="W156" s="60"/>
      <c r="X156" s="60"/>
      <c r="Y156" s="60"/>
      <c r="Z156" s="60"/>
    </row>
    <row r="157" spans="1:26" ht="16.5" hidden="1" customHeight="1">
      <c r="A157" s="341"/>
      <c r="B157" s="341"/>
      <c r="C157" s="341"/>
      <c r="D157" s="341"/>
      <c r="E157" s="341"/>
      <c r="F157" s="341"/>
      <c r="G157" s="341"/>
      <c r="H157" s="61">
        <v>12</v>
      </c>
      <c r="I157" s="81" t="s">
        <v>685</v>
      </c>
      <c r="J157" s="63" t="s">
        <v>711</v>
      </c>
      <c r="K157" s="56"/>
      <c r="L157" s="56"/>
      <c r="M157" s="57"/>
      <c r="N157" s="58"/>
      <c r="O157" s="56" t="s">
        <v>24</v>
      </c>
      <c r="P157" s="59" t="s">
        <v>348</v>
      </c>
      <c r="Q157" s="59" t="s">
        <v>24</v>
      </c>
      <c r="R157" s="56"/>
      <c r="S157" s="60"/>
      <c r="T157" s="60"/>
      <c r="U157" s="60"/>
      <c r="V157" s="60"/>
      <c r="W157" s="60"/>
      <c r="X157" s="60"/>
      <c r="Y157" s="60"/>
      <c r="Z157" s="60"/>
    </row>
    <row r="158" spans="1:26" ht="66" hidden="1" customHeight="1">
      <c r="A158" s="402" t="s">
        <v>717</v>
      </c>
      <c r="B158" s="401" t="s">
        <v>718</v>
      </c>
      <c r="C158" s="395" t="s">
        <v>448</v>
      </c>
      <c r="D158" s="395" t="s">
        <v>449</v>
      </c>
      <c r="E158" s="395" t="s">
        <v>719</v>
      </c>
      <c r="F158" s="400" t="s">
        <v>720</v>
      </c>
      <c r="G158" s="395" t="s">
        <v>644</v>
      </c>
      <c r="H158" s="61">
        <v>1</v>
      </c>
      <c r="I158" s="81" t="s">
        <v>721</v>
      </c>
      <c r="J158" s="63" t="s">
        <v>680</v>
      </c>
      <c r="K158" s="56"/>
      <c r="L158" s="56"/>
      <c r="M158" s="57"/>
      <c r="N158" s="58"/>
      <c r="O158" s="59" t="s">
        <v>348</v>
      </c>
      <c r="P158" s="59" t="s">
        <v>348</v>
      </c>
      <c r="Q158" s="59" t="s">
        <v>24</v>
      </c>
      <c r="R158" s="56"/>
      <c r="S158" s="60"/>
      <c r="T158" s="60"/>
      <c r="U158" s="60"/>
      <c r="V158" s="60"/>
      <c r="W158" s="60"/>
      <c r="X158" s="60"/>
      <c r="Y158" s="60"/>
      <c r="Z158" s="60"/>
    </row>
    <row r="159" spans="1:26" ht="16.5" hidden="1" customHeight="1">
      <c r="A159" s="345"/>
      <c r="B159" s="345"/>
      <c r="C159" s="345"/>
      <c r="D159" s="345"/>
      <c r="E159" s="345"/>
      <c r="F159" s="341"/>
      <c r="G159" s="345"/>
      <c r="H159" s="61">
        <v>2</v>
      </c>
      <c r="I159" s="81" t="s">
        <v>722</v>
      </c>
      <c r="J159" s="63" t="s">
        <v>682</v>
      </c>
      <c r="K159" s="56"/>
      <c r="L159" s="56"/>
      <c r="M159" s="57"/>
      <c r="N159" s="58"/>
      <c r="O159" s="59" t="s">
        <v>348</v>
      </c>
      <c r="P159" s="59" t="s">
        <v>348</v>
      </c>
      <c r="Q159" s="59" t="s">
        <v>24</v>
      </c>
      <c r="R159" s="56"/>
      <c r="S159" s="60"/>
      <c r="T159" s="60"/>
      <c r="U159" s="60"/>
      <c r="V159" s="60"/>
      <c r="W159" s="60"/>
      <c r="X159" s="60"/>
      <c r="Y159" s="60"/>
      <c r="Z159" s="60"/>
    </row>
    <row r="160" spans="1:26" ht="56.25" hidden="1" customHeight="1">
      <c r="A160" s="345"/>
      <c r="B160" s="345"/>
      <c r="C160" s="345"/>
      <c r="D160" s="345"/>
      <c r="E160" s="345"/>
      <c r="F160" s="400" t="s">
        <v>723</v>
      </c>
      <c r="G160" s="345"/>
      <c r="H160" s="61">
        <v>3</v>
      </c>
      <c r="I160" s="81" t="s">
        <v>724</v>
      </c>
      <c r="J160" s="63" t="s">
        <v>680</v>
      </c>
      <c r="K160" s="56"/>
      <c r="L160" s="56"/>
      <c r="M160" s="57"/>
      <c r="N160" s="58"/>
      <c r="O160" s="59" t="s">
        <v>348</v>
      </c>
      <c r="P160" s="59" t="s">
        <v>348</v>
      </c>
      <c r="Q160" s="59" t="s">
        <v>24</v>
      </c>
      <c r="R160" s="56"/>
      <c r="S160" s="60"/>
      <c r="T160" s="60"/>
      <c r="U160" s="60"/>
      <c r="V160" s="60"/>
      <c r="W160" s="60"/>
      <c r="X160" s="60"/>
      <c r="Y160" s="60"/>
      <c r="Z160" s="60"/>
    </row>
    <row r="161" spans="1:26" ht="16.5" hidden="1" customHeight="1">
      <c r="A161" s="345"/>
      <c r="B161" s="345"/>
      <c r="C161" s="345"/>
      <c r="D161" s="345"/>
      <c r="E161" s="345"/>
      <c r="F161" s="341"/>
      <c r="G161" s="345"/>
      <c r="H161" s="61">
        <v>4</v>
      </c>
      <c r="I161" s="81" t="s">
        <v>722</v>
      </c>
      <c r="J161" s="63" t="s">
        <v>680</v>
      </c>
      <c r="K161" s="56"/>
      <c r="L161" s="56"/>
      <c r="M161" s="57"/>
      <c r="N161" s="58"/>
      <c r="O161" s="59" t="s">
        <v>348</v>
      </c>
      <c r="P161" s="59" t="s">
        <v>348</v>
      </c>
      <c r="Q161" s="59" t="s">
        <v>24</v>
      </c>
      <c r="R161" s="56"/>
      <c r="S161" s="60"/>
      <c r="T161" s="60"/>
      <c r="U161" s="60"/>
      <c r="V161" s="60"/>
      <c r="W161" s="60"/>
      <c r="X161" s="60"/>
      <c r="Y161" s="60"/>
      <c r="Z161" s="60"/>
    </row>
    <row r="162" spans="1:26" ht="59.25" hidden="1" customHeight="1">
      <c r="A162" s="345"/>
      <c r="B162" s="345"/>
      <c r="C162" s="345"/>
      <c r="D162" s="345"/>
      <c r="E162" s="345"/>
      <c r="F162" s="400" t="s">
        <v>725</v>
      </c>
      <c r="G162" s="345"/>
      <c r="H162" s="61">
        <v>5</v>
      </c>
      <c r="I162" s="81" t="s">
        <v>726</v>
      </c>
      <c r="J162" s="63" t="s">
        <v>680</v>
      </c>
      <c r="K162" s="56"/>
      <c r="L162" s="56"/>
      <c r="M162" s="57"/>
      <c r="N162" s="58"/>
      <c r="O162" s="59" t="s">
        <v>348</v>
      </c>
      <c r="P162" s="59" t="s">
        <v>348</v>
      </c>
      <c r="Q162" s="59" t="s">
        <v>24</v>
      </c>
      <c r="R162" s="56"/>
      <c r="S162" s="60"/>
      <c r="T162" s="60"/>
      <c r="U162" s="60"/>
      <c r="V162" s="60"/>
      <c r="W162" s="60"/>
      <c r="X162" s="60"/>
      <c r="Y162" s="60"/>
      <c r="Z162" s="60"/>
    </row>
    <row r="163" spans="1:26" ht="16.5" hidden="1" customHeight="1">
      <c r="A163" s="345"/>
      <c r="B163" s="345"/>
      <c r="C163" s="345"/>
      <c r="D163" s="345"/>
      <c r="E163" s="345"/>
      <c r="F163" s="341"/>
      <c r="G163" s="345"/>
      <c r="H163" s="61">
        <v>6</v>
      </c>
      <c r="I163" s="81" t="s">
        <v>722</v>
      </c>
      <c r="J163" s="63" t="s">
        <v>682</v>
      </c>
      <c r="K163" s="56"/>
      <c r="L163" s="56"/>
      <c r="M163" s="57"/>
      <c r="N163" s="58"/>
      <c r="O163" s="59" t="s">
        <v>348</v>
      </c>
      <c r="P163" s="59" t="s">
        <v>348</v>
      </c>
      <c r="Q163" s="59" t="s">
        <v>24</v>
      </c>
      <c r="R163" s="56"/>
      <c r="S163" s="60"/>
      <c r="T163" s="60"/>
      <c r="U163" s="60"/>
      <c r="V163" s="60"/>
      <c r="W163" s="60"/>
      <c r="X163" s="60"/>
      <c r="Y163" s="60"/>
      <c r="Z163" s="60"/>
    </row>
    <row r="164" spans="1:26" ht="56.25" hidden="1" customHeight="1">
      <c r="A164" s="345"/>
      <c r="B164" s="345"/>
      <c r="C164" s="345"/>
      <c r="D164" s="345"/>
      <c r="E164" s="345"/>
      <c r="F164" s="400" t="s">
        <v>727</v>
      </c>
      <c r="G164" s="345"/>
      <c r="H164" s="61">
        <v>7</v>
      </c>
      <c r="I164" s="81" t="s">
        <v>728</v>
      </c>
      <c r="J164" s="63" t="s">
        <v>680</v>
      </c>
      <c r="K164" s="56"/>
      <c r="L164" s="56"/>
      <c r="M164" s="57"/>
      <c r="N164" s="58"/>
      <c r="O164" s="59" t="s">
        <v>348</v>
      </c>
      <c r="P164" s="59" t="s">
        <v>348</v>
      </c>
      <c r="Q164" s="59" t="s">
        <v>24</v>
      </c>
      <c r="R164" s="56"/>
      <c r="S164" s="60"/>
      <c r="T164" s="60"/>
      <c r="U164" s="60"/>
      <c r="V164" s="60"/>
      <c r="W164" s="60"/>
      <c r="X164" s="60"/>
      <c r="Y164" s="60"/>
      <c r="Z164" s="60"/>
    </row>
    <row r="165" spans="1:26" ht="16.5" hidden="1" customHeight="1">
      <c r="A165" s="345"/>
      <c r="B165" s="345"/>
      <c r="C165" s="345"/>
      <c r="D165" s="345"/>
      <c r="E165" s="345"/>
      <c r="F165" s="341"/>
      <c r="G165" s="345"/>
      <c r="H165" s="61">
        <v>8</v>
      </c>
      <c r="I165" s="81" t="s">
        <v>722</v>
      </c>
      <c r="J165" s="63" t="s">
        <v>682</v>
      </c>
      <c r="K165" s="56"/>
      <c r="L165" s="56"/>
      <c r="M165" s="57"/>
      <c r="N165" s="58"/>
      <c r="O165" s="59" t="s">
        <v>348</v>
      </c>
      <c r="P165" s="59" t="s">
        <v>348</v>
      </c>
      <c r="Q165" s="59" t="s">
        <v>24</v>
      </c>
      <c r="R165" s="56"/>
      <c r="S165" s="60"/>
      <c r="T165" s="60"/>
      <c r="U165" s="60"/>
      <c r="V165" s="60"/>
      <c r="W165" s="60"/>
      <c r="X165" s="60"/>
      <c r="Y165" s="60"/>
      <c r="Z165" s="60"/>
    </row>
    <row r="166" spans="1:26" ht="53.25" hidden="1" customHeight="1">
      <c r="A166" s="345"/>
      <c r="B166" s="345"/>
      <c r="C166" s="345"/>
      <c r="D166" s="345"/>
      <c r="E166" s="345"/>
      <c r="F166" s="400" t="s">
        <v>729</v>
      </c>
      <c r="G166" s="345"/>
      <c r="H166" s="61">
        <v>9</v>
      </c>
      <c r="I166" s="81" t="s">
        <v>730</v>
      </c>
      <c r="J166" s="63" t="s">
        <v>680</v>
      </c>
      <c r="K166" s="56"/>
      <c r="L166" s="56"/>
      <c r="M166" s="57"/>
      <c r="N166" s="58"/>
      <c r="O166" s="59" t="s">
        <v>348</v>
      </c>
      <c r="P166" s="59" t="s">
        <v>348</v>
      </c>
      <c r="Q166" s="59" t="s">
        <v>24</v>
      </c>
      <c r="R166" s="56"/>
      <c r="S166" s="60"/>
      <c r="T166" s="60"/>
      <c r="U166" s="60"/>
      <c r="V166" s="60"/>
      <c r="W166" s="60"/>
      <c r="X166" s="60"/>
      <c r="Y166" s="60"/>
      <c r="Z166" s="60"/>
    </row>
    <row r="167" spans="1:26" ht="16.5" hidden="1" customHeight="1">
      <c r="A167" s="341"/>
      <c r="B167" s="341"/>
      <c r="C167" s="341"/>
      <c r="D167" s="341"/>
      <c r="E167" s="341"/>
      <c r="F167" s="341"/>
      <c r="G167" s="341"/>
      <c r="H167" s="61">
        <v>10</v>
      </c>
      <c r="I167" s="81" t="s">
        <v>722</v>
      </c>
      <c r="J167" s="63" t="s">
        <v>682</v>
      </c>
      <c r="K167" s="56"/>
      <c r="L167" s="56"/>
      <c r="M167" s="57"/>
      <c r="N167" s="58"/>
      <c r="O167" s="59" t="s">
        <v>348</v>
      </c>
      <c r="P167" s="59" t="s">
        <v>348</v>
      </c>
      <c r="Q167" s="59" t="s">
        <v>24</v>
      </c>
      <c r="R167" s="56"/>
      <c r="S167" s="60"/>
      <c r="T167" s="60"/>
      <c r="U167" s="60"/>
      <c r="V167" s="60"/>
      <c r="W167" s="60"/>
      <c r="X167" s="60"/>
      <c r="Y167" s="60"/>
      <c r="Z167" s="60"/>
    </row>
    <row r="168" spans="1:26" ht="33" hidden="1" customHeight="1">
      <c r="A168" s="402" t="s">
        <v>731</v>
      </c>
      <c r="B168" s="401" t="s">
        <v>732</v>
      </c>
      <c r="C168" s="395" t="s">
        <v>448</v>
      </c>
      <c r="D168" s="395" t="s">
        <v>449</v>
      </c>
      <c r="E168" s="395" t="s">
        <v>733</v>
      </c>
      <c r="F168" s="395" t="s">
        <v>624</v>
      </c>
      <c r="G168" s="395" t="s">
        <v>734</v>
      </c>
      <c r="H168" s="54">
        <v>1</v>
      </c>
      <c r="I168" s="55" t="s">
        <v>735</v>
      </c>
      <c r="J168" s="55" t="s">
        <v>736</v>
      </c>
      <c r="K168" s="56"/>
      <c r="L168" s="56"/>
      <c r="M168" s="57"/>
      <c r="N168" s="58"/>
      <c r="O168" s="56" t="s">
        <v>24</v>
      </c>
      <c r="P168" s="59" t="s">
        <v>348</v>
      </c>
      <c r="Q168" s="59" t="s">
        <v>24</v>
      </c>
      <c r="R168" s="56"/>
      <c r="S168" s="60"/>
      <c r="T168" s="60"/>
      <c r="U168" s="60"/>
      <c r="V168" s="60"/>
      <c r="W168" s="60"/>
      <c r="X168" s="60"/>
      <c r="Y168" s="60"/>
      <c r="Z168" s="60"/>
    </row>
    <row r="169" spans="1:26" ht="16.5" customHeight="1">
      <c r="A169" s="345"/>
      <c r="B169" s="345"/>
      <c r="C169" s="345"/>
      <c r="D169" s="345"/>
      <c r="E169" s="345"/>
      <c r="F169" s="345"/>
      <c r="G169" s="345"/>
      <c r="H169" s="54">
        <v>2</v>
      </c>
      <c r="I169" s="55" t="s">
        <v>464</v>
      </c>
      <c r="J169" s="55" t="s">
        <v>465</v>
      </c>
      <c r="K169" s="56"/>
      <c r="L169" s="56"/>
      <c r="M169" s="57"/>
      <c r="N169" s="58"/>
      <c r="O169" s="56" t="s">
        <v>24</v>
      </c>
      <c r="P169" s="59" t="s">
        <v>348</v>
      </c>
      <c r="Q169" s="59" t="s">
        <v>348</v>
      </c>
      <c r="R169" s="56"/>
      <c r="S169" s="60"/>
      <c r="T169" s="60"/>
      <c r="U169" s="60"/>
      <c r="V169" s="60"/>
      <c r="W169" s="60"/>
      <c r="X169" s="60"/>
      <c r="Y169" s="60"/>
      <c r="Z169" s="60"/>
    </row>
    <row r="170" spans="1:26" ht="16.5" hidden="1" customHeight="1">
      <c r="A170" s="345"/>
      <c r="B170" s="345"/>
      <c r="C170" s="345"/>
      <c r="D170" s="345"/>
      <c r="E170" s="345"/>
      <c r="F170" s="341"/>
      <c r="G170" s="345"/>
      <c r="H170" s="54">
        <v>3</v>
      </c>
      <c r="I170" s="55" t="s">
        <v>466</v>
      </c>
      <c r="J170" s="55" t="s">
        <v>467</v>
      </c>
      <c r="K170" s="56"/>
      <c r="L170" s="56"/>
      <c r="M170" s="57"/>
      <c r="N170" s="58"/>
      <c r="O170" s="56" t="s">
        <v>24</v>
      </c>
      <c r="P170" s="59" t="s">
        <v>348</v>
      </c>
      <c r="Q170" s="59" t="s">
        <v>24</v>
      </c>
      <c r="R170" s="56"/>
      <c r="S170" s="60"/>
      <c r="T170" s="60"/>
      <c r="U170" s="60"/>
      <c r="V170" s="60"/>
      <c r="W170" s="60"/>
      <c r="X170" s="60"/>
      <c r="Y170" s="60"/>
      <c r="Z170" s="60"/>
    </row>
    <row r="171" spans="1:26" ht="33" hidden="1" customHeight="1">
      <c r="A171" s="345"/>
      <c r="B171" s="345"/>
      <c r="C171" s="345"/>
      <c r="D171" s="345"/>
      <c r="E171" s="345"/>
      <c r="F171" s="395" t="s">
        <v>628</v>
      </c>
      <c r="G171" s="345"/>
      <c r="H171" s="54">
        <v>4</v>
      </c>
      <c r="I171" s="55" t="s">
        <v>737</v>
      </c>
      <c r="J171" s="55" t="s">
        <v>736</v>
      </c>
      <c r="K171" s="56"/>
      <c r="L171" s="56"/>
      <c r="M171" s="57"/>
      <c r="N171" s="58"/>
      <c r="O171" s="59" t="s">
        <v>348</v>
      </c>
      <c r="P171" s="59" t="s">
        <v>348</v>
      </c>
      <c r="Q171" s="59" t="s">
        <v>24</v>
      </c>
      <c r="R171" s="56"/>
      <c r="S171" s="60"/>
      <c r="T171" s="60"/>
      <c r="U171" s="60"/>
      <c r="V171" s="60"/>
      <c r="W171" s="60"/>
      <c r="X171" s="60"/>
      <c r="Y171" s="60"/>
      <c r="Z171" s="60"/>
    </row>
    <row r="172" spans="1:26" ht="16.5" customHeight="1">
      <c r="A172" s="345"/>
      <c r="B172" s="345"/>
      <c r="C172" s="345"/>
      <c r="D172" s="345"/>
      <c r="E172" s="345"/>
      <c r="F172" s="345"/>
      <c r="G172" s="345"/>
      <c r="H172" s="54">
        <v>5</v>
      </c>
      <c r="I172" s="55" t="s">
        <v>464</v>
      </c>
      <c r="J172" s="55" t="s">
        <v>465</v>
      </c>
      <c r="K172" s="56"/>
      <c r="L172" s="56"/>
      <c r="M172" s="57"/>
      <c r="N172" s="58"/>
      <c r="O172" s="59" t="s">
        <v>348</v>
      </c>
      <c r="P172" s="59" t="s">
        <v>348</v>
      </c>
      <c r="Q172" s="59" t="s">
        <v>348</v>
      </c>
      <c r="R172" s="56"/>
      <c r="S172" s="60"/>
      <c r="T172" s="60"/>
      <c r="U172" s="60"/>
      <c r="V172" s="60"/>
      <c r="W172" s="60"/>
      <c r="X172" s="60"/>
      <c r="Y172" s="60"/>
      <c r="Z172" s="60"/>
    </row>
    <row r="173" spans="1:26" ht="16.5" hidden="1" customHeight="1">
      <c r="A173" s="345"/>
      <c r="B173" s="345"/>
      <c r="C173" s="345"/>
      <c r="D173" s="345"/>
      <c r="E173" s="345"/>
      <c r="F173" s="341"/>
      <c r="G173" s="345"/>
      <c r="H173" s="54">
        <v>6</v>
      </c>
      <c r="I173" s="55" t="s">
        <v>466</v>
      </c>
      <c r="J173" s="55" t="s">
        <v>467</v>
      </c>
      <c r="K173" s="56"/>
      <c r="L173" s="56"/>
      <c r="M173" s="57"/>
      <c r="N173" s="58"/>
      <c r="O173" s="59" t="s">
        <v>348</v>
      </c>
      <c r="P173" s="59" t="s">
        <v>348</v>
      </c>
      <c r="Q173" s="59" t="s">
        <v>24</v>
      </c>
      <c r="R173" s="56"/>
      <c r="S173" s="60"/>
      <c r="T173" s="60"/>
      <c r="U173" s="60"/>
      <c r="V173" s="60"/>
      <c r="W173" s="60"/>
      <c r="X173" s="60"/>
      <c r="Y173" s="60"/>
      <c r="Z173" s="60"/>
    </row>
    <row r="174" spans="1:26" ht="33" hidden="1" customHeight="1">
      <c r="A174" s="345"/>
      <c r="B174" s="345"/>
      <c r="C174" s="345"/>
      <c r="D174" s="345"/>
      <c r="E174" s="345"/>
      <c r="F174" s="395" t="s">
        <v>630</v>
      </c>
      <c r="G174" s="345"/>
      <c r="H174" s="54">
        <v>7</v>
      </c>
      <c r="I174" s="55" t="s">
        <v>735</v>
      </c>
      <c r="J174" s="55" t="s">
        <v>738</v>
      </c>
      <c r="K174" s="56"/>
      <c r="L174" s="56"/>
      <c r="M174" s="57"/>
      <c r="N174" s="58"/>
      <c r="O174" s="56" t="s">
        <v>24</v>
      </c>
      <c r="P174" s="59" t="s">
        <v>348</v>
      </c>
      <c r="Q174" s="59" t="s">
        <v>24</v>
      </c>
      <c r="R174" s="56"/>
      <c r="S174" s="60"/>
      <c r="T174" s="60"/>
      <c r="U174" s="60"/>
      <c r="V174" s="60"/>
      <c r="W174" s="60"/>
      <c r="X174" s="60"/>
      <c r="Y174" s="60"/>
      <c r="Z174" s="60"/>
    </row>
    <row r="175" spans="1:26" ht="33" customHeight="1">
      <c r="A175" s="345"/>
      <c r="B175" s="345"/>
      <c r="C175" s="345"/>
      <c r="D175" s="345"/>
      <c r="E175" s="345"/>
      <c r="F175" s="345"/>
      <c r="G175" s="345"/>
      <c r="H175" s="54">
        <v>8</v>
      </c>
      <c r="I175" s="55" t="s">
        <v>464</v>
      </c>
      <c r="J175" s="55" t="s">
        <v>632</v>
      </c>
      <c r="K175" s="56"/>
      <c r="L175" s="56"/>
      <c r="M175" s="57"/>
      <c r="N175" s="58"/>
      <c r="O175" s="56" t="s">
        <v>24</v>
      </c>
      <c r="P175" s="59" t="s">
        <v>348</v>
      </c>
      <c r="Q175" s="59" t="s">
        <v>348</v>
      </c>
      <c r="R175" s="56"/>
      <c r="S175" s="60"/>
      <c r="T175" s="60"/>
      <c r="U175" s="60"/>
      <c r="V175" s="60"/>
      <c r="W175" s="60"/>
      <c r="X175" s="60"/>
      <c r="Y175" s="60"/>
      <c r="Z175" s="60"/>
    </row>
    <row r="176" spans="1:26" ht="16.5" customHeight="1">
      <c r="A176" s="345"/>
      <c r="B176" s="345"/>
      <c r="C176" s="345"/>
      <c r="D176" s="345"/>
      <c r="E176" s="345"/>
      <c r="F176" s="345"/>
      <c r="G176" s="345"/>
      <c r="H176" s="54">
        <v>9</v>
      </c>
      <c r="I176" s="55" t="s">
        <v>633</v>
      </c>
      <c r="J176" s="55" t="s">
        <v>634</v>
      </c>
      <c r="K176" s="56"/>
      <c r="L176" s="56"/>
      <c r="M176" s="57"/>
      <c r="N176" s="58"/>
      <c r="O176" s="56" t="s">
        <v>24</v>
      </c>
      <c r="P176" s="59" t="s">
        <v>348</v>
      </c>
      <c r="Q176" s="59" t="s">
        <v>348</v>
      </c>
      <c r="R176" s="56"/>
      <c r="S176" s="60"/>
      <c r="T176" s="60"/>
      <c r="U176" s="60"/>
      <c r="V176" s="60"/>
      <c r="W176" s="60"/>
      <c r="X176" s="60"/>
      <c r="Y176" s="60"/>
      <c r="Z176" s="60"/>
    </row>
    <row r="177" spans="1:26" ht="33" hidden="1" customHeight="1">
      <c r="A177" s="345"/>
      <c r="B177" s="345"/>
      <c r="C177" s="345"/>
      <c r="D177" s="345"/>
      <c r="E177" s="345"/>
      <c r="F177" s="345"/>
      <c r="G177" s="345"/>
      <c r="H177" s="54">
        <v>10</v>
      </c>
      <c r="I177" s="55" t="s">
        <v>466</v>
      </c>
      <c r="J177" s="55" t="s">
        <v>635</v>
      </c>
      <c r="K177" s="56"/>
      <c r="L177" s="56"/>
      <c r="M177" s="57"/>
      <c r="N177" s="58"/>
      <c r="O177" s="56" t="s">
        <v>24</v>
      </c>
      <c r="P177" s="59" t="s">
        <v>348</v>
      </c>
      <c r="Q177" s="59" t="s">
        <v>24</v>
      </c>
      <c r="R177" s="56"/>
      <c r="S177" s="60"/>
      <c r="T177" s="60"/>
      <c r="U177" s="60"/>
      <c r="V177" s="60"/>
      <c r="W177" s="60"/>
      <c r="X177" s="60"/>
      <c r="Y177" s="60"/>
      <c r="Z177" s="60"/>
    </row>
    <row r="178" spans="1:26" ht="16.5" hidden="1" customHeight="1">
      <c r="A178" s="341"/>
      <c r="B178" s="341"/>
      <c r="C178" s="341"/>
      <c r="D178" s="341"/>
      <c r="E178" s="341"/>
      <c r="F178" s="341"/>
      <c r="G178" s="341"/>
      <c r="H178" s="54">
        <v>11</v>
      </c>
      <c r="I178" s="55" t="s">
        <v>633</v>
      </c>
      <c r="J178" s="55" t="s">
        <v>634</v>
      </c>
      <c r="K178" s="56"/>
      <c r="L178" s="56"/>
      <c r="M178" s="57"/>
      <c r="N178" s="58"/>
      <c r="O178" s="56" t="s">
        <v>24</v>
      </c>
      <c r="P178" s="59" t="s">
        <v>348</v>
      </c>
      <c r="Q178" s="59" t="s">
        <v>24</v>
      </c>
      <c r="R178" s="56"/>
      <c r="S178" s="60"/>
      <c r="T178" s="60"/>
      <c r="U178" s="60"/>
      <c r="V178" s="60"/>
      <c r="W178" s="60"/>
      <c r="X178" s="60"/>
      <c r="Y178" s="60"/>
      <c r="Z178" s="60"/>
    </row>
    <row r="179" spans="1:26" ht="33" hidden="1" customHeight="1">
      <c r="A179" s="402" t="s">
        <v>739</v>
      </c>
      <c r="B179" s="401" t="s">
        <v>732</v>
      </c>
      <c r="C179" s="395" t="s">
        <v>448</v>
      </c>
      <c r="D179" s="395" t="s">
        <v>449</v>
      </c>
      <c r="E179" s="395" t="s">
        <v>740</v>
      </c>
      <c r="F179" s="395" t="s">
        <v>624</v>
      </c>
      <c r="G179" s="395" t="s">
        <v>741</v>
      </c>
      <c r="H179" s="54">
        <v>1</v>
      </c>
      <c r="I179" s="55" t="s">
        <v>735</v>
      </c>
      <c r="J179" s="55" t="s">
        <v>736</v>
      </c>
      <c r="K179" s="56"/>
      <c r="L179" s="56"/>
      <c r="M179" s="57"/>
      <c r="N179" s="58"/>
      <c r="O179" s="59" t="s">
        <v>348</v>
      </c>
      <c r="P179" s="59" t="s">
        <v>348</v>
      </c>
      <c r="Q179" s="59" t="s">
        <v>24</v>
      </c>
      <c r="R179" s="56"/>
      <c r="S179" s="60"/>
      <c r="T179" s="60"/>
      <c r="U179" s="60"/>
      <c r="V179" s="60"/>
      <c r="W179" s="60"/>
      <c r="X179" s="60"/>
      <c r="Y179" s="60"/>
      <c r="Z179" s="60"/>
    </row>
    <row r="180" spans="1:26" ht="16.5" customHeight="1">
      <c r="A180" s="345"/>
      <c r="B180" s="345"/>
      <c r="C180" s="345"/>
      <c r="D180" s="345"/>
      <c r="E180" s="345"/>
      <c r="F180" s="345"/>
      <c r="G180" s="345"/>
      <c r="H180" s="54">
        <v>2</v>
      </c>
      <c r="I180" s="55" t="s">
        <v>464</v>
      </c>
      <c r="J180" s="55" t="s">
        <v>465</v>
      </c>
      <c r="K180" s="56"/>
      <c r="L180" s="56"/>
      <c r="M180" s="57"/>
      <c r="N180" s="58"/>
      <c r="O180" s="59" t="s">
        <v>348</v>
      </c>
      <c r="P180" s="59" t="s">
        <v>348</v>
      </c>
      <c r="Q180" s="59" t="s">
        <v>348</v>
      </c>
      <c r="R180" s="56"/>
      <c r="S180" s="60"/>
      <c r="T180" s="60"/>
      <c r="U180" s="60"/>
      <c r="V180" s="60"/>
      <c r="W180" s="60"/>
      <c r="X180" s="60"/>
      <c r="Y180" s="60"/>
      <c r="Z180" s="60"/>
    </row>
    <row r="181" spans="1:26" ht="16.5" hidden="1" customHeight="1">
      <c r="A181" s="345"/>
      <c r="B181" s="345"/>
      <c r="C181" s="345"/>
      <c r="D181" s="345"/>
      <c r="E181" s="345"/>
      <c r="F181" s="341"/>
      <c r="G181" s="345"/>
      <c r="H181" s="54">
        <v>3</v>
      </c>
      <c r="I181" s="55" t="s">
        <v>466</v>
      </c>
      <c r="J181" s="55" t="s">
        <v>467</v>
      </c>
      <c r="K181" s="56"/>
      <c r="L181" s="56"/>
      <c r="M181" s="57"/>
      <c r="N181" s="58"/>
      <c r="O181" s="59" t="s">
        <v>348</v>
      </c>
      <c r="P181" s="59" t="s">
        <v>348</v>
      </c>
      <c r="Q181" s="59" t="s">
        <v>24</v>
      </c>
      <c r="R181" s="56"/>
      <c r="S181" s="60"/>
      <c r="T181" s="60"/>
      <c r="U181" s="60"/>
      <c r="V181" s="60"/>
      <c r="W181" s="60"/>
      <c r="X181" s="60"/>
      <c r="Y181" s="60"/>
      <c r="Z181" s="60"/>
    </row>
    <row r="182" spans="1:26" ht="33" hidden="1" customHeight="1">
      <c r="A182" s="345"/>
      <c r="B182" s="345"/>
      <c r="C182" s="345"/>
      <c r="D182" s="345"/>
      <c r="E182" s="345"/>
      <c r="F182" s="395" t="s">
        <v>636</v>
      </c>
      <c r="G182" s="345"/>
      <c r="H182" s="54">
        <v>4</v>
      </c>
      <c r="I182" s="55" t="s">
        <v>737</v>
      </c>
      <c r="J182" s="55" t="s">
        <v>736</v>
      </c>
      <c r="K182" s="56"/>
      <c r="L182" s="56"/>
      <c r="M182" s="57"/>
      <c r="N182" s="58"/>
      <c r="O182" s="59" t="s">
        <v>348</v>
      </c>
      <c r="P182" s="59" t="s">
        <v>348</v>
      </c>
      <c r="Q182" s="59" t="s">
        <v>24</v>
      </c>
      <c r="R182" s="56"/>
      <c r="S182" s="60"/>
      <c r="T182" s="60"/>
      <c r="U182" s="60"/>
      <c r="V182" s="60"/>
      <c r="W182" s="60"/>
      <c r="X182" s="60"/>
      <c r="Y182" s="60"/>
      <c r="Z182" s="60"/>
    </row>
    <row r="183" spans="1:26" ht="16.5" customHeight="1">
      <c r="A183" s="345"/>
      <c r="B183" s="345"/>
      <c r="C183" s="345"/>
      <c r="D183" s="345"/>
      <c r="E183" s="345"/>
      <c r="F183" s="345"/>
      <c r="G183" s="345"/>
      <c r="H183" s="54">
        <v>5</v>
      </c>
      <c r="I183" s="55" t="s">
        <v>464</v>
      </c>
      <c r="J183" s="55" t="s">
        <v>742</v>
      </c>
      <c r="K183" s="56"/>
      <c r="L183" s="56"/>
      <c r="M183" s="57"/>
      <c r="N183" s="58"/>
      <c r="O183" s="59" t="s">
        <v>348</v>
      </c>
      <c r="P183" s="59" t="s">
        <v>348</v>
      </c>
      <c r="Q183" s="59" t="s">
        <v>348</v>
      </c>
      <c r="R183" s="56"/>
      <c r="S183" s="60"/>
      <c r="T183" s="60"/>
      <c r="U183" s="60"/>
      <c r="V183" s="60"/>
      <c r="W183" s="60"/>
      <c r="X183" s="60"/>
      <c r="Y183" s="60"/>
      <c r="Z183" s="60"/>
    </row>
    <row r="184" spans="1:26" ht="16.5" hidden="1" customHeight="1">
      <c r="A184" s="345"/>
      <c r="B184" s="345"/>
      <c r="C184" s="345"/>
      <c r="D184" s="345"/>
      <c r="E184" s="345"/>
      <c r="F184" s="341"/>
      <c r="G184" s="345"/>
      <c r="H184" s="54">
        <v>6</v>
      </c>
      <c r="I184" s="55" t="s">
        <v>466</v>
      </c>
      <c r="J184" s="55" t="s">
        <v>467</v>
      </c>
      <c r="K184" s="56"/>
      <c r="L184" s="56"/>
      <c r="M184" s="57"/>
      <c r="N184" s="58"/>
      <c r="O184" s="59" t="s">
        <v>348</v>
      </c>
      <c r="P184" s="59" t="s">
        <v>348</v>
      </c>
      <c r="Q184" s="59" t="s">
        <v>24</v>
      </c>
      <c r="R184" s="56"/>
      <c r="S184" s="60"/>
      <c r="T184" s="60"/>
      <c r="U184" s="60"/>
      <c r="V184" s="60"/>
      <c r="W184" s="60"/>
      <c r="X184" s="60"/>
      <c r="Y184" s="60"/>
      <c r="Z184" s="60"/>
    </row>
    <row r="185" spans="1:26" ht="33" hidden="1" customHeight="1">
      <c r="A185" s="345"/>
      <c r="B185" s="345"/>
      <c r="C185" s="345"/>
      <c r="D185" s="345"/>
      <c r="E185" s="345"/>
      <c r="F185" s="395" t="s">
        <v>638</v>
      </c>
      <c r="G185" s="345"/>
      <c r="H185" s="54">
        <v>7</v>
      </c>
      <c r="I185" s="55" t="s">
        <v>735</v>
      </c>
      <c r="J185" s="55" t="s">
        <v>738</v>
      </c>
      <c r="K185" s="56"/>
      <c r="L185" s="56"/>
      <c r="M185" s="57"/>
      <c r="N185" s="58"/>
      <c r="O185" s="59" t="s">
        <v>348</v>
      </c>
      <c r="P185" s="59" t="s">
        <v>348</v>
      </c>
      <c r="Q185" s="59" t="s">
        <v>24</v>
      </c>
      <c r="R185" s="56"/>
      <c r="S185" s="60"/>
      <c r="T185" s="60"/>
      <c r="U185" s="60"/>
      <c r="V185" s="60"/>
      <c r="W185" s="60"/>
      <c r="X185" s="60"/>
      <c r="Y185" s="60"/>
      <c r="Z185" s="60"/>
    </row>
    <row r="186" spans="1:26" ht="33" customHeight="1">
      <c r="A186" s="345"/>
      <c r="B186" s="345"/>
      <c r="C186" s="345"/>
      <c r="D186" s="345"/>
      <c r="E186" s="345"/>
      <c r="F186" s="345"/>
      <c r="G186" s="345"/>
      <c r="H186" s="54">
        <v>8</v>
      </c>
      <c r="I186" s="55" t="s">
        <v>464</v>
      </c>
      <c r="J186" s="55" t="s">
        <v>632</v>
      </c>
      <c r="K186" s="56"/>
      <c r="L186" s="56"/>
      <c r="M186" s="57"/>
      <c r="N186" s="58"/>
      <c r="O186" s="59" t="s">
        <v>348</v>
      </c>
      <c r="P186" s="59" t="s">
        <v>348</v>
      </c>
      <c r="Q186" s="59" t="s">
        <v>348</v>
      </c>
      <c r="R186" s="56"/>
      <c r="S186" s="60"/>
      <c r="T186" s="60"/>
      <c r="U186" s="60"/>
      <c r="V186" s="60"/>
      <c r="W186" s="60"/>
      <c r="X186" s="60"/>
      <c r="Y186" s="60"/>
      <c r="Z186" s="60"/>
    </row>
    <row r="187" spans="1:26" ht="16.5" customHeight="1">
      <c r="A187" s="345"/>
      <c r="B187" s="345"/>
      <c r="C187" s="345"/>
      <c r="D187" s="345"/>
      <c r="E187" s="345"/>
      <c r="F187" s="345"/>
      <c r="G187" s="345"/>
      <c r="H187" s="54">
        <v>9</v>
      </c>
      <c r="I187" s="55" t="s">
        <v>633</v>
      </c>
      <c r="J187" s="55" t="s">
        <v>634</v>
      </c>
      <c r="K187" s="56"/>
      <c r="L187" s="56"/>
      <c r="M187" s="57"/>
      <c r="N187" s="58"/>
      <c r="O187" s="59" t="s">
        <v>348</v>
      </c>
      <c r="P187" s="59" t="s">
        <v>348</v>
      </c>
      <c r="Q187" s="59" t="s">
        <v>348</v>
      </c>
      <c r="R187" s="56"/>
      <c r="S187" s="60"/>
      <c r="T187" s="60"/>
      <c r="U187" s="60"/>
      <c r="V187" s="60"/>
      <c r="W187" s="60"/>
      <c r="X187" s="60"/>
      <c r="Y187" s="60"/>
      <c r="Z187" s="60"/>
    </row>
    <row r="188" spans="1:26" ht="33" hidden="1" customHeight="1">
      <c r="A188" s="345"/>
      <c r="B188" s="345"/>
      <c r="C188" s="345"/>
      <c r="D188" s="345"/>
      <c r="E188" s="345"/>
      <c r="F188" s="345"/>
      <c r="G188" s="345"/>
      <c r="H188" s="54">
        <v>10</v>
      </c>
      <c r="I188" s="55" t="s">
        <v>466</v>
      </c>
      <c r="J188" s="55" t="s">
        <v>635</v>
      </c>
      <c r="K188" s="56"/>
      <c r="L188" s="56"/>
      <c r="M188" s="57"/>
      <c r="N188" s="58"/>
      <c r="O188" s="59" t="s">
        <v>348</v>
      </c>
      <c r="P188" s="59" t="s">
        <v>348</v>
      </c>
      <c r="Q188" s="59" t="s">
        <v>24</v>
      </c>
      <c r="R188" s="56"/>
      <c r="S188" s="60"/>
      <c r="T188" s="60"/>
      <c r="U188" s="60"/>
      <c r="V188" s="60"/>
      <c r="W188" s="60"/>
      <c r="X188" s="60"/>
      <c r="Y188" s="60"/>
      <c r="Z188" s="60"/>
    </row>
    <row r="189" spans="1:26" ht="16.5" hidden="1" customHeight="1">
      <c r="A189" s="341"/>
      <c r="B189" s="341"/>
      <c r="C189" s="341"/>
      <c r="D189" s="341"/>
      <c r="E189" s="341"/>
      <c r="F189" s="341"/>
      <c r="G189" s="341"/>
      <c r="H189" s="54">
        <v>11</v>
      </c>
      <c r="I189" s="55" t="s">
        <v>633</v>
      </c>
      <c r="J189" s="55" t="s">
        <v>634</v>
      </c>
      <c r="K189" s="56"/>
      <c r="L189" s="56"/>
      <c r="M189" s="57"/>
      <c r="N189" s="58"/>
      <c r="O189" s="59" t="s">
        <v>348</v>
      </c>
      <c r="P189" s="59" t="s">
        <v>348</v>
      </c>
      <c r="Q189" s="59" t="s">
        <v>24</v>
      </c>
      <c r="R189" s="56"/>
      <c r="S189" s="60"/>
      <c r="T189" s="60"/>
      <c r="U189" s="60"/>
      <c r="V189" s="60"/>
      <c r="W189" s="60"/>
      <c r="X189" s="60"/>
      <c r="Y189" s="60"/>
      <c r="Z189" s="60"/>
    </row>
    <row r="190" spans="1:26" ht="49.5" customHeight="1">
      <c r="A190" s="402" t="s">
        <v>743</v>
      </c>
      <c r="B190" s="401" t="s">
        <v>744</v>
      </c>
      <c r="C190" s="395" t="s">
        <v>745</v>
      </c>
      <c r="D190" s="395" t="s">
        <v>746</v>
      </c>
      <c r="E190" s="395" t="s">
        <v>747</v>
      </c>
      <c r="F190" s="403" t="s">
        <v>748</v>
      </c>
      <c r="G190" s="395" t="s">
        <v>644</v>
      </c>
      <c r="H190" s="54">
        <v>1</v>
      </c>
      <c r="I190" s="55" t="s">
        <v>645</v>
      </c>
      <c r="J190" s="55" t="s">
        <v>749</v>
      </c>
      <c r="K190" s="56"/>
      <c r="L190" s="56"/>
      <c r="M190" s="57"/>
      <c r="N190" s="58"/>
      <c r="O190" s="59" t="s">
        <v>348</v>
      </c>
      <c r="P190" s="59" t="s">
        <v>348</v>
      </c>
      <c r="Q190" s="59" t="s">
        <v>348</v>
      </c>
      <c r="R190" s="56"/>
      <c r="S190" s="60"/>
      <c r="T190" s="60"/>
      <c r="U190" s="60"/>
      <c r="V190" s="60"/>
      <c r="W190" s="60"/>
      <c r="X190" s="60"/>
      <c r="Y190" s="60"/>
      <c r="Z190" s="60"/>
    </row>
    <row r="191" spans="1:26" ht="49.5" customHeight="1">
      <c r="A191" s="345"/>
      <c r="B191" s="345"/>
      <c r="C191" s="345"/>
      <c r="D191" s="345"/>
      <c r="E191" s="345"/>
      <c r="F191" s="341"/>
      <c r="G191" s="345"/>
      <c r="H191" s="61">
        <v>2</v>
      </c>
      <c r="I191" s="63" t="s">
        <v>750</v>
      </c>
      <c r="J191" s="63" t="s">
        <v>751</v>
      </c>
      <c r="K191" s="56"/>
      <c r="L191" s="56"/>
      <c r="M191" s="57"/>
      <c r="N191" s="58"/>
      <c r="O191" s="59" t="s">
        <v>348</v>
      </c>
      <c r="P191" s="59" t="s">
        <v>348</v>
      </c>
      <c r="Q191" s="59" t="s">
        <v>348</v>
      </c>
      <c r="R191" s="56"/>
      <c r="S191" s="60"/>
      <c r="T191" s="60"/>
      <c r="U191" s="60"/>
      <c r="V191" s="60"/>
      <c r="W191" s="60"/>
      <c r="X191" s="60"/>
      <c r="Y191" s="60"/>
      <c r="Z191" s="60"/>
    </row>
    <row r="192" spans="1:26" ht="16.5" customHeight="1">
      <c r="A192" s="345"/>
      <c r="B192" s="345"/>
      <c r="C192" s="345"/>
      <c r="D192" s="345"/>
      <c r="E192" s="345"/>
      <c r="F192" s="400" t="s">
        <v>489</v>
      </c>
      <c r="G192" s="345"/>
      <c r="H192" s="61">
        <v>3</v>
      </c>
      <c r="I192" s="67" t="s">
        <v>490</v>
      </c>
      <c r="J192" s="63" t="s">
        <v>491</v>
      </c>
      <c r="K192" s="56"/>
      <c r="L192" s="56"/>
      <c r="M192" s="57"/>
      <c r="N192" s="58"/>
      <c r="O192" s="59" t="s">
        <v>348</v>
      </c>
      <c r="P192" s="59" t="s">
        <v>348</v>
      </c>
      <c r="Q192" s="59" t="s">
        <v>348</v>
      </c>
      <c r="R192" s="56"/>
      <c r="S192" s="60"/>
      <c r="T192" s="60"/>
      <c r="U192" s="60"/>
      <c r="V192" s="60"/>
      <c r="W192" s="60"/>
      <c r="X192" s="60"/>
      <c r="Y192" s="60"/>
      <c r="Z192" s="60"/>
    </row>
    <row r="193" spans="1:26" ht="16.5" customHeight="1">
      <c r="A193" s="345"/>
      <c r="B193" s="345"/>
      <c r="C193" s="345"/>
      <c r="D193" s="345"/>
      <c r="E193" s="345"/>
      <c r="F193" s="345"/>
      <c r="G193" s="345"/>
      <c r="H193" s="61">
        <v>4</v>
      </c>
      <c r="I193" s="67" t="s">
        <v>492</v>
      </c>
      <c r="J193" s="63" t="s">
        <v>493</v>
      </c>
      <c r="K193" s="56"/>
      <c r="L193" s="56"/>
      <c r="M193" s="57"/>
      <c r="N193" s="58"/>
      <c r="O193" s="59" t="s">
        <v>348</v>
      </c>
      <c r="P193" s="59" t="s">
        <v>348</v>
      </c>
      <c r="Q193" s="73" t="s">
        <v>348</v>
      </c>
      <c r="R193" s="56"/>
      <c r="S193" s="60"/>
      <c r="T193" s="60"/>
      <c r="U193" s="60"/>
      <c r="V193" s="60"/>
      <c r="W193" s="60"/>
      <c r="X193" s="60"/>
      <c r="Y193" s="60"/>
      <c r="Z193" s="60"/>
    </row>
    <row r="194" spans="1:26" ht="16.5" customHeight="1">
      <c r="A194" s="345"/>
      <c r="B194" s="345"/>
      <c r="C194" s="345"/>
      <c r="D194" s="345"/>
      <c r="E194" s="345"/>
      <c r="F194" s="345"/>
      <c r="G194" s="345"/>
      <c r="H194" s="61">
        <v>5</v>
      </c>
      <c r="I194" s="67" t="s">
        <v>752</v>
      </c>
      <c r="J194" s="63" t="s">
        <v>495</v>
      </c>
      <c r="K194" s="56"/>
      <c r="L194" s="56"/>
      <c r="M194" s="57"/>
      <c r="N194" s="58"/>
      <c r="O194" s="59" t="s">
        <v>348</v>
      </c>
      <c r="P194" s="59" t="s">
        <v>348</v>
      </c>
      <c r="Q194" s="73" t="s">
        <v>348</v>
      </c>
      <c r="R194" s="56"/>
      <c r="S194" s="60"/>
      <c r="T194" s="60"/>
      <c r="U194" s="60"/>
      <c r="V194" s="60"/>
      <c r="W194" s="60"/>
      <c r="X194" s="60"/>
      <c r="Y194" s="60"/>
      <c r="Z194" s="60"/>
    </row>
    <row r="195" spans="1:26" ht="16.5" customHeight="1">
      <c r="A195" s="341"/>
      <c r="B195" s="341"/>
      <c r="C195" s="341"/>
      <c r="D195" s="341"/>
      <c r="E195" s="341"/>
      <c r="F195" s="341"/>
      <c r="G195" s="341"/>
      <c r="H195" s="61">
        <v>6</v>
      </c>
      <c r="I195" s="67" t="s">
        <v>496</v>
      </c>
      <c r="J195" s="63" t="s">
        <v>497</v>
      </c>
      <c r="K195" s="56"/>
      <c r="L195" s="56"/>
      <c r="M195" s="57"/>
      <c r="N195" s="58"/>
      <c r="O195" s="59" t="s">
        <v>348</v>
      </c>
      <c r="P195" s="59" t="s">
        <v>348</v>
      </c>
      <c r="Q195" s="59" t="s">
        <v>348</v>
      </c>
      <c r="R195" s="56"/>
      <c r="S195" s="60"/>
      <c r="T195" s="60"/>
      <c r="U195" s="60"/>
      <c r="V195" s="60"/>
      <c r="W195" s="60"/>
      <c r="X195" s="60"/>
      <c r="Y195" s="60"/>
      <c r="Z195" s="60"/>
    </row>
    <row r="196" spans="1:26" ht="33" hidden="1" customHeight="1">
      <c r="A196" s="402" t="s">
        <v>753</v>
      </c>
      <c r="B196" s="401" t="s">
        <v>754</v>
      </c>
      <c r="C196" s="395" t="s">
        <v>448</v>
      </c>
      <c r="D196" s="395" t="s">
        <v>449</v>
      </c>
      <c r="E196" s="395" t="s">
        <v>755</v>
      </c>
      <c r="F196" s="395" t="s">
        <v>756</v>
      </c>
      <c r="G196" s="395" t="s">
        <v>757</v>
      </c>
      <c r="H196" s="61">
        <v>1</v>
      </c>
      <c r="I196" s="63" t="s">
        <v>648</v>
      </c>
      <c r="J196" s="63" t="s">
        <v>649</v>
      </c>
      <c r="K196" s="56"/>
      <c r="L196" s="56"/>
      <c r="M196" s="57"/>
      <c r="N196" s="58"/>
      <c r="O196" s="59" t="s">
        <v>348</v>
      </c>
      <c r="P196" s="59" t="s">
        <v>348</v>
      </c>
      <c r="Q196" s="59" t="s">
        <v>24</v>
      </c>
      <c r="R196" s="56"/>
      <c r="S196" s="60"/>
      <c r="T196" s="60"/>
      <c r="U196" s="60"/>
      <c r="V196" s="60"/>
      <c r="W196" s="60"/>
      <c r="X196" s="60"/>
      <c r="Y196" s="60"/>
      <c r="Z196" s="60"/>
    </row>
    <row r="197" spans="1:26" ht="33" hidden="1" customHeight="1">
      <c r="A197" s="345"/>
      <c r="B197" s="345"/>
      <c r="C197" s="345"/>
      <c r="D197" s="345"/>
      <c r="E197" s="345"/>
      <c r="F197" s="345"/>
      <c r="G197" s="345"/>
      <c r="H197" s="61">
        <v>2</v>
      </c>
      <c r="I197" s="63" t="s">
        <v>471</v>
      </c>
      <c r="J197" s="63" t="s">
        <v>738</v>
      </c>
      <c r="K197" s="56"/>
      <c r="L197" s="56"/>
      <c r="M197" s="57"/>
      <c r="N197" s="58"/>
      <c r="O197" s="59" t="s">
        <v>348</v>
      </c>
      <c r="P197" s="59" t="s">
        <v>348</v>
      </c>
      <c r="Q197" s="59" t="s">
        <v>24</v>
      </c>
      <c r="R197" s="56"/>
      <c r="S197" s="60"/>
      <c r="T197" s="60"/>
      <c r="U197" s="60"/>
      <c r="V197" s="60"/>
      <c r="W197" s="60"/>
      <c r="X197" s="60"/>
      <c r="Y197" s="60"/>
      <c r="Z197" s="60"/>
    </row>
    <row r="198" spans="1:26" ht="33" customHeight="1">
      <c r="A198" s="345"/>
      <c r="B198" s="345"/>
      <c r="C198" s="345"/>
      <c r="D198" s="345"/>
      <c r="E198" s="345"/>
      <c r="F198" s="345"/>
      <c r="G198" s="345"/>
      <c r="H198" s="61">
        <v>3</v>
      </c>
      <c r="I198" s="63" t="s">
        <v>464</v>
      </c>
      <c r="J198" s="63" t="s">
        <v>632</v>
      </c>
      <c r="K198" s="56"/>
      <c r="L198" s="56"/>
      <c r="M198" s="57"/>
      <c r="N198" s="58"/>
      <c r="O198" s="59" t="s">
        <v>348</v>
      </c>
      <c r="P198" s="59" t="s">
        <v>348</v>
      </c>
      <c r="Q198" s="59" t="s">
        <v>348</v>
      </c>
      <c r="R198" s="56"/>
      <c r="S198" s="60"/>
      <c r="T198" s="60"/>
      <c r="U198" s="60"/>
      <c r="V198" s="60"/>
      <c r="W198" s="60"/>
      <c r="X198" s="60"/>
      <c r="Y198" s="60"/>
      <c r="Z198" s="60"/>
    </row>
    <row r="199" spans="1:26" ht="16.5" customHeight="1">
      <c r="A199" s="345"/>
      <c r="B199" s="345"/>
      <c r="C199" s="345"/>
      <c r="D199" s="345"/>
      <c r="E199" s="345"/>
      <c r="F199" s="345"/>
      <c r="G199" s="345"/>
      <c r="H199" s="61">
        <v>4</v>
      </c>
      <c r="I199" s="63" t="s">
        <v>633</v>
      </c>
      <c r="J199" s="63" t="s">
        <v>634</v>
      </c>
      <c r="K199" s="56"/>
      <c r="L199" s="56"/>
      <c r="M199" s="57"/>
      <c r="N199" s="58"/>
      <c r="O199" s="59" t="s">
        <v>348</v>
      </c>
      <c r="P199" s="59" t="s">
        <v>348</v>
      </c>
      <c r="Q199" s="59" t="s">
        <v>348</v>
      </c>
      <c r="R199" s="56"/>
      <c r="S199" s="60"/>
      <c r="T199" s="60"/>
      <c r="U199" s="60"/>
      <c r="V199" s="60"/>
      <c r="W199" s="60"/>
      <c r="X199" s="60"/>
      <c r="Y199" s="60"/>
      <c r="Z199" s="60"/>
    </row>
    <row r="200" spans="1:26" ht="33" hidden="1" customHeight="1">
      <c r="A200" s="345"/>
      <c r="B200" s="345"/>
      <c r="C200" s="345"/>
      <c r="D200" s="345"/>
      <c r="E200" s="345"/>
      <c r="F200" s="345"/>
      <c r="G200" s="345"/>
      <c r="H200" s="54">
        <v>5</v>
      </c>
      <c r="I200" s="55" t="s">
        <v>466</v>
      </c>
      <c r="J200" s="55" t="s">
        <v>635</v>
      </c>
      <c r="K200" s="56"/>
      <c r="L200" s="56"/>
      <c r="M200" s="57"/>
      <c r="N200" s="58"/>
      <c r="O200" s="59" t="s">
        <v>348</v>
      </c>
      <c r="P200" s="59" t="s">
        <v>348</v>
      </c>
      <c r="Q200" s="59" t="s">
        <v>24</v>
      </c>
      <c r="R200" s="56"/>
      <c r="S200" s="60"/>
      <c r="T200" s="60"/>
      <c r="U200" s="60"/>
      <c r="V200" s="60"/>
      <c r="W200" s="60"/>
      <c r="X200" s="60"/>
      <c r="Y200" s="60"/>
      <c r="Z200" s="60"/>
    </row>
    <row r="201" spans="1:26" ht="16.5" hidden="1" customHeight="1">
      <c r="A201" s="341"/>
      <c r="B201" s="341"/>
      <c r="C201" s="341"/>
      <c r="D201" s="341"/>
      <c r="E201" s="341"/>
      <c r="F201" s="341"/>
      <c r="G201" s="341"/>
      <c r="H201" s="54">
        <v>6</v>
      </c>
      <c r="I201" s="55" t="s">
        <v>633</v>
      </c>
      <c r="J201" s="55" t="s">
        <v>634</v>
      </c>
      <c r="K201" s="56"/>
      <c r="L201" s="56"/>
      <c r="M201" s="57"/>
      <c r="N201" s="58"/>
      <c r="O201" s="59" t="s">
        <v>348</v>
      </c>
      <c r="P201" s="59" t="s">
        <v>348</v>
      </c>
      <c r="Q201" s="59" t="s">
        <v>24</v>
      </c>
      <c r="R201" s="56"/>
      <c r="S201" s="60"/>
      <c r="T201" s="60"/>
      <c r="U201" s="60"/>
      <c r="V201" s="60"/>
      <c r="W201" s="60"/>
      <c r="X201" s="60"/>
      <c r="Y201" s="60"/>
      <c r="Z201" s="60"/>
    </row>
    <row r="202" spans="1:26" ht="120" hidden="1" customHeight="1">
      <c r="A202" s="402" t="s">
        <v>758</v>
      </c>
      <c r="B202" s="401" t="s">
        <v>759</v>
      </c>
      <c r="C202" s="395" t="s">
        <v>448</v>
      </c>
      <c r="D202" s="395" t="s">
        <v>449</v>
      </c>
      <c r="E202" s="395" t="s">
        <v>760</v>
      </c>
      <c r="F202" s="69" t="s">
        <v>761</v>
      </c>
      <c r="G202" s="395" t="s">
        <v>762</v>
      </c>
      <c r="H202" s="54">
        <v>1</v>
      </c>
      <c r="I202" s="55" t="s">
        <v>763</v>
      </c>
      <c r="J202" s="55" t="s">
        <v>764</v>
      </c>
      <c r="K202" s="56"/>
      <c r="L202" s="56"/>
      <c r="M202" s="57"/>
      <c r="N202" s="58"/>
      <c r="O202" s="56" t="s">
        <v>24</v>
      </c>
      <c r="P202" s="59" t="s">
        <v>24</v>
      </c>
      <c r="Q202" s="59" t="s">
        <v>24</v>
      </c>
      <c r="R202" s="56"/>
      <c r="S202" s="60"/>
      <c r="T202" s="60"/>
      <c r="U202" s="60"/>
      <c r="V202" s="60"/>
      <c r="W202" s="60"/>
      <c r="X202" s="60"/>
      <c r="Y202" s="60"/>
      <c r="Z202" s="60"/>
    </row>
    <row r="203" spans="1:26" ht="33" hidden="1" customHeight="1">
      <c r="A203" s="341"/>
      <c r="B203" s="341"/>
      <c r="C203" s="341"/>
      <c r="D203" s="341"/>
      <c r="E203" s="341"/>
      <c r="F203" s="69" t="s">
        <v>765</v>
      </c>
      <c r="G203" s="341"/>
      <c r="H203" s="54">
        <v>2</v>
      </c>
      <c r="I203" s="55" t="s">
        <v>766</v>
      </c>
      <c r="J203" s="55" t="s">
        <v>767</v>
      </c>
      <c r="K203" s="56"/>
      <c r="L203" s="56"/>
      <c r="M203" s="57"/>
      <c r="N203" s="58"/>
      <c r="O203" s="59" t="s">
        <v>348</v>
      </c>
      <c r="P203" s="59" t="s">
        <v>24</v>
      </c>
      <c r="Q203" s="59" t="s">
        <v>24</v>
      </c>
      <c r="R203" s="56"/>
      <c r="S203" s="60"/>
      <c r="T203" s="60"/>
      <c r="U203" s="60"/>
      <c r="V203" s="60"/>
      <c r="W203" s="60"/>
      <c r="X203" s="60"/>
      <c r="Y203" s="60"/>
      <c r="Z203" s="60"/>
    </row>
    <row r="204" spans="1:26" ht="49.5" hidden="1" customHeight="1">
      <c r="A204" s="404" t="s">
        <v>108</v>
      </c>
      <c r="B204" s="401" t="s">
        <v>768</v>
      </c>
      <c r="C204" s="395" t="s">
        <v>448</v>
      </c>
      <c r="D204" s="395" t="s">
        <v>449</v>
      </c>
      <c r="E204" s="397" t="s">
        <v>769</v>
      </c>
      <c r="F204" s="83" t="s">
        <v>770</v>
      </c>
      <c r="G204" s="395" t="s">
        <v>771</v>
      </c>
      <c r="H204" s="84">
        <v>1</v>
      </c>
      <c r="I204" s="71" t="s">
        <v>772</v>
      </c>
      <c r="J204" s="85" t="s">
        <v>773</v>
      </c>
      <c r="K204" s="56"/>
      <c r="L204" s="56"/>
      <c r="M204" s="57"/>
      <c r="N204" s="58"/>
      <c r="O204" s="59" t="s">
        <v>348</v>
      </c>
      <c r="P204" s="59" t="s">
        <v>348</v>
      </c>
      <c r="Q204" s="59" t="s">
        <v>24</v>
      </c>
      <c r="R204" s="56"/>
      <c r="S204" s="60"/>
      <c r="T204" s="60"/>
      <c r="U204" s="60"/>
      <c r="V204" s="60"/>
      <c r="W204" s="60"/>
      <c r="X204" s="60"/>
      <c r="Y204" s="60"/>
      <c r="Z204" s="60"/>
    </row>
    <row r="205" spans="1:26" ht="66" customHeight="1">
      <c r="A205" s="345"/>
      <c r="B205" s="341"/>
      <c r="C205" s="345"/>
      <c r="D205" s="345"/>
      <c r="E205" s="345"/>
      <c r="F205" s="86" t="s">
        <v>774</v>
      </c>
      <c r="G205" s="345"/>
      <c r="H205" s="84">
        <v>2</v>
      </c>
      <c r="I205" s="71" t="s">
        <v>775</v>
      </c>
      <c r="J205" s="63" t="s">
        <v>773</v>
      </c>
      <c r="K205" s="56"/>
      <c r="L205" s="56"/>
      <c r="M205" s="57"/>
      <c r="N205" s="58"/>
      <c r="O205" s="59" t="s">
        <v>348</v>
      </c>
      <c r="P205" s="59" t="s">
        <v>348</v>
      </c>
      <c r="Q205" s="73" t="s">
        <v>348</v>
      </c>
      <c r="R205" s="56"/>
      <c r="S205" s="60"/>
      <c r="T205" s="60"/>
      <c r="U205" s="60"/>
      <c r="V205" s="60"/>
      <c r="W205" s="60"/>
      <c r="X205" s="60"/>
      <c r="Y205" s="60"/>
      <c r="Z205" s="60"/>
    </row>
    <row r="206" spans="1:26" ht="75.75" customHeight="1">
      <c r="A206" s="402" t="s">
        <v>776</v>
      </c>
      <c r="B206" s="401" t="s">
        <v>777</v>
      </c>
      <c r="C206" s="395" t="s">
        <v>448</v>
      </c>
      <c r="D206" s="395" t="s">
        <v>449</v>
      </c>
      <c r="E206" s="406" t="s">
        <v>778</v>
      </c>
      <c r="F206" s="400" t="s">
        <v>678</v>
      </c>
      <c r="G206" s="395" t="s">
        <v>461</v>
      </c>
      <c r="H206" s="61">
        <v>1</v>
      </c>
      <c r="I206" s="81" t="s">
        <v>679</v>
      </c>
      <c r="J206" s="63" t="s">
        <v>680</v>
      </c>
      <c r="K206" s="56"/>
      <c r="L206" s="56"/>
      <c r="M206" s="57"/>
      <c r="N206" s="58"/>
      <c r="O206" s="59" t="s">
        <v>348</v>
      </c>
      <c r="P206" s="59" t="s">
        <v>348</v>
      </c>
      <c r="Q206" s="59" t="s">
        <v>348</v>
      </c>
      <c r="R206" s="56"/>
      <c r="S206" s="60"/>
      <c r="T206" s="60"/>
      <c r="U206" s="60"/>
      <c r="V206" s="60"/>
      <c r="W206" s="60"/>
      <c r="X206" s="60"/>
      <c r="Y206" s="60"/>
      <c r="Z206" s="60"/>
    </row>
    <row r="207" spans="1:26" ht="49.5" customHeight="1">
      <c r="A207" s="345"/>
      <c r="B207" s="345"/>
      <c r="C207" s="345"/>
      <c r="D207" s="345"/>
      <c r="E207" s="345"/>
      <c r="F207" s="345"/>
      <c r="G207" s="345"/>
      <c r="H207" s="61">
        <v>2</v>
      </c>
      <c r="I207" s="81" t="s">
        <v>779</v>
      </c>
      <c r="J207" s="63" t="s">
        <v>780</v>
      </c>
      <c r="K207" s="56"/>
      <c r="L207" s="56"/>
      <c r="M207" s="57"/>
      <c r="N207" s="58"/>
      <c r="O207" s="59" t="s">
        <v>348</v>
      </c>
      <c r="P207" s="59" t="s">
        <v>348</v>
      </c>
      <c r="Q207" s="59" t="s">
        <v>348</v>
      </c>
      <c r="R207" s="56"/>
      <c r="S207" s="60"/>
      <c r="T207" s="60"/>
      <c r="U207" s="60"/>
      <c r="V207" s="60"/>
      <c r="W207" s="60"/>
      <c r="X207" s="60"/>
      <c r="Y207" s="60"/>
      <c r="Z207" s="60"/>
    </row>
    <row r="208" spans="1:26" ht="33" hidden="1" customHeight="1">
      <c r="A208" s="345"/>
      <c r="B208" s="345"/>
      <c r="C208" s="345"/>
      <c r="D208" s="345"/>
      <c r="E208" s="345"/>
      <c r="F208" s="345"/>
      <c r="G208" s="345"/>
      <c r="H208" s="61">
        <v>3</v>
      </c>
      <c r="I208" s="81" t="s">
        <v>683</v>
      </c>
      <c r="J208" s="63" t="s">
        <v>684</v>
      </c>
      <c r="K208" s="56"/>
      <c r="L208" s="56"/>
      <c r="M208" s="57"/>
      <c r="N208" s="58"/>
      <c r="O208" s="59" t="s">
        <v>348</v>
      </c>
      <c r="P208" s="59" t="s">
        <v>348</v>
      </c>
      <c r="Q208" s="59" t="s">
        <v>24</v>
      </c>
      <c r="R208" s="56"/>
      <c r="S208" s="60"/>
      <c r="T208" s="60"/>
      <c r="U208" s="60"/>
      <c r="V208" s="60"/>
      <c r="W208" s="60"/>
      <c r="X208" s="60"/>
      <c r="Y208" s="60"/>
      <c r="Z208" s="60"/>
    </row>
    <row r="209" spans="1:26" ht="49.5" hidden="1" customHeight="1">
      <c r="A209" s="345"/>
      <c r="B209" s="345"/>
      <c r="C209" s="345"/>
      <c r="D209" s="345"/>
      <c r="E209" s="345"/>
      <c r="F209" s="341"/>
      <c r="G209" s="345"/>
      <c r="H209" s="61">
        <v>4</v>
      </c>
      <c r="I209" s="81" t="s">
        <v>685</v>
      </c>
      <c r="J209" s="63" t="s">
        <v>686</v>
      </c>
      <c r="K209" s="56"/>
      <c r="L209" s="56"/>
      <c r="M209" s="57"/>
      <c r="N209" s="58"/>
      <c r="O209" s="59" t="s">
        <v>348</v>
      </c>
      <c r="P209" s="59" t="s">
        <v>348</v>
      </c>
      <c r="Q209" s="59" t="s">
        <v>24</v>
      </c>
      <c r="R209" s="56"/>
      <c r="S209" s="60"/>
      <c r="T209" s="60"/>
      <c r="U209" s="60"/>
      <c r="V209" s="60"/>
      <c r="W209" s="60"/>
      <c r="X209" s="60"/>
      <c r="Y209" s="60"/>
      <c r="Z209" s="60"/>
    </row>
    <row r="210" spans="1:26" ht="84.75" customHeight="1">
      <c r="A210" s="345"/>
      <c r="B210" s="345"/>
      <c r="C210" s="345"/>
      <c r="D210" s="345"/>
      <c r="E210" s="345"/>
      <c r="F210" s="400" t="s">
        <v>687</v>
      </c>
      <c r="G210" s="345"/>
      <c r="H210" s="61">
        <v>5</v>
      </c>
      <c r="I210" s="81" t="s">
        <v>688</v>
      </c>
      <c r="J210" s="63" t="s">
        <v>689</v>
      </c>
      <c r="K210" s="56"/>
      <c r="L210" s="56"/>
      <c r="M210" s="57"/>
      <c r="N210" s="58"/>
      <c r="O210" s="59" t="s">
        <v>348</v>
      </c>
      <c r="P210" s="59" t="s">
        <v>348</v>
      </c>
      <c r="Q210" s="59" t="s">
        <v>348</v>
      </c>
      <c r="R210" s="56"/>
      <c r="S210" s="60"/>
      <c r="T210" s="60"/>
      <c r="U210" s="60"/>
      <c r="V210" s="60"/>
      <c r="W210" s="60"/>
      <c r="X210" s="60"/>
      <c r="Y210" s="60"/>
      <c r="Z210" s="60"/>
    </row>
    <row r="211" spans="1:26" ht="49.5" customHeight="1">
      <c r="A211" s="345"/>
      <c r="B211" s="345"/>
      <c r="C211" s="345"/>
      <c r="D211" s="345"/>
      <c r="E211" s="345"/>
      <c r="F211" s="345"/>
      <c r="G211" s="345"/>
      <c r="H211" s="61">
        <v>6</v>
      </c>
      <c r="I211" s="81" t="s">
        <v>779</v>
      </c>
      <c r="J211" s="63" t="s">
        <v>781</v>
      </c>
      <c r="K211" s="56"/>
      <c r="L211" s="56"/>
      <c r="M211" s="57"/>
      <c r="N211" s="58"/>
      <c r="O211" s="59" t="s">
        <v>348</v>
      </c>
      <c r="P211" s="59" t="s">
        <v>348</v>
      </c>
      <c r="Q211" s="59" t="s">
        <v>348</v>
      </c>
      <c r="R211" s="56"/>
      <c r="S211" s="60"/>
      <c r="T211" s="60"/>
      <c r="U211" s="60"/>
      <c r="V211" s="60"/>
      <c r="W211" s="60"/>
      <c r="X211" s="60"/>
      <c r="Y211" s="60"/>
      <c r="Z211" s="60"/>
    </row>
    <row r="212" spans="1:26" ht="33" hidden="1" customHeight="1">
      <c r="A212" s="345"/>
      <c r="B212" s="345"/>
      <c r="C212" s="345"/>
      <c r="D212" s="345"/>
      <c r="E212" s="345"/>
      <c r="F212" s="345"/>
      <c r="G212" s="345"/>
      <c r="H212" s="61">
        <v>7</v>
      </c>
      <c r="I212" s="81" t="s">
        <v>683</v>
      </c>
      <c r="J212" s="63" t="s">
        <v>691</v>
      </c>
      <c r="K212" s="56"/>
      <c r="L212" s="56"/>
      <c r="M212" s="57"/>
      <c r="N212" s="58"/>
      <c r="O212" s="59" t="s">
        <v>348</v>
      </c>
      <c r="P212" s="59" t="s">
        <v>348</v>
      </c>
      <c r="Q212" s="59" t="s">
        <v>24</v>
      </c>
      <c r="R212" s="56"/>
      <c r="S212" s="60"/>
      <c r="T212" s="60"/>
      <c r="U212" s="60"/>
      <c r="V212" s="60"/>
      <c r="W212" s="60"/>
      <c r="X212" s="60"/>
      <c r="Y212" s="60"/>
      <c r="Z212" s="60"/>
    </row>
    <row r="213" spans="1:26" ht="49.5" hidden="1" customHeight="1">
      <c r="A213" s="345"/>
      <c r="B213" s="345"/>
      <c r="C213" s="345"/>
      <c r="D213" s="345"/>
      <c r="E213" s="345"/>
      <c r="F213" s="341"/>
      <c r="G213" s="345"/>
      <c r="H213" s="61">
        <v>8</v>
      </c>
      <c r="I213" s="81" t="s">
        <v>685</v>
      </c>
      <c r="J213" s="63" t="s">
        <v>686</v>
      </c>
      <c r="K213" s="56"/>
      <c r="L213" s="56"/>
      <c r="M213" s="57"/>
      <c r="N213" s="58"/>
      <c r="O213" s="59" t="s">
        <v>348</v>
      </c>
      <c r="P213" s="59" t="s">
        <v>348</v>
      </c>
      <c r="Q213" s="59" t="s">
        <v>24</v>
      </c>
      <c r="R213" s="56"/>
      <c r="S213" s="60"/>
      <c r="T213" s="60"/>
      <c r="U213" s="60"/>
      <c r="V213" s="60"/>
      <c r="W213" s="60"/>
      <c r="X213" s="60"/>
      <c r="Y213" s="60"/>
      <c r="Z213" s="60"/>
    </row>
    <row r="214" spans="1:26" ht="72" customHeight="1">
      <c r="A214" s="345"/>
      <c r="B214" s="345"/>
      <c r="C214" s="345"/>
      <c r="D214" s="345"/>
      <c r="E214" s="345"/>
      <c r="F214" s="400" t="s">
        <v>692</v>
      </c>
      <c r="G214" s="345"/>
      <c r="H214" s="61">
        <v>9</v>
      </c>
      <c r="I214" s="81" t="s">
        <v>693</v>
      </c>
      <c r="J214" s="63" t="s">
        <v>694</v>
      </c>
      <c r="K214" s="56"/>
      <c r="L214" s="56"/>
      <c r="M214" s="57"/>
      <c r="N214" s="58"/>
      <c r="O214" s="59" t="s">
        <v>348</v>
      </c>
      <c r="P214" s="59" t="s">
        <v>348</v>
      </c>
      <c r="Q214" s="59" t="s">
        <v>348</v>
      </c>
      <c r="R214" s="56"/>
      <c r="S214" s="60"/>
      <c r="T214" s="60"/>
      <c r="U214" s="60"/>
      <c r="V214" s="60"/>
      <c r="W214" s="60"/>
      <c r="X214" s="60"/>
      <c r="Y214" s="60"/>
      <c r="Z214" s="60"/>
    </row>
    <row r="215" spans="1:26" ht="49.5" customHeight="1">
      <c r="A215" s="345"/>
      <c r="B215" s="345"/>
      <c r="C215" s="345"/>
      <c r="D215" s="345"/>
      <c r="E215" s="345"/>
      <c r="F215" s="345"/>
      <c r="G215" s="345"/>
      <c r="H215" s="61">
        <v>10</v>
      </c>
      <c r="I215" s="81" t="s">
        <v>779</v>
      </c>
      <c r="J215" s="63" t="s">
        <v>782</v>
      </c>
      <c r="K215" s="56"/>
      <c r="L215" s="56"/>
      <c r="M215" s="57"/>
      <c r="N215" s="58"/>
      <c r="O215" s="59" t="s">
        <v>348</v>
      </c>
      <c r="P215" s="59" t="s">
        <v>348</v>
      </c>
      <c r="Q215" s="59" t="s">
        <v>348</v>
      </c>
      <c r="R215" s="56"/>
      <c r="S215" s="60"/>
      <c r="T215" s="60"/>
      <c r="U215" s="60"/>
      <c r="V215" s="60"/>
      <c r="W215" s="60"/>
      <c r="X215" s="60"/>
      <c r="Y215" s="60"/>
      <c r="Z215" s="60"/>
    </row>
    <row r="216" spans="1:26" ht="33" hidden="1" customHeight="1">
      <c r="A216" s="345"/>
      <c r="B216" s="345"/>
      <c r="C216" s="345"/>
      <c r="D216" s="345"/>
      <c r="E216" s="345"/>
      <c r="F216" s="345"/>
      <c r="G216" s="345"/>
      <c r="H216" s="61">
        <v>11</v>
      </c>
      <c r="I216" s="81" t="s">
        <v>683</v>
      </c>
      <c r="J216" s="63" t="s">
        <v>696</v>
      </c>
      <c r="K216" s="56"/>
      <c r="L216" s="56"/>
      <c r="M216" s="57"/>
      <c r="N216" s="58"/>
      <c r="O216" s="59" t="s">
        <v>348</v>
      </c>
      <c r="P216" s="59" t="s">
        <v>348</v>
      </c>
      <c r="Q216" s="59" t="s">
        <v>24</v>
      </c>
      <c r="R216" s="56"/>
      <c r="S216" s="60"/>
      <c r="T216" s="60"/>
      <c r="U216" s="60"/>
      <c r="V216" s="60"/>
      <c r="W216" s="60"/>
      <c r="X216" s="60"/>
      <c r="Y216" s="60"/>
      <c r="Z216" s="60"/>
    </row>
    <row r="217" spans="1:26" ht="49.5" hidden="1" customHeight="1">
      <c r="A217" s="341"/>
      <c r="B217" s="341"/>
      <c r="C217" s="341"/>
      <c r="D217" s="341"/>
      <c r="E217" s="341"/>
      <c r="F217" s="341"/>
      <c r="G217" s="341"/>
      <c r="H217" s="61">
        <v>12</v>
      </c>
      <c r="I217" s="81" t="s">
        <v>685</v>
      </c>
      <c r="J217" s="63" t="s">
        <v>686</v>
      </c>
      <c r="K217" s="56"/>
      <c r="L217" s="56"/>
      <c r="M217" s="57"/>
      <c r="N217" s="58"/>
      <c r="O217" s="59" t="s">
        <v>348</v>
      </c>
      <c r="P217" s="59" t="s">
        <v>348</v>
      </c>
      <c r="Q217" s="59" t="s">
        <v>24</v>
      </c>
      <c r="R217" s="56"/>
      <c r="S217" s="60"/>
      <c r="T217" s="60"/>
      <c r="U217" s="60"/>
      <c r="V217" s="60"/>
      <c r="W217" s="60"/>
      <c r="X217" s="60"/>
      <c r="Y217" s="60"/>
      <c r="Z217" s="60"/>
    </row>
    <row r="218" spans="1:26" ht="75.75" customHeight="1">
      <c r="A218" s="402" t="s">
        <v>783</v>
      </c>
      <c r="B218" s="401" t="s">
        <v>777</v>
      </c>
      <c r="C218" s="395" t="s">
        <v>448</v>
      </c>
      <c r="D218" s="395" t="s">
        <v>449</v>
      </c>
      <c r="E218" s="395" t="s">
        <v>784</v>
      </c>
      <c r="F218" s="400" t="s">
        <v>699</v>
      </c>
      <c r="G218" s="395" t="s">
        <v>461</v>
      </c>
      <c r="H218" s="61">
        <v>1</v>
      </c>
      <c r="I218" s="81" t="s">
        <v>700</v>
      </c>
      <c r="J218" s="63" t="s">
        <v>680</v>
      </c>
      <c r="K218" s="56"/>
      <c r="L218" s="56"/>
      <c r="M218" s="57"/>
      <c r="N218" s="58"/>
      <c r="O218" s="59" t="s">
        <v>348</v>
      </c>
      <c r="P218" s="59" t="s">
        <v>348</v>
      </c>
      <c r="Q218" s="59" t="s">
        <v>348</v>
      </c>
      <c r="R218" s="56"/>
      <c r="S218" s="60"/>
      <c r="T218" s="60"/>
      <c r="U218" s="60"/>
      <c r="V218" s="60"/>
      <c r="W218" s="60"/>
      <c r="X218" s="60"/>
      <c r="Y218" s="60"/>
      <c r="Z218" s="60"/>
    </row>
    <row r="219" spans="1:26" ht="49.5" customHeight="1">
      <c r="A219" s="345"/>
      <c r="B219" s="345"/>
      <c r="C219" s="345"/>
      <c r="D219" s="345"/>
      <c r="E219" s="345"/>
      <c r="F219" s="345"/>
      <c r="G219" s="345"/>
      <c r="H219" s="61">
        <v>2</v>
      </c>
      <c r="I219" s="81" t="s">
        <v>779</v>
      </c>
      <c r="J219" s="63" t="s">
        <v>780</v>
      </c>
      <c r="K219" s="56"/>
      <c r="L219" s="56"/>
      <c r="M219" s="57"/>
      <c r="N219" s="58"/>
      <c r="O219" s="59" t="s">
        <v>348</v>
      </c>
      <c r="P219" s="59" t="s">
        <v>348</v>
      </c>
      <c r="Q219" s="59" t="s">
        <v>348</v>
      </c>
      <c r="R219" s="56"/>
      <c r="S219" s="60"/>
      <c r="T219" s="60"/>
      <c r="U219" s="60"/>
      <c r="V219" s="60"/>
      <c r="W219" s="60"/>
      <c r="X219" s="60"/>
      <c r="Y219" s="60"/>
      <c r="Z219" s="60"/>
    </row>
    <row r="220" spans="1:26" ht="33" hidden="1" customHeight="1">
      <c r="A220" s="345"/>
      <c r="B220" s="345"/>
      <c r="C220" s="345"/>
      <c r="D220" s="345"/>
      <c r="E220" s="345"/>
      <c r="F220" s="345"/>
      <c r="G220" s="345"/>
      <c r="H220" s="61">
        <v>3</v>
      </c>
      <c r="I220" s="81" t="s">
        <v>683</v>
      </c>
      <c r="J220" s="63" t="s">
        <v>691</v>
      </c>
      <c r="K220" s="56"/>
      <c r="L220" s="56"/>
      <c r="M220" s="57"/>
      <c r="N220" s="58"/>
      <c r="O220" s="59" t="s">
        <v>348</v>
      </c>
      <c r="P220" s="59" t="s">
        <v>348</v>
      </c>
      <c r="Q220" s="59" t="s">
        <v>24</v>
      </c>
      <c r="R220" s="56"/>
      <c r="S220" s="60"/>
      <c r="T220" s="60"/>
      <c r="U220" s="60"/>
      <c r="V220" s="60"/>
      <c r="W220" s="60"/>
      <c r="X220" s="60"/>
      <c r="Y220" s="60"/>
      <c r="Z220" s="60"/>
    </row>
    <row r="221" spans="1:26" ht="49.5" hidden="1" customHeight="1">
      <c r="A221" s="345"/>
      <c r="B221" s="345"/>
      <c r="C221" s="345"/>
      <c r="D221" s="345"/>
      <c r="E221" s="345"/>
      <c r="F221" s="341"/>
      <c r="G221" s="345"/>
      <c r="H221" s="61">
        <v>4</v>
      </c>
      <c r="I221" s="81" t="s">
        <v>685</v>
      </c>
      <c r="J221" s="63" t="s">
        <v>701</v>
      </c>
      <c r="K221" s="56"/>
      <c r="L221" s="56"/>
      <c r="M221" s="57"/>
      <c r="N221" s="58"/>
      <c r="O221" s="59" t="s">
        <v>348</v>
      </c>
      <c r="P221" s="59" t="s">
        <v>348</v>
      </c>
      <c r="Q221" s="59" t="s">
        <v>24</v>
      </c>
      <c r="R221" s="56"/>
      <c r="S221" s="60"/>
      <c r="T221" s="60"/>
      <c r="U221" s="60"/>
      <c r="V221" s="60"/>
      <c r="W221" s="60"/>
      <c r="X221" s="60"/>
      <c r="Y221" s="60"/>
      <c r="Z221" s="60"/>
    </row>
    <row r="222" spans="1:26" ht="81.75" customHeight="1">
      <c r="A222" s="345"/>
      <c r="B222" s="345"/>
      <c r="C222" s="345"/>
      <c r="D222" s="345"/>
      <c r="E222" s="345"/>
      <c r="F222" s="400" t="s">
        <v>702</v>
      </c>
      <c r="G222" s="345"/>
      <c r="H222" s="61">
        <v>5</v>
      </c>
      <c r="I222" s="81" t="s">
        <v>703</v>
      </c>
      <c r="J222" s="63" t="s">
        <v>689</v>
      </c>
      <c r="K222" s="56"/>
      <c r="L222" s="56"/>
      <c r="M222" s="57"/>
      <c r="N222" s="58"/>
      <c r="O222" s="59" t="s">
        <v>348</v>
      </c>
      <c r="P222" s="59" t="s">
        <v>348</v>
      </c>
      <c r="Q222" s="59" t="s">
        <v>348</v>
      </c>
      <c r="R222" s="56"/>
      <c r="S222" s="60"/>
      <c r="T222" s="60"/>
      <c r="U222" s="60"/>
      <c r="V222" s="60"/>
      <c r="W222" s="60"/>
      <c r="X222" s="60"/>
      <c r="Y222" s="60"/>
      <c r="Z222" s="60"/>
    </row>
    <row r="223" spans="1:26" ht="49.5" customHeight="1">
      <c r="A223" s="345"/>
      <c r="B223" s="345"/>
      <c r="C223" s="345"/>
      <c r="D223" s="345"/>
      <c r="E223" s="345"/>
      <c r="F223" s="345"/>
      <c r="G223" s="345"/>
      <c r="H223" s="61">
        <v>6</v>
      </c>
      <c r="I223" s="81" t="s">
        <v>779</v>
      </c>
      <c r="J223" s="63" t="s">
        <v>781</v>
      </c>
      <c r="K223" s="56"/>
      <c r="L223" s="56"/>
      <c r="M223" s="57"/>
      <c r="N223" s="58"/>
      <c r="O223" s="59" t="s">
        <v>348</v>
      </c>
      <c r="P223" s="59" t="s">
        <v>348</v>
      </c>
      <c r="Q223" s="59" t="s">
        <v>348</v>
      </c>
      <c r="R223" s="56"/>
      <c r="S223" s="60"/>
      <c r="T223" s="60"/>
      <c r="U223" s="60"/>
      <c r="V223" s="60"/>
      <c r="W223" s="60"/>
      <c r="X223" s="60"/>
      <c r="Y223" s="60"/>
      <c r="Z223" s="60"/>
    </row>
    <row r="224" spans="1:26" ht="33" hidden="1" customHeight="1">
      <c r="A224" s="345"/>
      <c r="B224" s="345"/>
      <c r="C224" s="345"/>
      <c r="D224" s="345"/>
      <c r="E224" s="345"/>
      <c r="F224" s="345"/>
      <c r="G224" s="345"/>
      <c r="H224" s="61">
        <v>7</v>
      </c>
      <c r="I224" s="81" t="s">
        <v>683</v>
      </c>
      <c r="J224" s="63" t="s">
        <v>696</v>
      </c>
      <c r="K224" s="56"/>
      <c r="L224" s="56"/>
      <c r="M224" s="57"/>
      <c r="N224" s="58"/>
      <c r="O224" s="59" t="s">
        <v>348</v>
      </c>
      <c r="P224" s="59" t="s">
        <v>348</v>
      </c>
      <c r="Q224" s="59" t="s">
        <v>24</v>
      </c>
      <c r="R224" s="56"/>
      <c r="S224" s="60"/>
      <c r="T224" s="60"/>
      <c r="U224" s="60"/>
      <c r="V224" s="60"/>
      <c r="W224" s="60"/>
      <c r="X224" s="60"/>
      <c r="Y224" s="60"/>
      <c r="Z224" s="60"/>
    </row>
    <row r="225" spans="1:26" ht="49.5" hidden="1" customHeight="1">
      <c r="A225" s="345"/>
      <c r="B225" s="345"/>
      <c r="C225" s="345"/>
      <c r="D225" s="345"/>
      <c r="E225" s="345"/>
      <c r="F225" s="341"/>
      <c r="G225" s="345"/>
      <c r="H225" s="61">
        <v>8</v>
      </c>
      <c r="I225" s="81" t="s">
        <v>685</v>
      </c>
      <c r="J225" s="63" t="s">
        <v>701</v>
      </c>
      <c r="K225" s="56"/>
      <c r="L225" s="56"/>
      <c r="M225" s="57"/>
      <c r="N225" s="58"/>
      <c r="O225" s="59" t="s">
        <v>348</v>
      </c>
      <c r="P225" s="59" t="s">
        <v>348</v>
      </c>
      <c r="Q225" s="59" t="s">
        <v>24</v>
      </c>
      <c r="R225" s="56"/>
      <c r="S225" s="60"/>
      <c r="T225" s="60"/>
      <c r="U225" s="60"/>
      <c r="V225" s="60"/>
      <c r="W225" s="60"/>
      <c r="X225" s="60"/>
      <c r="Y225" s="60"/>
      <c r="Z225" s="60"/>
    </row>
    <row r="226" spans="1:26" ht="71.25" customHeight="1">
      <c r="A226" s="345"/>
      <c r="B226" s="345"/>
      <c r="C226" s="345"/>
      <c r="D226" s="345"/>
      <c r="E226" s="345"/>
      <c r="F226" s="400" t="s">
        <v>704</v>
      </c>
      <c r="G226" s="345"/>
      <c r="H226" s="61">
        <v>9</v>
      </c>
      <c r="I226" s="81" t="s">
        <v>705</v>
      </c>
      <c r="J226" s="63" t="s">
        <v>694</v>
      </c>
      <c r="K226" s="56"/>
      <c r="L226" s="56"/>
      <c r="M226" s="57"/>
      <c r="N226" s="58"/>
      <c r="O226" s="59" t="s">
        <v>348</v>
      </c>
      <c r="P226" s="59" t="s">
        <v>348</v>
      </c>
      <c r="Q226" s="59" t="s">
        <v>348</v>
      </c>
      <c r="R226" s="56"/>
      <c r="S226" s="60"/>
      <c r="T226" s="60"/>
      <c r="U226" s="60"/>
      <c r="V226" s="60"/>
      <c r="W226" s="60"/>
      <c r="X226" s="60"/>
      <c r="Y226" s="60"/>
      <c r="Z226" s="60"/>
    </row>
    <row r="227" spans="1:26" ht="49.5" customHeight="1">
      <c r="A227" s="345"/>
      <c r="B227" s="345"/>
      <c r="C227" s="345"/>
      <c r="D227" s="345"/>
      <c r="E227" s="345"/>
      <c r="F227" s="345"/>
      <c r="G227" s="345"/>
      <c r="H227" s="61">
        <v>10</v>
      </c>
      <c r="I227" s="81" t="s">
        <v>779</v>
      </c>
      <c r="J227" s="63" t="s">
        <v>782</v>
      </c>
      <c r="K227" s="56"/>
      <c r="L227" s="56"/>
      <c r="M227" s="57"/>
      <c r="N227" s="58"/>
      <c r="O227" s="59" t="s">
        <v>348</v>
      </c>
      <c r="P227" s="59" t="s">
        <v>348</v>
      </c>
      <c r="Q227" s="59" t="s">
        <v>348</v>
      </c>
      <c r="R227" s="56"/>
      <c r="S227" s="60"/>
      <c r="T227" s="60"/>
      <c r="U227" s="60"/>
      <c r="V227" s="60"/>
      <c r="W227" s="60"/>
      <c r="X227" s="60"/>
      <c r="Y227" s="60"/>
      <c r="Z227" s="60"/>
    </row>
    <row r="228" spans="1:26" ht="33" hidden="1" customHeight="1">
      <c r="A228" s="345"/>
      <c r="B228" s="345"/>
      <c r="C228" s="345"/>
      <c r="D228" s="345"/>
      <c r="E228" s="345"/>
      <c r="F228" s="345"/>
      <c r="G228" s="345"/>
      <c r="H228" s="61">
        <v>11</v>
      </c>
      <c r="I228" s="81" t="s">
        <v>683</v>
      </c>
      <c r="J228" s="63" t="s">
        <v>706</v>
      </c>
      <c r="K228" s="56"/>
      <c r="L228" s="56"/>
      <c r="M228" s="57"/>
      <c r="N228" s="58"/>
      <c r="O228" s="59" t="s">
        <v>348</v>
      </c>
      <c r="P228" s="59" t="s">
        <v>348</v>
      </c>
      <c r="Q228" s="59" t="s">
        <v>24</v>
      </c>
      <c r="R228" s="56"/>
      <c r="S228" s="60"/>
      <c r="T228" s="60"/>
      <c r="U228" s="60"/>
      <c r="V228" s="60"/>
      <c r="W228" s="60"/>
      <c r="X228" s="60"/>
      <c r="Y228" s="60"/>
      <c r="Z228" s="60"/>
    </row>
    <row r="229" spans="1:26" ht="49.5" hidden="1" customHeight="1">
      <c r="A229" s="341"/>
      <c r="B229" s="341"/>
      <c r="C229" s="341"/>
      <c r="D229" s="341"/>
      <c r="E229" s="341"/>
      <c r="F229" s="341"/>
      <c r="G229" s="341"/>
      <c r="H229" s="61">
        <v>12</v>
      </c>
      <c r="I229" s="81" t="s">
        <v>685</v>
      </c>
      <c r="J229" s="63" t="s">
        <v>701</v>
      </c>
      <c r="K229" s="56"/>
      <c r="L229" s="56"/>
      <c r="M229" s="57"/>
      <c r="N229" s="58"/>
      <c r="O229" s="59" t="s">
        <v>348</v>
      </c>
      <c r="P229" s="59" t="s">
        <v>348</v>
      </c>
      <c r="Q229" s="59" t="s">
        <v>24</v>
      </c>
      <c r="R229" s="56"/>
      <c r="S229" s="60"/>
      <c r="T229" s="60"/>
      <c r="U229" s="60"/>
      <c r="V229" s="60"/>
      <c r="W229" s="60"/>
      <c r="X229" s="60"/>
      <c r="Y229" s="60"/>
      <c r="Z229" s="60"/>
    </row>
    <row r="230" spans="1:26" ht="66.75" customHeight="1">
      <c r="A230" s="402" t="s">
        <v>785</v>
      </c>
      <c r="B230" s="401" t="s">
        <v>777</v>
      </c>
      <c r="C230" s="395" t="s">
        <v>448</v>
      </c>
      <c r="D230" s="395" t="s">
        <v>449</v>
      </c>
      <c r="E230" s="395" t="s">
        <v>786</v>
      </c>
      <c r="F230" s="400" t="s">
        <v>709</v>
      </c>
      <c r="G230" s="395" t="s">
        <v>461</v>
      </c>
      <c r="H230" s="61">
        <v>1</v>
      </c>
      <c r="I230" s="81" t="s">
        <v>710</v>
      </c>
      <c r="J230" s="63" t="s">
        <v>680</v>
      </c>
      <c r="K230" s="56"/>
      <c r="L230" s="56"/>
      <c r="M230" s="57"/>
      <c r="N230" s="58"/>
      <c r="O230" s="59" t="s">
        <v>348</v>
      </c>
      <c r="P230" s="59" t="s">
        <v>348</v>
      </c>
      <c r="Q230" s="59" t="s">
        <v>348</v>
      </c>
      <c r="R230" s="56"/>
      <c r="S230" s="60"/>
      <c r="T230" s="60"/>
      <c r="U230" s="60"/>
      <c r="V230" s="60"/>
      <c r="W230" s="60"/>
      <c r="X230" s="60"/>
      <c r="Y230" s="60"/>
      <c r="Z230" s="60"/>
    </row>
    <row r="231" spans="1:26" ht="49.5" customHeight="1">
      <c r="A231" s="345"/>
      <c r="B231" s="345"/>
      <c r="C231" s="345"/>
      <c r="D231" s="345"/>
      <c r="E231" s="345"/>
      <c r="F231" s="345"/>
      <c r="G231" s="345"/>
      <c r="H231" s="61">
        <v>2</v>
      </c>
      <c r="I231" s="81" t="s">
        <v>779</v>
      </c>
      <c r="J231" s="63" t="s">
        <v>780</v>
      </c>
      <c r="K231" s="56"/>
      <c r="L231" s="56"/>
      <c r="M231" s="57"/>
      <c r="N231" s="58"/>
      <c r="O231" s="59" t="s">
        <v>348</v>
      </c>
      <c r="P231" s="59" t="s">
        <v>348</v>
      </c>
      <c r="Q231" s="59" t="s">
        <v>348</v>
      </c>
      <c r="R231" s="56"/>
      <c r="S231" s="60"/>
      <c r="T231" s="60"/>
      <c r="U231" s="60"/>
      <c r="V231" s="60"/>
      <c r="W231" s="60"/>
      <c r="X231" s="60"/>
      <c r="Y231" s="60"/>
      <c r="Z231" s="60"/>
    </row>
    <row r="232" spans="1:26" ht="33" hidden="1" customHeight="1">
      <c r="A232" s="345"/>
      <c r="B232" s="345"/>
      <c r="C232" s="345"/>
      <c r="D232" s="345"/>
      <c r="E232" s="345"/>
      <c r="F232" s="345"/>
      <c r="G232" s="345"/>
      <c r="H232" s="61">
        <v>3</v>
      </c>
      <c r="I232" s="81" t="s">
        <v>683</v>
      </c>
      <c r="J232" s="63" t="s">
        <v>696</v>
      </c>
      <c r="K232" s="56"/>
      <c r="L232" s="56"/>
      <c r="M232" s="57"/>
      <c r="N232" s="58"/>
      <c r="O232" s="59" t="s">
        <v>348</v>
      </c>
      <c r="P232" s="59" t="s">
        <v>348</v>
      </c>
      <c r="Q232" s="59" t="s">
        <v>24</v>
      </c>
      <c r="R232" s="56"/>
      <c r="S232" s="60"/>
      <c r="T232" s="60"/>
      <c r="U232" s="60"/>
      <c r="V232" s="60"/>
      <c r="W232" s="60"/>
      <c r="X232" s="60"/>
      <c r="Y232" s="60"/>
      <c r="Z232" s="60"/>
    </row>
    <row r="233" spans="1:26" ht="49.5" hidden="1" customHeight="1">
      <c r="A233" s="345"/>
      <c r="B233" s="345"/>
      <c r="C233" s="345"/>
      <c r="D233" s="345"/>
      <c r="E233" s="345"/>
      <c r="F233" s="341"/>
      <c r="G233" s="345"/>
      <c r="H233" s="61">
        <v>4</v>
      </c>
      <c r="I233" s="81" t="s">
        <v>685</v>
      </c>
      <c r="J233" s="63" t="s">
        <v>711</v>
      </c>
      <c r="K233" s="56"/>
      <c r="L233" s="56"/>
      <c r="M233" s="57"/>
      <c r="N233" s="58"/>
      <c r="O233" s="59" t="s">
        <v>348</v>
      </c>
      <c r="P233" s="59" t="s">
        <v>348</v>
      </c>
      <c r="Q233" s="59" t="s">
        <v>24</v>
      </c>
      <c r="R233" s="56"/>
      <c r="S233" s="60"/>
      <c r="T233" s="60"/>
      <c r="U233" s="60"/>
      <c r="V233" s="60"/>
      <c r="W233" s="60"/>
      <c r="X233" s="60"/>
      <c r="Y233" s="60"/>
      <c r="Z233" s="60"/>
    </row>
    <row r="234" spans="1:26" ht="78.75" customHeight="1">
      <c r="A234" s="345"/>
      <c r="B234" s="345"/>
      <c r="C234" s="345"/>
      <c r="D234" s="345"/>
      <c r="E234" s="345"/>
      <c r="F234" s="400" t="s">
        <v>712</v>
      </c>
      <c r="G234" s="345"/>
      <c r="H234" s="61">
        <v>5</v>
      </c>
      <c r="I234" s="81" t="s">
        <v>713</v>
      </c>
      <c r="J234" s="63" t="s">
        <v>689</v>
      </c>
      <c r="K234" s="56"/>
      <c r="L234" s="56"/>
      <c r="M234" s="57"/>
      <c r="N234" s="58"/>
      <c r="O234" s="59" t="s">
        <v>348</v>
      </c>
      <c r="P234" s="59" t="s">
        <v>348</v>
      </c>
      <c r="Q234" s="59" t="s">
        <v>348</v>
      </c>
      <c r="R234" s="56"/>
      <c r="S234" s="60"/>
      <c r="T234" s="60"/>
      <c r="U234" s="60"/>
      <c r="V234" s="60"/>
      <c r="W234" s="60"/>
      <c r="X234" s="60"/>
      <c r="Y234" s="60"/>
      <c r="Z234" s="60"/>
    </row>
    <row r="235" spans="1:26" ht="49.5" customHeight="1">
      <c r="A235" s="345"/>
      <c r="B235" s="345"/>
      <c r="C235" s="345"/>
      <c r="D235" s="345"/>
      <c r="E235" s="345"/>
      <c r="F235" s="345"/>
      <c r="G235" s="345"/>
      <c r="H235" s="61">
        <v>6</v>
      </c>
      <c r="I235" s="81" t="s">
        <v>779</v>
      </c>
      <c r="J235" s="63" t="s">
        <v>781</v>
      </c>
      <c r="K235" s="56"/>
      <c r="L235" s="56"/>
      <c r="M235" s="57"/>
      <c r="N235" s="58"/>
      <c r="O235" s="59" t="s">
        <v>348</v>
      </c>
      <c r="P235" s="59" t="s">
        <v>348</v>
      </c>
      <c r="Q235" s="59" t="s">
        <v>348</v>
      </c>
      <c r="R235" s="56"/>
      <c r="S235" s="60"/>
      <c r="T235" s="60"/>
      <c r="U235" s="60"/>
      <c r="V235" s="60"/>
      <c r="W235" s="60"/>
      <c r="X235" s="60"/>
      <c r="Y235" s="60"/>
      <c r="Z235" s="60"/>
    </row>
    <row r="236" spans="1:26" ht="33" hidden="1" customHeight="1">
      <c r="A236" s="345"/>
      <c r="B236" s="345"/>
      <c r="C236" s="345"/>
      <c r="D236" s="345"/>
      <c r="E236" s="345"/>
      <c r="F236" s="345"/>
      <c r="G236" s="345"/>
      <c r="H236" s="61">
        <v>7</v>
      </c>
      <c r="I236" s="81" t="s">
        <v>683</v>
      </c>
      <c r="J236" s="63" t="s">
        <v>706</v>
      </c>
      <c r="K236" s="56"/>
      <c r="L236" s="56"/>
      <c r="M236" s="57"/>
      <c r="N236" s="58"/>
      <c r="O236" s="59" t="s">
        <v>348</v>
      </c>
      <c r="P236" s="59" t="s">
        <v>348</v>
      </c>
      <c r="Q236" s="59" t="s">
        <v>24</v>
      </c>
      <c r="R236" s="56"/>
      <c r="S236" s="60"/>
      <c r="T236" s="60"/>
      <c r="U236" s="60"/>
      <c r="V236" s="60"/>
      <c r="W236" s="60"/>
      <c r="X236" s="60"/>
      <c r="Y236" s="60"/>
      <c r="Z236" s="60"/>
    </row>
    <row r="237" spans="1:26" ht="49.5" hidden="1" customHeight="1">
      <c r="A237" s="345"/>
      <c r="B237" s="345"/>
      <c r="C237" s="345"/>
      <c r="D237" s="345"/>
      <c r="E237" s="345"/>
      <c r="F237" s="341"/>
      <c r="G237" s="345"/>
      <c r="H237" s="61">
        <v>8</v>
      </c>
      <c r="I237" s="81" t="s">
        <v>685</v>
      </c>
      <c r="J237" s="63" t="s">
        <v>711</v>
      </c>
      <c r="K237" s="56"/>
      <c r="L237" s="56"/>
      <c r="M237" s="57"/>
      <c r="N237" s="58"/>
      <c r="O237" s="59" t="s">
        <v>348</v>
      </c>
      <c r="P237" s="59" t="s">
        <v>348</v>
      </c>
      <c r="Q237" s="73" t="s">
        <v>24</v>
      </c>
      <c r="R237" s="56"/>
      <c r="S237" s="60"/>
      <c r="T237" s="60"/>
      <c r="U237" s="60"/>
      <c r="V237" s="60"/>
      <c r="W237" s="60"/>
      <c r="X237" s="60"/>
      <c r="Y237" s="60"/>
      <c r="Z237" s="60"/>
    </row>
    <row r="238" spans="1:26" ht="68.25" customHeight="1">
      <c r="A238" s="345"/>
      <c r="B238" s="345"/>
      <c r="C238" s="345"/>
      <c r="D238" s="345"/>
      <c r="E238" s="345"/>
      <c r="F238" s="400" t="s">
        <v>714</v>
      </c>
      <c r="G238" s="345"/>
      <c r="H238" s="61">
        <v>9</v>
      </c>
      <c r="I238" s="81" t="s">
        <v>715</v>
      </c>
      <c r="J238" s="63" t="s">
        <v>694</v>
      </c>
      <c r="K238" s="56"/>
      <c r="L238" s="56"/>
      <c r="M238" s="57"/>
      <c r="N238" s="58"/>
      <c r="O238" s="59" t="s">
        <v>348</v>
      </c>
      <c r="P238" s="59" t="s">
        <v>348</v>
      </c>
      <c r="Q238" s="59" t="s">
        <v>348</v>
      </c>
      <c r="R238" s="56"/>
      <c r="S238" s="60"/>
      <c r="T238" s="60"/>
      <c r="U238" s="60"/>
      <c r="V238" s="60"/>
      <c r="W238" s="60"/>
      <c r="X238" s="60"/>
      <c r="Y238" s="60"/>
      <c r="Z238" s="60"/>
    </row>
    <row r="239" spans="1:26" ht="49.5" customHeight="1">
      <c r="A239" s="345"/>
      <c r="B239" s="345"/>
      <c r="C239" s="345"/>
      <c r="D239" s="345"/>
      <c r="E239" s="345"/>
      <c r="F239" s="345"/>
      <c r="G239" s="345"/>
      <c r="H239" s="61">
        <v>10</v>
      </c>
      <c r="I239" s="81" t="s">
        <v>779</v>
      </c>
      <c r="J239" s="63" t="s">
        <v>782</v>
      </c>
      <c r="K239" s="56"/>
      <c r="L239" s="56"/>
      <c r="M239" s="57"/>
      <c r="N239" s="58"/>
      <c r="O239" s="59" t="s">
        <v>348</v>
      </c>
      <c r="P239" s="59" t="s">
        <v>348</v>
      </c>
      <c r="Q239" s="59" t="s">
        <v>348</v>
      </c>
      <c r="R239" s="56"/>
      <c r="S239" s="60"/>
      <c r="T239" s="60"/>
      <c r="U239" s="60"/>
      <c r="V239" s="60"/>
      <c r="W239" s="60"/>
      <c r="X239" s="60"/>
      <c r="Y239" s="60"/>
      <c r="Z239" s="60"/>
    </row>
    <row r="240" spans="1:26" ht="33" hidden="1" customHeight="1">
      <c r="A240" s="345"/>
      <c r="B240" s="345"/>
      <c r="C240" s="345"/>
      <c r="D240" s="345"/>
      <c r="E240" s="345"/>
      <c r="F240" s="345"/>
      <c r="G240" s="345"/>
      <c r="H240" s="61">
        <v>11</v>
      </c>
      <c r="I240" s="81" t="s">
        <v>683</v>
      </c>
      <c r="J240" s="63" t="s">
        <v>716</v>
      </c>
      <c r="K240" s="56"/>
      <c r="L240" s="56"/>
      <c r="M240" s="57"/>
      <c r="N240" s="58"/>
      <c r="O240" s="59" t="s">
        <v>348</v>
      </c>
      <c r="P240" s="59" t="s">
        <v>348</v>
      </c>
      <c r="Q240" s="73" t="s">
        <v>24</v>
      </c>
      <c r="R240" s="56"/>
      <c r="S240" s="60"/>
      <c r="T240" s="60"/>
      <c r="U240" s="60"/>
      <c r="V240" s="60"/>
      <c r="W240" s="60"/>
      <c r="X240" s="60"/>
      <c r="Y240" s="60"/>
      <c r="Z240" s="60"/>
    </row>
    <row r="241" spans="1:26" ht="49.5" hidden="1" customHeight="1">
      <c r="A241" s="341"/>
      <c r="B241" s="341"/>
      <c r="C241" s="341"/>
      <c r="D241" s="341"/>
      <c r="E241" s="341"/>
      <c r="F241" s="341"/>
      <c r="G241" s="341"/>
      <c r="H241" s="61">
        <v>12</v>
      </c>
      <c r="I241" s="81" t="s">
        <v>685</v>
      </c>
      <c r="J241" s="63" t="s">
        <v>711</v>
      </c>
      <c r="K241" s="56"/>
      <c r="L241" s="56"/>
      <c r="M241" s="57"/>
      <c r="N241" s="58"/>
      <c r="O241" s="59" t="s">
        <v>348</v>
      </c>
      <c r="P241" s="59" t="s">
        <v>348</v>
      </c>
      <c r="Q241" s="73" t="s">
        <v>24</v>
      </c>
      <c r="R241" s="56"/>
      <c r="S241" s="60"/>
      <c r="T241" s="60"/>
      <c r="U241" s="60"/>
      <c r="V241" s="60"/>
      <c r="W241" s="60"/>
      <c r="X241" s="60"/>
      <c r="Y241" s="60"/>
      <c r="Z241" s="60"/>
    </row>
    <row r="242" spans="1:26" ht="49.5" hidden="1" customHeight="1">
      <c r="A242" s="402" t="s">
        <v>787</v>
      </c>
      <c r="B242" s="401" t="s">
        <v>788</v>
      </c>
      <c r="C242" s="395" t="s">
        <v>448</v>
      </c>
      <c r="D242" s="395" t="s">
        <v>449</v>
      </c>
      <c r="E242" s="395" t="s">
        <v>789</v>
      </c>
      <c r="F242" s="395" t="s">
        <v>790</v>
      </c>
      <c r="G242" s="395" t="s">
        <v>791</v>
      </c>
      <c r="H242" s="61">
        <v>1</v>
      </c>
      <c r="I242" s="63" t="s">
        <v>792</v>
      </c>
      <c r="J242" s="63" t="s">
        <v>793</v>
      </c>
      <c r="K242" s="56"/>
      <c r="L242" s="56"/>
      <c r="M242" s="76"/>
      <c r="N242" s="77"/>
      <c r="O242" s="56" t="s">
        <v>24</v>
      </c>
      <c r="P242" s="59" t="s">
        <v>348</v>
      </c>
      <c r="Q242" s="73" t="s">
        <v>24</v>
      </c>
      <c r="R242" s="56"/>
      <c r="S242" s="60"/>
      <c r="T242" s="60"/>
      <c r="U242" s="60"/>
      <c r="V242" s="60"/>
      <c r="W242" s="60"/>
      <c r="X242" s="60"/>
      <c r="Y242" s="60"/>
      <c r="Z242" s="60"/>
    </row>
    <row r="243" spans="1:26" ht="16.5" customHeight="1">
      <c r="A243" s="345"/>
      <c r="B243" s="345"/>
      <c r="C243" s="345"/>
      <c r="D243" s="345"/>
      <c r="E243" s="345"/>
      <c r="F243" s="345"/>
      <c r="G243" s="345"/>
      <c r="H243" s="61">
        <v>2</v>
      </c>
      <c r="I243" s="63" t="s">
        <v>794</v>
      </c>
      <c r="J243" s="63" t="s">
        <v>795</v>
      </c>
      <c r="K243" s="56"/>
      <c r="L243" s="56"/>
      <c r="M243" s="76"/>
      <c r="N243" s="77"/>
      <c r="O243" s="56" t="s">
        <v>24</v>
      </c>
      <c r="P243" s="59" t="s">
        <v>348</v>
      </c>
      <c r="Q243" s="73" t="s">
        <v>348</v>
      </c>
      <c r="R243" s="56"/>
      <c r="S243" s="60"/>
      <c r="T243" s="60"/>
      <c r="U243" s="60"/>
      <c r="V243" s="60"/>
      <c r="W243" s="60"/>
      <c r="X243" s="60"/>
      <c r="Y243" s="60"/>
      <c r="Z243" s="60"/>
    </row>
    <row r="244" spans="1:26" ht="16.5" hidden="1" customHeight="1">
      <c r="A244" s="345"/>
      <c r="B244" s="345"/>
      <c r="C244" s="345"/>
      <c r="D244" s="345"/>
      <c r="E244" s="345"/>
      <c r="F244" s="345"/>
      <c r="G244" s="345"/>
      <c r="H244" s="61">
        <v>3</v>
      </c>
      <c r="I244" s="67" t="s">
        <v>796</v>
      </c>
      <c r="J244" s="63" t="s">
        <v>797</v>
      </c>
      <c r="K244" s="56"/>
      <c r="L244" s="56"/>
      <c r="M244" s="76"/>
      <c r="N244" s="77"/>
      <c r="O244" s="59" t="s">
        <v>348</v>
      </c>
      <c r="P244" s="59" t="s">
        <v>348</v>
      </c>
      <c r="Q244" s="73" t="s">
        <v>24</v>
      </c>
      <c r="R244" s="56"/>
      <c r="S244" s="60"/>
      <c r="T244" s="60"/>
      <c r="U244" s="60"/>
      <c r="V244" s="60"/>
      <c r="W244" s="60"/>
      <c r="X244" s="60"/>
      <c r="Y244" s="60"/>
      <c r="Z244" s="60"/>
    </row>
    <row r="245" spans="1:26" ht="16.5" customHeight="1">
      <c r="A245" s="345"/>
      <c r="B245" s="345"/>
      <c r="C245" s="345"/>
      <c r="D245" s="345"/>
      <c r="E245" s="345"/>
      <c r="F245" s="345"/>
      <c r="G245" s="345"/>
      <c r="H245" s="61">
        <v>4</v>
      </c>
      <c r="I245" s="63" t="s">
        <v>798</v>
      </c>
      <c r="J245" s="63" t="s">
        <v>799</v>
      </c>
      <c r="K245" s="56"/>
      <c r="L245" s="56"/>
      <c r="M245" s="76"/>
      <c r="N245" s="77"/>
      <c r="O245" s="59" t="s">
        <v>348</v>
      </c>
      <c r="P245" s="59" t="s">
        <v>348</v>
      </c>
      <c r="Q245" s="73" t="s">
        <v>348</v>
      </c>
      <c r="R245" s="56"/>
      <c r="S245" s="60"/>
      <c r="T245" s="60"/>
      <c r="U245" s="60"/>
      <c r="V245" s="60"/>
      <c r="W245" s="60"/>
      <c r="X245" s="60"/>
      <c r="Y245" s="60"/>
      <c r="Z245" s="60"/>
    </row>
    <row r="246" spans="1:26" ht="16.5" hidden="1" customHeight="1">
      <c r="A246" s="345"/>
      <c r="B246" s="345"/>
      <c r="C246" s="345"/>
      <c r="D246" s="345"/>
      <c r="E246" s="345"/>
      <c r="F246" s="345"/>
      <c r="G246" s="345"/>
      <c r="H246" s="61">
        <v>5</v>
      </c>
      <c r="I246" s="63" t="s">
        <v>800</v>
      </c>
      <c r="J246" s="63" t="s">
        <v>795</v>
      </c>
      <c r="K246" s="56"/>
      <c r="L246" s="56"/>
      <c r="M246" s="76"/>
      <c r="N246" s="77"/>
      <c r="O246" s="59" t="s">
        <v>348</v>
      </c>
      <c r="P246" s="59" t="s">
        <v>348</v>
      </c>
      <c r="Q246" s="73" t="s">
        <v>24</v>
      </c>
      <c r="R246" s="56"/>
      <c r="S246" s="60"/>
      <c r="T246" s="60"/>
      <c r="U246" s="60"/>
      <c r="V246" s="60"/>
      <c r="W246" s="60"/>
      <c r="X246" s="60"/>
      <c r="Y246" s="60"/>
      <c r="Z246" s="60"/>
    </row>
    <row r="247" spans="1:26" ht="16.5" customHeight="1">
      <c r="A247" s="345"/>
      <c r="B247" s="345"/>
      <c r="C247" s="345"/>
      <c r="D247" s="345"/>
      <c r="E247" s="345"/>
      <c r="F247" s="341"/>
      <c r="G247" s="345"/>
      <c r="H247" s="61">
        <v>6</v>
      </c>
      <c r="I247" s="67" t="s">
        <v>801</v>
      </c>
      <c r="J247" s="63" t="s">
        <v>802</v>
      </c>
      <c r="K247" s="56"/>
      <c r="L247" s="56"/>
      <c r="M247" s="76"/>
      <c r="N247" s="77"/>
      <c r="O247" s="59" t="s">
        <v>348</v>
      </c>
      <c r="P247" s="59" t="s">
        <v>348</v>
      </c>
      <c r="Q247" s="73" t="s">
        <v>348</v>
      </c>
      <c r="R247" s="56"/>
      <c r="S247" s="60"/>
      <c r="T247" s="60"/>
      <c r="U247" s="60"/>
      <c r="V247" s="60"/>
      <c r="W247" s="60"/>
      <c r="X247" s="60"/>
      <c r="Y247" s="60"/>
      <c r="Z247" s="60"/>
    </row>
    <row r="248" spans="1:26" ht="16.5" customHeight="1">
      <c r="A248" s="345"/>
      <c r="B248" s="345"/>
      <c r="C248" s="345"/>
      <c r="D248" s="345"/>
      <c r="E248" s="345"/>
      <c r="F248" s="400" t="s">
        <v>489</v>
      </c>
      <c r="G248" s="345"/>
      <c r="H248" s="61">
        <v>7</v>
      </c>
      <c r="I248" s="63" t="s">
        <v>803</v>
      </c>
      <c r="J248" s="63" t="s">
        <v>804</v>
      </c>
      <c r="K248" s="56"/>
      <c r="L248" s="56"/>
      <c r="M248" s="76"/>
      <c r="N248" s="58"/>
      <c r="O248" s="59" t="s">
        <v>348</v>
      </c>
      <c r="P248" s="59" t="s">
        <v>348</v>
      </c>
      <c r="Q248" s="73" t="s">
        <v>348</v>
      </c>
      <c r="R248" s="56"/>
      <c r="S248" s="60"/>
      <c r="T248" s="60"/>
      <c r="U248" s="60"/>
      <c r="V248" s="60"/>
      <c r="W248" s="60"/>
      <c r="X248" s="60"/>
      <c r="Y248" s="60"/>
      <c r="Z248" s="60"/>
    </row>
    <row r="249" spans="1:26" ht="16.5" customHeight="1">
      <c r="A249" s="345"/>
      <c r="B249" s="345"/>
      <c r="C249" s="345"/>
      <c r="D249" s="345"/>
      <c r="E249" s="345"/>
      <c r="F249" s="345"/>
      <c r="G249" s="345"/>
      <c r="H249" s="61">
        <v>8</v>
      </c>
      <c r="I249" s="63" t="s">
        <v>805</v>
      </c>
      <c r="J249" s="63" t="s">
        <v>795</v>
      </c>
      <c r="K249" s="56"/>
      <c r="L249" s="56"/>
      <c r="M249" s="76"/>
      <c r="N249" s="58"/>
      <c r="O249" s="59" t="s">
        <v>348</v>
      </c>
      <c r="P249" s="59" t="s">
        <v>348</v>
      </c>
      <c r="Q249" s="73" t="s">
        <v>348</v>
      </c>
      <c r="R249" s="56"/>
      <c r="S249" s="60"/>
      <c r="T249" s="60"/>
      <c r="U249" s="60"/>
      <c r="V249" s="60"/>
      <c r="W249" s="60"/>
      <c r="X249" s="60"/>
      <c r="Y249" s="60"/>
      <c r="Z249" s="60"/>
    </row>
    <row r="250" spans="1:26" ht="16.5" customHeight="1">
      <c r="A250" s="345"/>
      <c r="B250" s="345"/>
      <c r="C250" s="345"/>
      <c r="D250" s="345"/>
      <c r="E250" s="345"/>
      <c r="F250" s="345"/>
      <c r="G250" s="345"/>
      <c r="H250" s="61">
        <v>9</v>
      </c>
      <c r="I250" s="67" t="s">
        <v>806</v>
      </c>
      <c r="J250" s="63" t="s">
        <v>807</v>
      </c>
      <c r="K250" s="56"/>
      <c r="L250" s="56"/>
      <c r="M250" s="76"/>
      <c r="N250" s="58"/>
      <c r="O250" s="59" t="s">
        <v>348</v>
      </c>
      <c r="P250" s="59" t="s">
        <v>348</v>
      </c>
      <c r="Q250" s="73" t="s">
        <v>348</v>
      </c>
      <c r="R250" s="56"/>
      <c r="S250" s="60"/>
      <c r="T250" s="60"/>
      <c r="U250" s="60"/>
      <c r="V250" s="60"/>
      <c r="W250" s="60"/>
      <c r="X250" s="60"/>
      <c r="Y250" s="60"/>
      <c r="Z250" s="60"/>
    </row>
    <row r="251" spans="1:26" ht="16.5" customHeight="1">
      <c r="A251" s="345"/>
      <c r="B251" s="345"/>
      <c r="C251" s="345"/>
      <c r="D251" s="345"/>
      <c r="E251" s="345"/>
      <c r="F251" s="345"/>
      <c r="G251" s="345"/>
      <c r="H251" s="61">
        <v>10</v>
      </c>
      <c r="I251" s="67" t="s">
        <v>808</v>
      </c>
      <c r="J251" s="63" t="s">
        <v>809</v>
      </c>
      <c r="K251" s="56"/>
      <c r="L251" s="56"/>
      <c r="M251" s="76"/>
      <c r="N251" s="58"/>
      <c r="O251" s="59" t="s">
        <v>348</v>
      </c>
      <c r="P251" s="59" t="s">
        <v>348</v>
      </c>
      <c r="Q251" s="73" t="s">
        <v>348</v>
      </c>
      <c r="R251" s="56"/>
      <c r="S251" s="60"/>
      <c r="T251" s="60"/>
      <c r="U251" s="60"/>
      <c r="V251" s="60"/>
      <c r="W251" s="60"/>
      <c r="X251" s="60"/>
      <c r="Y251" s="60"/>
      <c r="Z251" s="60"/>
    </row>
    <row r="252" spans="1:26" ht="16.5" customHeight="1">
      <c r="A252" s="345"/>
      <c r="B252" s="345"/>
      <c r="C252" s="345"/>
      <c r="D252" s="345"/>
      <c r="E252" s="345"/>
      <c r="F252" s="345"/>
      <c r="G252" s="345"/>
      <c r="H252" s="61">
        <v>11</v>
      </c>
      <c r="I252" s="67" t="s">
        <v>810</v>
      </c>
      <c r="J252" s="63" t="s">
        <v>493</v>
      </c>
      <c r="K252" s="56"/>
      <c r="L252" s="56"/>
      <c r="M252" s="76"/>
      <c r="N252" s="58"/>
      <c r="O252" s="59" t="s">
        <v>348</v>
      </c>
      <c r="P252" s="59" t="s">
        <v>348</v>
      </c>
      <c r="Q252" s="59" t="s">
        <v>348</v>
      </c>
      <c r="R252" s="56"/>
      <c r="S252" s="60"/>
      <c r="T252" s="60"/>
      <c r="U252" s="60"/>
      <c r="V252" s="60"/>
      <c r="W252" s="60"/>
      <c r="X252" s="60"/>
      <c r="Y252" s="60"/>
      <c r="Z252" s="60"/>
    </row>
    <row r="253" spans="1:26" ht="16.5" customHeight="1">
      <c r="A253" s="341"/>
      <c r="B253" s="341"/>
      <c r="C253" s="341"/>
      <c r="D253" s="341"/>
      <c r="E253" s="341"/>
      <c r="F253" s="341"/>
      <c r="G253" s="341"/>
      <c r="H253" s="61">
        <v>12</v>
      </c>
      <c r="I253" s="67" t="s">
        <v>811</v>
      </c>
      <c r="J253" s="63" t="s">
        <v>497</v>
      </c>
      <c r="K253" s="56"/>
      <c r="L253" s="56"/>
      <c r="M253" s="76"/>
      <c r="N253" s="58"/>
      <c r="O253" s="59" t="s">
        <v>348</v>
      </c>
      <c r="P253" s="59" t="s">
        <v>348</v>
      </c>
      <c r="Q253" s="73" t="s">
        <v>348</v>
      </c>
      <c r="R253" s="56"/>
      <c r="S253" s="60"/>
      <c r="T253" s="60"/>
      <c r="U253" s="60"/>
      <c r="V253" s="60"/>
      <c r="W253" s="60"/>
      <c r="X253" s="60"/>
      <c r="Y253" s="60"/>
      <c r="Z253" s="60"/>
    </row>
    <row r="254" spans="1:26" ht="49.5" hidden="1" customHeight="1">
      <c r="A254" s="402" t="s">
        <v>812</v>
      </c>
      <c r="B254" s="401" t="s">
        <v>813</v>
      </c>
      <c r="C254" s="395" t="s">
        <v>448</v>
      </c>
      <c r="D254" s="395" t="s">
        <v>449</v>
      </c>
      <c r="E254" s="395" t="s">
        <v>814</v>
      </c>
      <c r="F254" s="395" t="s">
        <v>815</v>
      </c>
      <c r="G254" s="395" t="s">
        <v>816</v>
      </c>
      <c r="H254" s="61">
        <v>1</v>
      </c>
      <c r="I254" s="63" t="s">
        <v>817</v>
      </c>
      <c r="J254" s="63" t="s">
        <v>818</v>
      </c>
      <c r="K254" s="56"/>
      <c r="L254" s="56"/>
      <c r="M254" s="76"/>
      <c r="N254" s="77"/>
      <c r="O254" s="59" t="s">
        <v>348</v>
      </c>
      <c r="P254" s="59" t="s">
        <v>348</v>
      </c>
      <c r="Q254" s="73" t="s">
        <v>24</v>
      </c>
      <c r="R254" s="56"/>
      <c r="S254" s="60"/>
      <c r="T254" s="60"/>
      <c r="U254" s="60"/>
      <c r="V254" s="60"/>
      <c r="W254" s="60"/>
      <c r="X254" s="60"/>
      <c r="Y254" s="60"/>
      <c r="Z254" s="60"/>
    </row>
    <row r="255" spans="1:26" ht="33" hidden="1" customHeight="1">
      <c r="A255" s="345"/>
      <c r="B255" s="345"/>
      <c r="C255" s="345"/>
      <c r="D255" s="345"/>
      <c r="E255" s="345"/>
      <c r="F255" s="345"/>
      <c r="G255" s="345"/>
      <c r="H255" s="54">
        <v>2</v>
      </c>
      <c r="I255" s="55" t="s">
        <v>819</v>
      </c>
      <c r="J255" s="55" t="s">
        <v>820</v>
      </c>
      <c r="K255" s="56"/>
      <c r="L255" s="56"/>
      <c r="M255" s="76"/>
      <c r="N255" s="58"/>
      <c r="O255" s="59" t="s">
        <v>348</v>
      </c>
      <c r="P255" s="59" t="s">
        <v>348</v>
      </c>
      <c r="Q255" s="73" t="s">
        <v>24</v>
      </c>
      <c r="R255" s="56"/>
      <c r="S255" s="60"/>
      <c r="T255" s="60"/>
      <c r="U255" s="60"/>
      <c r="V255" s="60"/>
      <c r="W255" s="60"/>
      <c r="X255" s="60"/>
      <c r="Y255" s="60"/>
      <c r="Z255" s="60"/>
    </row>
    <row r="256" spans="1:26" ht="33" customHeight="1">
      <c r="A256" s="345"/>
      <c r="B256" s="345"/>
      <c r="C256" s="345"/>
      <c r="D256" s="345"/>
      <c r="E256" s="345"/>
      <c r="F256" s="345"/>
      <c r="G256" s="345"/>
      <c r="H256" s="54">
        <v>3</v>
      </c>
      <c r="I256" s="55" t="s">
        <v>464</v>
      </c>
      <c r="J256" s="55" t="s">
        <v>821</v>
      </c>
      <c r="K256" s="56"/>
      <c r="L256" s="56"/>
      <c r="M256" s="76"/>
      <c r="N256" s="77"/>
      <c r="O256" s="59" t="s">
        <v>348</v>
      </c>
      <c r="P256" s="59" t="s">
        <v>348</v>
      </c>
      <c r="Q256" s="73" t="s">
        <v>348</v>
      </c>
      <c r="R256" s="56"/>
      <c r="S256" s="60"/>
      <c r="T256" s="60"/>
      <c r="U256" s="60"/>
      <c r="V256" s="60"/>
      <c r="W256" s="60"/>
      <c r="X256" s="60"/>
      <c r="Y256" s="60"/>
      <c r="Z256" s="60"/>
    </row>
    <row r="257" spans="1:26" ht="33" hidden="1" customHeight="1">
      <c r="A257" s="345"/>
      <c r="B257" s="345"/>
      <c r="C257" s="345"/>
      <c r="D257" s="345"/>
      <c r="E257" s="345"/>
      <c r="F257" s="341"/>
      <c r="G257" s="345"/>
      <c r="H257" s="54">
        <v>4</v>
      </c>
      <c r="I257" s="55" t="s">
        <v>822</v>
      </c>
      <c r="J257" s="55" t="s">
        <v>823</v>
      </c>
      <c r="K257" s="56"/>
      <c r="L257" s="56"/>
      <c r="M257" s="57"/>
      <c r="N257" s="58"/>
      <c r="O257" s="59" t="s">
        <v>348</v>
      </c>
      <c r="P257" s="59" t="s">
        <v>348</v>
      </c>
      <c r="Q257" s="73" t="s">
        <v>24</v>
      </c>
      <c r="R257" s="56"/>
      <c r="S257" s="60"/>
      <c r="T257" s="60"/>
      <c r="U257" s="60"/>
      <c r="V257" s="60"/>
      <c r="W257" s="60"/>
      <c r="X257" s="60"/>
      <c r="Y257" s="60"/>
      <c r="Z257" s="60"/>
    </row>
    <row r="258" spans="1:26" ht="49.5" hidden="1" customHeight="1">
      <c r="A258" s="345"/>
      <c r="B258" s="345"/>
      <c r="C258" s="345"/>
      <c r="D258" s="345"/>
      <c r="E258" s="345"/>
      <c r="F258" s="395" t="s">
        <v>824</v>
      </c>
      <c r="G258" s="345"/>
      <c r="H258" s="54">
        <v>5</v>
      </c>
      <c r="I258" s="55" t="s">
        <v>825</v>
      </c>
      <c r="J258" s="55" t="s">
        <v>826</v>
      </c>
      <c r="K258" s="56"/>
      <c r="L258" s="56"/>
      <c r="M258" s="76"/>
      <c r="N258" s="77"/>
      <c r="O258" s="59" t="s">
        <v>348</v>
      </c>
      <c r="P258" s="59" t="s">
        <v>348</v>
      </c>
      <c r="Q258" s="73" t="s">
        <v>24</v>
      </c>
      <c r="R258" s="56"/>
      <c r="S258" s="60"/>
      <c r="T258" s="60"/>
      <c r="U258" s="60"/>
      <c r="V258" s="60"/>
      <c r="W258" s="60"/>
      <c r="X258" s="60"/>
      <c r="Y258" s="60"/>
      <c r="Z258" s="60"/>
    </row>
    <row r="259" spans="1:26" ht="16.5" customHeight="1">
      <c r="A259" s="345"/>
      <c r="B259" s="345"/>
      <c r="C259" s="345"/>
      <c r="D259" s="345"/>
      <c r="E259" s="345"/>
      <c r="F259" s="345"/>
      <c r="G259" s="345"/>
      <c r="H259" s="54">
        <v>6</v>
      </c>
      <c r="I259" s="55" t="s">
        <v>464</v>
      </c>
      <c r="J259" s="55" t="s">
        <v>465</v>
      </c>
      <c r="K259" s="56"/>
      <c r="L259" s="56"/>
      <c r="M259" s="76"/>
      <c r="N259" s="77"/>
      <c r="O259" s="59" t="s">
        <v>348</v>
      </c>
      <c r="P259" s="59" t="s">
        <v>348</v>
      </c>
      <c r="Q259" s="73" t="s">
        <v>348</v>
      </c>
      <c r="R259" s="56"/>
      <c r="S259" s="60"/>
      <c r="T259" s="60"/>
      <c r="U259" s="60"/>
      <c r="V259" s="60"/>
      <c r="W259" s="60"/>
      <c r="X259" s="60"/>
      <c r="Y259" s="60"/>
      <c r="Z259" s="60"/>
    </row>
    <row r="260" spans="1:26" ht="16.5" hidden="1" customHeight="1">
      <c r="A260" s="345"/>
      <c r="B260" s="345"/>
      <c r="C260" s="345"/>
      <c r="D260" s="345"/>
      <c r="E260" s="345"/>
      <c r="F260" s="341"/>
      <c r="G260" s="345"/>
      <c r="H260" s="54">
        <v>7</v>
      </c>
      <c r="I260" s="55" t="s">
        <v>822</v>
      </c>
      <c r="J260" s="55" t="s">
        <v>467</v>
      </c>
      <c r="K260" s="56"/>
      <c r="L260" s="56"/>
      <c r="M260" s="57"/>
      <c r="N260" s="58"/>
      <c r="O260" s="59" t="s">
        <v>348</v>
      </c>
      <c r="P260" s="59" t="s">
        <v>348</v>
      </c>
      <c r="Q260" s="73" t="s">
        <v>24</v>
      </c>
      <c r="R260" s="56"/>
      <c r="S260" s="60"/>
      <c r="T260" s="60"/>
      <c r="U260" s="60"/>
      <c r="V260" s="60"/>
      <c r="W260" s="60"/>
      <c r="X260" s="60"/>
      <c r="Y260" s="60"/>
      <c r="Z260" s="60"/>
    </row>
    <row r="261" spans="1:26" ht="16.5" hidden="1" customHeight="1">
      <c r="A261" s="345"/>
      <c r="B261" s="345"/>
      <c r="C261" s="345"/>
      <c r="D261" s="345"/>
      <c r="E261" s="345"/>
      <c r="F261" s="68" t="s">
        <v>827</v>
      </c>
      <c r="G261" s="345"/>
      <c r="H261" s="54">
        <v>8</v>
      </c>
      <c r="I261" s="55" t="s">
        <v>828</v>
      </c>
      <c r="J261" s="87" t="s">
        <v>829</v>
      </c>
      <c r="K261" s="56"/>
      <c r="L261" s="56"/>
      <c r="M261" s="76"/>
      <c r="N261" s="58"/>
      <c r="O261" s="59" t="s">
        <v>348</v>
      </c>
      <c r="P261" s="59" t="s">
        <v>348</v>
      </c>
      <c r="Q261" s="73" t="s">
        <v>24</v>
      </c>
      <c r="R261" s="56"/>
      <c r="S261" s="88"/>
      <c r="T261" s="88"/>
      <c r="U261" s="88"/>
      <c r="V261" s="88"/>
      <c r="W261" s="88"/>
      <c r="X261" s="88"/>
      <c r="Y261" s="88"/>
      <c r="Z261" s="88"/>
    </row>
    <row r="262" spans="1:26" ht="66" customHeight="1">
      <c r="A262" s="345"/>
      <c r="B262" s="345"/>
      <c r="C262" s="345"/>
      <c r="D262" s="345"/>
      <c r="E262" s="345"/>
      <c r="F262" s="69" t="s">
        <v>830</v>
      </c>
      <c r="G262" s="345"/>
      <c r="H262" s="54">
        <v>9</v>
      </c>
      <c r="I262" s="55" t="s">
        <v>831</v>
      </c>
      <c r="J262" s="87" t="s">
        <v>832</v>
      </c>
      <c r="K262" s="56"/>
      <c r="L262" s="56"/>
      <c r="M262" s="76"/>
      <c r="N262" s="77"/>
      <c r="O262" s="59" t="s">
        <v>348</v>
      </c>
      <c r="P262" s="59" t="s">
        <v>348</v>
      </c>
      <c r="Q262" s="73" t="s">
        <v>348</v>
      </c>
      <c r="R262" s="56"/>
      <c r="S262" s="60"/>
      <c r="T262" s="60"/>
      <c r="U262" s="60"/>
      <c r="V262" s="60"/>
      <c r="W262" s="60"/>
      <c r="X262" s="60"/>
      <c r="Y262" s="60"/>
      <c r="Z262" s="60"/>
    </row>
    <row r="263" spans="1:26" ht="49.5" hidden="1" customHeight="1">
      <c r="A263" s="341"/>
      <c r="B263" s="341"/>
      <c r="C263" s="341"/>
      <c r="D263" s="341"/>
      <c r="E263" s="341"/>
      <c r="F263" s="69" t="s">
        <v>833</v>
      </c>
      <c r="G263" s="341"/>
      <c r="H263" s="54">
        <v>10</v>
      </c>
      <c r="I263" s="55" t="s">
        <v>834</v>
      </c>
      <c r="J263" s="87" t="s">
        <v>835</v>
      </c>
      <c r="K263" s="56"/>
      <c r="L263" s="56"/>
      <c r="M263" s="76"/>
      <c r="N263" s="77"/>
      <c r="O263" s="59" t="s">
        <v>348</v>
      </c>
      <c r="P263" s="59" t="s">
        <v>348</v>
      </c>
      <c r="Q263" s="73" t="s">
        <v>24</v>
      </c>
      <c r="R263" s="56"/>
      <c r="S263" s="60"/>
      <c r="T263" s="60"/>
      <c r="U263" s="60"/>
      <c r="V263" s="60"/>
      <c r="W263" s="60"/>
      <c r="X263" s="60"/>
      <c r="Y263" s="60"/>
      <c r="Z263" s="60"/>
    </row>
    <row r="264" spans="1:26" ht="49.5" hidden="1" customHeight="1">
      <c r="A264" s="402" t="s">
        <v>836</v>
      </c>
      <c r="B264" s="401" t="s">
        <v>837</v>
      </c>
      <c r="C264" s="395" t="s">
        <v>448</v>
      </c>
      <c r="D264" s="395" t="s">
        <v>449</v>
      </c>
      <c r="E264" s="395" t="s">
        <v>838</v>
      </c>
      <c r="F264" s="69" t="s">
        <v>839</v>
      </c>
      <c r="G264" s="395" t="s">
        <v>840</v>
      </c>
      <c r="H264" s="54">
        <v>1</v>
      </c>
      <c r="I264" s="55" t="s">
        <v>841</v>
      </c>
      <c r="J264" s="55" t="s">
        <v>842</v>
      </c>
      <c r="K264" s="56"/>
      <c r="L264" s="56"/>
      <c r="M264" s="57"/>
      <c r="N264" s="77"/>
      <c r="O264" s="59" t="s">
        <v>348</v>
      </c>
      <c r="P264" s="73" t="s">
        <v>24</v>
      </c>
      <c r="Q264" s="73" t="s">
        <v>24</v>
      </c>
      <c r="R264" s="56"/>
      <c r="S264" s="60"/>
      <c r="T264" s="60"/>
      <c r="U264" s="60"/>
      <c r="V264" s="60"/>
      <c r="W264" s="60"/>
      <c r="X264" s="60"/>
      <c r="Y264" s="60"/>
      <c r="Z264" s="60"/>
    </row>
    <row r="265" spans="1:26" ht="49.5" hidden="1" customHeight="1">
      <c r="A265" s="345"/>
      <c r="B265" s="345"/>
      <c r="C265" s="345"/>
      <c r="D265" s="345"/>
      <c r="E265" s="345"/>
      <c r="F265" s="395" t="s">
        <v>843</v>
      </c>
      <c r="G265" s="345"/>
      <c r="H265" s="54">
        <v>2</v>
      </c>
      <c r="I265" s="55" t="s">
        <v>844</v>
      </c>
      <c r="J265" s="55" t="s">
        <v>826</v>
      </c>
      <c r="K265" s="56"/>
      <c r="L265" s="56"/>
      <c r="M265" s="76"/>
      <c r="N265" s="77"/>
      <c r="O265" s="59" t="s">
        <v>348</v>
      </c>
      <c r="P265" s="73" t="s">
        <v>24</v>
      </c>
      <c r="Q265" s="73" t="s">
        <v>24</v>
      </c>
      <c r="R265" s="56"/>
      <c r="S265" s="60"/>
      <c r="T265" s="60"/>
      <c r="U265" s="60"/>
      <c r="V265" s="60"/>
      <c r="W265" s="60"/>
      <c r="X265" s="60"/>
      <c r="Y265" s="60"/>
      <c r="Z265" s="60"/>
    </row>
    <row r="266" spans="1:26" ht="16.5" customHeight="1">
      <c r="A266" s="345"/>
      <c r="B266" s="345"/>
      <c r="C266" s="345"/>
      <c r="D266" s="345"/>
      <c r="E266" s="345"/>
      <c r="F266" s="345"/>
      <c r="G266" s="345"/>
      <c r="H266" s="54">
        <v>3</v>
      </c>
      <c r="I266" s="55" t="s">
        <v>464</v>
      </c>
      <c r="J266" s="55" t="s">
        <v>465</v>
      </c>
      <c r="K266" s="56"/>
      <c r="L266" s="56"/>
      <c r="M266" s="57"/>
      <c r="N266" s="58"/>
      <c r="O266" s="59" t="s">
        <v>348</v>
      </c>
      <c r="P266" s="73" t="s">
        <v>348</v>
      </c>
      <c r="Q266" s="73" t="s">
        <v>348</v>
      </c>
      <c r="R266" s="56"/>
      <c r="S266" s="60"/>
      <c r="T266" s="60"/>
      <c r="U266" s="60"/>
      <c r="V266" s="60"/>
      <c r="W266" s="60"/>
      <c r="X266" s="60"/>
      <c r="Y266" s="60"/>
      <c r="Z266" s="60"/>
    </row>
    <row r="267" spans="1:26" ht="16.5" hidden="1" customHeight="1">
      <c r="A267" s="345"/>
      <c r="B267" s="345"/>
      <c r="C267" s="345"/>
      <c r="D267" s="345"/>
      <c r="E267" s="345"/>
      <c r="F267" s="341"/>
      <c r="G267" s="345"/>
      <c r="H267" s="54">
        <v>4</v>
      </c>
      <c r="I267" s="55" t="s">
        <v>822</v>
      </c>
      <c r="J267" s="55" t="s">
        <v>467</v>
      </c>
      <c r="K267" s="56"/>
      <c r="L267" s="56"/>
      <c r="M267" s="76"/>
      <c r="N267" s="77"/>
      <c r="O267" s="59" t="s">
        <v>348</v>
      </c>
      <c r="P267" s="73" t="s">
        <v>24</v>
      </c>
      <c r="Q267" s="73" t="s">
        <v>24</v>
      </c>
      <c r="R267" s="56"/>
      <c r="S267" s="60"/>
      <c r="T267" s="60"/>
      <c r="U267" s="60"/>
      <c r="V267" s="60"/>
      <c r="W267" s="60"/>
      <c r="X267" s="60"/>
      <c r="Y267" s="60"/>
      <c r="Z267" s="60"/>
    </row>
    <row r="268" spans="1:26" ht="66" hidden="1" customHeight="1">
      <c r="A268" s="345"/>
      <c r="B268" s="345"/>
      <c r="C268" s="345"/>
      <c r="D268" s="345"/>
      <c r="E268" s="345"/>
      <c r="F268" s="395" t="s">
        <v>845</v>
      </c>
      <c r="G268" s="345"/>
      <c r="H268" s="54">
        <v>5</v>
      </c>
      <c r="I268" s="55" t="s">
        <v>846</v>
      </c>
      <c r="J268" s="63" t="s">
        <v>826</v>
      </c>
      <c r="K268" s="56"/>
      <c r="L268" s="56"/>
      <c r="M268" s="76"/>
      <c r="N268" s="77"/>
      <c r="O268" s="59" t="s">
        <v>348</v>
      </c>
      <c r="P268" s="59" t="s">
        <v>348</v>
      </c>
      <c r="Q268" s="73" t="s">
        <v>24</v>
      </c>
      <c r="R268" s="56"/>
      <c r="S268" s="60"/>
      <c r="T268" s="60"/>
      <c r="U268" s="60"/>
      <c r="V268" s="60"/>
      <c r="W268" s="60"/>
      <c r="X268" s="60"/>
      <c r="Y268" s="60"/>
      <c r="Z268" s="60"/>
    </row>
    <row r="269" spans="1:26" ht="16.5" customHeight="1">
      <c r="A269" s="345"/>
      <c r="B269" s="345"/>
      <c r="C269" s="345"/>
      <c r="D269" s="345"/>
      <c r="E269" s="345"/>
      <c r="F269" s="345"/>
      <c r="G269" s="345"/>
      <c r="H269" s="54">
        <v>6</v>
      </c>
      <c r="I269" s="55" t="s">
        <v>464</v>
      </c>
      <c r="J269" s="55" t="s">
        <v>465</v>
      </c>
      <c r="K269" s="56"/>
      <c r="L269" s="56"/>
      <c r="M269" s="76"/>
      <c r="N269" s="77"/>
      <c r="O269" s="59" t="s">
        <v>348</v>
      </c>
      <c r="P269" s="59" t="s">
        <v>348</v>
      </c>
      <c r="Q269" s="73" t="s">
        <v>348</v>
      </c>
      <c r="R269" s="56"/>
      <c r="S269" s="60"/>
      <c r="T269" s="60"/>
      <c r="U269" s="60"/>
      <c r="V269" s="60"/>
      <c r="W269" s="60"/>
      <c r="X269" s="60"/>
      <c r="Y269" s="60"/>
      <c r="Z269" s="60"/>
    </row>
    <row r="270" spans="1:26" ht="16.5" hidden="1" customHeight="1">
      <c r="A270" s="345"/>
      <c r="B270" s="345"/>
      <c r="C270" s="345"/>
      <c r="D270" s="345"/>
      <c r="E270" s="345"/>
      <c r="F270" s="341"/>
      <c r="G270" s="345"/>
      <c r="H270" s="54">
        <v>7</v>
      </c>
      <c r="I270" s="55" t="s">
        <v>822</v>
      </c>
      <c r="J270" s="55" t="s">
        <v>467</v>
      </c>
      <c r="K270" s="56"/>
      <c r="L270" s="56"/>
      <c r="M270" s="57"/>
      <c r="N270" s="58"/>
      <c r="O270" s="59" t="s">
        <v>348</v>
      </c>
      <c r="P270" s="59" t="s">
        <v>348</v>
      </c>
      <c r="Q270" s="73" t="s">
        <v>24</v>
      </c>
      <c r="R270" s="56"/>
      <c r="S270" s="60"/>
      <c r="T270" s="60"/>
      <c r="U270" s="60"/>
      <c r="V270" s="60"/>
      <c r="W270" s="60"/>
      <c r="X270" s="60"/>
      <c r="Y270" s="60"/>
      <c r="Z270" s="60"/>
    </row>
    <row r="271" spans="1:26" ht="49.5" customHeight="1">
      <c r="A271" s="345"/>
      <c r="B271" s="345"/>
      <c r="C271" s="345"/>
      <c r="D271" s="345"/>
      <c r="E271" s="345"/>
      <c r="F271" s="395" t="s">
        <v>847</v>
      </c>
      <c r="G271" s="345"/>
      <c r="H271" s="54">
        <v>8</v>
      </c>
      <c r="I271" s="55" t="s">
        <v>848</v>
      </c>
      <c r="J271" s="55" t="s">
        <v>849</v>
      </c>
      <c r="K271" s="56"/>
      <c r="L271" s="56"/>
      <c r="M271" s="57"/>
      <c r="N271" s="58"/>
      <c r="O271" s="59" t="s">
        <v>348</v>
      </c>
      <c r="P271" s="59" t="s">
        <v>348</v>
      </c>
      <c r="Q271" s="73" t="s">
        <v>348</v>
      </c>
      <c r="R271" s="56"/>
      <c r="S271" s="60"/>
      <c r="T271" s="60"/>
      <c r="U271" s="60"/>
      <c r="V271" s="60"/>
      <c r="W271" s="60"/>
      <c r="X271" s="60"/>
      <c r="Y271" s="60"/>
      <c r="Z271" s="60"/>
    </row>
    <row r="272" spans="1:26" ht="49.5" customHeight="1">
      <c r="A272" s="341"/>
      <c r="B272" s="341"/>
      <c r="C272" s="341"/>
      <c r="D272" s="341"/>
      <c r="E272" s="341"/>
      <c r="F272" s="341"/>
      <c r="G272" s="341"/>
      <c r="H272" s="54">
        <v>9</v>
      </c>
      <c r="I272" s="55" t="s">
        <v>850</v>
      </c>
      <c r="J272" s="55" t="s">
        <v>795</v>
      </c>
      <c r="K272" s="56"/>
      <c r="L272" s="56"/>
      <c r="M272" s="57"/>
      <c r="N272" s="77"/>
      <c r="O272" s="59" t="s">
        <v>348</v>
      </c>
      <c r="P272" s="59" t="s">
        <v>348</v>
      </c>
      <c r="Q272" s="73" t="s">
        <v>348</v>
      </c>
      <c r="R272" s="56"/>
      <c r="S272" s="60"/>
      <c r="T272" s="60"/>
      <c r="U272" s="60"/>
      <c r="V272" s="60"/>
      <c r="W272" s="60"/>
      <c r="X272" s="60"/>
      <c r="Y272" s="60"/>
      <c r="Z272" s="60"/>
    </row>
    <row r="273" spans="1:26" ht="49.5" hidden="1" customHeight="1">
      <c r="A273" s="402" t="s">
        <v>851</v>
      </c>
      <c r="B273" s="401" t="s">
        <v>837</v>
      </c>
      <c r="C273" s="395" t="s">
        <v>448</v>
      </c>
      <c r="D273" s="395" t="s">
        <v>449</v>
      </c>
      <c r="E273" s="395" t="s">
        <v>852</v>
      </c>
      <c r="F273" s="69" t="s">
        <v>853</v>
      </c>
      <c r="G273" s="402" t="s">
        <v>840</v>
      </c>
      <c r="H273" s="54">
        <v>1</v>
      </c>
      <c r="I273" s="55" t="s">
        <v>854</v>
      </c>
      <c r="J273" s="55" t="s">
        <v>823</v>
      </c>
      <c r="K273" s="56"/>
      <c r="L273" s="56"/>
      <c r="M273" s="57"/>
      <c r="N273" s="58"/>
      <c r="O273" s="59" t="s">
        <v>348</v>
      </c>
      <c r="P273" s="59" t="s">
        <v>348</v>
      </c>
      <c r="Q273" s="73" t="s">
        <v>24</v>
      </c>
      <c r="R273" s="56"/>
      <c r="S273" s="60"/>
      <c r="T273" s="60"/>
      <c r="U273" s="60"/>
      <c r="V273" s="60"/>
      <c r="W273" s="60"/>
      <c r="X273" s="60"/>
      <c r="Y273" s="60"/>
      <c r="Z273" s="60"/>
    </row>
    <row r="274" spans="1:26" ht="66" customHeight="1">
      <c r="A274" s="345"/>
      <c r="B274" s="345"/>
      <c r="C274" s="345"/>
      <c r="D274" s="345"/>
      <c r="E274" s="345"/>
      <c r="F274" s="403" t="s">
        <v>855</v>
      </c>
      <c r="G274" s="345"/>
      <c r="H274" s="54">
        <v>2</v>
      </c>
      <c r="I274" s="55" t="s">
        <v>856</v>
      </c>
      <c r="J274" s="55" t="s">
        <v>857</v>
      </c>
      <c r="K274" s="56"/>
      <c r="L274" s="56"/>
      <c r="M274" s="76"/>
      <c r="N274" s="58"/>
      <c r="O274" s="59" t="s">
        <v>348</v>
      </c>
      <c r="P274" s="59" t="s">
        <v>348</v>
      </c>
      <c r="Q274" s="73" t="s">
        <v>348</v>
      </c>
      <c r="R274" s="56"/>
      <c r="S274" s="88"/>
      <c r="T274" s="88"/>
      <c r="U274" s="88"/>
      <c r="V274" s="88"/>
      <c r="W274" s="88"/>
      <c r="X274" s="88"/>
      <c r="Y274" s="88"/>
      <c r="Z274" s="88"/>
    </row>
    <row r="275" spans="1:26" ht="49.5" customHeight="1">
      <c r="A275" s="345"/>
      <c r="B275" s="345"/>
      <c r="C275" s="345"/>
      <c r="D275" s="345"/>
      <c r="E275" s="345"/>
      <c r="F275" s="345"/>
      <c r="G275" s="345"/>
      <c r="H275" s="54">
        <v>3</v>
      </c>
      <c r="I275" s="55" t="s">
        <v>858</v>
      </c>
      <c r="J275" s="55" t="s">
        <v>859</v>
      </c>
      <c r="K275" s="56"/>
      <c r="L275" s="56"/>
      <c r="M275" s="76"/>
      <c r="N275" s="58"/>
      <c r="O275" s="59" t="s">
        <v>348</v>
      </c>
      <c r="P275" s="59" t="s">
        <v>348</v>
      </c>
      <c r="Q275" s="73" t="s">
        <v>348</v>
      </c>
      <c r="R275" s="56"/>
      <c r="S275" s="88"/>
      <c r="T275" s="88"/>
      <c r="U275" s="88"/>
      <c r="V275" s="88"/>
      <c r="W275" s="88"/>
      <c r="X275" s="88"/>
      <c r="Y275" s="88"/>
      <c r="Z275" s="88"/>
    </row>
    <row r="276" spans="1:26" ht="49.5" customHeight="1">
      <c r="A276" s="345"/>
      <c r="B276" s="345"/>
      <c r="C276" s="345"/>
      <c r="D276" s="345"/>
      <c r="E276" s="345"/>
      <c r="F276" s="345"/>
      <c r="G276" s="345"/>
      <c r="H276" s="54">
        <v>4</v>
      </c>
      <c r="I276" s="55" t="s">
        <v>860</v>
      </c>
      <c r="J276" s="55" t="s">
        <v>857</v>
      </c>
      <c r="K276" s="56"/>
      <c r="L276" s="56"/>
      <c r="M276" s="76"/>
      <c r="N276" s="58"/>
      <c r="O276" s="59" t="s">
        <v>348</v>
      </c>
      <c r="P276" s="59" t="s">
        <v>348</v>
      </c>
      <c r="Q276" s="73" t="s">
        <v>348</v>
      </c>
      <c r="R276" s="56"/>
      <c r="S276" s="88"/>
      <c r="T276" s="88"/>
      <c r="U276" s="88"/>
      <c r="V276" s="88"/>
      <c r="W276" s="88"/>
      <c r="X276" s="88"/>
      <c r="Y276" s="88"/>
      <c r="Z276" s="88"/>
    </row>
    <row r="277" spans="1:26" ht="49.5" customHeight="1">
      <c r="A277" s="345"/>
      <c r="B277" s="345"/>
      <c r="C277" s="345"/>
      <c r="D277" s="345"/>
      <c r="E277" s="345"/>
      <c r="F277" s="341"/>
      <c r="G277" s="345"/>
      <c r="H277" s="54">
        <v>5</v>
      </c>
      <c r="I277" s="55" t="s">
        <v>861</v>
      </c>
      <c r="J277" s="55" t="s">
        <v>859</v>
      </c>
      <c r="K277" s="56"/>
      <c r="L277" s="56"/>
      <c r="M277" s="76"/>
      <c r="N277" s="58"/>
      <c r="O277" s="59" t="s">
        <v>348</v>
      </c>
      <c r="P277" s="59" t="s">
        <v>348</v>
      </c>
      <c r="Q277" s="73" t="s">
        <v>348</v>
      </c>
      <c r="R277" s="56"/>
      <c r="S277" s="88"/>
      <c r="T277" s="88"/>
      <c r="U277" s="88"/>
      <c r="V277" s="88"/>
      <c r="W277" s="88"/>
      <c r="X277" s="88"/>
      <c r="Y277" s="88"/>
      <c r="Z277" s="88"/>
    </row>
    <row r="278" spans="1:26" ht="66" hidden="1" customHeight="1">
      <c r="A278" s="345"/>
      <c r="B278" s="345"/>
      <c r="C278" s="345"/>
      <c r="D278" s="345"/>
      <c r="E278" s="345"/>
      <c r="F278" s="403" t="s">
        <v>862</v>
      </c>
      <c r="G278" s="345"/>
      <c r="H278" s="54">
        <v>6</v>
      </c>
      <c r="I278" s="55" t="s">
        <v>863</v>
      </c>
      <c r="J278" s="85" t="s">
        <v>864</v>
      </c>
      <c r="K278" s="56"/>
      <c r="L278" s="56"/>
      <c r="M278" s="76"/>
      <c r="N278" s="58"/>
      <c r="O278" s="59" t="s">
        <v>348</v>
      </c>
      <c r="P278" s="59" t="s">
        <v>348</v>
      </c>
      <c r="Q278" s="73" t="s">
        <v>24</v>
      </c>
      <c r="R278" s="56"/>
      <c r="S278" s="88"/>
      <c r="T278" s="88"/>
      <c r="U278" s="88"/>
      <c r="V278" s="88"/>
      <c r="W278" s="88"/>
      <c r="X278" s="88"/>
      <c r="Y278" s="88"/>
      <c r="Z278" s="88"/>
    </row>
    <row r="279" spans="1:26" ht="66" hidden="1" customHeight="1">
      <c r="A279" s="345"/>
      <c r="B279" s="345"/>
      <c r="C279" s="345"/>
      <c r="D279" s="345"/>
      <c r="E279" s="345"/>
      <c r="F279" s="341"/>
      <c r="G279" s="345"/>
      <c r="H279" s="54">
        <v>7</v>
      </c>
      <c r="I279" s="55" t="s">
        <v>865</v>
      </c>
      <c r="J279" s="55" t="s">
        <v>866</v>
      </c>
      <c r="K279" s="56"/>
      <c r="L279" s="56"/>
      <c r="M279" s="76"/>
      <c r="N279" s="58"/>
      <c r="O279" s="59" t="s">
        <v>348</v>
      </c>
      <c r="P279" s="59" t="s">
        <v>348</v>
      </c>
      <c r="Q279" s="73" t="s">
        <v>24</v>
      </c>
      <c r="R279" s="56"/>
      <c r="S279" s="88"/>
      <c r="T279" s="88"/>
      <c r="U279" s="88"/>
      <c r="V279" s="88"/>
      <c r="W279" s="88"/>
      <c r="X279" s="88"/>
      <c r="Y279" s="88"/>
      <c r="Z279" s="88"/>
    </row>
    <row r="280" spans="1:26" ht="49.5" hidden="1" customHeight="1">
      <c r="A280" s="345"/>
      <c r="B280" s="345"/>
      <c r="C280" s="345"/>
      <c r="D280" s="345"/>
      <c r="E280" s="345"/>
      <c r="F280" s="403" t="s">
        <v>867</v>
      </c>
      <c r="G280" s="345"/>
      <c r="H280" s="54">
        <v>8</v>
      </c>
      <c r="I280" s="55" t="s">
        <v>868</v>
      </c>
      <c r="J280" s="55" t="s">
        <v>476</v>
      </c>
      <c r="K280" s="56"/>
      <c r="L280" s="56"/>
      <c r="M280" s="76"/>
      <c r="N280" s="58"/>
      <c r="O280" s="59" t="s">
        <v>348</v>
      </c>
      <c r="P280" s="59" t="s">
        <v>348</v>
      </c>
      <c r="Q280" s="73" t="s">
        <v>24</v>
      </c>
      <c r="R280" s="56"/>
      <c r="S280" s="88"/>
      <c r="T280" s="88"/>
      <c r="U280" s="88"/>
      <c r="V280" s="88"/>
      <c r="W280" s="88"/>
      <c r="X280" s="88"/>
      <c r="Y280" s="88"/>
      <c r="Z280" s="88"/>
    </row>
    <row r="281" spans="1:26" ht="33" hidden="1" customHeight="1">
      <c r="A281" s="345"/>
      <c r="B281" s="345"/>
      <c r="C281" s="345"/>
      <c r="D281" s="345"/>
      <c r="E281" s="345"/>
      <c r="F281" s="345"/>
      <c r="G281" s="345"/>
      <c r="H281" s="54">
        <v>9</v>
      </c>
      <c r="I281" s="55" t="s">
        <v>869</v>
      </c>
      <c r="J281" s="55" t="s">
        <v>870</v>
      </c>
      <c r="K281" s="56"/>
      <c r="L281" s="56"/>
      <c r="M281" s="76"/>
      <c r="N281" s="58"/>
      <c r="O281" s="59" t="s">
        <v>348</v>
      </c>
      <c r="P281" s="59" t="s">
        <v>348</v>
      </c>
      <c r="Q281" s="73" t="s">
        <v>24</v>
      </c>
      <c r="R281" s="56"/>
      <c r="S281" s="88"/>
      <c r="T281" s="88"/>
      <c r="U281" s="88"/>
      <c r="V281" s="88"/>
      <c r="W281" s="88"/>
      <c r="X281" s="88"/>
      <c r="Y281" s="88"/>
      <c r="Z281" s="88"/>
    </row>
    <row r="282" spans="1:26" ht="33" hidden="1" customHeight="1">
      <c r="A282" s="345"/>
      <c r="B282" s="345"/>
      <c r="C282" s="345"/>
      <c r="D282" s="345"/>
      <c r="E282" s="345"/>
      <c r="F282" s="345"/>
      <c r="G282" s="345"/>
      <c r="H282" s="54">
        <v>10</v>
      </c>
      <c r="I282" s="55" t="s">
        <v>871</v>
      </c>
      <c r="J282" s="55" t="s">
        <v>872</v>
      </c>
      <c r="K282" s="56"/>
      <c r="L282" s="56"/>
      <c r="M282" s="76"/>
      <c r="N282" s="58"/>
      <c r="O282" s="59" t="s">
        <v>348</v>
      </c>
      <c r="P282" s="59" t="s">
        <v>348</v>
      </c>
      <c r="Q282" s="73" t="s">
        <v>24</v>
      </c>
      <c r="R282" s="56"/>
      <c r="S282" s="88"/>
      <c r="T282" s="88"/>
      <c r="U282" s="88"/>
      <c r="V282" s="88"/>
      <c r="W282" s="88"/>
      <c r="X282" s="88"/>
      <c r="Y282" s="88"/>
      <c r="Z282" s="88"/>
    </row>
    <row r="283" spans="1:26" ht="49.5" hidden="1" customHeight="1">
      <c r="A283" s="341"/>
      <c r="B283" s="341"/>
      <c r="C283" s="341"/>
      <c r="D283" s="341"/>
      <c r="E283" s="341"/>
      <c r="F283" s="341"/>
      <c r="G283" s="341"/>
      <c r="H283" s="54">
        <v>11</v>
      </c>
      <c r="I283" s="55" t="s">
        <v>873</v>
      </c>
      <c r="J283" s="55" t="s">
        <v>874</v>
      </c>
      <c r="K283" s="56"/>
      <c r="L283" s="56"/>
      <c r="M283" s="76"/>
      <c r="N283" s="58"/>
      <c r="O283" s="59" t="s">
        <v>348</v>
      </c>
      <c r="P283" s="59" t="s">
        <v>348</v>
      </c>
      <c r="Q283" s="73" t="s">
        <v>24</v>
      </c>
      <c r="R283" s="56"/>
      <c r="S283" s="88"/>
      <c r="T283" s="88"/>
      <c r="U283" s="88"/>
      <c r="V283" s="88"/>
      <c r="W283" s="88"/>
      <c r="X283" s="88"/>
      <c r="Y283" s="88"/>
      <c r="Z283" s="88"/>
    </row>
    <row r="284" spans="1:26" ht="49.5" hidden="1" customHeight="1">
      <c r="A284" s="402" t="s">
        <v>875</v>
      </c>
      <c r="B284" s="401" t="s">
        <v>876</v>
      </c>
      <c r="C284" s="395" t="s">
        <v>448</v>
      </c>
      <c r="D284" s="395" t="s">
        <v>449</v>
      </c>
      <c r="E284" s="403" t="s">
        <v>877</v>
      </c>
      <c r="F284" s="68" t="s">
        <v>878</v>
      </c>
      <c r="G284" s="395" t="s">
        <v>879</v>
      </c>
      <c r="H284" s="54">
        <v>1</v>
      </c>
      <c r="I284" s="55" t="s">
        <v>880</v>
      </c>
      <c r="J284" s="55" t="s">
        <v>881</v>
      </c>
      <c r="K284" s="56"/>
      <c r="L284" s="56"/>
      <c r="M284" s="76"/>
      <c r="N284" s="58"/>
      <c r="O284" s="59" t="s">
        <v>348</v>
      </c>
      <c r="P284" s="59" t="s">
        <v>348</v>
      </c>
      <c r="Q284" s="73" t="s">
        <v>24</v>
      </c>
      <c r="R284" s="56"/>
      <c r="S284" s="88"/>
      <c r="T284" s="88"/>
      <c r="U284" s="88"/>
      <c r="V284" s="88"/>
      <c r="W284" s="88"/>
      <c r="X284" s="88"/>
      <c r="Y284" s="88"/>
      <c r="Z284" s="88"/>
    </row>
    <row r="285" spans="1:26" ht="66" hidden="1" customHeight="1">
      <c r="A285" s="345"/>
      <c r="B285" s="345"/>
      <c r="C285" s="345"/>
      <c r="D285" s="345"/>
      <c r="E285" s="345"/>
      <c r="F285" s="69" t="s">
        <v>882</v>
      </c>
      <c r="G285" s="345"/>
      <c r="H285" s="54">
        <v>2</v>
      </c>
      <c r="I285" s="55" t="s">
        <v>883</v>
      </c>
      <c r="J285" s="55" t="s">
        <v>884</v>
      </c>
      <c r="K285" s="56"/>
      <c r="L285" s="56"/>
      <c r="M285" s="76"/>
      <c r="N285" s="77"/>
      <c r="O285" s="59" t="s">
        <v>348</v>
      </c>
      <c r="P285" s="59" t="s">
        <v>348</v>
      </c>
      <c r="Q285" s="73" t="s">
        <v>24</v>
      </c>
      <c r="R285" s="56"/>
      <c r="S285" s="60"/>
      <c r="T285" s="60"/>
      <c r="U285" s="60"/>
      <c r="V285" s="60"/>
      <c r="W285" s="60"/>
      <c r="X285" s="60"/>
      <c r="Y285" s="60"/>
      <c r="Z285" s="60"/>
    </row>
    <row r="286" spans="1:26" ht="66" hidden="1" customHeight="1">
      <c r="A286" s="345"/>
      <c r="B286" s="345"/>
      <c r="C286" s="345"/>
      <c r="D286" s="345"/>
      <c r="E286" s="345"/>
      <c r="F286" s="69" t="s">
        <v>885</v>
      </c>
      <c r="G286" s="345"/>
      <c r="H286" s="54">
        <v>3</v>
      </c>
      <c r="I286" s="55" t="s">
        <v>886</v>
      </c>
      <c r="J286" s="55" t="s">
        <v>887</v>
      </c>
      <c r="K286" s="56"/>
      <c r="L286" s="56"/>
      <c r="M286" s="76"/>
      <c r="N286" s="77"/>
      <c r="O286" s="59" t="s">
        <v>348</v>
      </c>
      <c r="P286" s="59" t="s">
        <v>348</v>
      </c>
      <c r="Q286" s="73" t="s">
        <v>24</v>
      </c>
      <c r="R286" s="56"/>
      <c r="S286" s="60"/>
      <c r="T286" s="60"/>
      <c r="U286" s="60"/>
      <c r="V286" s="60"/>
      <c r="W286" s="60"/>
      <c r="X286" s="60"/>
      <c r="Y286" s="60"/>
      <c r="Z286" s="60"/>
    </row>
    <row r="287" spans="1:26" ht="66" hidden="1" customHeight="1">
      <c r="A287" s="345"/>
      <c r="B287" s="345"/>
      <c r="C287" s="345"/>
      <c r="D287" s="345"/>
      <c r="E287" s="345"/>
      <c r="F287" s="69" t="s">
        <v>888</v>
      </c>
      <c r="G287" s="345"/>
      <c r="H287" s="54">
        <v>4</v>
      </c>
      <c r="I287" s="55" t="s">
        <v>889</v>
      </c>
      <c r="J287" s="55" t="s">
        <v>884</v>
      </c>
      <c r="K287" s="56"/>
      <c r="L287" s="56"/>
      <c r="M287" s="76"/>
      <c r="N287" s="77"/>
      <c r="O287" s="59" t="s">
        <v>348</v>
      </c>
      <c r="P287" s="59" t="s">
        <v>348</v>
      </c>
      <c r="Q287" s="73" t="s">
        <v>24</v>
      </c>
      <c r="R287" s="56"/>
      <c r="S287" s="60"/>
      <c r="T287" s="60"/>
      <c r="U287" s="60"/>
      <c r="V287" s="60"/>
      <c r="W287" s="60"/>
      <c r="X287" s="60"/>
      <c r="Y287" s="60"/>
      <c r="Z287" s="60"/>
    </row>
    <row r="288" spans="1:26" ht="66" hidden="1" customHeight="1">
      <c r="A288" s="341"/>
      <c r="B288" s="341"/>
      <c r="C288" s="341"/>
      <c r="D288" s="341"/>
      <c r="E288" s="341"/>
      <c r="F288" s="69" t="s">
        <v>890</v>
      </c>
      <c r="G288" s="341"/>
      <c r="H288" s="54">
        <v>5</v>
      </c>
      <c r="I288" s="55" t="s">
        <v>891</v>
      </c>
      <c r="J288" s="55" t="s">
        <v>887</v>
      </c>
      <c r="K288" s="56"/>
      <c r="L288" s="56"/>
      <c r="M288" s="76"/>
      <c r="N288" s="77"/>
      <c r="O288" s="59" t="s">
        <v>348</v>
      </c>
      <c r="P288" s="59" t="s">
        <v>348</v>
      </c>
      <c r="Q288" s="73" t="s">
        <v>24</v>
      </c>
      <c r="R288" s="56"/>
      <c r="S288" s="60"/>
      <c r="T288" s="60"/>
      <c r="U288" s="60"/>
      <c r="V288" s="60"/>
      <c r="W288" s="60"/>
      <c r="X288" s="60"/>
      <c r="Y288" s="60"/>
      <c r="Z288" s="60"/>
    </row>
    <row r="289" spans="1:26" ht="33" hidden="1" customHeight="1">
      <c r="A289" s="402" t="s">
        <v>892</v>
      </c>
      <c r="B289" s="401" t="s">
        <v>837</v>
      </c>
      <c r="C289" s="395" t="s">
        <v>448</v>
      </c>
      <c r="D289" s="395" t="s">
        <v>449</v>
      </c>
      <c r="E289" s="403" t="s">
        <v>893</v>
      </c>
      <c r="F289" s="395" t="s">
        <v>894</v>
      </c>
      <c r="G289" s="395" t="s">
        <v>879</v>
      </c>
      <c r="H289" s="54">
        <v>1</v>
      </c>
      <c r="I289" s="55" t="s">
        <v>895</v>
      </c>
      <c r="J289" s="55" t="s">
        <v>896</v>
      </c>
      <c r="K289" s="56"/>
      <c r="L289" s="56"/>
      <c r="M289" s="76"/>
      <c r="N289" s="77"/>
      <c r="O289" s="56" t="s">
        <v>24</v>
      </c>
      <c r="P289" s="59" t="s">
        <v>348</v>
      </c>
      <c r="Q289" s="73" t="s">
        <v>24</v>
      </c>
      <c r="R289" s="56"/>
      <c r="S289" s="60"/>
      <c r="T289" s="60"/>
      <c r="U289" s="60"/>
      <c r="V289" s="60"/>
      <c r="W289" s="60"/>
      <c r="X289" s="60"/>
      <c r="Y289" s="60"/>
      <c r="Z289" s="60"/>
    </row>
    <row r="290" spans="1:26" ht="33" hidden="1" customHeight="1">
      <c r="A290" s="345"/>
      <c r="B290" s="345"/>
      <c r="C290" s="345"/>
      <c r="D290" s="345"/>
      <c r="E290" s="345"/>
      <c r="F290" s="345"/>
      <c r="G290" s="345"/>
      <c r="H290" s="54">
        <v>2</v>
      </c>
      <c r="I290" s="55" t="s">
        <v>897</v>
      </c>
      <c r="J290" s="55" t="s">
        <v>898</v>
      </c>
      <c r="K290" s="56"/>
      <c r="L290" s="56"/>
      <c r="M290" s="89"/>
      <c r="N290" s="42"/>
      <c r="O290" s="56" t="s">
        <v>24</v>
      </c>
      <c r="P290" s="59" t="s">
        <v>348</v>
      </c>
      <c r="Q290" s="73" t="s">
        <v>24</v>
      </c>
      <c r="R290" s="73"/>
      <c r="S290" s="74"/>
      <c r="T290" s="74"/>
      <c r="U290" s="74"/>
      <c r="V290" s="74"/>
      <c r="W290" s="74"/>
      <c r="X290" s="74"/>
      <c r="Y290" s="74"/>
      <c r="Z290" s="74"/>
    </row>
    <row r="291" spans="1:26" ht="33" customHeight="1">
      <c r="A291" s="345"/>
      <c r="B291" s="345"/>
      <c r="C291" s="345"/>
      <c r="D291" s="345"/>
      <c r="E291" s="345"/>
      <c r="F291" s="345"/>
      <c r="G291" s="345"/>
      <c r="H291" s="54">
        <v>3</v>
      </c>
      <c r="I291" s="55" t="s">
        <v>899</v>
      </c>
      <c r="J291" s="55" t="s">
        <v>900</v>
      </c>
      <c r="K291" s="56"/>
      <c r="L291" s="56"/>
      <c r="M291" s="89"/>
      <c r="N291" s="42"/>
      <c r="O291" s="56" t="s">
        <v>24</v>
      </c>
      <c r="P291" s="59" t="s">
        <v>348</v>
      </c>
      <c r="Q291" s="73" t="s">
        <v>348</v>
      </c>
      <c r="R291" s="73"/>
      <c r="S291" s="74"/>
      <c r="T291" s="74"/>
      <c r="U291" s="74"/>
      <c r="V291" s="74"/>
      <c r="W291" s="74"/>
      <c r="X291" s="74"/>
      <c r="Y291" s="74"/>
      <c r="Z291" s="74"/>
    </row>
    <row r="292" spans="1:26" ht="16.5" customHeight="1">
      <c r="A292" s="345"/>
      <c r="B292" s="345"/>
      <c r="C292" s="345"/>
      <c r="D292" s="345"/>
      <c r="E292" s="345"/>
      <c r="F292" s="341"/>
      <c r="G292" s="345"/>
      <c r="H292" s="54">
        <v>4</v>
      </c>
      <c r="I292" s="55" t="s">
        <v>487</v>
      </c>
      <c r="J292" s="55" t="s">
        <v>488</v>
      </c>
      <c r="K292" s="56"/>
      <c r="L292" s="56"/>
      <c r="M292" s="89"/>
      <c r="N292" s="42"/>
      <c r="O292" s="56" t="s">
        <v>24</v>
      </c>
      <c r="P292" s="59" t="s">
        <v>348</v>
      </c>
      <c r="Q292" s="73" t="s">
        <v>348</v>
      </c>
      <c r="R292" s="73"/>
      <c r="S292" s="74"/>
      <c r="T292" s="74"/>
      <c r="U292" s="74"/>
      <c r="V292" s="74"/>
      <c r="W292" s="74"/>
      <c r="X292" s="74"/>
      <c r="Y292" s="74"/>
      <c r="Z292" s="74"/>
    </row>
    <row r="293" spans="1:26" ht="49.5" customHeight="1">
      <c r="A293" s="345"/>
      <c r="B293" s="345"/>
      <c r="C293" s="345"/>
      <c r="D293" s="345"/>
      <c r="E293" s="345"/>
      <c r="F293" s="395" t="s">
        <v>901</v>
      </c>
      <c r="G293" s="345"/>
      <c r="H293" s="54">
        <v>5</v>
      </c>
      <c r="I293" s="55" t="s">
        <v>902</v>
      </c>
      <c r="J293" s="55" t="s">
        <v>900</v>
      </c>
      <c r="K293" s="56"/>
      <c r="L293" s="56"/>
      <c r="M293" s="89"/>
      <c r="N293" s="42"/>
      <c r="O293" s="59" t="s">
        <v>348</v>
      </c>
      <c r="P293" s="59" t="s">
        <v>348</v>
      </c>
      <c r="Q293" s="73" t="s">
        <v>348</v>
      </c>
      <c r="R293" s="73"/>
      <c r="S293" s="74"/>
      <c r="T293" s="74"/>
      <c r="U293" s="74"/>
      <c r="V293" s="74"/>
      <c r="W293" s="74"/>
      <c r="X293" s="74"/>
      <c r="Y293" s="74"/>
      <c r="Z293" s="74"/>
    </row>
    <row r="294" spans="1:26" ht="16.5" customHeight="1">
      <c r="A294" s="341"/>
      <c r="B294" s="341"/>
      <c r="C294" s="341"/>
      <c r="D294" s="341"/>
      <c r="E294" s="341"/>
      <c r="F294" s="341"/>
      <c r="G294" s="341"/>
      <c r="H294" s="54">
        <v>6</v>
      </c>
      <c r="I294" s="55" t="s">
        <v>487</v>
      </c>
      <c r="J294" s="55" t="s">
        <v>488</v>
      </c>
      <c r="K294" s="56"/>
      <c r="L294" s="56"/>
      <c r="M294" s="89"/>
      <c r="N294" s="42"/>
      <c r="O294" s="59" t="s">
        <v>348</v>
      </c>
      <c r="P294" s="59" t="s">
        <v>348</v>
      </c>
      <c r="Q294" s="73" t="s">
        <v>348</v>
      </c>
      <c r="R294" s="73"/>
      <c r="S294" s="74"/>
      <c r="T294" s="74"/>
      <c r="U294" s="74"/>
      <c r="V294" s="74"/>
      <c r="W294" s="74"/>
      <c r="X294" s="74"/>
      <c r="Y294" s="74"/>
      <c r="Z294" s="74"/>
    </row>
    <row r="295" spans="1:26" ht="118.5" hidden="1" customHeight="1">
      <c r="A295" s="402" t="s">
        <v>903</v>
      </c>
      <c r="B295" s="401" t="s">
        <v>904</v>
      </c>
      <c r="C295" s="395" t="s">
        <v>448</v>
      </c>
      <c r="D295" s="395" t="s">
        <v>449</v>
      </c>
      <c r="E295" s="403" t="s">
        <v>905</v>
      </c>
      <c r="F295" s="69" t="s">
        <v>906</v>
      </c>
      <c r="G295" s="395" t="s">
        <v>452</v>
      </c>
      <c r="H295" s="54">
        <v>1</v>
      </c>
      <c r="I295" s="55" t="s">
        <v>907</v>
      </c>
      <c r="J295" s="55" t="s">
        <v>908</v>
      </c>
      <c r="K295" s="56"/>
      <c r="L295" s="56"/>
      <c r="M295" s="76"/>
      <c r="N295" s="77"/>
      <c r="O295" s="59" t="s">
        <v>348</v>
      </c>
      <c r="P295" s="59" t="s">
        <v>348</v>
      </c>
      <c r="Q295" s="73" t="s">
        <v>24</v>
      </c>
      <c r="R295" s="56"/>
      <c r="S295" s="60"/>
      <c r="T295" s="60"/>
      <c r="U295" s="60"/>
      <c r="V295" s="60"/>
      <c r="W295" s="60"/>
      <c r="X295" s="60"/>
      <c r="Y295" s="60"/>
      <c r="Z295" s="60"/>
    </row>
    <row r="296" spans="1:26" ht="120.75" hidden="1" customHeight="1">
      <c r="A296" s="341"/>
      <c r="B296" s="341"/>
      <c r="C296" s="341"/>
      <c r="D296" s="341"/>
      <c r="E296" s="341"/>
      <c r="F296" s="69" t="s">
        <v>909</v>
      </c>
      <c r="G296" s="341"/>
      <c r="H296" s="54">
        <v>2</v>
      </c>
      <c r="I296" s="55" t="s">
        <v>910</v>
      </c>
      <c r="J296" s="55" t="s">
        <v>911</v>
      </c>
      <c r="K296" s="56"/>
      <c r="L296" s="56"/>
      <c r="M296" s="76"/>
      <c r="N296" s="77"/>
      <c r="O296" s="59" t="s">
        <v>348</v>
      </c>
      <c r="P296" s="59" t="s">
        <v>348</v>
      </c>
      <c r="Q296" s="73" t="s">
        <v>24</v>
      </c>
      <c r="R296" s="56"/>
      <c r="S296" s="60"/>
      <c r="T296" s="60"/>
      <c r="U296" s="60"/>
      <c r="V296" s="60"/>
      <c r="W296" s="60"/>
      <c r="X296" s="60"/>
      <c r="Y296" s="60"/>
      <c r="Z296" s="60"/>
    </row>
    <row r="297" spans="1:26" ht="33" hidden="1" customHeight="1">
      <c r="A297" s="402" t="s">
        <v>912</v>
      </c>
      <c r="B297" s="401" t="s">
        <v>913</v>
      </c>
      <c r="C297" s="395" t="s">
        <v>448</v>
      </c>
      <c r="D297" s="395" t="s">
        <v>449</v>
      </c>
      <c r="E297" s="403" t="s">
        <v>914</v>
      </c>
      <c r="F297" s="69" t="s">
        <v>915</v>
      </c>
      <c r="G297" s="395" t="s">
        <v>452</v>
      </c>
      <c r="H297" s="54">
        <v>1</v>
      </c>
      <c r="I297" s="55" t="s">
        <v>916</v>
      </c>
      <c r="J297" s="55" t="s">
        <v>818</v>
      </c>
      <c r="K297" s="56"/>
      <c r="L297" s="56"/>
      <c r="M297" s="76"/>
      <c r="N297" s="77"/>
      <c r="O297" s="56" t="s">
        <v>24</v>
      </c>
      <c r="P297" s="73" t="s">
        <v>24</v>
      </c>
      <c r="Q297" s="73" t="s">
        <v>24</v>
      </c>
      <c r="R297" s="56"/>
      <c r="S297" s="60"/>
      <c r="T297" s="60"/>
      <c r="U297" s="60"/>
      <c r="V297" s="60"/>
      <c r="W297" s="60"/>
      <c r="X297" s="60"/>
      <c r="Y297" s="60"/>
      <c r="Z297" s="60"/>
    </row>
    <row r="298" spans="1:26" ht="16.5" hidden="1" customHeight="1">
      <c r="A298" s="345"/>
      <c r="B298" s="345"/>
      <c r="C298" s="345"/>
      <c r="D298" s="345"/>
      <c r="E298" s="345"/>
      <c r="F298" s="69" t="s">
        <v>917</v>
      </c>
      <c r="G298" s="345"/>
      <c r="H298" s="54">
        <v>2</v>
      </c>
      <c r="I298" s="55" t="s">
        <v>918</v>
      </c>
      <c r="J298" s="55" t="s">
        <v>919</v>
      </c>
      <c r="K298" s="56"/>
      <c r="L298" s="56"/>
      <c r="M298" s="76"/>
      <c r="N298" s="77"/>
      <c r="O298" s="56" t="s">
        <v>24</v>
      </c>
      <c r="P298" s="73" t="s">
        <v>24</v>
      </c>
      <c r="Q298" s="73" t="s">
        <v>24</v>
      </c>
      <c r="R298" s="56"/>
      <c r="S298" s="60"/>
      <c r="T298" s="60"/>
      <c r="U298" s="60"/>
      <c r="V298" s="60"/>
      <c r="W298" s="60"/>
      <c r="X298" s="60"/>
      <c r="Y298" s="60"/>
      <c r="Z298" s="60"/>
    </row>
    <row r="299" spans="1:26" ht="33" hidden="1" customHeight="1">
      <c r="A299" s="345"/>
      <c r="B299" s="345"/>
      <c r="C299" s="345"/>
      <c r="D299" s="345"/>
      <c r="E299" s="345"/>
      <c r="F299" s="69" t="s">
        <v>920</v>
      </c>
      <c r="G299" s="345"/>
      <c r="H299" s="54">
        <v>3</v>
      </c>
      <c r="I299" s="55" t="s">
        <v>921</v>
      </c>
      <c r="J299" s="55" t="s">
        <v>922</v>
      </c>
      <c r="K299" s="56"/>
      <c r="L299" s="56"/>
      <c r="M299" s="76"/>
      <c r="N299" s="77"/>
      <c r="O299" s="59" t="s">
        <v>348</v>
      </c>
      <c r="P299" s="73" t="s">
        <v>24</v>
      </c>
      <c r="Q299" s="73" t="s">
        <v>24</v>
      </c>
      <c r="R299" s="56"/>
      <c r="S299" s="60"/>
      <c r="T299" s="60"/>
      <c r="U299" s="60"/>
      <c r="V299" s="60"/>
      <c r="W299" s="60"/>
      <c r="X299" s="60"/>
      <c r="Y299" s="60"/>
      <c r="Z299" s="60"/>
    </row>
    <row r="300" spans="1:26" ht="33" hidden="1" customHeight="1">
      <c r="A300" s="345"/>
      <c r="B300" s="345"/>
      <c r="C300" s="345"/>
      <c r="D300" s="345"/>
      <c r="E300" s="345"/>
      <c r="F300" s="69" t="s">
        <v>923</v>
      </c>
      <c r="G300" s="345"/>
      <c r="H300" s="54">
        <v>4</v>
      </c>
      <c r="I300" s="55" t="s">
        <v>924</v>
      </c>
      <c r="J300" s="55" t="s">
        <v>922</v>
      </c>
      <c r="K300" s="56"/>
      <c r="L300" s="56"/>
      <c r="M300" s="76"/>
      <c r="N300" s="77"/>
      <c r="O300" s="59" t="s">
        <v>348</v>
      </c>
      <c r="P300" s="73" t="s">
        <v>24</v>
      </c>
      <c r="Q300" s="73" t="s">
        <v>24</v>
      </c>
      <c r="R300" s="56"/>
      <c r="S300" s="60"/>
      <c r="T300" s="60"/>
      <c r="U300" s="60"/>
      <c r="V300" s="60"/>
      <c r="W300" s="60"/>
      <c r="X300" s="60"/>
      <c r="Y300" s="60"/>
      <c r="Z300" s="60"/>
    </row>
    <row r="301" spans="1:26" ht="39.75" hidden="1" customHeight="1">
      <c r="A301" s="341"/>
      <c r="B301" s="341"/>
      <c r="C301" s="341"/>
      <c r="D301" s="341"/>
      <c r="E301" s="341"/>
      <c r="F301" s="69" t="s">
        <v>925</v>
      </c>
      <c r="G301" s="341"/>
      <c r="H301" s="54">
        <v>5</v>
      </c>
      <c r="I301" s="55" t="s">
        <v>926</v>
      </c>
      <c r="J301" s="55" t="s">
        <v>927</v>
      </c>
      <c r="K301" s="56"/>
      <c r="L301" s="56"/>
      <c r="M301" s="76"/>
      <c r="N301" s="77"/>
      <c r="O301" s="59" t="s">
        <v>348</v>
      </c>
      <c r="P301" s="73" t="s">
        <v>24</v>
      </c>
      <c r="Q301" s="73" t="s">
        <v>24</v>
      </c>
      <c r="R301" s="56"/>
      <c r="S301" s="60"/>
      <c r="T301" s="60"/>
      <c r="U301" s="60"/>
      <c r="V301" s="60"/>
      <c r="W301" s="60"/>
      <c r="X301" s="60"/>
      <c r="Y301" s="60"/>
      <c r="Z301" s="60"/>
    </row>
    <row r="302" spans="1:26" ht="101.25" hidden="1" customHeight="1">
      <c r="A302" s="404" t="s">
        <v>114</v>
      </c>
      <c r="B302" s="401" t="s">
        <v>904</v>
      </c>
      <c r="C302" s="395" t="s">
        <v>448</v>
      </c>
      <c r="D302" s="395" t="s">
        <v>449</v>
      </c>
      <c r="E302" s="397" t="s">
        <v>928</v>
      </c>
      <c r="F302" s="83" t="s">
        <v>770</v>
      </c>
      <c r="G302" s="397" t="s">
        <v>929</v>
      </c>
      <c r="H302" s="84">
        <v>1</v>
      </c>
      <c r="I302" s="71" t="s">
        <v>930</v>
      </c>
      <c r="J302" s="85" t="s">
        <v>931</v>
      </c>
      <c r="K302" s="56"/>
      <c r="L302" s="56"/>
      <c r="M302" s="57"/>
      <c r="N302" s="58"/>
      <c r="O302" s="59" t="s">
        <v>348</v>
      </c>
      <c r="P302" s="59" t="s">
        <v>348</v>
      </c>
      <c r="Q302" s="59" t="s">
        <v>24</v>
      </c>
      <c r="R302" s="56"/>
      <c r="S302" s="60"/>
      <c r="T302" s="60"/>
      <c r="U302" s="60"/>
      <c r="V302" s="60"/>
      <c r="W302" s="60"/>
      <c r="X302" s="60"/>
      <c r="Y302" s="60"/>
      <c r="Z302" s="60"/>
    </row>
    <row r="303" spans="1:26" ht="76.5" customHeight="1">
      <c r="A303" s="345"/>
      <c r="B303" s="341"/>
      <c r="C303" s="345"/>
      <c r="D303" s="345"/>
      <c r="E303" s="345"/>
      <c r="F303" s="83" t="s">
        <v>774</v>
      </c>
      <c r="G303" s="345"/>
      <c r="H303" s="84">
        <v>2</v>
      </c>
      <c r="I303" s="71" t="s">
        <v>932</v>
      </c>
      <c r="J303" s="63" t="s">
        <v>773</v>
      </c>
      <c r="K303" s="56"/>
      <c r="L303" s="56"/>
      <c r="M303" s="57"/>
      <c r="N303" s="58"/>
      <c r="O303" s="59" t="s">
        <v>348</v>
      </c>
      <c r="P303" s="59" t="s">
        <v>348</v>
      </c>
      <c r="Q303" s="73" t="s">
        <v>348</v>
      </c>
      <c r="R303" s="56"/>
      <c r="S303" s="60"/>
      <c r="T303" s="60"/>
      <c r="U303" s="60"/>
      <c r="V303" s="60"/>
      <c r="W303" s="60"/>
      <c r="X303" s="60"/>
      <c r="Y303" s="60"/>
      <c r="Z303" s="60"/>
    </row>
    <row r="304" spans="1:26" ht="66" customHeight="1">
      <c r="A304" s="404" t="s">
        <v>20</v>
      </c>
      <c r="B304" s="401" t="s">
        <v>933</v>
      </c>
      <c r="C304" s="395" t="s">
        <v>448</v>
      </c>
      <c r="D304" s="395" t="s">
        <v>449</v>
      </c>
      <c r="E304" s="405" t="s">
        <v>934</v>
      </c>
      <c r="F304" s="90" t="s">
        <v>935</v>
      </c>
      <c r="G304" s="397" t="s">
        <v>452</v>
      </c>
      <c r="H304" s="84">
        <v>1</v>
      </c>
      <c r="I304" s="85" t="s">
        <v>936</v>
      </c>
      <c r="J304" s="85" t="s">
        <v>937</v>
      </c>
      <c r="K304" s="56"/>
      <c r="L304" s="56"/>
      <c r="M304" s="76"/>
      <c r="N304" s="77"/>
      <c r="O304" s="59" t="s">
        <v>348</v>
      </c>
      <c r="P304" s="59" t="s">
        <v>348</v>
      </c>
      <c r="Q304" s="59" t="s">
        <v>348</v>
      </c>
      <c r="R304" s="73" t="s">
        <v>938</v>
      </c>
      <c r="S304" s="49"/>
      <c r="T304" s="49"/>
      <c r="U304" s="49"/>
      <c r="V304" s="49"/>
      <c r="W304" s="49"/>
      <c r="X304" s="49"/>
      <c r="Y304" s="49"/>
      <c r="Z304" s="49"/>
    </row>
    <row r="305" spans="1:26" ht="33" customHeight="1">
      <c r="A305" s="345"/>
      <c r="B305" s="345"/>
      <c r="C305" s="345"/>
      <c r="D305" s="345"/>
      <c r="E305" s="345"/>
      <c r="F305" s="90" t="s">
        <v>939</v>
      </c>
      <c r="G305" s="345"/>
      <c r="H305" s="84">
        <v>2</v>
      </c>
      <c r="I305" s="85" t="s">
        <v>940</v>
      </c>
      <c r="J305" s="85" t="s">
        <v>941</v>
      </c>
      <c r="K305" s="56"/>
      <c r="L305" s="56"/>
      <c r="M305" s="76"/>
      <c r="N305" s="77"/>
      <c r="O305" s="59" t="s">
        <v>348</v>
      </c>
      <c r="P305" s="59" t="s">
        <v>348</v>
      </c>
      <c r="Q305" s="73" t="s">
        <v>348</v>
      </c>
      <c r="R305" s="73" t="s">
        <v>938</v>
      </c>
      <c r="S305" s="49"/>
      <c r="T305" s="49"/>
      <c r="U305" s="49"/>
      <c r="V305" s="49"/>
      <c r="W305" s="49"/>
      <c r="X305" s="49"/>
      <c r="Y305" s="49"/>
      <c r="Z305" s="49"/>
    </row>
    <row r="306" spans="1:26" ht="16.5" customHeight="1">
      <c r="A306" s="345"/>
      <c r="B306" s="345"/>
      <c r="C306" s="345"/>
      <c r="D306" s="345"/>
      <c r="E306" s="345"/>
      <c r="F306" s="90" t="s">
        <v>942</v>
      </c>
      <c r="G306" s="345"/>
      <c r="H306" s="84">
        <v>3</v>
      </c>
      <c r="I306" s="85" t="s">
        <v>943</v>
      </c>
      <c r="J306" s="85" t="s">
        <v>944</v>
      </c>
      <c r="K306" s="56"/>
      <c r="L306" s="56"/>
      <c r="M306" s="76"/>
      <c r="N306" s="77"/>
      <c r="O306" s="59" t="s">
        <v>348</v>
      </c>
      <c r="P306" s="59" t="s">
        <v>348</v>
      </c>
      <c r="Q306" s="73" t="s">
        <v>348</v>
      </c>
      <c r="R306" s="73" t="s">
        <v>938</v>
      </c>
      <c r="S306" s="49"/>
      <c r="T306" s="49"/>
      <c r="U306" s="49"/>
      <c r="V306" s="49"/>
      <c r="W306" s="49"/>
      <c r="X306" s="49"/>
      <c r="Y306" s="49"/>
      <c r="Z306" s="49"/>
    </row>
    <row r="307" spans="1:26" ht="16.5" customHeight="1">
      <c r="A307" s="345"/>
      <c r="B307" s="345"/>
      <c r="C307" s="345"/>
      <c r="D307" s="345"/>
      <c r="E307" s="345"/>
      <c r="F307" s="90" t="s">
        <v>945</v>
      </c>
      <c r="G307" s="345"/>
      <c r="H307" s="84">
        <v>4</v>
      </c>
      <c r="I307" s="85" t="s">
        <v>943</v>
      </c>
      <c r="J307" s="85" t="s">
        <v>944</v>
      </c>
      <c r="K307" s="56"/>
      <c r="L307" s="56"/>
      <c r="M307" s="76"/>
      <c r="N307" s="77"/>
      <c r="O307" s="59" t="s">
        <v>348</v>
      </c>
      <c r="P307" s="59" t="s">
        <v>348</v>
      </c>
      <c r="Q307" s="73" t="s">
        <v>348</v>
      </c>
      <c r="R307" s="73" t="s">
        <v>938</v>
      </c>
      <c r="S307" s="49"/>
      <c r="T307" s="49"/>
      <c r="U307" s="49"/>
      <c r="V307" s="49"/>
      <c r="W307" s="49"/>
      <c r="X307" s="49"/>
      <c r="Y307" s="49"/>
      <c r="Z307" s="49"/>
    </row>
    <row r="308" spans="1:26" ht="16.5" customHeight="1">
      <c r="A308" s="345"/>
      <c r="B308" s="345"/>
      <c r="C308" s="345"/>
      <c r="D308" s="345"/>
      <c r="E308" s="345"/>
      <c r="F308" s="90" t="s">
        <v>946</v>
      </c>
      <c r="G308" s="345"/>
      <c r="H308" s="84">
        <v>5</v>
      </c>
      <c r="I308" s="85" t="s">
        <v>943</v>
      </c>
      <c r="J308" s="85" t="s">
        <v>944</v>
      </c>
      <c r="K308" s="56"/>
      <c r="L308" s="56"/>
      <c r="M308" s="76"/>
      <c r="N308" s="77"/>
      <c r="O308" s="59" t="s">
        <v>348</v>
      </c>
      <c r="P308" s="59" t="s">
        <v>348</v>
      </c>
      <c r="Q308" s="73" t="s">
        <v>348</v>
      </c>
      <c r="R308" s="73" t="s">
        <v>938</v>
      </c>
      <c r="S308" s="49"/>
      <c r="T308" s="49"/>
      <c r="U308" s="49"/>
      <c r="V308" s="49"/>
      <c r="W308" s="49"/>
      <c r="X308" s="49"/>
      <c r="Y308" s="49"/>
      <c r="Z308" s="49"/>
    </row>
    <row r="309" spans="1:26" ht="16.5" customHeight="1">
      <c r="A309" s="341"/>
      <c r="B309" s="341"/>
      <c r="C309" s="341"/>
      <c r="D309" s="341"/>
      <c r="E309" s="341"/>
      <c r="F309" s="90" t="s">
        <v>947</v>
      </c>
      <c r="G309" s="341"/>
      <c r="H309" s="84">
        <v>6</v>
      </c>
      <c r="I309" s="85" t="s">
        <v>943</v>
      </c>
      <c r="J309" s="85" t="s">
        <v>944</v>
      </c>
      <c r="K309" s="56"/>
      <c r="L309" s="56"/>
      <c r="M309" s="76"/>
      <c r="N309" s="77"/>
      <c r="O309" s="59" t="s">
        <v>348</v>
      </c>
      <c r="P309" s="59" t="s">
        <v>348</v>
      </c>
      <c r="Q309" s="73" t="s">
        <v>348</v>
      </c>
      <c r="R309" s="73" t="s">
        <v>938</v>
      </c>
      <c r="S309" s="49"/>
      <c r="T309" s="49"/>
      <c r="U309" s="49"/>
      <c r="V309" s="49"/>
      <c r="W309" s="49"/>
      <c r="X309" s="49"/>
      <c r="Y309" s="49"/>
      <c r="Z309" s="49"/>
    </row>
    <row r="310" spans="1:26" ht="16.5" customHeight="1">
      <c r="A310" s="404" t="s">
        <v>25</v>
      </c>
      <c r="B310" s="401" t="s">
        <v>948</v>
      </c>
      <c r="C310" s="395" t="s">
        <v>448</v>
      </c>
      <c r="D310" s="395" t="s">
        <v>449</v>
      </c>
      <c r="E310" s="397" t="s">
        <v>949</v>
      </c>
      <c r="F310" s="397" t="s">
        <v>950</v>
      </c>
      <c r="G310" s="397" t="s">
        <v>951</v>
      </c>
      <c r="H310" s="84">
        <v>1</v>
      </c>
      <c r="I310" s="85" t="s">
        <v>952</v>
      </c>
      <c r="J310" s="85" t="s">
        <v>944</v>
      </c>
      <c r="K310" s="56"/>
      <c r="L310" s="56"/>
      <c r="M310" s="76"/>
      <c r="N310" s="77"/>
      <c r="O310" s="59" t="s">
        <v>348</v>
      </c>
      <c r="P310" s="59" t="s">
        <v>348</v>
      </c>
      <c r="Q310" s="73" t="s">
        <v>348</v>
      </c>
      <c r="R310" s="73" t="s">
        <v>938</v>
      </c>
      <c r="S310" s="49"/>
      <c r="T310" s="49"/>
      <c r="U310" s="49"/>
      <c r="V310" s="49"/>
      <c r="W310" s="49"/>
      <c r="X310" s="49"/>
      <c r="Y310" s="49"/>
      <c r="Z310" s="49"/>
    </row>
    <row r="311" spans="1:26" ht="33" customHeight="1">
      <c r="A311" s="345"/>
      <c r="B311" s="345"/>
      <c r="C311" s="345"/>
      <c r="D311" s="345"/>
      <c r="E311" s="345"/>
      <c r="F311" s="345"/>
      <c r="G311" s="345"/>
      <c r="H311" s="84">
        <v>2</v>
      </c>
      <c r="I311" s="85" t="s">
        <v>530</v>
      </c>
      <c r="J311" s="85" t="s">
        <v>531</v>
      </c>
      <c r="K311" s="56"/>
      <c r="L311" s="56"/>
      <c r="M311" s="76"/>
      <c r="N311" s="77"/>
      <c r="O311" s="59" t="s">
        <v>348</v>
      </c>
      <c r="P311" s="59" t="s">
        <v>348</v>
      </c>
      <c r="Q311" s="73" t="s">
        <v>348</v>
      </c>
      <c r="R311" s="73" t="s">
        <v>938</v>
      </c>
      <c r="S311" s="49"/>
      <c r="T311" s="49"/>
      <c r="U311" s="49"/>
      <c r="V311" s="49"/>
      <c r="W311" s="49"/>
      <c r="X311" s="49"/>
      <c r="Y311" s="49"/>
      <c r="Z311" s="49"/>
    </row>
    <row r="312" spans="1:26" ht="16.5" customHeight="1">
      <c r="A312" s="345"/>
      <c r="B312" s="345"/>
      <c r="C312" s="345"/>
      <c r="D312" s="345"/>
      <c r="E312" s="345"/>
      <c r="F312" s="345"/>
      <c r="G312" s="345"/>
      <c r="H312" s="84">
        <v>3</v>
      </c>
      <c r="I312" s="85" t="s">
        <v>532</v>
      </c>
      <c r="J312" s="85" t="s">
        <v>533</v>
      </c>
      <c r="K312" s="56"/>
      <c r="L312" s="56"/>
      <c r="M312" s="76"/>
      <c r="N312" s="77"/>
      <c r="O312" s="59" t="s">
        <v>348</v>
      </c>
      <c r="P312" s="59" t="s">
        <v>348</v>
      </c>
      <c r="Q312" s="73" t="s">
        <v>348</v>
      </c>
      <c r="R312" s="73" t="s">
        <v>938</v>
      </c>
      <c r="S312" s="49"/>
      <c r="T312" s="49"/>
      <c r="U312" s="49"/>
      <c r="V312" s="49"/>
      <c r="W312" s="49"/>
      <c r="X312" s="49"/>
      <c r="Y312" s="49"/>
      <c r="Z312" s="49"/>
    </row>
    <row r="313" spans="1:26" ht="16.5" customHeight="1">
      <c r="A313" s="345"/>
      <c r="B313" s="345"/>
      <c r="C313" s="345"/>
      <c r="D313" s="345"/>
      <c r="E313" s="345"/>
      <c r="F313" s="345"/>
      <c r="G313" s="345"/>
      <c r="H313" s="84">
        <v>4</v>
      </c>
      <c r="I313" s="85" t="s">
        <v>534</v>
      </c>
      <c r="J313" s="85" t="s">
        <v>535</v>
      </c>
      <c r="K313" s="56"/>
      <c r="L313" s="56"/>
      <c r="M313" s="76"/>
      <c r="N313" s="77"/>
      <c r="O313" s="59" t="s">
        <v>348</v>
      </c>
      <c r="P313" s="59" t="s">
        <v>348</v>
      </c>
      <c r="Q313" s="73" t="s">
        <v>348</v>
      </c>
      <c r="R313" s="73" t="s">
        <v>938</v>
      </c>
      <c r="S313" s="49"/>
      <c r="T313" s="49"/>
      <c r="U313" s="49"/>
      <c r="V313" s="49"/>
      <c r="W313" s="49"/>
      <c r="X313" s="49"/>
      <c r="Y313" s="49"/>
      <c r="Z313" s="49"/>
    </row>
    <row r="314" spans="1:26" ht="33" customHeight="1">
      <c r="A314" s="345"/>
      <c r="B314" s="345"/>
      <c r="C314" s="345"/>
      <c r="D314" s="345"/>
      <c r="E314" s="345"/>
      <c r="F314" s="345"/>
      <c r="G314" s="345"/>
      <c r="H314" s="84">
        <v>5</v>
      </c>
      <c r="I314" s="85" t="s">
        <v>953</v>
      </c>
      <c r="J314" s="85" t="s">
        <v>954</v>
      </c>
      <c r="K314" s="56"/>
      <c r="L314" s="56"/>
      <c r="M314" s="76"/>
      <c r="N314" s="77"/>
      <c r="O314" s="59" t="s">
        <v>348</v>
      </c>
      <c r="P314" s="59" t="s">
        <v>348</v>
      </c>
      <c r="Q314" s="73" t="s">
        <v>348</v>
      </c>
      <c r="R314" s="73" t="s">
        <v>938</v>
      </c>
      <c r="S314" s="49"/>
      <c r="T314" s="49"/>
      <c r="U314" s="49"/>
      <c r="V314" s="49"/>
      <c r="W314" s="49"/>
      <c r="X314" s="49"/>
      <c r="Y314" s="49"/>
      <c r="Z314" s="49"/>
    </row>
    <row r="315" spans="1:26" ht="49.5" customHeight="1">
      <c r="A315" s="345"/>
      <c r="B315" s="345"/>
      <c r="C315" s="345"/>
      <c r="D315" s="345"/>
      <c r="E315" s="345"/>
      <c r="F315" s="341"/>
      <c r="G315" s="345"/>
      <c r="H315" s="84">
        <v>6</v>
      </c>
      <c r="I315" s="85" t="s">
        <v>538</v>
      </c>
      <c r="J315" s="85" t="s">
        <v>539</v>
      </c>
      <c r="K315" s="56"/>
      <c r="L315" s="56"/>
      <c r="M315" s="76"/>
      <c r="N315" s="77"/>
      <c r="O315" s="59" t="s">
        <v>348</v>
      </c>
      <c r="P315" s="59" t="s">
        <v>348</v>
      </c>
      <c r="Q315" s="73" t="s">
        <v>348</v>
      </c>
      <c r="R315" s="73" t="s">
        <v>938</v>
      </c>
      <c r="S315" s="49"/>
      <c r="T315" s="49"/>
      <c r="U315" s="49"/>
      <c r="V315" s="49"/>
      <c r="W315" s="49"/>
      <c r="X315" s="49"/>
      <c r="Y315" s="49"/>
      <c r="Z315" s="49"/>
    </row>
    <row r="316" spans="1:26" ht="33" customHeight="1">
      <c r="A316" s="345"/>
      <c r="B316" s="345"/>
      <c r="C316" s="345"/>
      <c r="D316" s="345"/>
      <c r="E316" s="345"/>
      <c r="F316" s="91" t="s">
        <v>955</v>
      </c>
      <c r="G316" s="345"/>
      <c r="H316" s="84">
        <v>7</v>
      </c>
      <c r="I316" s="85" t="s">
        <v>956</v>
      </c>
      <c r="J316" s="85" t="s">
        <v>957</v>
      </c>
      <c r="K316" s="56"/>
      <c r="L316" s="56"/>
      <c r="M316" s="76"/>
      <c r="N316" s="77"/>
      <c r="O316" s="59" t="s">
        <v>348</v>
      </c>
      <c r="P316" s="59" t="s">
        <v>348</v>
      </c>
      <c r="Q316" s="73" t="s">
        <v>348</v>
      </c>
      <c r="R316" s="73" t="s">
        <v>938</v>
      </c>
      <c r="S316" s="49"/>
      <c r="T316" s="49"/>
      <c r="U316" s="49"/>
      <c r="V316" s="49"/>
      <c r="W316" s="49"/>
      <c r="X316" s="49"/>
      <c r="Y316" s="49"/>
      <c r="Z316" s="49"/>
    </row>
    <row r="317" spans="1:26" ht="33" customHeight="1">
      <c r="A317" s="345"/>
      <c r="B317" s="345"/>
      <c r="C317" s="345"/>
      <c r="D317" s="345"/>
      <c r="E317" s="345"/>
      <c r="F317" s="91" t="s">
        <v>958</v>
      </c>
      <c r="G317" s="345"/>
      <c r="H317" s="84">
        <v>8</v>
      </c>
      <c r="I317" s="85" t="s">
        <v>959</v>
      </c>
      <c r="J317" s="85" t="s">
        <v>957</v>
      </c>
      <c r="K317" s="56"/>
      <c r="L317" s="56"/>
      <c r="M317" s="76"/>
      <c r="N317" s="77"/>
      <c r="O317" s="59" t="s">
        <v>348</v>
      </c>
      <c r="P317" s="59" t="s">
        <v>348</v>
      </c>
      <c r="Q317" s="73" t="s">
        <v>348</v>
      </c>
      <c r="R317" s="73" t="s">
        <v>938</v>
      </c>
      <c r="S317" s="49"/>
      <c r="T317" s="49"/>
      <c r="U317" s="49"/>
      <c r="V317" s="49"/>
      <c r="W317" s="49"/>
      <c r="X317" s="49"/>
      <c r="Y317" s="49"/>
      <c r="Z317" s="49"/>
    </row>
    <row r="318" spans="1:26" ht="49.5" customHeight="1">
      <c r="A318" s="341"/>
      <c r="B318" s="341"/>
      <c r="C318" s="341"/>
      <c r="D318" s="341"/>
      <c r="E318" s="341"/>
      <c r="F318" s="91" t="s">
        <v>960</v>
      </c>
      <c r="G318" s="341"/>
      <c r="H318" s="84">
        <v>9</v>
      </c>
      <c r="I318" s="85" t="s">
        <v>961</v>
      </c>
      <c r="J318" s="85" t="s">
        <v>962</v>
      </c>
      <c r="K318" s="56"/>
      <c r="L318" s="56"/>
      <c r="M318" s="76"/>
      <c r="N318" s="77"/>
      <c r="O318" s="59" t="s">
        <v>348</v>
      </c>
      <c r="P318" s="59" t="s">
        <v>348</v>
      </c>
      <c r="Q318" s="73" t="s">
        <v>348</v>
      </c>
      <c r="R318" s="73" t="s">
        <v>938</v>
      </c>
      <c r="S318" s="49"/>
      <c r="T318" s="49"/>
      <c r="U318" s="49"/>
      <c r="V318" s="49"/>
      <c r="W318" s="49"/>
      <c r="X318" s="49"/>
      <c r="Y318" s="49"/>
      <c r="Z318" s="49"/>
    </row>
    <row r="319" spans="1:26" ht="16.5" customHeight="1">
      <c r="A319" s="92"/>
      <c r="B319" s="92"/>
      <c r="C319" s="93"/>
      <c r="D319" s="93"/>
      <c r="E319" s="92"/>
      <c r="F319" s="93"/>
      <c r="G319" s="93"/>
      <c r="H319" s="46"/>
      <c r="I319" s="46"/>
      <c r="J319" s="46"/>
      <c r="K319" s="46"/>
      <c r="L319" s="46"/>
      <c r="M319" s="46"/>
      <c r="N319" s="46"/>
      <c r="O319" s="92"/>
      <c r="P319" s="92"/>
      <c r="Q319" s="92"/>
      <c r="R319" s="92"/>
      <c r="S319" s="49"/>
      <c r="T319" s="49"/>
      <c r="U319" s="49"/>
      <c r="V319" s="49"/>
      <c r="W319" s="49"/>
      <c r="X319" s="49"/>
      <c r="Y319" s="49"/>
      <c r="Z319" s="49"/>
    </row>
    <row r="320" spans="1:26" ht="16.5" customHeight="1">
      <c r="A320" s="92"/>
      <c r="B320" s="92"/>
      <c r="C320" s="93"/>
      <c r="D320" s="93"/>
      <c r="E320" s="92"/>
      <c r="F320" s="93"/>
      <c r="G320" s="93"/>
      <c r="H320" s="46"/>
      <c r="I320" s="46"/>
      <c r="J320" s="46"/>
      <c r="K320" s="46"/>
      <c r="L320" s="46"/>
      <c r="M320" s="46"/>
      <c r="N320" s="46"/>
      <c r="O320" s="92"/>
      <c r="P320" s="92"/>
      <c r="Q320" s="92"/>
      <c r="R320" s="92"/>
      <c r="S320" s="49"/>
      <c r="T320" s="49"/>
      <c r="U320" s="49"/>
      <c r="V320" s="49"/>
      <c r="W320" s="49"/>
      <c r="X320" s="49"/>
      <c r="Y320" s="49"/>
      <c r="Z320" s="49"/>
    </row>
    <row r="321" spans="1:26" ht="16.5" customHeight="1">
      <c r="A321" s="92"/>
      <c r="B321" s="92"/>
      <c r="C321" s="93"/>
      <c r="D321" s="93"/>
      <c r="E321" s="92"/>
      <c r="F321" s="93"/>
      <c r="G321" s="93"/>
      <c r="H321" s="46"/>
      <c r="I321" s="46"/>
      <c r="J321" s="46"/>
      <c r="K321" s="46"/>
      <c r="L321" s="46"/>
      <c r="M321" s="46"/>
      <c r="N321" s="46"/>
      <c r="O321" s="92"/>
      <c r="P321" s="92"/>
      <c r="Q321" s="92"/>
      <c r="R321" s="92"/>
      <c r="S321" s="49"/>
      <c r="T321" s="49"/>
      <c r="U321" s="49"/>
      <c r="V321" s="49"/>
      <c r="W321" s="49"/>
      <c r="X321" s="49"/>
      <c r="Y321" s="49"/>
      <c r="Z321" s="49"/>
    </row>
    <row r="322" spans="1:26" ht="16.5" customHeight="1">
      <c r="A322" s="92"/>
      <c r="B322" s="92"/>
      <c r="C322" s="93"/>
      <c r="D322" s="93"/>
      <c r="E322" s="92"/>
      <c r="F322" s="93"/>
      <c r="G322" s="93"/>
      <c r="H322" s="46"/>
      <c r="I322" s="46"/>
      <c r="J322" s="46"/>
      <c r="K322" s="46"/>
      <c r="L322" s="46"/>
      <c r="M322" s="46"/>
      <c r="N322" s="46"/>
      <c r="O322" s="92"/>
      <c r="P322" s="92"/>
      <c r="Q322" s="92"/>
      <c r="R322" s="92"/>
      <c r="S322" s="49"/>
      <c r="T322" s="49"/>
      <c r="U322" s="49"/>
      <c r="V322" s="49"/>
      <c r="W322" s="49"/>
      <c r="X322" s="49"/>
      <c r="Y322" s="49"/>
      <c r="Z322" s="49"/>
    </row>
    <row r="323" spans="1:26" ht="16.5" customHeight="1">
      <c r="A323" s="92"/>
      <c r="B323" s="92"/>
      <c r="C323" s="93"/>
      <c r="D323" s="93"/>
      <c r="E323" s="92"/>
      <c r="F323" s="93"/>
      <c r="G323" s="93"/>
      <c r="H323" s="46"/>
      <c r="I323" s="46"/>
      <c r="J323" s="46"/>
      <c r="K323" s="46"/>
      <c r="L323" s="46"/>
      <c r="M323" s="46"/>
      <c r="N323" s="46"/>
      <c r="O323" s="92"/>
      <c r="P323" s="92"/>
      <c r="Q323" s="92"/>
      <c r="R323" s="92"/>
      <c r="S323" s="49"/>
      <c r="T323" s="49"/>
      <c r="U323" s="49"/>
      <c r="V323" s="49"/>
      <c r="W323" s="49"/>
      <c r="X323" s="49"/>
      <c r="Y323" s="49"/>
      <c r="Z323" s="49"/>
    </row>
    <row r="324" spans="1:26" ht="16.5" customHeight="1">
      <c r="A324" s="92"/>
      <c r="B324" s="92"/>
      <c r="C324" s="93"/>
      <c r="D324" s="93"/>
      <c r="E324" s="92"/>
      <c r="F324" s="93"/>
      <c r="G324" s="93"/>
      <c r="H324" s="46"/>
      <c r="I324" s="46"/>
      <c r="J324" s="46"/>
      <c r="K324" s="46"/>
      <c r="L324" s="46"/>
      <c r="M324" s="46"/>
      <c r="N324" s="46"/>
      <c r="O324" s="92"/>
      <c r="P324" s="92"/>
      <c r="Q324" s="92"/>
      <c r="R324" s="92"/>
      <c r="S324" s="49"/>
      <c r="T324" s="49"/>
      <c r="U324" s="49"/>
      <c r="V324" s="49"/>
      <c r="W324" s="49"/>
      <c r="X324" s="49"/>
      <c r="Y324" s="49"/>
      <c r="Z324" s="49"/>
    </row>
    <row r="325" spans="1:26" ht="16.5" customHeight="1">
      <c r="A325" s="92"/>
      <c r="B325" s="92"/>
      <c r="C325" s="93"/>
      <c r="D325" s="93"/>
      <c r="E325" s="92"/>
      <c r="F325" s="93"/>
      <c r="G325" s="93"/>
      <c r="H325" s="46"/>
      <c r="I325" s="46"/>
      <c r="J325" s="46"/>
      <c r="K325" s="46"/>
      <c r="L325" s="46"/>
      <c r="M325" s="46"/>
      <c r="N325" s="46"/>
      <c r="O325" s="92"/>
      <c r="P325" s="92"/>
      <c r="Q325" s="92"/>
      <c r="R325" s="92"/>
      <c r="S325" s="49"/>
      <c r="T325" s="49"/>
      <c r="U325" s="49"/>
      <c r="V325" s="49"/>
      <c r="W325" s="49"/>
      <c r="X325" s="49"/>
      <c r="Y325" s="49"/>
      <c r="Z325" s="49"/>
    </row>
    <row r="326" spans="1:26" ht="16.5" customHeight="1">
      <c r="A326" s="92"/>
      <c r="B326" s="92"/>
      <c r="C326" s="93"/>
      <c r="D326" s="93"/>
      <c r="E326" s="92"/>
      <c r="F326" s="93"/>
      <c r="G326" s="93"/>
      <c r="H326" s="46"/>
      <c r="I326" s="46"/>
      <c r="J326" s="46"/>
      <c r="K326" s="46"/>
      <c r="L326" s="46"/>
      <c r="M326" s="46"/>
      <c r="N326" s="46"/>
      <c r="O326" s="92"/>
      <c r="P326" s="92"/>
      <c r="Q326" s="92"/>
      <c r="R326" s="92"/>
      <c r="S326" s="49"/>
      <c r="T326" s="49"/>
      <c r="U326" s="49"/>
      <c r="V326" s="49"/>
      <c r="W326" s="49"/>
      <c r="X326" s="49"/>
      <c r="Y326" s="49"/>
      <c r="Z326" s="49"/>
    </row>
    <row r="327" spans="1:26" ht="16.5" customHeight="1">
      <c r="A327" s="92"/>
      <c r="B327" s="92"/>
      <c r="C327" s="93"/>
      <c r="D327" s="93"/>
      <c r="E327" s="92"/>
      <c r="F327" s="93"/>
      <c r="G327" s="93"/>
      <c r="H327" s="46"/>
      <c r="I327" s="46"/>
      <c r="J327" s="46"/>
      <c r="K327" s="46"/>
      <c r="L327" s="46"/>
      <c r="M327" s="46"/>
      <c r="N327" s="46"/>
      <c r="O327" s="92"/>
      <c r="P327" s="92"/>
      <c r="Q327" s="92"/>
      <c r="R327" s="92"/>
      <c r="S327" s="49"/>
      <c r="T327" s="49"/>
      <c r="U327" s="49"/>
      <c r="V327" s="49"/>
      <c r="W327" s="49"/>
      <c r="X327" s="49"/>
      <c r="Y327" s="49"/>
      <c r="Z327" s="49"/>
    </row>
    <row r="328" spans="1:26" ht="16.5" customHeight="1">
      <c r="A328" s="92"/>
      <c r="B328" s="92"/>
      <c r="C328" s="93"/>
      <c r="D328" s="93"/>
      <c r="E328" s="92"/>
      <c r="F328" s="93"/>
      <c r="G328" s="93"/>
      <c r="H328" s="46"/>
      <c r="I328" s="46"/>
      <c r="J328" s="46"/>
      <c r="K328" s="46"/>
      <c r="L328" s="46"/>
      <c r="M328" s="46"/>
      <c r="N328" s="46"/>
      <c r="O328" s="92"/>
      <c r="P328" s="92"/>
      <c r="Q328" s="92"/>
      <c r="R328" s="92"/>
      <c r="S328" s="49"/>
      <c r="T328" s="49"/>
      <c r="U328" s="49"/>
      <c r="V328" s="49"/>
      <c r="W328" s="49"/>
      <c r="X328" s="49"/>
      <c r="Y328" s="49"/>
      <c r="Z328" s="49"/>
    </row>
    <row r="329" spans="1:26" ht="16.5" customHeight="1">
      <c r="A329" s="92"/>
      <c r="B329" s="92"/>
      <c r="C329" s="93"/>
      <c r="D329" s="93"/>
      <c r="E329" s="92"/>
      <c r="F329" s="93"/>
      <c r="G329" s="93"/>
      <c r="H329" s="46"/>
      <c r="I329" s="46"/>
      <c r="J329" s="46"/>
      <c r="K329" s="46"/>
      <c r="L329" s="46"/>
      <c r="M329" s="46"/>
      <c r="N329" s="46"/>
      <c r="O329" s="92"/>
      <c r="P329" s="92"/>
      <c r="Q329" s="92"/>
      <c r="R329" s="92"/>
      <c r="S329" s="49"/>
      <c r="T329" s="49"/>
      <c r="U329" s="49"/>
      <c r="V329" s="49"/>
      <c r="W329" s="49"/>
      <c r="X329" s="49"/>
      <c r="Y329" s="49"/>
      <c r="Z329" s="49"/>
    </row>
    <row r="330" spans="1:26" ht="16.5" customHeight="1">
      <c r="A330" s="92"/>
      <c r="B330" s="92"/>
      <c r="C330" s="93"/>
      <c r="D330" s="93"/>
      <c r="E330" s="92"/>
      <c r="F330" s="93"/>
      <c r="G330" s="93"/>
      <c r="H330" s="46"/>
      <c r="I330" s="46"/>
      <c r="J330" s="46"/>
      <c r="K330" s="46"/>
      <c r="L330" s="46"/>
      <c r="M330" s="46"/>
      <c r="N330" s="46"/>
      <c r="O330" s="92"/>
      <c r="P330" s="92"/>
      <c r="Q330" s="92"/>
      <c r="R330" s="92"/>
      <c r="S330" s="49"/>
      <c r="T330" s="49"/>
      <c r="U330" s="49"/>
      <c r="V330" s="49"/>
      <c r="W330" s="49"/>
      <c r="X330" s="49"/>
      <c r="Y330" s="49"/>
      <c r="Z330" s="49"/>
    </row>
    <row r="331" spans="1:26" ht="16.5" customHeight="1">
      <c r="A331" s="92"/>
      <c r="B331" s="92"/>
      <c r="C331" s="93"/>
      <c r="D331" s="93"/>
      <c r="E331" s="92"/>
      <c r="F331" s="93"/>
      <c r="G331" s="93"/>
      <c r="H331" s="46"/>
      <c r="I331" s="46"/>
      <c r="J331" s="46"/>
      <c r="K331" s="46"/>
      <c r="L331" s="46"/>
      <c r="M331" s="46"/>
      <c r="N331" s="46"/>
      <c r="O331" s="92"/>
      <c r="P331" s="92"/>
      <c r="Q331" s="92"/>
      <c r="R331" s="92"/>
      <c r="S331" s="49"/>
      <c r="T331" s="49"/>
      <c r="U331" s="49"/>
      <c r="V331" s="49"/>
      <c r="W331" s="49"/>
      <c r="X331" s="49"/>
      <c r="Y331" s="49"/>
      <c r="Z331" s="49"/>
    </row>
    <row r="332" spans="1:26" ht="16.5" customHeight="1">
      <c r="A332" s="92"/>
      <c r="B332" s="92"/>
      <c r="C332" s="93"/>
      <c r="D332" s="93"/>
      <c r="E332" s="92"/>
      <c r="F332" s="93"/>
      <c r="G332" s="93"/>
      <c r="H332" s="46"/>
      <c r="I332" s="46"/>
      <c r="J332" s="46"/>
      <c r="K332" s="46"/>
      <c r="L332" s="46"/>
      <c r="M332" s="46"/>
      <c r="N332" s="46"/>
      <c r="O332" s="92"/>
      <c r="P332" s="92"/>
      <c r="Q332" s="92"/>
      <c r="R332" s="92"/>
      <c r="S332" s="49"/>
      <c r="T332" s="49"/>
      <c r="U332" s="49"/>
      <c r="V332" s="49"/>
      <c r="W332" s="49"/>
      <c r="X332" s="49"/>
      <c r="Y332" s="49"/>
      <c r="Z332" s="49"/>
    </row>
    <row r="333" spans="1:26" ht="16.5" customHeight="1">
      <c r="A333" s="92"/>
      <c r="B333" s="92"/>
      <c r="C333" s="93"/>
      <c r="D333" s="93"/>
      <c r="E333" s="92"/>
      <c r="F333" s="93"/>
      <c r="G333" s="93"/>
      <c r="H333" s="46"/>
      <c r="I333" s="46"/>
      <c r="J333" s="46"/>
      <c r="K333" s="46"/>
      <c r="L333" s="46"/>
      <c r="M333" s="46"/>
      <c r="N333" s="46"/>
      <c r="O333" s="92"/>
      <c r="P333" s="92"/>
      <c r="Q333" s="92"/>
      <c r="R333" s="92"/>
      <c r="S333" s="49"/>
      <c r="T333" s="49"/>
      <c r="U333" s="49"/>
      <c r="V333" s="49"/>
      <c r="W333" s="49"/>
      <c r="X333" s="49"/>
      <c r="Y333" s="49"/>
      <c r="Z333" s="49"/>
    </row>
    <row r="334" spans="1:26" ht="16.5" customHeight="1">
      <c r="A334" s="92"/>
      <c r="B334" s="92"/>
      <c r="C334" s="93"/>
      <c r="D334" s="93"/>
      <c r="E334" s="92"/>
      <c r="F334" s="93"/>
      <c r="G334" s="93"/>
      <c r="H334" s="46"/>
      <c r="I334" s="46"/>
      <c r="J334" s="46"/>
      <c r="K334" s="46"/>
      <c r="L334" s="46"/>
      <c r="M334" s="46"/>
      <c r="N334" s="46"/>
      <c r="O334" s="92"/>
      <c r="P334" s="92"/>
      <c r="Q334" s="92"/>
      <c r="R334" s="92"/>
      <c r="S334" s="49"/>
      <c r="T334" s="49"/>
      <c r="U334" s="49"/>
      <c r="V334" s="49"/>
      <c r="W334" s="49"/>
      <c r="X334" s="49"/>
      <c r="Y334" s="49"/>
      <c r="Z334" s="49"/>
    </row>
    <row r="335" spans="1:26" ht="16.5" customHeight="1">
      <c r="A335" s="92"/>
      <c r="B335" s="92"/>
      <c r="C335" s="93"/>
      <c r="D335" s="93"/>
      <c r="E335" s="92"/>
      <c r="F335" s="93"/>
      <c r="G335" s="93"/>
      <c r="H335" s="46"/>
      <c r="I335" s="46"/>
      <c r="J335" s="46"/>
      <c r="K335" s="46"/>
      <c r="L335" s="46"/>
      <c r="M335" s="46"/>
      <c r="N335" s="46"/>
      <c r="O335" s="92"/>
      <c r="P335" s="92"/>
      <c r="Q335" s="92"/>
      <c r="R335" s="92"/>
      <c r="S335" s="49"/>
      <c r="T335" s="49"/>
      <c r="U335" s="49"/>
      <c r="V335" s="49"/>
      <c r="W335" s="49"/>
      <c r="X335" s="49"/>
      <c r="Y335" s="49"/>
      <c r="Z335" s="49"/>
    </row>
    <row r="336" spans="1:26" ht="16.5" customHeight="1">
      <c r="A336" s="92"/>
      <c r="B336" s="92"/>
      <c r="C336" s="93"/>
      <c r="D336" s="93"/>
      <c r="E336" s="92"/>
      <c r="F336" s="93"/>
      <c r="G336" s="93"/>
      <c r="H336" s="46"/>
      <c r="I336" s="46"/>
      <c r="J336" s="46"/>
      <c r="K336" s="46"/>
      <c r="L336" s="46"/>
      <c r="M336" s="46"/>
      <c r="N336" s="46"/>
      <c r="O336" s="92"/>
      <c r="P336" s="92"/>
      <c r="Q336" s="92"/>
      <c r="R336" s="92"/>
      <c r="S336" s="49"/>
      <c r="T336" s="49"/>
      <c r="U336" s="49"/>
      <c r="V336" s="49"/>
      <c r="W336" s="49"/>
      <c r="X336" s="49"/>
      <c r="Y336" s="49"/>
      <c r="Z336" s="49"/>
    </row>
    <row r="337" spans="1:26" ht="16.5" customHeight="1">
      <c r="A337" s="92"/>
      <c r="B337" s="92"/>
      <c r="C337" s="93"/>
      <c r="D337" s="93"/>
      <c r="E337" s="92"/>
      <c r="F337" s="93"/>
      <c r="G337" s="93"/>
      <c r="H337" s="46"/>
      <c r="I337" s="46"/>
      <c r="J337" s="46"/>
      <c r="K337" s="46"/>
      <c r="L337" s="46"/>
      <c r="M337" s="46"/>
      <c r="N337" s="46"/>
      <c r="O337" s="92"/>
      <c r="P337" s="92"/>
      <c r="Q337" s="92"/>
      <c r="R337" s="92"/>
      <c r="S337" s="49"/>
      <c r="T337" s="49"/>
      <c r="U337" s="49"/>
      <c r="V337" s="49"/>
      <c r="W337" s="49"/>
      <c r="X337" s="49"/>
      <c r="Y337" s="49"/>
      <c r="Z337" s="49"/>
    </row>
    <row r="338" spans="1:26" ht="16.5" customHeight="1">
      <c r="A338" s="92"/>
      <c r="B338" s="92"/>
      <c r="C338" s="93"/>
      <c r="D338" s="93"/>
      <c r="E338" s="92"/>
      <c r="F338" s="93"/>
      <c r="G338" s="93"/>
      <c r="H338" s="46"/>
      <c r="I338" s="46"/>
      <c r="J338" s="46"/>
      <c r="K338" s="46"/>
      <c r="L338" s="46"/>
      <c r="M338" s="46"/>
      <c r="N338" s="46"/>
      <c r="O338" s="92"/>
      <c r="P338" s="92"/>
      <c r="Q338" s="92"/>
      <c r="R338" s="92"/>
      <c r="S338" s="49"/>
      <c r="T338" s="49"/>
      <c r="U338" s="49"/>
      <c r="V338" s="49"/>
      <c r="W338" s="49"/>
      <c r="X338" s="49"/>
      <c r="Y338" s="49"/>
      <c r="Z338" s="49"/>
    </row>
    <row r="339" spans="1:26" ht="16.5" customHeight="1">
      <c r="A339" s="92"/>
      <c r="B339" s="92"/>
      <c r="C339" s="93"/>
      <c r="D339" s="93"/>
      <c r="E339" s="92"/>
      <c r="F339" s="93"/>
      <c r="G339" s="93"/>
      <c r="H339" s="46"/>
      <c r="I339" s="46"/>
      <c r="J339" s="46"/>
      <c r="K339" s="46"/>
      <c r="L339" s="46"/>
      <c r="M339" s="46"/>
      <c r="N339" s="46"/>
      <c r="O339" s="92"/>
      <c r="P339" s="92"/>
      <c r="Q339" s="92"/>
      <c r="R339" s="92"/>
      <c r="S339" s="49"/>
      <c r="T339" s="49"/>
      <c r="U339" s="49"/>
      <c r="V339" s="49"/>
      <c r="W339" s="49"/>
      <c r="X339" s="49"/>
      <c r="Y339" s="49"/>
      <c r="Z339" s="49"/>
    </row>
    <row r="340" spans="1:26" ht="16.5" customHeight="1">
      <c r="A340" s="92"/>
      <c r="B340" s="92"/>
      <c r="C340" s="93"/>
      <c r="D340" s="93"/>
      <c r="E340" s="92"/>
      <c r="F340" s="93"/>
      <c r="G340" s="93"/>
      <c r="H340" s="46"/>
      <c r="I340" s="46"/>
      <c r="J340" s="46"/>
      <c r="K340" s="46"/>
      <c r="L340" s="46"/>
      <c r="M340" s="46"/>
      <c r="N340" s="46"/>
      <c r="O340" s="92"/>
      <c r="P340" s="92"/>
      <c r="Q340" s="92"/>
      <c r="R340" s="92"/>
      <c r="S340" s="49"/>
      <c r="T340" s="49"/>
      <c r="U340" s="49"/>
      <c r="V340" s="49"/>
      <c r="W340" s="49"/>
      <c r="X340" s="49"/>
      <c r="Y340" s="49"/>
      <c r="Z340" s="49"/>
    </row>
    <row r="341" spans="1:26" ht="16.5" customHeight="1">
      <c r="A341" s="92"/>
      <c r="B341" s="92"/>
      <c r="C341" s="93"/>
      <c r="D341" s="93"/>
      <c r="E341" s="92"/>
      <c r="F341" s="93"/>
      <c r="G341" s="93"/>
      <c r="H341" s="46"/>
      <c r="I341" s="46"/>
      <c r="J341" s="46"/>
      <c r="K341" s="46"/>
      <c r="L341" s="46"/>
      <c r="M341" s="46"/>
      <c r="N341" s="46"/>
      <c r="O341" s="92"/>
      <c r="P341" s="92"/>
      <c r="Q341" s="92"/>
      <c r="R341" s="92"/>
      <c r="S341" s="49"/>
      <c r="T341" s="49"/>
      <c r="U341" s="49"/>
      <c r="V341" s="49"/>
      <c r="W341" s="49"/>
      <c r="X341" s="49"/>
      <c r="Y341" s="49"/>
      <c r="Z341" s="49"/>
    </row>
    <row r="342" spans="1:26" ht="16.5" customHeight="1">
      <c r="A342" s="92"/>
      <c r="B342" s="92"/>
      <c r="C342" s="93"/>
      <c r="D342" s="93"/>
      <c r="E342" s="92"/>
      <c r="F342" s="93"/>
      <c r="G342" s="93"/>
      <c r="H342" s="46"/>
      <c r="I342" s="46"/>
      <c r="J342" s="46"/>
      <c r="K342" s="46"/>
      <c r="L342" s="46"/>
      <c r="M342" s="46"/>
      <c r="N342" s="46"/>
      <c r="O342" s="92"/>
      <c r="P342" s="92"/>
      <c r="Q342" s="92"/>
      <c r="R342" s="92"/>
      <c r="S342" s="49"/>
      <c r="T342" s="49"/>
      <c r="U342" s="49"/>
      <c r="V342" s="49"/>
      <c r="W342" s="49"/>
      <c r="X342" s="49"/>
      <c r="Y342" s="49"/>
      <c r="Z342" s="49"/>
    </row>
    <row r="343" spans="1:26" ht="16.5" customHeight="1">
      <c r="A343" s="92"/>
      <c r="B343" s="92"/>
      <c r="C343" s="93"/>
      <c r="D343" s="93"/>
      <c r="E343" s="92"/>
      <c r="F343" s="93"/>
      <c r="G343" s="93"/>
      <c r="H343" s="46"/>
      <c r="I343" s="46"/>
      <c r="J343" s="46"/>
      <c r="K343" s="46"/>
      <c r="L343" s="46"/>
      <c r="M343" s="46"/>
      <c r="N343" s="46"/>
      <c r="O343" s="92"/>
      <c r="P343" s="92"/>
      <c r="Q343" s="92"/>
      <c r="R343" s="92"/>
      <c r="S343" s="49"/>
      <c r="T343" s="49"/>
      <c r="U343" s="49"/>
      <c r="V343" s="49"/>
      <c r="W343" s="49"/>
      <c r="X343" s="49"/>
      <c r="Y343" s="49"/>
      <c r="Z343" s="49"/>
    </row>
    <row r="344" spans="1:26" ht="16.5" customHeight="1">
      <c r="A344" s="92"/>
      <c r="B344" s="92"/>
      <c r="C344" s="93"/>
      <c r="D344" s="93"/>
      <c r="E344" s="92"/>
      <c r="F344" s="93"/>
      <c r="G344" s="93"/>
      <c r="H344" s="46"/>
      <c r="I344" s="46"/>
      <c r="J344" s="46"/>
      <c r="K344" s="46"/>
      <c r="L344" s="46"/>
      <c r="M344" s="46"/>
      <c r="N344" s="46"/>
      <c r="O344" s="92"/>
      <c r="P344" s="92"/>
      <c r="Q344" s="92"/>
      <c r="R344" s="92"/>
      <c r="S344" s="49"/>
      <c r="T344" s="49"/>
      <c r="U344" s="49"/>
      <c r="V344" s="49"/>
      <c r="W344" s="49"/>
      <c r="X344" s="49"/>
      <c r="Y344" s="49"/>
      <c r="Z344" s="49"/>
    </row>
    <row r="345" spans="1:26" ht="16.5" customHeight="1">
      <c r="A345" s="92"/>
      <c r="B345" s="92"/>
      <c r="C345" s="93"/>
      <c r="D345" s="93"/>
      <c r="E345" s="92"/>
      <c r="F345" s="93"/>
      <c r="G345" s="93"/>
      <c r="H345" s="46"/>
      <c r="I345" s="46"/>
      <c r="J345" s="46"/>
      <c r="K345" s="46"/>
      <c r="L345" s="46"/>
      <c r="M345" s="46"/>
      <c r="N345" s="46"/>
      <c r="O345" s="92"/>
      <c r="P345" s="92"/>
      <c r="Q345" s="92"/>
      <c r="R345" s="92"/>
      <c r="S345" s="49"/>
      <c r="T345" s="49"/>
      <c r="U345" s="49"/>
      <c r="V345" s="49"/>
      <c r="W345" s="49"/>
      <c r="X345" s="49"/>
      <c r="Y345" s="49"/>
      <c r="Z345" s="49"/>
    </row>
    <row r="346" spans="1:26" ht="16.5" customHeight="1">
      <c r="A346" s="92"/>
      <c r="B346" s="92"/>
      <c r="C346" s="93"/>
      <c r="D346" s="93"/>
      <c r="E346" s="92"/>
      <c r="F346" s="93"/>
      <c r="G346" s="93"/>
      <c r="H346" s="46"/>
      <c r="I346" s="46"/>
      <c r="J346" s="46"/>
      <c r="K346" s="46"/>
      <c r="L346" s="46"/>
      <c r="M346" s="46"/>
      <c r="N346" s="46"/>
      <c r="O346" s="92"/>
      <c r="P346" s="92"/>
      <c r="Q346" s="92"/>
      <c r="R346" s="92"/>
      <c r="S346" s="49"/>
      <c r="T346" s="49"/>
      <c r="U346" s="49"/>
      <c r="V346" s="49"/>
      <c r="W346" s="49"/>
      <c r="X346" s="49"/>
      <c r="Y346" s="49"/>
      <c r="Z346" s="49"/>
    </row>
    <row r="347" spans="1:26" ht="16.5" customHeight="1">
      <c r="A347" s="92"/>
      <c r="B347" s="92"/>
      <c r="C347" s="93"/>
      <c r="D347" s="93"/>
      <c r="E347" s="92"/>
      <c r="F347" s="93"/>
      <c r="G347" s="93"/>
      <c r="H347" s="46"/>
      <c r="I347" s="46"/>
      <c r="J347" s="46"/>
      <c r="K347" s="46"/>
      <c r="L347" s="46"/>
      <c r="M347" s="46"/>
      <c r="N347" s="46"/>
      <c r="O347" s="92"/>
      <c r="P347" s="92"/>
      <c r="Q347" s="92"/>
      <c r="R347" s="92"/>
      <c r="S347" s="49"/>
      <c r="T347" s="49"/>
      <c r="U347" s="49"/>
      <c r="V347" s="49"/>
      <c r="W347" s="49"/>
      <c r="X347" s="49"/>
      <c r="Y347" s="49"/>
      <c r="Z347" s="49"/>
    </row>
    <row r="348" spans="1:26" ht="16.5" customHeight="1">
      <c r="A348" s="92"/>
      <c r="B348" s="92"/>
      <c r="C348" s="93"/>
      <c r="D348" s="93"/>
      <c r="E348" s="92"/>
      <c r="F348" s="93"/>
      <c r="G348" s="93"/>
      <c r="H348" s="46"/>
      <c r="I348" s="46"/>
      <c r="J348" s="46"/>
      <c r="K348" s="46"/>
      <c r="L348" s="46"/>
      <c r="M348" s="46"/>
      <c r="N348" s="46"/>
      <c r="O348" s="92"/>
      <c r="P348" s="92"/>
      <c r="Q348" s="92"/>
      <c r="R348" s="92"/>
      <c r="S348" s="49"/>
      <c r="T348" s="49"/>
      <c r="U348" s="49"/>
      <c r="V348" s="49"/>
      <c r="W348" s="49"/>
      <c r="X348" s="49"/>
      <c r="Y348" s="49"/>
      <c r="Z348" s="49"/>
    </row>
    <row r="349" spans="1:26" ht="16.5" customHeight="1">
      <c r="A349" s="92"/>
      <c r="B349" s="92"/>
      <c r="C349" s="93"/>
      <c r="D349" s="93"/>
      <c r="E349" s="92"/>
      <c r="F349" s="93"/>
      <c r="G349" s="93"/>
      <c r="H349" s="46"/>
      <c r="I349" s="46"/>
      <c r="J349" s="46"/>
      <c r="K349" s="46"/>
      <c r="L349" s="46"/>
      <c r="M349" s="46"/>
      <c r="N349" s="46"/>
      <c r="O349" s="92"/>
      <c r="P349" s="92"/>
      <c r="Q349" s="92"/>
      <c r="R349" s="92"/>
      <c r="S349" s="49"/>
      <c r="T349" s="49"/>
      <c r="U349" s="49"/>
      <c r="V349" s="49"/>
      <c r="W349" s="49"/>
      <c r="X349" s="49"/>
      <c r="Y349" s="49"/>
      <c r="Z349" s="49"/>
    </row>
    <row r="350" spans="1:26" ht="16.5" customHeight="1">
      <c r="A350" s="92"/>
      <c r="B350" s="92"/>
      <c r="C350" s="93"/>
      <c r="D350" s="93"/>
      <c r="E350" s="92"/>
      <c r="F350" s="93"/>
      <c r="G350" s="93"/>
      <c r="H350" s="46"/>
      <c r="I350" s="46"/>
      <c r="J350" s="46"/>
      <c r="K350" s="46"/>
      <c r="L350" s="46"/>
      <c r="M350" s="46"/>
      <c r="N350" s="46"/>
      <c r="O350" s="92"/>
      <c r="P350" s="92"/>
      <c r="Q350" s="92"/>
      <c r="R350" s="92"/>
      <c r="S350" s="49"/>
      <c r="T350" s="49"/>
      <c r="U350" s="49"/>
      <c r="V350" s="49"/>
      <c r="W350" s="49"/>
      <c r="X350" s="49"/>
      <c r="Y350" s="49"/>
      <c r="Z350" s="49"/>
    </row>
    <row r="351" spans="1:26" ht="16.5" customHeight="1">
      <c r="A351" s="92"/>
      <c r="B351" s="92"/>
      <c r="C351" s="93"/>
      <c r="D351" s="93"/>
      <c r="E351" s="92"/>
      <c r="F351" s="93"/>
      <c r="G351" s="93"/>
      <c r="H351" s="46"/>
      <c r="I351" s="46"/>
      <c r="J351" s="46"/>
      <c r="K351" s="46"/>
      <c r="L351" s="46"/>
      <c r="M351" s="46"/>
      <c r="N351" s="46"/>
      <c r="O351" s="92"/>
      <c r="P351" s="92"/>
      <c r="Q351" s="92"/>
      <c r="R351" s="92"/>
      <c r="S351" s="49"/>
      <c r="T351" s="49"/>
      <c r="U351" s="49"/>
      <c r="V351" s="49"/>
      <c r="W351" s="49"/>
      <c r="X351" s="49"/>
      <c r="Y351" s="49"/>
      <c r="Z351" s="49"/>
    </row>
    <row r="352" spans="1:26" ht="16.5" customHeight="1">
      <c r="A352" s="92"/>
      <c r="B352" s="92"/>
      <c r="C352" s="93"/>
      <c r="D352" s="93"/>
      <c r="E352" s="92"/>
      <c r="F352" s="93"/>
      <c r="G352" s="93"/>
      <c r="H352" s="46"/>
      <c r="I352" s="46"/>
      <c r="J352" s="46"/>
      <c r="K352" s="46"/>
      <c r="L352" s="46"/>
      <c r="M352" s="46"/>
      <c r="N352" s="46"/>
      <c r="O352" s="92"/>
      <c r="P352" s="92"/>
      <c r="Q352" s="92"/>
      <c r="R352" s="92"/>
      <c r="S352" s="49"/>
      <c r="T352" s="49"/>
      <c r="U352" s="49"/>
      <c r="V352" s="49"/>
      <c r="W352" s="49"/>
      <c r="X352" s="49"/>
      <c r="Y352" s="49"/>
      <c r="Z352" s="49"/>
    </row>
    <row r="353" spans="1:26" ht="16.5" customHeight="1">
      <c r="A353" s="92"/>
      <c r="B353" s="92"/>
      <c r="C353" s="93"/>
      <c r="D353" s="93"/>
      <c r="E353" s="92"/>
      <c r="F353" s="93"/>
      <c r="G353" s="93"/>
      <c r="H353" s="46"/>
      <c r="I353" s="46"/>
      <c r="J353" s="46"/>
      <c r="K353" s="46"/>
      <c r="L353" s="46"/>
      <c r="M353" s="46"/>
      <c r="N353" s="46"/>
      <c r="O353" s="92"/>
      <c r="P353" s="92"/>
      <c r="Q353" s="92"/>
      <c r="R353" s="92"/>
      <c r="S353" s="49"/>
      <c r="T353" s="49"/>
      <c r="U353" s="49"/>
      <c r="V353" s="49"/>
      <c r="W353" s="49"/>
      <c r="X353" s="49"/>
      <c r="Y353" s="49"/>
      <c r="Z353" s="49"/>
    </row>
    <row r="354" spans="1:26" ht="16.5" customHeight="1">
      <c r="A354" s="92"/>
      <c r="B354" s="92"/>
      <c r="C354" s="93"/>
      <c r="D354" s="93"/>
      <c r="E354" s="92"/>
      <c r="F354" s="93"/>
      <c r="G354" s="93"/>
      <c r="H354" s="46"/>
      <c r="I354" s="46"/>
      <c r="J354" s="46"/>
      <c r="K354" s="46"/>
      <c r="L354" s="46"/>
      <c r="M354" s="46"/>
      <c r="N354" s="46"/>
      <c r="O354" s="92"/>
      <c r="P354" s="92"/>
      <c r="Q354" s="92"/>
      <c r="R354" s="92"/>
      <c r="S354" s="49"/>
      <c r="T354" s="49"/>
      <c r="U354" s="49"/>
      <c r="V354" s="49"/>
      <c r="W354" s="49"/>
      <c r="X354" s="49"/>
      <c r="Y354" s="49"/>
      <c r="Z354" s="49"/>
    </row>
    <row r="355" spans="1:26" ht="16.5" customHeight="1">
      <c r="A355" s="92"/>
      <c r="B355" s="92"/>
      <c r="C355" s="93"/>
      <c r="D355" s="93"/>
      <c r="E355" s="92"/>
      <c r="F355" s="93"/>
      <c r="G355" s="93"/>
      <c r="H355" s="46"/>
      <c r="I355" s="46"/>
      <c r="J355" s="46"/>
      <c r="K355" s="46"/>
      <c r="L355" s="46"/>
      <c r="M355" s="46"/>
      <c r="N355" s="46"/>
      <c r="O355" s="92"/>
      <c r="P355" s="92"/>
      <c r="Q355" s="92"/>
      <c r="R355" s="92"/>
      <c r="S355" s="49"/>
      <c r="T355" s="49"/>
      <c r="U355" s="49"/>
      <c r="V355" s="49"/>
      <c r="W355" s="49"/>
      <c r="X355" s="49"/>
      <c r="Y355" s="49"/>
      <c r="Z355" s="49"/>
    </row>
    <row r="356" spans="1:26" ht="16.5" customHeight="1">
      <c r="A356" s="92"/>
      <c r="B356" s="92"/>
      <c r="C356" s="93"/>
      <c r="D356" s="93"/>
      <c r="E356" s="92"/>
      <c r="F356" s="93"/>
      <c r="G356" s="93"/>
      <c r="H356" s="46"/>
      <c r="I356" s="46"/>
      <c r="J356" s="46"/>
      <c r="K356" s="46"/>
      <c r="L356" s="46"/>
      <c r="M356" s="46"/>
      <c r="N356" s="46"/>
      <c r="O356" s="92"/>
      <c r="P356" s="92"/>
      <c r="Q356" s="92"/>
      <c r="R356" s="92"/>
      <c r="S356" s="49"/>
      <c r="T356" s="49"/>
      <c r="U356" s="49"/>
      <c r="V356" s="49"/>
      <c r="W356" s="49"/>
      <c r="X356" s="49"/>
      <c r="Y356" s="49"/>
      <c r="Z356" s="49"/>
    </row>
    <row r="357" spans="1:26" ht="16.5" customHeight="1">
      <c r="A357" s="92"/>
      <c r="B357" s="92"/>
      <c r="C357" s="93"/>
      <c r="D357" s="93"/>
      <c r="E357" s="92"/>
      <c r="F357" s="93"/>
      <c r="G357" s="93"/>
      <c r="H357" s="46"/>
      <c r="I357" s="46"/>
      <c r="J357" s="46"/>
      <c r="K357" s="46"/>
      <c r="L357" s="46"/>
      <c r="M357" s="46"/>
      <c r="N357" s="46"/>
      <c r="O357" s="92"/>
      <c r="P357" s="92"/>
      <c r="Q357" s="92"/>
      <c r="R357" s="92"/>
      <c r="S357" s="49"/>
      <c r="T357" s="49"/>
      <c r="U357" s="49"/>
      <c r="V357" s="49"/>
      <c r="W357" s="49"/>
      <c r="X357" s="49"/>
      <c r="Y357" s="49"/>
      <c r="Z357" s="49"/>
    </row>
    <row r="358" spans="1:26" ht="16.5" customHeight="1">
      <c r="A358" s="92"/>
      <c r="B358" s="92"/>
      <c r="C358" s="93"/>
      <c r="D358" s="93"/>
      <c r="E358" s="92"/>
      <c r="F358" s="93"/>
      <c r="G358" s="93"/>
      <c r="H358" s="46"/>
      <c r="I358" s="46"/>
      <c r="J358" s="46"/>
      <c r="K358" s="46"/>
      <c r="L358" s="46"/>
      <c r="M358" s="46"/>
      <c r="N358" s="46"/>
      <c r="O358" s="92"/>
      <c r="P358" s="92"/>
      <c r="Q358" s="92"/>
      <c r="R358" s="92"/>
      <c r="S358" s="49"/>
      <c r="T358" s="49"/>
      <c r="U358" s="49"/>
      <c r="V358" s="49"/>
      <c r="W358" s="49"/>
      <c r="X358" s="49"/>
      <c r="Y358" s="49"/>
      <c r="Z358" s="49"/>
    </row>
    <row r="359" spans="1:26" ht="16.5" customHeight="1">
      <c r="A359" s="92"/>
      <c r="B359" s="92"/>
      <c r="C359" s="93"/>
      <c r="D359" s="93"/>
      <c r="E359" s="92"/>
      <c r="F359" s="93"/>
      <c r="G359" s="93"/>
      <c r="H359" s="46"/>
      <c r="I359" s="46"/>
      <c r="J359" s="46"/>
      <c r="K359" s="46"/>
      <c r="L359" s="46"/>
      <c r="M359" s="46"/>
      <c r="N359" s="46"/>
      <c r="O359" s="92"/>
      <c r="P359" s="92"/>
      <c r="Q359" s="92"/>
      <c r="R359" s="92"/>
      <c r="S359" s="49"/>
      <c r="T359" s="49"/>
      <c r="U359" s="49"/>
      <c r="V359" s="49"/>
      <c r="W359" s="49"/>
      <c r="X359" s="49"/>
      <c r="Y359" s="49"/>
      <c r="Z359" s="49"/>
    </row>
    <row r="360" spans="1:26" ht="16.5" customHeight="1">
      <c r="A360" s="92"/>
      <c r="B360" s="92"/>
      <c r="C360" s="93"/>
      <c r="D360" s="93"/>
      <c r="E360" s="92"/>
      <c r="F360" s="93"/>
      <c r="G360" s="93"/>
      <c r="H360" s="46"/>
      <c r="I360" s="46"/>
      <c r="J360" s="46"/>
      <c r="K360" s="46"/>
      <c r="L360" s="46"/>
      <c r="M360" s="46"/>
      <c r="N360" s="46"/>
      <c r="O360" s="92"/>
      <c r="P360" s="92"/>
      <c r="Q360" s="92"/>
      <c r="R360" s="92"/>
      <c r="S360" s="49"/>
      <c r="T360" s="49"/>
      <c r="U360" s="49"/>
      <c r="V360" s="49"/>
      <c r="W360" s="49"/>
      <c r="X360" s="49"/>
      <c r="Y360" s="49"/>
      <c r="Z360" s="49"/>
    </row>
    <row r="361" spans="1:26" ht="16.5" customHeight="1">
      <c r="A361" s="92"/>
      <c r="B361" s="92"/>
      <c r="C361" s="93"/>
      <c r="D361" s="93"/>
      <c r="E361" s="92"/>
      <c r="F361" s="93"/>
      <c r="G361" s="93"/>
      <c r="H361" s="46"/>
      <c r="I361" s="46"/>
      <c r="J361" s="46"/>
      <c r="K361" s="46"/>
      <c r="L361" s="46"/>
      <c r="M361" s="46"/>
      <c r="N361" s="46"/>
      <c r="O361" s="92"/>
      <c r="P361" s="92"/>
      <c r="Q361" s="92"/>
      <c r="R361" s="92"/>
      <c r="S361" s="49"/>
      <c r="T361" s="49"/>
      <c r="U361" s="49"/>
      <c r="V361" s="49"/>
      <c r="W361" s="49"/>
      <c r="X361" s="49"/>
      <c r="Y361" s="49"/>
      <c r="Z361" s="49"/>
    </row>
    <row r="362" spans="1:26" ht="16.5" customHeight="1">
      <c r="A362" s="92"/>
      <c r="B362" s="92"/>
      <c r="C362" s="93"/>
      <c r="D362" s="93"/>
      <c r="E362" s="92"/>
      <c r="F362" s="93"/>
      <c r="G362" s="93"/>
      <c r="H362" s="46"/>
      <c r="I362" s="46"/>
      <c r="J362" s="46"/>
      <c r="K362" s="46"/>
      <c r="L362" s="46"/>
      <c r="M362" s="46"/>
      <c r="N362" s="46"/>
      <c r="O362" s="92"/>
      <c r="P362" s="92"/>
      <c r="Q362" s="92"/>
      <c r="R362" s="92"/>
      <c r="S362" s="49"/>
      <c r="T362" s="49"/>
      <c r="U362" s="49"/>
      <c r="V362" s="49"/>
      <c r="W362" s="49"/>
      <c r="X362" s="49"/>
      <c r="Y362" s="49"/>
      <c r="Z362" s="49"/>
    </row>
    <row r="363" spans="1:26" ht="16.5" customHeight="1">
      <c r="A363" s="92"/>
      <c r="B363" s="92"/>
      <c r="C363" s="93"/>
      <c r="D363" s="93"/>
      <c r="E363" s="92"/>
      <c r="F363" s="93"/>
      <c r="G363" s="93"/>
      <c r="H363" s="46"/>
      <c r="I363" s="46"/>
      <c r="J363" s="46"/>
      <c r="K363" s="46"/>
      <c r="L363" s="46"/>
      <c r="M363" s="46"/>
      <c r="N363" s="46"/>
      <c r="O363" s="92"/>
      <c r="P363" s="92"/>
      <c r="Q363" s="92"/>
      <c r="R363" s="92"/>
      <c r="S363" s="49"/>
      <c r="T363" s="49"/>
      <c r="U363" s="49"/>
      <c r="V363" s="49"/>
      <c r="W363" s="49"/>
      <c r="X363" s="49"/>
      <c r="Y363" s="49"/>
      <c r="Z363" s="49"/>
    </row>
    <row r="364" spans="1:26" ht="16.5" customHeight="1">
      <c r="A364" s="92"/>
      <c r="B364" s="92"/>
      <c r="C364" s="93"/>
      <c r="D364" s="93"/>
      <c r="E364" s="92"/>
      <c r="F364" s="93"/>
      <c r="G364" s="93"/>
      <c r="H364" s="46"/>
      <c r="I364" s="46"/>
      <c r="J364" s="46"/>
      <c r="K364" s="46"/>
      <c r="L364" s="46"/>
      <c r="M364" s="46"/>
      <c r="N364" s="46"/>
      <c r="O364" s="92"/>
      <c r="P364" s="92"/>
      <c r="Q364" s="92"/>
      <c r="R364" s="92"/>
      <c r="S364" s="49"/>
      <c r="T364" s="49"/>
      <c r="U364" s="49"/>
      <c r="V364" s="49"/>
      <c r="W364" s="49"/>
      <c r="X364" s="49"/>
      <c r="Y364" s="49"/>
      <c r="Z364" s="49"/>
    </row>
    <row r="365" spans="1:26" ht="16.5" customHeight="1">
      <c r="A365" s="92"/>
      <c r="B365" s="92"/>
      <c r="C365" s="93"/>
      <c r="D365" s="93"/>
      <c r="E365" s="92"/>
      <c r="F365" s="93"/>
      <c r="G365" s="93"/>
      <c r="H365" s="46"/>
      <c r="I365" s="46"/>
      <c r="J365" s="46"/>
      <c r="K365" s="46"/>
      <c r="L365" s="46"/>
      <c r="M365" s="46"/>
      <c r="N365" s="46"/>
      <c r="O365" s="92"/>
      <c r="P365" s="92"/>
      <c r="Q365" s="92"/>
      <c r="R365" s="92"/>
      <c r="S365" s="49"/>
      <c r="T365" s="49"/>
      <c r="U365" s="49"/>
      <c r="V365" s="49"/>
      <c r="W365" s="49"/>
      <c r="X365" s="49"/>
      <c r="Y365" s="49"/>
      <c r="Z365" s="49"/>
    </row>
    <row r="366" spans="1:26" ht="16.5" customHeight="1">
      <c r="A366" s="92"/>
      <c r="B366" s="92"/>
      <c r="C366" s="93"/>
      <c r="D366" s="93"/>
      <c r="E366" s="92"/>
      <c r="F366" s="93"/>
      <c r="G366" s="93"/>
      <c r="H366" s="46"/>
      <c r="I366" s="46"/>
      <c r="J366" s="46"/>
      <c r="K366" s="46"/>
      <c r="L366" s="46"/>
      <c r="M366" s="46"/>
      <c r="N366" s="46"/>
      <c r="O366" s="92"/>
      <c r="P366" s="92"/>
      <c r="Q366" s="92"/>
      <c r="R366" s="92"/>
      <c r="S366" s="49"/>
      <c r="T366" s="49"/>
      <c r="U366" s="49"/>
      <c r="V366" s="49"/>
      <c r="W366" s="49"/>
      <c r="X366" s="49"/>
      <c r="Y366" s="49"/>
      <c r="Z366" s="49"/>
    </row>
    <row r="367" spans="1:26" ht="16.5" customHeight="1">
      <c r="A367" s="92"/>
      <c r="B367" s="92"/>
      <c r="C367" s="93"/>
      <c r="D367" s="93"/>
      <c r="E367" s="92"/>
      <c r="F367" s="93"/>
      <c r="G367" s="93"/>
      <c r="H367" s="46"/>
      <c r="I367" s="46"/>
      <c r="J367" s="46"/>
      <c r="K367" s="46"/>
      <c r="L367" s="46"/>
      <c r="M367" s="46"/>
      <c r="N367" s="46"/>
      <c r="O367" s="92"/>
      <c r="P367" s="92"/>
      <c r="Q367" s="92"/>
      <c r="R367" s="92"/>
      <c r="S367" s="49"/>
      <c r="T367" s="49"/>
      <c r="U367" s="49"/>
      <c r="V367" s="49"/>
      <c r="W367" s="49"/>
      <c r="X367" s="49"/>
      <c r="Y367" s="49"/>
      <c r="Z367" s="49"/>
    </row>
    <row r="368" spans="1:26" ht="16.5" customHeight="1">
      <c r="A368" s="92"/>
      <c r="B368" s="92"/>
      <c r="C368" s="93"/>
      <c r="D368" s="93"/>
      <c r="E368" s="92"/>
      <c r="F368" s="93"/>
      <c r="G368" s="93"/>
      <c r="H368" s="46"/>
      <c r="I368" s="46"/>
      <c r="J368" s="46"/>
      <c r="K368" s="46"/>
      <c r="L368" s="46"/>
      <c r="M368" s="46"/>
      <c r="N368" s="46"/>
      <c r="O368" s="92"/>
      <c r="P368" s="92"/>
      <c r="Q368" s="92"/>
      <c r="R368" s="92"/>
      <c r="S368" s="49"/>
      <c r="T368" s="49"/>
      <c r="U368" s="49"/>
      <c r="V368" s="49"/>
      <c r="W368" s="49"/>
      <c r="X368" s="49"/>
      <c r="Y368" s="49"/>
      <c r="Z368" s="49"/>
    </row>
    <row r="369" spans="1:26" ht="16.5" customHeight="1">
      <c r="A369" s="92"/>
      <c r="B369" s="92"/>
      <c r="C369" s="93"/>
      <c r="D369" s="93"/>
      <c r="E369" s="92"/>
      <c r="F369" s="93"/>
      <c r="G369" s="93"/>
      <c r="H369" s="46"/>
      <c r="I369" s="46"/>
      <c r="J369" s="46"/>
      <c r="K369" s="46"/>
      <c r="L369" s="46"/>
      <c r="M369" s="46"/>
      <c r="N369" s="46"/>
      <c r="O369" s="92"/>
      <c r="P369" s="92"/>
      <c r="Q369" s="92"/>
      <c r="R369" s="92"/>
      <c r="S369" s="49"/>
      <c r="T369" s="49"/>
      <c r="U369" s="49"/>
      <c r="V369" s="49"/>
      <c r="W369" s="49"/>
      <c r="X369" s="49"/>
      <c r="Y369" s="49"/>
      <c r="Z369" s="49"/>
    </row>
    <row r="370" spans="1:26" ht="16.5" customHeight="1">
      <c r="A370" s="92"/>
      <c r="B370" s="92"/>
      <c r="C370" s="93"/>
      <c r="D370" s="93"/>
      <c r="E370" s="92"/>
      <c r="F370" s="93"/>
      <c r="G370" s="93"/>
      <c r="H370" s="46"/>
      <c r="I370" s="46"/>
      <c r="J370" s="46"/>
      <c r="K370" s="46"/>
      <c r="L370" s="46"/>
      <c r="M370" s="46"/>
      <c r="N370" s="46"/>
      <c r="O370" s="92"/>
      <c r="P370" s="92"/>
      <c r="Q370" s="92"/>
      <c r="R370" s="92"/>
      <c r="S370" s="49"/>
      <c r="T370" s="49"/>
      <c r="U370" s="49"/>
      <c r="V370" s="49"/>
      <c r="W370" s="49"/>
      <c r="X370" s="49"/>
      <c r="Y370" s="49"/>
      <c r="Z370" s="49"/>
    </row>
    <row r="371" spans="1:26" ht="16.5" customHeight="1">
      <c r="A371" s="92"/>
      <c r="B371" s="92"/>
      <c r="C371" s="93"/>
      <c r="D371" s="93"/>
      <c r="E371" s="92"/>
      <c r="F371" s="93"/>
      <c r="G371" s="93"/>
      <c r="H371" s="46"/>
      <c r="I371" s="46"/>
      <c r="J371" s="46"/>
      <c r="K371" s="46"/>
      <c r="L371" s="46"/>
      <c r="M371" s="46"/>
      <c r="N371" s="46"/>
      <c r="O371" s="92"/>
      <c r="P371" s="92"/>
      <c r="Q371" s="92"/>
      <c r="R371" s="92"/>
      <c r="S371" s="49"/>
      <c r="T371" s="49"/>
      <c r="U371" s="49"/>
      <c r="V371" s="49"/>
      <c r="W371" s="49"/>
      <c r="X371" s="49"/>
      <c r="Y371" s="49"/>
      <c r="Z371" s="49"/>
    </row>
    <row r="372" spans="1:26" ht="16.5" customHeight="1">
      <c r="A372" s="92"/>
      <c r="B372" s="92"/>
      <c r="C372" s="93"/>
      <c r="D372" s="93"/>
      <c r="E372" s="92"/>
      <c r="F372" s="93"/>
      <c r="G372" s="93"/>
      <c r="H372" s="46"/>
      <c r="I372" s="46"/>
      <c r="J372" s="46"/>
      <c r="K372" s="46"/>
      <c r="L372" s="46"/>
      <c r="M372" s="46"/>
      <c r="N372" s="46"/>
      <c r="O372" s="92"/>
      <c r="P372" s="92"/>
      <c r="Q372" s="92"/>
      <c r="R372" s="92"/>
      <c r="S372" s="49"/>
      <c r="T372" s="49"/>
      <c r="U372" s="49"/>
      <c r="V372" s="49"/>
      <c r="W372" s="49"/>
      <c r="X372" s="49"/>
      <c r="Y372" s="49"/>
      <c r="Z372" s="49"/>
    </row>
    <row r="373" spans="1:26" ht="16.5" customHeight="1">
      <c r="A373" s="92"/>
      <c r="B373" s="92"/>
      <c r="C373" s="93"/>
      <c r="D373" s="93"/>
      <c r="E373" s="92"/>
      <c r="F373" s="93"/>
      <c r="G373" s="93"/>
      <c r="H373" s="46"/>
      <c r="I373" s="46"/>
      <c r="J373" s="46"/>
      <c r="K373" s="46"/>
      <c r="L373" s="46"/>
      <c r="M373" s="46"/>
      <c r="N373" s="46"/>
      <c r="O373" s="92"/>
      <c r="P373" s="92"/>
      <c r="Q373" s="92"/>
      <c r="R373" s="92"/>
      <c r="S373" s="49"/>
      <c r="T373" s="49"/>
      <c r="U373" s="49"/>
      <c r="V373" s="49"/>
      <c r="W373" s="49"/>
      <c r="X373" s="49"/>
      <c r="Y373" s="49"/>
      <c r="Z373" s="49"/>
    </row>
    <row r="374" spans="1:26" ht="16.5" customHeight="1">
      <c r="A374" s="92"/>
      <c r="B374" s="92"/>
      <c r="C374" s="93"/>
      <c r="D374" s="93"/>
      <c r="E374" s="92"/>
      <c r="F374" s="93"/>
      <c r="G374" s="93"/>
      <c r="H374" s="46"/>
      <c r="I374" s="46"/>
      <c r="J374" s="46"/>
      <c r="K374" s="46"/>
      <c r="L374" s="46"/>
      <c r="M374" s="46"/>
      <c r="N374" s="46"/>
      <c r="O374" s="92"/>
      <c r="P374" s="92"/>
      <c r="Q374" s="92"/>
      <c r="R374" s="92"/>
      <c r="S374" s="49"/>
      <c r="T374" s="49"/>
      <c r="U374" s="49"/>
      <c r="V374" s="49"/>
      <c r="W374" s="49"/>
      <c r="X374" s="49"/>
      <c r="Y374" s="49"/>
      <c r="Z374" s="49"/>
    </row>
    <row r="375" spans="1:26" ht="16.5" customHeight="1">
      <c r="A375" s="92"/>
      <c r="B375" s="92"/>
      <c r="C375" s="93"/>
      <c r="D375" s="93"/>
      <c r="E375" s="92"/>
      <c r="F375" s="93"/>
      <c r="G375" s="93"/>
      <c r="H375" s="46"/>
      <c r="I375" s="46"/>
      <c r="J375" s="46"/>
      <c r="K375" s="46"/>
      <c r="L375" s="46"/>
      <c r="M375" s="46"/>
      <c r="N375" s="46"/>
      <c r="O375" s="92"/>
      <c r="P375" s="92"/>
      <c r="Q375" s="92"/>
      <c r="R375" s="92"/>
      <c r="S375" s="49"/>
      <c r="T375" s="49"/>
      <c r="U375" s="49"/>
      <c r="V375" s="49"/>
      <c r="W375" s="49"/>
      <c r="X375" s="49"/>
      <c r="Y375" s="49"/>
      <c r="Z375" s="49"/>
    </row>
    <row r="376" spans="1:26" ht="16.5" customHeight="1">
      <c r="A376" s="92"/>
      <c r="B376" s="92"/>
      <c r="C376" s="93"/>
      <c r="D376" s="93"/>
      <c r="E376" s="92"/>
      <c r="F376" s="93"/>
      <c r="G376" s="93"/>
      <c r="H376" s="46"/>
      <c r="I376" s="46"/>
      <c r="J376" s="46"/>
      <c r="K376" s="46"/>
      <c r="L376" s="46"/>
      <c r="M376" s="46"/>
      <c r="N376" s="46"/>
      <c r="O376" s="92"/>
      <c r="P376" s="92"/>
      <c r="Q376" s="92"/>
      <c r="R376" s="92"/>
      <c r="S376" s="49"/>
      <c r="T376" s="49"/>
      <c r="U376" s="49"/>
      <c r="V376" s="49"/>
      <c r="W376" s="49"/>
      <c r="X376" s="49"/>
      <c r="Y376" s="49"/>
      <c r="Z376" s="49"/>
    </row>
    <row r="377" spans="1:26" ht="16.5" customHeight="1">
      <c r="A377" s="92"/>
      <c r="B377" s="92"/>
      <c r="C377" s="93"/>
      <c r="D377" s="93"/>
      <c r="E377" s="92"/>
      <c r="F377" s="93"/>
      <c r="G377" s="93"/>
      <c r="H377" s="46"/>
      <c r="I377" s="46"/>
      <c r="J377" s="46"/>
      <c r="K377" s="46"/>
      <c r="L377" s="46"/>
      <c r="M377" s="46"/>
      <c r="N377" s="46"/>
      <c r="O377" s="92"/>
      <c r="P377" s="92"/>
      <c r="Q377" s="92"/>
      <c r="R377" s="92"/>
      <c r="S377" s="49"/>
      <c r="T377" s="49"/>
      <c r="U377" s="49"/>
      <c r="V377" s="49"/>
      <c r="W377" s="49"/>
      <c r="X377" s="49"/>
      <c r="Y377" s="49"/>
      <c r="Z377" s="49"/>
    </row>
    <row r="378" spans="1:26" ht="16.5" customHeight="1">
      <c r="A378" s="92"/>
      <c r="B378" s="92"/>
      <c r="C378" s="93"/>
      <c r="D378" s="93"/>
      <c r="E378" s="92"/>
      <c r="F378" s="93"/>
      <c r="G378" s="93"/>
      <c r="H378" s="46"/>
      <c r="I378" s="46"/>
      <c r="J378" s="46"/>
      <c r="K378" s="46"/>
      <c r="L378" s="46"/>
      <c r="M378" s="46"/>
      <c r="N378" s="46"/>
      <c r="O378" s="92"/>
      <c r="P378" s="92"/>
      <c r="Q378" s="92"/>
      <c r="R378" s="92"/>
      <c r="S378" s="49"/>
      <c r="T378" s="49"/>
      <c r="U378" s="49"/>
      <c r="V378" s="49"/>
      <c r="W378" s="49"/>
      <c r="X378" s="49"/>
      <c r="Y378" s="49"/>
      <c r="Z378" s="49"/>
    </row>
    <row r="379" spans="1:26" ht="16.5" customHeight="1">
      <c r="A379" s="92"/>
      <c r="B379" s="92"/>
      <c r="C379" s="93"/>
      <c r="D379" s="93"/>
      <c r="E379" s="92"/>
      <c r="F379" s="93"/>
      <c r="G379" s="93"/>
      <c r="H379" s="46"/>
      <c r="I379" s="46"/>
      <c r="J379" s="46"/>
      <c r="K379" s="46"/>
      <c r="L379" s="46"/>
      <c r="M379" s="46"/>
      <c r="N379" s="46"/>
      <c r="O379" s="92"/>
      <c r="P379" s="92"/>
      <c r="Q379" s="92"/>
      <c r="R379" s="92"/>
      <c r="S379" s="49"/>
      <c r="T379" s="49"/>
      <c r="U379" s="49"/>
      <c r="V379" s="49"/>
      <c r="W379" s="49"/>
      <c r="X379" s="49"/>
      <c r="Y379" s="49"/>
      <c r="Z379" s="49"/>
    </row>
    <row r="380" spans="1:26" ht="16.5" customHeight="1">
      <c r="A380" s="92"/>
      <c r="B380" s="92"/>
      <c r="C380" s="93"/>
      <c r="D380" s="93"/>
      <c r="E380" s="92"/>
      <c r="F380" s="93"/>
      <c r="G380" s="93"/>
      <c r="H380" s="46"/>
      <c r="I380" s="46"/>
      <c r="J380" s="46"/>
      <c r="K380" s="46"/>
      <c r="L380" s="46"/>
      <c r="M380" s="46"/>
      <c r="N380" s="46"/>
      <c r="O380" s="92"/>
      <c r="P380" s="92"/>
      <c r="Q380" s="92"/>
      <c r="R380" s="92"/>
      <c r="S380" s="49"/>
      <c r="T380" s="49"/>
      <c r="U380" s="49"/>
      <c r="V380" s="49"/>
      <c r="W380" s="49"/>
      <c r="X380" s="49"/>
      <c r="Y380" s="49"/>
      <c r="Z380" s="49"/>
    </row>
    <row r="381" spans="1:26" ht="16.5" customHeight="1">
      <c r="A381" s="92"/>
      <c r="B381" s="92"/>
      <c r="C381" s="93"/>
      <c r="D381" s="93"/>
      <c r="E381" s="92"/>
      <c r="F381" s="93"/>
      <c r="G381" s="93"/>
      <c r="H381" s="46"/>
      <c r="I381" s="46"/>
      <c r="J381" s="46"/>
      <c r="K381" s="46"/>
      <c r="L381" s="46"/>
      <c r="M381" s="46"/>
      <c r="N381" s="46"/>
      <c r="O381" s="92"/>
      <c r="P381" s="92"/>
      <c r="Q381" s="92"/>
      <c r="R381" s="92"/>
      <c r="S381" s="49"/>
      <c r="T381" s="49"/>
      <c r="U381" s="49"/>
      <c r="V381" s="49"/>
      <c r="W381" s="49"/>
      <c r="X381" s="49"/>
      <c r="Y381" s="49"/>
      <c r="Z381" s="49"/>
    </row>
    <row r="382" spans="1:26" ht="16.5" customHeight="1">
      <c r="A382" s="92"/>
      <c r="B382" s="92"/>
      <c r="C382" s="93"/>
      <c r="D382" s="93"/>
      <c r="E382" s="92"/>
      <c r="F382" s="93"/>
      <c r="G382" s="93"/>
      <c r="H382" s="46"/>
      <c r="I382" s="46"/>
      <c r="J382" s="46"/>
      <c r="K382" s="46"/>
      <c r="L382" s="46"/>
      <c r="M382" s="46"/>
      <c r="N382" s="46"/>
      <c r="O382" s="92"/>
      <c r="P382" s="92"/>
      <c r="Q382" s="92"/>
      <c r="R382" s="92"/>
      <c r="S382" s="49"/>
      <c r="T382" s="49"/>
      <c r="U382" s="49"/>
      <c r="V382" s="49"/>
      <c r="W382" s="49"/>
      <c r="X382" s="49"/>
      <c r="Y382" s="49"/>
      <c r="Z382" s="49"/>
    </row>
    <row r="383" spans="1:26" ht="16.5" customHeight="1">
      <c r="A383" s="92"/>
      <c r="B383" s="92"/>
      <c r="C383" s="93"/>
      <c r="D383" s="93"/>
      <c r="E383" s="92"/>
      <c r="F383" s="93"/>
      <c r="G383" s="93"/>
      <c r="H383" s="46"/>
      <c r="I383" s="46"/>
      <c r="J383" s="46"/>
      <c r="K383" s="46"/>
      <c r="L383" s="46"/>
      <c r="M383" s="46"/>
      <c r="N383" s="46"/>
      <c r="O383" s="92"/>
      <c r="P383" s="92"/>
      <c r="Q383" s="92"/>
      <c r="R383" s="92"/>
      <c r="S383" s="49"/>
      <c r="T383" s="49"/>
      <c r="U383" s="49"/>
      <c r="V383" s="49"/>
      <c r="W383" s="49"/>
      <c r="X383" s="49"/>
      <c r="Y383" s="49"/>
      <c r="Z383" s="49"/>
    </row>
    <row r="384" spans="1:26" ht="16.5" customHeight="1">
      <c r="A384" s="92"/>
      <c r="B384" s="92"/>
      <c r="C384" s="93"/>
      <c r="D384" s="93"/>
      <c r="E384" s="92"/>
      <c r="F384" s="93"/>
      <c r="G384" s="93"/>
      <c r="H384" s="46"/>
      <c r="I384" s="46"/>
      <c r="J384" s="46"/>
      <c r="K384" s="46"/>
      <c r="L384" s="46"/>
      <c r="M384" s="46"/>
      <c r="N384" s="46"/>
      <c r="O384" s="92"/>
      <c r="P384" s="92"/>
      <c r="Q384" s="92"/>
      <c r="R384" s="92"/>
      <c r="S384" s="49"/>
      <c r="T384" s="49"/>
      <c r="U384" s="49"/>
      <c r="V384" s="49"/>
      <c r="W384" s="49"/>
      <c r="X384" s="49"/>
      <c r="Y384" s="49"/>
      <c r="Z384" s="49"/>
    </row>
    <row r="385" spans="1:26" ht="16.5" customHeight="1">
      <c r="A385" s="92"/>
      <c r="B385" s="92"/>
      <c r="C385" s="93"/>
      <c r="D385" s="93"/>
      <c r="E385" s="92"/>
      <c r="F385" s="93"/>
      <c r="G385" s="93"/>
      <c r="H385" s="46"/>
      <c r="I385" s="46"/>
      <c r="J385" s="46"/>
      <c r="K385" s="46"/>
      <c r="L385" s="46"/>
      <c r="M385" s="46"/>
      <c r="N385" s="46"/>
      <c r="O385" s="92"/>
      <c r="P385" s="92"/>
      <c r="Q385" s="92"/>
      <c r="R385" s="92"/>
      <c r="S385" s="49"/>
      <c r="T385" s="49"/>
      <c r="U385" s="49"/>
      <c r="V385" s="49"/>
      <c r="W385" s="49"/>
      <c r="X385" s="49"/>
      <c r="Y385" s="49"/>
      <c r="Z385" s="49"/>
    </row>
    <row r="386" spans="1:26" ht="16.5" customHeight="1">
      <c r="A386" s="92"/>
      <c r="B386" s="92"/>
      <c r="C386" s="93"/>
      <c r="D386" s="93"/>
      <c r="E386" s="92"/>
      <c r="F386" s="93"/>
      <c r="G386" s="93"/>
      <c r="H386" s="46"/>
      <c r="I386" s="46"/>
      <c r="J386" s="46"/>
      <c r="K386" s="46"/>
      <c r="L386" s="46"/>
      <c r="M386" s="46"/>
      <c r="N386" s="46"/>
      <c r="O386" s="92"/>
      <c r="P386" s="92"/>
      <c r="Q386" s="92"/>
      <c r="R386" s="92"/>
      <c r="S386" s="49"/>
      <c r="T386" s="49"/>
      <c r="U386" s="49"/>
      <c r="V386" s="49"/>
      <c r="W386" s="49"/>
      <c r="X386" s="49"/>
      <c r="Y386" s="49"/>
      <c r="Z386" s="49"/>
    </row>
    <row r="387" spans="1:26" ht="16.5" customHeight="1">
      <c r="A387" s="92"/>
      <c r="B387" s="92"/>
      <c r="C387" s="93"/>
      <c r="D387" s="93"/>
      <c r="E387" s="92"/>
      <c r="F387" s="93"/>
      <c r="G387" s="93"/>
      <c r="H387" s="46"/>
      <c r="I387" s="46"/>
      <c r="J387" s="46"/>
      <c r="K387" s="46"/>
      <c r="L387" s="46"/>
      <c r="M387" s="46"/>
      <c r="N387" s="46"/>
      <c r="O387" s="92"/>
      <c r="P387" s="92"/>
      <c r="Q387" s="92"/>
      <c r="R387" s="92"/>
      <c r="S387" s="49"/>
      <c r="T387" s="49"/>
      <c r="U387" s="49"/>
      <c r="V387" s="49"/>
      <c r="W387" s="49"/>
      <c r="X387" s="49"/>
      <c r="Y387" s="49"/>
      <c r="Z387" s="49"/>
    </row>
    <row r="388" spans="1:26" ht="16.5" customHeight="1">
      <c r="A388" s="92"/>
      <c r="B388" s="92"/>
      <c r="C388" s="93"/>
      <c r="D388" s="93"/>
      <c r="E388" s="92"/>
      <c r="F388" s="93"/>
      <c r="G388" s="93"/>
      <c r="H388" s="46"/>
      <c r="I388" s="46"/>
      <c r="J388" s="46"/>
      <c r="K388" s="46"/>
      <c r="L388" s="46"/>
      <c r="M388" s="46"/>
      <c r="N388" s="46"/>
      <c r="O388" s="92"/>
      <c r="P388" s="92"/>
      <c r="Q388" s="92"/>
      <c r="R388" s="92"/>
      <c r="S388" s="49"/>
      <c r="T388" s="49"/>
      <c r="U388" s="49"/>
      <c r="V388" s="49"/>
      <c r="W388" s="49"/>
      <c r="X388" s="49"/>
      <c r="Y388" s="49"/>
      <c r="Z388" s="49"/>
    </row>
    <row r="389" spans="1:26" ht="16.5" customHeight="1">
      <c r="A389" s="92"/>
      <c r="B389" s="92"/>
      <c r="C389" s="93"/>
      <c r="D389" s="93"/>
      <c r="E389" s="92"/>
      <c r="F389" s="93"/>
      <c r="G389" s="93"/>
      <c r="H389" s="46"/>
      <c r="I389" s="46"/>
      <c r="J389" s="46"/>
      <c r="K389" s="46"/>
      <c r="L389" s="46"/>
      <c r="M389" s="46"/>
      <c r="N389" s="46"/>
      <c r="O389" s="92"/>
      <c r="P389" s="92"/>
      <c r="Q389" s="92"/>
      <c r="R389" s="92"/>
      <c r="S389" s="49"/>
      <c r="T389" s="49"/>
      <c r="U389" s="49"/>
      <c r="V389" s="49"/>
      <c r="W389" s="49"/>
      <c r="X389" s="49"/>
      <c r="Y389" s="49"/>
      <c r="Z389" s="49"/>
    </row>
    <row r="390" spans="1:26" ht="16.5" customHeight="1">
      <c r="A390" s="92"/>
      <c r="B390" s="92"/>
      <c r="C390" s="93"/>
      <c r="D390" s="93"/>
      <c r="E390" s="92"/>
      <c r="F390" s="93"/>
      <c r="G390" s="93"/>
      <c r="H390" s="46"/>
      <c r="I390" s="46"/>
      <c r="J390" s="46"/>
      <c r="K390" s="46"/>
      <c r="L390" s="46"/>
      <c r="M390" s="46"/>
      <c r="N390" s="46"/>
      <c r="O390" s="92"/>
      <c r="P390" s="92"/>
      <c r="Q390" s="92"/>
      <c r="R390" s="92"/>
      <c r="S390" s="49"/>
      <c r="T390" s="49"/>
      <c r="U390" s="49"/>
      <c r="V390" s="49"/>
      <c r="W390" s="49"/>
      <c r="X390" s="49"/>
      <c r="Y390" s="49"/>
      <c r="Z390" s="49"/>
    </row>
    <row r="391" spans="1:26" ht="16.5" customHeight="1">
      <c r="A391" s="92"/>
      <c r="B391" s="92"/>
      <c r="C391" s="93"/>
      <c r="D391" s="93"/>
      <c r="E391" s="92"/>
      <c r="F391" s="93"/>
      <c r="G391" s="93"/>
      <c r="H391" s="46"/>
      <c r="I391" s="46"/>
      <c r="J391" s="46"/>
      <c r="K391" s="46"/>
      <c r="L391" s="46"/>
      <c r="M391" s="46"/>
      <c r="N391" s="46"/>
      <c r="O391" s="92"/>
      <c r="P391" s="92"/>
      <c r="Q391" s="92"/>
      <c r="R391" s="92"/>
      <c r="S391" s="49"/>
      <c r="T391" s="49"/>
      <c r="U391" s="49"/>
      <c r="V391" s="49"/>
      <c r="W391" s="49"/>
      <c r="X391" s="49"/>
      <c r="Y391" s="49"/>
      <c r="Z391" s="49"/>
    </row>
    <row r="392" spans="1:26" ht="16.5" customHeight="1">
      <c r="A392" s="92"/>
      <c r="B392" s="92"/>
      <c r="C392" s="93"/>
      <c r="D392" s="93"/>
      <c r="E392" s="92"/>
      <c r="F392" s="93"/>
      <c r="G392" s="93"/>
      <c r="H392" s="46"/>
      <c r="I392" s="46"/>
      <c r="J392" s="46"/>
      <c r="K392" s="46"/>
      <c r="L392" s="46"/>
      <c r="M392" s="46"/>
      <c r="N392" s="46"/>
      <c r="O392" s="92"/>
      <c r="P392" s="92"/>
      <c r="Q392" s="92"/>
      <c r="R392" s="92"/>
      <c r="S392" s="49"/>
      <c r="T392" s="49"/>
      <c r="U392" s="49"/>
      <c r="V392" s="49"/>
      <c r="W392" s="49"/>
      <c r="X392" s="49"/>
      <c r="Y392" s="49"/>
      <c r="Z392" s="49"/>
    </row>
    <row r="393" spans="1:26" ht="16.5" customHeight="1">
      <c r="A393" s="92"/>
      <c r="B393" s="92"/>
      <c r="C393" s="93"/>
      <c r="D393" s="93"/>
      <c r="E393" s="92"/>
      <c r="F393" s="93"/>
      <c r="G393" s="93"/>
      <c r="H393" s="46"/>
      <c r="I393" s="46"/>
      <c r="J393" s="46"/>
      <c r="K393" s="46"/>
      <c r="L393" s="46"/>
      <c r="M393" s="46"/>
      <c r="N393" s="46"/>
      <c r="O393" s="92"/>
      <c r="P393" s="92"/>
      <c r="Q393" s="92"/>
      <c r="R393" s="92"/>
      <c r="S393" s="49"/>
      <c r="T393" s="49"/>
      <c r="U393" s="49"/>
      <c r="V393" s="49"/>
      <c r="W393" s="49"/>
      <c r="X393" s="49"/>
      <c r="Y393" s="49"/>
      <c r="Z393" s="49"/>
    </row>
    <row r="394" spans="1:26" ht="16.5" customHeight="1">
      <c r="A394" s="92"/>
      <c r="B394" s="92"/>
      <c r="C394" s="93"/>
      <c r="D394" s="93"/>
      <c r="E394" s="92"/>
      <c r="F394" s="93"/>
      <c r="G394" s="93"/>
      <c r="H394" s="46"/>
      <c r="I394" s="46"/>
      <c r="J394" s="46"/>
      <c r="K394" s="46"/>
      <c r="L394" s="46"/>
      <c r="M394" s="46"/>
      <c r="N394" s="46"/>
      <c r="O394" s="92"/>
      <c r="P394" s="92"/>
      <c r="Q394" s="92"/>
      <c r="R394" s="92"/>
      <c r="S394" s="49"/>
      <c r="T394" s="49"/>
      <c r="U394" s="49"/>
      <c r="V394" s="49"/>
      <c r="W394" s="49"/>
      <c r="X394" s="49"/>
      <c r="Y394" s="49"/>
      <c r="Z394" s="49"/>
    </row>
    <row r="395" spans="1:26" ht="16.5" customHeight="1">
      <c r="A395" s="92"/>
      <c r="B395" s="92"/>
      <c r="C395" s="93"/>
      <c r="D395" s="93"/>
      <c r="E395" s="92"/>
      <c r="F395" s="93"/>
      <c r="G395" s="93"/>
      <c r="H395" s="46"/>
      <c r="I395" s="46"/>
      <c r="J395" s="46"/>
      <c r="K395" s="46"/>
      <c r="L395" s="46"/>
      <c r="M395" s="46"/>
      <c r="N395" s="46"/>
      <c r="O395" s="92"/>
      <c r="P395" s="92"/>
      <c r="Q395" s="92"/>
      <c r="R395" s="92"/>
      <c r="S395" s="49"/>
      <c r="T395" s="49"/>
      <c r="U395" s="49"/>
      <c r="V395" s="49"/>
      <c r="W395" s="49"/>
      <c r="X395" s="49"/>
      <c r="Y395" s="49"/>
      <c r="Z395" s="49"/>
    </row>
    <row r="396" spans="1:26" ht="16.5" customHeight="1">
      <c r="A396" s="92"/>
      <c r="B396" s="92"/>
      <c r="C396" s="93"/>
      <c r="D396" s="93"/>
      <c r="E396" s="92"/>
      <c r="F396" s="93"/>
      <c r="G396" s="93"/>
      <c r="H396" s="46"/>
      <c r="I396" s="46"/>
      <c r="J396" s="46"/>
      <c r="K396" s="46"/>
      <c r="L396" s="46"/>
      <c r="M396" s="46"/>
      <c r="N396" s="46"/>
      <c r="O396" s="92"/>
      <c r="P396" s="92"/>
      <c r="Q396" s="92"/>
      <c r="R396" s="92"/>
      <c r="S396" s="49"/>
      <c r="T396" s="49"/>
      <c r="U396" s="49"/>
      <c r="V396" s="49"/>
      <c r="W396" s="49"/>
      <c r="X396" s="49"/>
      <c r="Y396" s="49"/>
      <c r="Z396" s="49"/>
    </row>
    <row r="397" spans="1:26" ht="16.5" customHeight="1">
      <c r="A397" s="92"/>
      <c r="B397" s="92"/>
      <c r="C397" s="93"/>
      <c r="D397" s="93"/>
      <c r="E397" s="92"/>
      <c r="F397" s="93"/>
      <c r="G397" s="93"/>
      <c r="H397" s="46"/>
      <c r="I397" s="46"/>
      <c r="J397" s="46"/>
      <c r="K397" s="46"/>
      <c r="L397" s="46"/>
      <c r="M397" s="46"/>
      <c r="N397" s="46"/>
      <c r="O397" s="92"/>
      <c r="P397" s="92"/>
      <c r="Q397" s="92"/>
      <c r="R397" s="92"/>
      <c r="S397" s="49"/>
      <c r="T397" s="49"/>
      <c r="U397" s="49"/>
      <c r="V397" s="49"/>
      <c r="W397" s="49"/>
      <c r="X397" s="49"/>
      <c r="Y397" s="49"/>
      <c r="Z397" s="49"/>
    </row>
    <row r="398" spans="1:26" ht="16.5" customHeight="1">
      <c r="A398" s="92"/>
      <c r="B398" s="92"/>
      <c r="C398" s="93"/>
      <c r="D398" s="93"/>
      <c r="E398" s="92"/>
      <c r="F398" s="93"/>
      <c r="G398" s="93"/>
      <c r="H398" s="46"/>
      <c r="I398" s="46"/>
      <c r="J398" s="46"/>
      <c r="K398" s="46"/>
      <c r="L398" s="46"/>
      <c r="M398" s="46"/>
      <c r="N398" s="46"/>
      <c r="O398" s="92"/>
      <c r="P398" s="92"/>
      <c r="Q398" s="92"/>
      <c r="R398" s="92"/>
      <c r="S398" s="49"/>
      <c r="T398" s="49"/>
      <c r="U398" s="49"/>
      <c r="V398" s="49"/>
      <c r="W398" s="49"/>
      <c r="X398" s="49"/>
      <c r="Y398" s="49"/>
      <c r="Z398" s="49"/>
    </row>
    <row r="399" spans="1:26" ht="16.5" customHeight="1">
      <c r="A399" s="92"/>
      <c r="B399" s="92"/>
      <c r="C399" s="93"/>
      <c r="D399" s="93"/>
      <c r="E399" s="92"/>
      <c r="F399" s="93"/>
      <c r="G399" s="93"/>
      <c r="H399" s="46"/>
      <c r="I399" s="46"/>
      <c r="J399" s="46"/>
      <c r="K399" s="46"/>
      <c r="L399" s="46"/>
      <c r="M399" s="46"/>
      <c r="N399" s="46"/>
      <c r="O399" s="92"/>
      <c r="P399" s="92"/>
      <c r="Q399" s="92"/>
      <c r="R399" s="92"/>
      <c r="S399" s="49"/>
      <c r="T399" s="49"/>
      <c r="U399" s="49"/>
      <c r="V399" s="49"/>
      <c r="W399" s="49"/>
      <c r="X399" s="49"/>
      <c r="Y399" s="49"/>
      <c r="Z399" s="49"/>
    </row>
    <row r="400" spans="1:26" ht="16.5" customHeight="1">
      <c r="A400" s="92"/>
      <c r="B400" s="92"/>
      <c r="C400" s="93"/>
      <c r="D400" s="93"/>
      <c r="E400" s="92"/>
      <c r="F400" s="93"/>
      <c r="G400" s="93"/>
      <c r="H400" s="46"/>
      <c r="I400" s="46"/>
      <c r="J400" s="46"/>
      <c r="K400" s="46"/>
      <c r="L400" s="46"/>
      <c r="M400" s="46"/>
      <c r="N400" s="46"/>
      <c r="O400" s="92"/>
      <c r="P400" s="92"/>
      <c r="Q400" s="92"/>
      <c r="R400" s="92"/>
      <c r="S400" s="49"/>
      <c r="T400" s="49"/>
      <c r="U400" s="49"/>
      <c r="V400" s="49"/>
      <c r="W400" s="49"/>
      <c r="X400" s="49"/>
      <c r="Y400" s="49"/>
      <c r="Z400" s="49"/>
    </row>
    <row r="401" spans="1:26" ht="16.5" customHeight="1">
      <c r="A401" s="92"/>
      <c r="B401" s="92"/>
      <c r="C401" s="93"/>
      <c r="D401" s="93"/>
      <c r="E401" s="92"/>
      <c r="F401" s="93"/>
      <c r="G401" s="93"/>
      <c r="H401" s="46"/>
      <c r="I401" s="46"/>
      <c r="J401" s="46"/>
      <c r="K401" s="46"/>
      <c r="L401" s="46"/>
      <c r="M401" s="46"/>
      <c r="N401" s="46"/>
      <c r="O401" s="92"/>
      <c r="P401" s="92"/>
      <c r="Q401" s="92"/>
      <c r="R401" s="92"/>
      <c r="S401" s="49"/>
      <c r="T401" s="49"/>
      <c r="U401" s="49"/>
      <c r="V401" s="49"/>
      <c r="W401" s="49"/>
      <c r="X401" s="49"/>
      <c r="Y401" s="49"/>
      <c r="Z401" s="49"/>
    </row>
    <row r="402" spans="1:26" ht="16.5" customHeight="1">
      <c r="A402" s="92"/>
      <c r="B402" s="92"/>
      <c r="C402" s="93"/>
      <c r="D402" s="93"/>
      <c r="E402" s="92"/>
      <c r="F402" s="93"/>
      <c r="G402" s="93"/>
      <c r="H402" s="46"/>
      <c r="I402" s="46"/>
      <c r="J402" s="46"/>
      <c r="K402" s="46"/>
      <c r="L402" s="46"/>
      <c r="M402" s="46"/>
      <c r="N402" s="46"/>
      <c r="O402" s="92"/>
      <c r="P402" s="92"/>
      <c r="Q402" s="92"/>
      <c r="R402" s="92"/>
      <c r="S402" s="49"/>
      <c r="T402" s="49"/>
      <c r="U402" s="49"/>
      <c r="V402" s="49"/>
      <c r="W402" s="49"/>
      <c r="X402" s="49"/>
      <c r="Y402" s="49"/>
      <c r="Z402" s="49"/>
    </row>
    <row r="403" spans="1:26" ht="16.5" customHeight="1">
      <c r="A403" s="92"/>
      <c r="B403" s="92"/>
      <c r="C403" s="93"/>
      <c r="D403" s="93"/>
      <c r="E403" s="92"/>
      <c r="F403" s="93"/>
      <c r="G403" s="93"/>
      <c r="H403" s="46"/>
      <c r="I403" s="46"/>
      <c r="J403" s="46"/>
      <c r="K403" s="46"/>
      <c r="L403" s="46"/>
      <c r="M403" s="46"/>
      <c r="N403" s="46"/>
      <c r="O403" s="92"/>
      <c r="P403" s="92"/>
      <c r="Q403" s="92"/>
      <c r="R403" s="92"/>
      <c r="S403" s="49"/>
      <c r="T403" s="49"/>
      <c r="U403" s="49"/>
      <c r="V403" s="49"/>
      <c r="W403" s="49"/>
      <c r="X403" s="49"/>
      <c r="Y403" s="49"/>
      <c r="Z403" s="49"/>
    </row>
    <row r="404" spans="1:26" ht="16.5" customHeight="1">
      <c r="A404" s="92"/>
      <c r="B404" s="92"/>
      <c r="C404" s="93"/>
      <c r="D404" s="93"/>
      <c r="E404" s="92"/>
      <c r="F404" s="93"/>
      <c r="G404" s="93"/>
      <c r="H404" s="46"/>
      <c r="I404" s="46"/>
      <c r="J404" s="46"/>
      <c r="K404" s="46"/>
      <c r="L404" s="46"/>
      <c r="M404" s="46"/>
      <c r="N404" s="46"/>
      <c r="O404" s="92"/>
      <c r="P404" s="92"/>
      <c r="Q404" s="92"/>
      <c r="R404" s="92"/>
      <c r="S404" s="49"/>
      <c r="T404" s="49"/>
      <c r="U404" s="49"/>
      <c r="V404" s="49"/>
      <c r="W404" s="49"/>
      <c r="X404" s="49"/>
      <c r="Y404" s="49"/>
      <c r="Z404" s="49"/>
    </row>
    <row r="405" spans="1:26" ht="16.5" customHeight="1">
      <c r="A405" s="92"/>
      <c r="B405" s="92"/>
      <c r="C405" s="93"/>
      <c r="D405" s="93"/>
      <c r="E405" s="92"/>
      <c r="F405" s="93"/>
      <c r="G405" s="93"/>
      <c r="H405" s="46"/>
      <c r="I405" s="46"/>
      <c r="J405" s="46"/>
      <c r="K405" s="46"/>
      <c r="L405" s="46"/>
      <c r="M405" s="46"/>
      <c r="N405" s="46"/>
      <c r="O405" s="92"/>
      <c r="P405" s="92"/>
      <c r="Q405" s="92"/>
      <c r="R405" s="92"/>
      <c r="S405" s="49"/>
      <c r="T405" s="49"/>
      <c r="U405" s="49"/>
      <c r="V405" s="49"/>
      <c r="W405" s="49"/>
      <c r="X405" s="49"/>
      <c r="Y405" s="49"/>
      <c r="Z405" s="49"/>
    </row>
    <row r="406" spans="1:26" ht="16.5" customHeight="1">
      <c r="A406" s="92"/>
      <c r="B406" s="92"/>
      <c r="C406" s="93"/>
      <c r="D406" s="93"/>
      <c r="E406" s="92"/>
      <c r="F406" s="93"/>
      <c r="G406" s="93"/>
      <c r="H406" s="46"/>
      <c r="I406" s="46"/>
      <c r="J406" s="46"/>
      <c r="K406" s="46"/>
      <c r="L406" s="46"/>
      <c r="M406" s="46"/>
      <c r="N406" s="46"/>
      <c r="O406" s="92"/>
      <c r="P406" s="92"/>
      <c r="Q406" s="92"/>
      <c r="R406" s="92"/>
      <c r="S406" s="49"/>
      <c r="T406" s="49"/>
      <c r="U406" s="49"/>
      <c r="V406" s="49"/>
      <c r="W406" s="49"/>
      <c r="X406" s="49"/>
      <c r="Y406" s="49"/>
      <c r="Z406" s="49"/>
    </row>
    <row r="407" spans="1:26" ht="16.5" customHeight="1">
      <c r="A407" s="92"/>
      <c r="B407" s="92"/>
      <c r="C407" s="93"/>
      <c r="D407" s="93"/>
      <c r="E407" s="92"/>
      <c r="F407" s="93"/>
      <c r="G407" s="93"/>
      <c r="H407" s="46"/>
      <c r="I407" s="46"/>
      <c r="J407" s="46"/>
      <c r="K407" s="46"/>
      <c r="L407" s="46"/>
      <c r="M407" s="46"/>
      <c r="N407" s="46"/>
      <c r="O407" s="92"/>
      <c r="P407" s="92"/>
      <c r="Q407" s="92"/>
      <c r="R407" s="92"/>
      <c r="S407" s="49"/>
      <c r="T407" s="49"/>
      <c r="U407" s="49"/>
      <c r="V407" s="49"/>
      <c r="W407" s="49"/>
      <c r="X407" s="49"/>
      <c r="Y407" s="49"/>
      <c r="Z407" s="49"/>
    </row>
    <row r="408" spans="1:26" ht="16.5" customHeight="1">
      <c r="A408" s="92"/>
      <c r="B408" s="92"/>
      <c r="C408" s="93"/>
      <c r="D408" s="93"/>
      <c r="E408" s="92"/>
      <c r="F408" s="93"/>
      <c r="G408" s="93"/>
      <c r="H408" s="46"/>
      <c r="I408" s="46"/>
      <c r="J408" s="46"/>
      <c r="K408" s="46"/>
      <c r="L408" s="46"/>
      <c r="M408" s="46"/>
      <c r="N408" s="46"/>
      <c r="O408" s="92"/>
      <c r="P408" s="92"/>
      <c r="Q408" s="92"/>
      <c r="R408" s="92"/>
      <c r="S408" s="49"/>
      <c r="T408" s="49"/>
      <c r="U408" s="49"/>
      <c r="V408" s="49"/>
      <c r="W408" s="49"/>
      <c r="X408" s="49"/>
      <c r="Y408" s="49"/>
      <c r="Z408" s="49"/>
    </row>
    <row r="409" spans="1:26" ht="16.5" customHeight="1">
      <c r="A409" s="92"/>
      <c r="B409" s="92"/>
      <c r="C409" s="93"/>
      <c r="D409" s="93"/>
      <c r="E409" s="92"/>
      <c r="F409" s="93"/>
      <c r="G409" s="93"/>
      <c r="H409" s="46"/>
      <c r="I409" s="46"/>
      <c r="J409" s="46"/>
      <c r="K409" s="46"/>
      <c r="L409" s="46"/>
      <c r="M409" s="46"/>
      <c r="N409" s="46"/>
      <c r="O409" s="92"/>
      <c r="P409" s="92"/>
      <c r="Q409" s="92"/>
      <c r="R409" s="92"/>
      <c r="S409" s="49"/>
      <c r="T409" s="49"/>
      <c r="U409" s="49"/>
      <c r="V409" s="49"/>
      <c r="W409" s="49"/>
      <c r="X409" s="49"/>
      <c r="Y409" s="49"/>
      <c r="Z409" s="49"/>
    </row>
    <row r="410" spans="1:26" ht="16.5" customHeight="1">
      <c r="A410" s="92"/>
      <c r="B410" s="92"/>
      <c r="C410" s="93"/>
      <c r="D410" s="93"/>
      <c r="E410" s="92"/>
      <c r="F410" s="93"/>
      <c r="G410" s="93"/>
      <c r="H410" s="46"/>
      <c r="I410" s="46"/>
      <c r="J410" s="46"/>
      <c r="K410" s="46"/>
      <c r="L410" s="46"/>
      <c r="M410" s="46"/>
      <c r="N410" s="46"/>
      <c r="O410" s="92"/>
      <c r="P410" s="92"/>
      <c r="Q410" s="92"/>
      <c r="R410" s="92"/>
      <c r="S410" s="49"/>
      <c r="T410" s="49"/>
      <c r="U410" s="49"/>
      <c r="V410" s="49"/>
      <c r="W410" s="49"/>
      <c r="X410" s="49"/>
      <c r="Y410" s="49"/>
      <c r="Z410" s="49"/>
    </row>
    <row r="411" spans="1:26" ht="16.5" customHeight="1">
      <c r="A411" s="92"/>
      <c r="B411" s="92"/>
      <c r="C411" s="93"/>
      <c r="D411" s="93"/>
      <c r="E411" s="92"/>
      <c r="F411" s="93"/>
      <c r="G411" s="93"/>
      <c r="H411" s="46"/>
      <c r="I411" s="46"/>
      <c r="J411" s="46"/>
      <c r="K411" s="46"/>
      <c r="L411" s="46"/>
      <c r="M411" s="46"/>
      <c r="N411" s="46"/>
      <c r="O411" s="92"/>
      <c r="P411" s="92"/>
      <c r="Q411" s="92"/>
      <c r="R411" s="92"/>
      <c r="S411" s="49"/>
      <c r="T411" s="49"/>
      <c r="U411" s="49"/>
      <c r="V411" s="49"/>
      <c r="W411" s="49"/>
      <c r="X411" s="49"/>
      <c r="Y411" s="49"/>
      <c r="Z411" s="49"/>
    </row>
    <row r="412" spans="1:26" ht="16.5" customHeight="1">
      <c r="A412" s="92"/>
      <c r="B412" s="92"/>
      <c r="C412" s="93"/>
      <c r="D412" s="93"/>
      <c r="E412" s="92"/>
      <c r="F412" s="93"/>
      <c r="G412" s="93"/>
      <c r="H412" s="46"/>
      <c r="I412" s="46"/>
      <c r="J412" s="46"/>
      <c r="K412" s="46"/>
      <c r="L412" s="46"/>
      <c r="M412" s="46"/>
      <c r="N412" s="46"/>
      <c r="O412" s="92"/>
      <c r="P412" s="92"/>
      <c r="Q412" s="92"/>
      <c r="R412" s="92"/>
      <c r="S412" s="49"/>
      <c r="T412" s="49"/>
      <c r="U412" s="49"/>
      <c r="V412" s="49"/>
      <c r="W412" s="49"/>
      <c r="X412" s="49"/>
      <c r="Y412" s="49"/>
      <c r="Z412" s="49"/>
    </row>
    <row r="413" spans="1:26" ht="16.5" customHeight="1">
      <c r="A413" s="92"/>
      <c r="B413" s="92"/>
      <c r="C413" s="93"/>
      <c r="D413" s="93"/>
      <c r="E413" s="92"/>
      <c r="F413" s="93"/>
      <c r="G413" s="93"/>
      <c r="H413" s="46"/>
      <c r="I413" s="46"/>
      <c r="J413" s="46"/>
      <c r="K413" s="46"/>
      <c r="L413" s="46"/>
      <c r="M413" s="46"/>
      <c r="N413" s="46"/>
      <c r="O413" s="92"/>
      <c r="P413" s="92"/>
      <c r="Q413" s="92"/>
      <c r="R413" s="92"/>
      <c r="S413" s="49"/>
      <c r="T413" s="49"/>
      <c r="U413" s="49"/>
      <c r="V413" s="49"/>
      <c r="W413" s="49"/>
      <c r="X413" s="49"/>
      <c r="Y413" s="49"/>
      <c r="Z413" s="49"/>
    </row>
    <row r="414" spans="1:26" ht="16.5" customHeight="1">
      <c r="A414" s="92"/>
      <c r="B414" s="92"/>
      <c r="C414" s="93"/>
      <c r="D414" s="93"/>
      <c r="E414" s="92"/>
      <c r="F414" s="93"/>
      <c r="G414" s="93"/>
      <c r="H414" s="46"/>
      <c r="I414" s="46"/>
      <c r="J414" s="46"/>
      <c r="K414" s="46"/>
      <c r="L414" s="46"/>
      <c r="M414" s="46"/>
      <c r="N414" s="46"/>
      <c r="O414" s="92"/>
      <c r="P414" s="92"/>
      <c r="Q414" s="92"/>
      <c r="R414" s="92"/>
      <c r="S414" s="49"/>
      <c r="T414" s="49"/>
      <c r="U414" s="49"/>
      <c r="V414" s="49"/>
      <c r="W414" s="49"/>
      <c r="X414" s="49"/>
      <c r="Y414" s="49"/>
      <c r="Z414" s="49"/>
    </row>
    <row r="415" spans="1:26" ht="16.5" customHeight="1">
      <c r="A415" s="92"/>
      <c r="B415" s="92"/>
      <c r="C415" s="93"/>
      <c r="D415" s="93"/>
      <c r="E415" s="92"/>
      <c r="F415" s="93"/>
      <c r="G415" s="93"/>
      <c r="H415" s="46"/>
      <c r="I415" s="46"/>
      <c r="J415" s="46"/>
      <c r="K415" s="46"/>
      <c r="L415" s="46"/>
      <c r="M415" s="46"/>
      <c r="N415" s="46"/>
      <c r="O415" s="92"/>
      <c r="P415" s="92"/>
      <c r="Q415" s="92"/>
      <c r="R415" s="92"/>
      <c r="S415" s="49"/>
      <c r="T415" s="49"/>
      <c r="U415" s="49"/>
      <c r="V415" s="49"/>
      <c r="W415" s="49"/>
      <c r="X415" s="49"/>
      <c r="Y415" s="49"/>
      <c r="Z415" s="49"/>
    </row>
    <row r="416" spans="1:26" ht="16.5" customHeight="1">
      <c r="A416" s="92"/>
      <c r="B416" s="92"/>
      <c r="C416" s="93"/>
      <c r="D416" s="93"/>
      <c r="E416" s="92"/>
      <c r="F416" s="93"/>
      <c r="G416" s="93"/>
      <c r="H416" s="46"/>
      <c r="I416" s="46"/>
      <c r="J416" s="46"/>
      <c r="K416" s="46"/>
      <c r="L416" s="46"/>
      <c r="M416" s="46"/>
      <c r="N416" s="46"/>
      <c r="O416" s="92"/>
      <c r="P416" s="92"/>
      <c r="Q416" s="92"/>
      <c r="R416" s="92"/>
      <c r="S416" s="49"/>
      <c r="T416" s="49"/>
      <c r="U416" s="49"/>
      <c r="V416" s="49"/>
      <c r="W416" s="49"/>
      <c r="X416" s="49"/>
      <c r="Y416" s="49"/>
      <c r="Z416" s="49"/>
    </row>
    <row r="417" spans="1:26" ht="16.5" customHeight="1">
      <c r="A417" s="92"/>
      <c r="B417" s="92"/>
      <c r="C417" s="93"/>
      <c r="D417" s="93"/>
      <c r="E417" s="92"/>
      <c r="F417" s="93"/>
      <c r="G417" s="93"/>
      <c r="H417" s="46"/>
      <c r="I417" s="46"/>
      <c r="J417" s="46"/>
      <c r="K417" s="46"/>
      <c r="L417" s="46"/>
      <c r="M417" s="46"/>
      <c r="N417" s="46"/>
      <c r="O417" s="92"/>
      <c r="P417" s="92"/>
      <c r="Q417" s="92"/>
      <c r="R417" s="92"/>
      <c r="S417" s="49"/>
      <c r="T417" s="49"/>
      <c r="U417" s="49"/>
      <c r="V417" s="49"/>
      <c r="W417" s="49"/>
      <c r="X417" s="49"/>
      <c r="Y417" s="49"/>
      <c r="Z417" s="49"/>
    </row>
    <row r="418" spans="1:26" ht="16.5" customHeight="1">
      <c r="A418" s="92"/>
      <c r="B418" s="92"/>
      <c r="C418" s="93"/>
      <c r="D418" s="93"/>
      <c r="E418" s="92"/>
      <c r="F418" s="93"/>
      <c r="G418" s="93"/>
      <c r="H418" s="46"/>
      <c r="I418" s="46"/>
      <c r="J418" s="46"/>
      <c r="K418" s="46"/>
      <c r="L418" s="46"/>
      <c r="M418" s="46"/>
      <c r="N418" s="46"/>
      <c r="O418" s="92"/>
      <c r="P418" s="92"/>
      <c r="Q418" s="92"/>
      <c r="R418" s="92"/>
      <c r="S418" s="49"/>
      <c r="T418" s="49"/>
      <c r="U418" s="49"/>
      <c r="V418" s="49"/>
      <c r="W418" s="49"/>
      <c r="X418" s="49"/>
      <c r="Y418" s="49"/>
      <c r="Z418" s="49"/>
    </row>
    <row r="419" spans="1:26" ht="16.5" customHeight="1">
      <c r="A419" s="92"/>
      <c r="B419" s="92"/>
      <c r="C419" s="93"/>
      <c r="D419" s="93"/>
      <c r="E419" s="92"/>
      <c r="F419" s="93"/>
      <c r="G419" s="93"/>
      <c r="H419" s="46"/>
      <c r="I419" s="46"/>
      <c r="J419" s="46"/>
      <c r="K419" s="46"/>
      <c r="L419" s="46"/>
      <c r="M419" s="46"/>
      <c r="N419" s="46"/>
      <c r="O419" s="92"/>
      <c r="P419" s="92"/>
      <c r="Q419" s="92"/>
      <c r="R419" s="92"/>
      <c r="S419" s="49"/>
      <c r="T419" s="49"/>
      <c r="U419" s="49"/>
      <c r="V419" s="49"/>
      <c r="W419" s="49"/>
      <c r="X419" s="49"/>
      <c r="Y419" s="49"/>
      <c r="Z419" s="49"/>
    </row>
    <row r="420" spans="1:26" ht="16.5" customHeight="1">
      <c r="A420" s="92"/>
      <c r="B420" s="92"/>
      <c r="C420" s="93"/>
      <c r="D420" s="93"/>
      <c r="E420" s="92"/>
      <c r="F420" s="93"/>
      <c r="G420" s="93"/>
      <c r="H420" s="46"/>
      <c r="I420" s="46"/>
      <c r="J420" s="46"/>
      <c r="K420" s="46"/>
      <c r="L420" s="46"/>
      <c r="M420" s="46"/>
      <c r="N420" s="46"/>
      <c r="O420" s="92"/>
      <c r="P420" s="92"/>
      <c r="Q420" s="92"/>
      <c r="R420" s="92"/>
      <c r="S420" s="49"/>
      <c r="T420" s="49"/>
      <c r="U420" s="49"/>
      <c r="V420" s="49"/>
      <c r="W420" s="49"/>
      <c r="X420" s="49"/>
      <c r="Y420" s="49"/>
      <c r="Z420" s="49"/>
    </row>
    <row r="421" spans="1:26" ht="16.5" customHeight="1">
      <c r="A421" s="92"/>
      <c r="B421" s="92"/>
      <c r="C421" s="93"/>
      <c r="D421" s="93"/>
      <c r="E421" s="92"/>
      <c r="F421" s="93"/>
      <c r="G421" s="93"/>
      <c r="H421" s="46"/>
      <c r="I421" s="46"/>
      <c r="J421" s="46"/>
      <c r="K421" s="46"/>
      <c r="L421" s="46"/>
      <c r="M421" s="46"/>
      <c r="N421" s="46"/>
      <c r="O421" s="92"/>
      <c r="P421" s="92"/>
      <c r="Q421" s="92"/>
      <c r="R421" s="92"/>
      <c r="S421" s="49"/>
      <c r="T421" s="49"/>
      <c r="U421" s="49"/>
      <c r="V421" s="49"/>
      <c r="W421" s="49"/>
      <c r="X421" s="49"/>
      <c r="Y421" s="49"/>
      <c r="Z421" s="49"/>
    </row>
    <row r="422" spans="1:26" ht="16.5" customHeight="1">
      <c r="A422" s="92"/>
      <c r="B422" s="92"/>
      <c r="C422" s="93"/>
      <c r="D422" s="93"/>
      <c r="E422" s="92"/>
      <c r="F422" s="93"/>
      <c r="G422" s="93"/>
      <c r="H422" s="46"/>
      <c r="I422" s="46"/>
      <c r="J422" s="46"/>
      <c r="K422" s="46"/>
      <c r="L422" s="46"/>
      <c r="M422" s="46"/>
      <c r="N422" s="46"/>
      <c r="O422" s="92"/>
      <c r="P422" s="92"/>
      <c r="Q422" s="92"/>
      <c r="R422" s="92"/>
      <c r="S422" s="49"/>
      <c r="T422" s="49"/>
      <c r="U422" s="49"/>
      <c r="V422" s="49"/>
      <c r="W422" s="49"/>
      <c r="X422" s="49"/>
      <c r="Y422" s="49"/>
      <c r="Z422" s="49"/>
    </row>
    <row r="423" spans="1:26" ht="16.5" customHeight="1">
      <c r="A423" s="92"/>
      <c r="B423" s="92"/>
      <c r="C423" s="93"/>
      <c r="D423" s="93"/>
      <c r="E423" s="92"/>
      <c r="F423" s="93"/>
      <c r="G423" s="93"/>
      <c r="H423" s="46"/>
      <c r="I423" s="46"/>
      <c r="J423" s="46"/>
      <c r="K423" s="46"/>
      <c r="L423" s="46"/>
      <c r="M423" s="46"/>
      <c r="N423" s="46"/>
      <c r="O423" s="92"/>
      <c r="P423" s="92"/>
      <c r="Q423" s="92"/>
      <c r="R423" s="92"/>
      <c r="S423" s="49"/>
      <c r="T423" s="49"/>
      <c r="U423" s="49"/>
      <c r="V423" s="49"/>
      <c r="W423" s="49"/>
      <c r="X423" s="49"/>
      <c r="Y423" s="49"/>
      <c r="Z423" s="49"/>
    </row>
    <row r="424" spans="1:26" ht="16.5" customHeight="1">
      <c r="A424" s="92"/>
      <c r="B424" s="92"/>
      <c r="C424" s="93"/>
      <c r="D424" s="93"/>
      <c r="E424" s="92"/>
      <c r="F424" s="93"/>
      <c r="G424" s="93"/>
      <c r="H424" s="46"/>
      <c r="I424" s="46"/>
      <c r="J424" s="46"/>
      <c r="K424" s="46"/>
      <c r="L424" s="46"/>
      <c r="M424" s="46"/>
      <c r="N424" s="46"/>
      <c r="O424" s="92"/>
      <c r="P424" s="92"/>
      <c r="Q424" s="92"/>
      <c r="R424" s="92"/>
      <c r="S424" s="49"/>
      <c r="T424" s="49"/>
      <c r="U424" s="49"/>
      <c r="V424" s="49"/>
      <c r="W424" s="49"/>
      <c r="X424" s="49"/>
      <c r="Y424" s="49"/>
      <c r="Z424" s="49"/>
    </row>
    <row r="425" spans="1:26" ht="16.5" customHeight="1">
      <c r="A425" s="92"/>
      <c r="B425" s="92"/>
      <c r="C425" s="93"/>
      <c r="D425" s="93"/>
      <c r="E425" s="92"/>
      <c r="F425" s="93"/>
      <c r="G425" s="93"/>
      <c r="H425" s="46"/>
      <c r="I425" s="46"/>
      <c r="J425" s="46"/>
      <c r="K425" s="46"/>
      <c r="L425" s="46"/>
      <c r="M425" s="46"/>
      <c r="N425" s="46"/>
      <c r="O425" s="92"/>
      <c r="P425" s="92"/>
      <c r="Q425" s="92"/>
      <c r="R425" s="92"/>
      <c r="S425" s="49"/>
      <c r="T425" s="49"/>
      <c r="U425" s="49"/>
      <c r="V425" s="49"/>
      <c r="W425" s="49"/>
      <c r="X425" s="49"/>
      <c r="Y425" s="49"/>
      <c r="Z425" s="49"/>
    </row>
    <row r="426" spans="1:26" ht="16.5" customHeight="1">
      <c r="A426" s="92"/>
      <c r="B426" s="92"/>
      <c r="C426" s="93"/>
      <c r="D426" s="93"/>
      <c r="E426" s="92"/>
      <c r="F426" s="93"/>
      <c r="G426" s="93"/>
      <c r="H426" s="46"/>
      <c r="I426" s="46"/>
      <c r="J426" s="46"/>
      <c r="K426" s="46"/>
      <c r="L426" s="46"/>
      <c r="M426" s="46"/>
      <c r="N426" s="46"/>
      <c r="O426" s="92"/>
      <c r="P426" s="92"/>
      <c r="Q426" s="92"/>
      <c r="R426" s="92"/>
      <c r="S426" s="49"/>
      <c r="T426" s="49"/>
      <c r="U426" s="49"/>
      <c r="V426" s="49"/>
      <c r="W426" s="49"/>
      <c r="X426" s="49"/>
      <c r="Y426" s="49"/>
      <c r="Z426" s="49"/>
    </row>
    <row r="427" spans="1:26" ht="16.5" customHeight="1">
      <c r="A427" s="92"/>
      <c r="B427" s="92"/>
      <c r="C427" s="93"/>
      <c r="D427" s="93"/>
      <c r="E427" s="92"/>
      <c r="F427" s="93"/>
      <c r="G427" s="93"/>
      <c r="H427" s="46"/>
      <c r="I427" s="46"/>
      <c r="J427" s="46"/>
      <c r="K427" s="46"/>
      <c r="L427" s="46"/>
      <c r="M427" s="46"/>
      <c r="N427" s="46"/>
      <c r="O427" s="92"/>
      <c r="P427" s="92"/>
      <c r="Q427" s="92"/>
      <c r="R427" s="92"/>
      <c r="S427" s="49"/>
      <c r="T427" s="49"/>
      <c r="U427" s="49"/>
      <c r="V427" s="49"/>
      <c r="W427" s="49"/>
      <c r="X427" s="49"/>
      <c r="Y427" s="49"/>
      <c r="Z427" s="49"/>
    </row>
    <row r="428" spans="1:26" ht="16.5" customHeight="1">
      <c r="A428" s="92"/>
      <c r="B428" s="92"/>
      <c r="C428" s="93"/>
      <c r="D428" s="93"/>
      <c r="E428" s="92"/>
      <c r="F428" s="93"/>
      <c r="G428" s="93"/>
      <c r="H428" s="46"/>
      <c r="I428" s="46"/>
      <c r="J428" s="46"/>
      <c r="K428" s="46"/>
      <c r="L428" s="46"/>
      <c r="M428" s="46"/>
      <c r="N428" s="46"/>
      <c r="O428" s="92"/>
      <c r="P428" s="92"/>
      <c r="Q428" s="92"/>
      <c r="R428" s="92"/>
      <c r="S428" s="49"/>
      <c r="T428" s="49"/>
      <c r="U428" s="49"/>
      <c r="V428" s="49"/>
      <c r="W428" s="49"/>
      <c r="X428" s="49"/>
      <c r="Y428" s="49"/>
      <c r="Z428" s="49"/>
    </row>
    <row r="429" spans="1:26" ht="16.5" customHeight="1">
      <c r="A429" s="92"/>
      <c r="B429" s="92"/>
      <c r="C429" s="93"/>
      <c r="D429" s="93"/>
      <c r="E429" s="92"/>
      <c r="F429" s="93"/>
      <c r="G429" s="93"/>
      <c r="H429" s="46"/>
      <c r="I429" s="46"/>
      <c r="J429" s="46"/>
      <c r="K429" s="46"/>
      <c r="L429" s="46"/>
      <c r="M429" s="46"/>
      <c r="N429" s="46"/>
      <c r="O429" s="92"/>
      <c r="P429" s="92"/>
      <c r="Q429" s="92"/>
      <c r="R429" s="92"/>
      <c r="S429" s="49"/>
      <c r="T429" s="49"/>
      <c r="U429" s="49"/>
      <c r="V429" s="49"/>
      <c r="W429" s="49"/>
      <c r="X429" s="49"/>
      <c r="Y429" s="49"/>
      <c r="Z429" s="49"/>
    </row>
    <row r="430" spans="1:26" ht="16.5" customHeight="1">
      <c r="A430" s="92"/>
      <c r="B430" s="92"/>
      <c r="C430" s="93"/>
      <c r="D430" s="93"/>
      <c r="E430" s="92"/>
      <c r="F430" s="93"/>
      <c r="G430" s="93"/>
      <c r="H430" s="46"/>
      <c r="I430" s="46"/>
      <c r="J430" s="46"/>
      <c r="K430" s="46"/>
      <c r="L430" s="46"/>
      <c r="M430" s="46"/>
      <c r="N430" s="46"/>
      <c r="O430" s="92"/>
      <c r="P430" s="92"/>
      <c r="Q430" s="92"/>
      <c r="R430" s="92"/>
      <c r="S430" s="49"/>
      <c r="T430" s="49"/>
      <c r="U430" s="49"/>
      <c r="V430" s="49"/>
      <c r="W430" s="49"/>
      <c r="X430" s="49"/>
      <c r="Y430" s="49"/>
      <c r="Z430" s="49"/>
    </row>
    <row r="431" spans="1:26" ht="16.5" customHeight="1">
      <c r="A431" s="92"/>
      <c r="B431" s="92"/>
      <c r="C431" s="93"/>
      <c r="D431" s="93"/>
      <c r="E431" s="92"/>
      <c r="F431" s="93"/>
      <c r="G431" s="93"/>
      <c r="H431" s="46"/>
      <c r="I431" s="46"/>
      <c r="J431" s="46"/>
      <c r="K431" s="46"/>
      <c r="L431" s="46"/>
      <c r="M431" s="46"/>
      <c r="N431" s="46"/>
      <c r="O431" s="92"/>
      <c r="P431" s="92"/>
      <c r="Q431" s="92"/>
      <c r="R431" s="92"/>
      <c r="S431" s="49"/>
      <c r="T431" s="49"/>
      <c r="U431" s="49"/>
      <c r="V431" s="49"/>
      <c r="W431" s="49"/>
      <c r="X431" s="49"/>
      <c r="Y431" s="49"/>
      <c r="Z431" s="49"/>
    </row>
    <row r="432" spans="1:26" ht="16.5" customHeight="1">
      <c r="A432" s="92"/>
      <c r="B432" s="92"/>
      <c r="C432" s="93"/>
      <c r="D432" s="93"/>
      <c r="E432" s="92"/>
      <c r="F432" s="93"/>
      <c r="G432" s="93"/>
      <c r="H432" s="46"/>
      <c r="I432" s="46"/>
      <c r="J432" s="46"/>
      <c r="K432" s="46"/>
      <c r="L432" s="46"/>
      <c r="M432" s="46"/>
      <c r="N432" s="46"/>
      <c r="O432" s="92"/>
      <c r="P432" s="92"/>
      <c r="Q432" s="92"/>
      <c r="R432" s="92"/>
      <c r="S432" s="49"/>
      <c r="T432" s="49"/>
      <c r="U432" s="49"/>
      <c r="V432" s="49"/>
      <c r="W432" s="49"/>
      <c r="X432" s="49"/>
      <c r="Y432" s="49"/>
      <c r="Z432" s="49"/>
    </row>
    <row r="433" spans="1:26" ht="16.5" customHeight="1">
      <c r="A433" s="92"/>
      <c r="B433" s="92"/>
      <c r="C433" s="93"/>
      <c r="D433" s="93"/>
      <c r="E433" s="92"/>
      <c r="F433" s="93"/>
      <c r="G433" s="93"/>
      <c r="H433" s="46"/>
      <c r="I433" s="46"/>
      <c r="J433" s="46"/>
      <c r="K433" s="46"/>
      <c r="L433" s="46"/>
      <c r="M433" s="46"/>
      <c r="N433" s="46"/>
      <c r="O433" s="92"/>
      <c r="P433" s="92"/>
      <c r="Q433" s="92"/>
      <c r="R433" s="92"/>
      <c r="S433" s="49"/>
      <c r="T433" s="49"/>
      <c r="U433" s="49"/>
      <c r="V433" s="49"/>
      <c r="W433" s="49"/>
      <c r="X433" s="49"/>
      <c r="Y433" s="49"/>
      <c r="Z433" s="49"/>
    </row>
    <row r="434" spans="1:26" ht="16.5" customHeight="1">
      <c r="A434" s="92"/>
      <c r="B434" s="92"/>
      <c r="C434" s="93"/>
      <c r="D434" s="93"/>
      <c r="E434" s="92"/>
      <c r="F434" s="93"/>
      <c r="G434" s="93"/>
      <c r="H434" s="46"/>
      <c r="I434" s="46"/>
      <c r="J434" s="46"/>
      <c r="K434" s="46"/>
      <c r="L434" s="46"/>
      <c r="M434" s="46"/>
      <c r="N434" s="46"/>
      <c r="O434" s="92"/>
      <c r="P434" s="92"/>
      <c r="Q434" s="92"/>
      <c r="R434" s="92"/>
      <c r="S434" s="49"/>
      <c r="T434" s="49"/>
      <c r="U434" s="49"/>
      <c r="V434" s="49"/>
      <c r="W434" s="49"/>
      <c r="X434" s="49"/>
      <c r="Y434" s="49"/>
      <c r="Z434" s="49"/>
    </row>
    <row r="435" spans="1:26" ht="16.5" customHeight="1">
      <c r="A435" s="92"/>
      <c r="B435" s="92"/>
      <c r="C435" s="93"/>
      <c r="D435" s="93"/>
      <c r="E435" s="92"/>
      <c r="F435" s="93"/>
      <c r="G435" s="93"/>
      <c r="H435" s="46"/>
      <c r="I435" s="46"/>
      <c r="J435" s="46"/>
      <c r="K435" s="46"/>
      <c r="L435" s="46"/>
      <c r="M435" s="46"/>
      <c r="N435" s="46"/>
      <c r="O435" s="92"/>
      <c r="P435" s="92"/>
      <c r="Q435" s="92"/>
      <c r="R435" s="92"/>
      <c r="S435" s="49"/>
      <c r="T435" s="49"/>
      <c r="U435" s="49"/>
      <c r="V435" s="49"/>
      <c r="W435" s="49"/>
      <c r="X435" s="49"/>
      <c r="Y435" s="49"/>
      <c r="Z435" s="49"/>
    </row>
    <row r="436" spans="1:26" ht="16.5" customHeight="1">
      <c r="A436" s="92"/>
      <c r="B436" s="92"/>
      <c r="C436" s="93"/>
      <c r="D436" s="93"/>
      <c r="E436" s="92"/>
      <c r="F436" s="93"/>
      <c r="G436" s="93"/>
      <c r="H436" s="46"/>
      <c r="I436" s="46"/>
      <c r="J436" s="46"/>
      <c r="K436" s="46"/>
      <c r="L436" s="46"/>
      <c r="M436" s="46"/>
      <c r="N436" s="46"/>
      <c r="O436" s="92"/>
      <c r="P436" s="92"/>
      <c r="Q436" s="92"/>
      <c r="R436" s="92"/>
      <c r="S436" s="49"/>
      <c r="T436" s="49"/>
      <c r="U436" s="49"/>
      <c r="V436" s="49"/>
      <c r="W436" s="49"/>
      <c r="X436" s="49"/>
      <c r="Y436" s="49"/>
      <c r="Z436" s="49"/>
    </row>
    <row r="437" spans="1:26" ht="16.5" customHeight="1">
      <c r="A437" s="92"/>
      <c r="B437" s="92"/>
      <c r="C437" s="93"/>
      <c r="D437" s="93"/>
      <c r="E437" s="92"/>
      <c r="F437" s="93"/>
      <c r="G437" s="93"/>
      <c r="H437" s="46"/>
      <c r="I437" s="46"/>
      <c r="J437" s="46"/>
      <c r="K437" s="46"/>
      <c r="L437" s="46"/>
      <c r="M437" s="46"/>
      <c r="N437" s="46"/>
      <c r="O437" s="92"/>
      <c r="P437" s="92"/>
      <c r="Q437" s="92"/>
      <c r="R437" s="92"/>
      <c r="S437" s="49"/>
      <c r="T437" s="49"/>
      <c r="U437" s="49"/>
      <c r="V437" s="49"/>
      <c r="W437" s="49"/>
      <c r="X437" s="49"/>
      <c r="Y437" s="49"/>
      <c r="Z437" s="49"/>
    </row>
    <row r="438" spans="1:26" ht="16.5" customHeight="1">
      <c r="A438" s="92"/>
      <c r="B438" s="92"/>
      <c r="C438" s="93"/>
      <c r="D438" s="93"/>
      <c r="E438" s="92"/>
      <c r="F438" s="93"/>
      <c r="G438" s="93"/>
      <c r="H438" s="46"/>
      <c r="I438" s="46"/>
      <c r="J438" s="46"/>
      <c r="K438" s="46"/>
      <c r="L438" s="46"/>
      <c r="M438" s="46"/>
      <c r="N438" s="46"/>
      <c r="O438" s="92"/>
      <c r="P438" s="92"/>
      <c r="Q438" s="92"/>
      <c r="R438" s="92"/>
      <c r="S438" s="49"/>
      <c r="T438" s="49"/>
      <c r="U438" s="49"/>
      <c r="V438" s="49"/>
      <c r="W438" s="49"/>
      <c r="X438" s="49"/>
      <c r="Y438" s="49"/>
      <c r="Z438" s="49"/>
    </row>
    <row r="439" spans="1:26" ht="16.5" customHeight="1">
      <c r="A439" s="92"/>
      <c r="B439" s="92"/>
      <c r="C439" s="93"/>
      <c r="D439" s="93"/>
      <c r="E439" s="92"/>
      <c r="F439" s="93"/>
      <c r="G439" s="93"/>
      <c r="H439" s="46"/>
      <c r="I439" s="46"/>
      <c r="J439" s="46"/>
      <c r="K439" s="46"/>
      <c r="L439" s="46"/>
      <c r="M439" s="46"/>
      <c r="N439" s="46"/>
      <c r="O439" s="92"/>
      <c r="P439" s="92"/>
      <c r="Q439" s="92"/>
      <c r="R439" s="92"/>
      <c r="S439" s="49"/>
      <c r="T439" s="49"/>
      <c r="U439" s="49"/>
      <c r="V439" s="49"/>
      <c r="W439" s="49"/>
      <c r="X439" s="49"/>
      <c r="Y439" s="49"/>
      <c r="Z439" s="49"/>
    </row>
    <row r="440" spans="1:26" ht="16.5" customHeight="1">
      <c r="A440" s="92"/>
      <c r="B440" s="92"/>
      <c r="C440" s="93"/>
      <c r="D440" s="93"/>
      <c r="E440" s="92"/>
      <c r="F440" s="93"/>
      <c r="G440" s="93"/>
      <c r="H440" s="46"/>
      <c r="I440" s="46"/>
      <c r="J440" s="46"/>
      <c r="K440" s="46"/>
      <c r="L440" s="46"/>
      <c r="M440" s="46"/>
      <c r="N440" s="46"/>
      <c r="O440" s="92"/>
      <c r="P440" s="92"/>
      <c r="Q440" s="92"/>
      <c r="R440" s="92"/>
      <c r="S440" s="49"/>
      <c r="T440" s="49"/>
      <c r="U440" s="49"/>
      <c r="V440" s="49"/>
      <c r="W440" s="49"/>
      <c r="X440" s="49"/>
      <c r="Y440" s="49"/>
      <c r="Z440" s="49"/>
    </row>
    <row r="441" spans="1:26" ht="16.5" customHeight="1">
      <c r="A441" s="92"/>
      <c r="B441" s="92"/>
      <c r="C441" s="93"/>
      <c r="D441" s="93"/>
      <c r="E441" s="92"/>
      <c r="F441" s="93"/>
      <c r="G441" s="93"/>
      <c r="H441" s="46"/>
      <c r="I441" s="46"/>
      <c r="J441" s="46"/>
      <c r="K441" s="46"/>
      <c r="L441" s="46"/>
      <c r="M441" s="46"/>
      <c r="N441" s="46"/>
      <c r="O441" s="92"/>
      <c r="P441" s="92"/>
      <c r="Q441" s="92"/>
      <c r="R441" s="92"/>
      <c r="S441" s="49"/>
      <c r="T441" s="49"/>
      <c r="U441" s="49"/>
      <c r="V441" s="49"/>
      <c r="W441" s="49"/>
      <c r="X441" s="49"/>
      <c r="Y441" s="49"/>
      <c r="Z441" s="49"/>
    </row>
    <row r="442" spans="1:26" ht="16.5" customHeight="1">
      <c r="A442" s="92"/>
      <c r="B442" s="92"/>
      <c r="C442" s="93"/>
      <c r="D442" s="93"/>
      <c r="E442" s="92"/>
      <c r="F442" s="93"/>
      <c r="G442" s="93"/>
      <c r="H442" s="46"/>
      <c r="I442" s="46"/>
      <c r="J442" s="46"/>
      <c r="K442" s="46"/>
      <c r="L442" s="46"/>
      <c r="M442" s="46"/>
      <c r="N442" s="46"/>
      <c r="O442" s="92"/>
      <c r="P442" s="92"/>
      <c r="Q442" s="92"/>
      <c r="R442" s="92"/>
      <c r="S442" s="49"/>
      <c r="T442" s="49"/>
      <c r="U442" s="49"/>
      <c r="V442" s="49"/>
      <c r="W442" s="49"/>
      <c r="X442" s="49"/>
      <c r="Y442" s="49"/>
      <c r="Z442" s="49"/>
    </row>
    <row r="443" spans="1:26" ht="16.5" customHeight="1">
      <c r="A443" s="92"/>
      <c r="B443" s="92"/>
      <c r="C443" s="93"/>
      <c r="D443" s="93"/>
      <c r="E443" s="92"/>
      <c r="F443" s="93"/>
      <c r="G443" s="93"/>
      <c r="H443" s="46"/>
      <c r="I443" s="46"/>
      <c r="J443" s="46"/>
      <c r="K443" s="46"/>
      <c r="L443" s="46"/>
      <c r="M443" s="46"/>
      <c r="N443" s="46"/>
      <c r="O443" s="92"/>
      <c r="P443" s="92"/>
      <c r="Q443" s="92"/>
      <c r="R443" s="92"/>
      <c r="S443" s="49"/>
      <c r="T443" s="49"/>
      <c r="U443" s="49"/>
      <c r="V443" s="49"/>
      <c r="W443" s="49"/>
      <c r="X443" s="49"/>
      <c r="Y443" s="49"/>
      <c r="Z443" s="49"/>
    </row>
    <row r="444" spans="1:26" ht="16.5" customHeight="1">
      <c r="A444" s="92"/>
      <c r="B444" s="92"/>
      <c r="C444" s="93"/>
      <c r="D444" s="93"/>
      <c r="E444" s="92"/>
      <c r="F444" s="93"/>
      <c r="G444" s="93"/>
      <c r="H444" s="46"/>
      <c r="I444" s="46"/>
      <c r="J444" s="46"/>
      <c r="K444" s="46"/>
      <c r="L444" s="46"/>
      <c r="M444" s="46"/>
      <c r="N444" s="46"/>
      <c r="O444" s="92"/>
      <c r="P444" s="92"/>
      <c r="Q444" s="92"/>
      <c r="R444" s="92"/>
      <c r="S444" s="49"/>
      <c r="T444" s="49"/>
      <c r="U444" s="49"/>
      <c r="V444" s="49"/>
      <c r="W444" s="49"/>
      <c r="X444" s="49"/>
      <c r="Y444" s="49"/>
      <c r="Z444" s="49"/>
    </row>
    <row r="445" spans="1:26" ht="16.5" customHeight="1">
      <c r="A445" s="92"/>
      <c r="B445" s="92"/>
      <c r="C445" s="93"/>
      <c r="D445" s="93"/>
      <c r="E445" s="92"/>
      <c r="F445" s="93"/>
      <c r="G445" s="93"/>
      <c r="H445" s="46"/>
      <c r="I445" s="46"/>
      <c r="J445" s="46"/>
      <c r="K445" s="46"/>
      <c r="L445" s="46"/>
      <c r="M445" s="46"/>
      <c r="N445" s="46"/>
      <c r="O445" s="92"/>
      <c r="P445" s="92"/>
      <c r="Q445" s="92"/>
      <c r="R445" s="92"/>
      <c r="S445" s="49"/>
      <c r="T445" s="49"/>
      <c r="U445" s="49"/>
      <c r="V445" s="49"/>
      <c r="W445" s="49"/>
      <c r="X445" s="49"/>
      <c r="Y445" s="49"/>
      <c r="Z445" s="49"/>
    </row>
    <row r="446" spans="1:26" ht="16.5" customHeight="1">
      <c r="A446" s="92"/>
      <c r="B446" s="92"/>
      <c r="C446" s="93"/>
      <c r="D446" s="93"/>
      <c r="E446" s="92"/>
      <c r="F446" s="93"/>
      <c r="G446" s="93"/>
      <c r="H446" s="46"/>
      <c r="I446" s="46"/>
      <c r="J446" s="46"/>
      <c r="K446" s="46"/>
      <c r="L446" s="46"/>
      <c r="M446" s="46"/>
      <c r="N446" s="46"/>
      <c r="O446" s="92"/>
      <c r="P446" s="92"/>
      <c r="Q446" s="92"/>
      <c r="R446" s="92"/>
      <c r="S446" s="49"/>
      <c r="T446" s="49"/>
      <c r="U446" s="49"/>
      <c r="V446" s="49"/>
      <c r="W446" s="49"/>
      <c r="X446" s="49"/>
      <c r="Y446" s="49"/>
      <c r="Z446" s="49"/>
    </row>
    <row r="447" spans="1:26" ht="16.5" customHeight="1">
      <c r="A447" s="92"/>
      <c r="B447" s="92"/>
      <c r="C447" s="93"/>
      <c r="D447" s="93"/>
      <c r="E447" s="92"/>
      <c r="F447" s="93"/>
      <c r="G447" s="93"/>
      <c r="H447" s="46"/>
      <c r="I447" s="46"/>
      <c r="J447" s="46"/>
      <c r="K447" s="46"/>
      <c r="L447" s="46"/>
      <c r="M447" s="46"/>
      <c r="N447" s="46"/>
      <c r="O447" s="92"/>
      <c r="P447" s="92"/>
      <c r="Q447" s="92"/>
      <c r="R447" s="92"/>
      <c r="S447" s="49"/>
      <c r="T447" s="49"/>
      <c r="U447" s="49"/>
      <c r="V447" s="49"/>
      <c r="W447" s="49"/>
      <c r="X447" s="49"/>
      <c r="Y447" s="49"/>
      <c r="Z447" s="49"/>
    </row>
    <row r="448" spans="1:26" ht="16.5" customHeight="1">
      <c r="A448" s="92"/>
      <c r="B448" s="92"/>
      <c r="C448" s="93"/>
      <c r="D448" s="93"/>
      <c r="E448" s="92"/>
      <c r="F448" s="93"/>
      <c r="G448" s="93"/>
      <c r="H448" s="46"/>
      <c r="I448" s="46"/>
      <c r="J448" s="46"/>
      <c r="K448" s="46"/>
      <c r="L448" s="46"/>
      <c r="M448" s="46"/>
      <c r="N448" s="46"/>
      <c r="O448" s="92"/>
      <c r="P448" s="92"/>
      <c r="Q448" s="92"/>
      <c r="R448" s="92"/>
      <c r="S448" s="49"/>
      <c r="T448" s="49"/>
      <c r="U448" s="49"/>
      <c r="V448" s="49"/>
      <c r="W448" s="49"/>
      <c r="X448" s="49"/>
      <c r="Y448" s="49"/>
      <c r="Z448" s="49"/>
    </row>
    <row r="449" spans="1:26" ht="16.5" customHeight="1">
      <c r="A449" s="92"/>
      <c r="B449" s="92"/>
      <c r="C449" s="93"/>
      <c r="D449" s="93"/>
      <c r="E449" s="92"/>
      <c r="F449" s="93"/>
      <c r="G449" s="93"/>
      <c r="H449" s="46"/>
      <c r="I449" s="46"/>
      <c r="J449" s="46"/>
      <c r="K449" s="46"/>
      <c r="L449" s="46"/>
      <c r="M449" s="46"/>
      <c r="N449" s="46"/>
      <c r="O449" s="92"/>
      <c r="P449" s="92"/>
      <c r="Q449" s="92"/>
      <c r="R449" s="92"/>
      <c r="S449" s="49"/>
      <c r="T449" s="49"/>
      <c r="U449" s="49"/>
      <c r="V449" s="49"/>
      <c r="W449" s="49"/>
      <c r="X449" s="49"/>
      <c r="Y449" s="49"/>
      <c r="Z449" s="49"/>
    </row>
    <row r="450" spans="1:26" ht="16.5" customHeight="1">
      <c r="A450" s="92"/>
      <c r="B450" s="92"/>
      <c r="C450" s="93"/>
      <c r="D450" s="93"/>
      <c r="E450" s="92"/>
      <c r="F450" s="93"/>
      <c r="G450" s="93"/>
      <c r="H450" s="46"/>
      <c r="I450" s="46"/>
      <c r="J450" s="46"/>
      <c r="K450" s="46"/>
      <c r="L450" s="46"/>
      <c r="M450" s="46"/>
      <c r="N450" s="46"/>
      <c r="O450" s="92"/>
      <c r="P450" s="92"/>
      <c r="Q450" s="92"/>
      <c r="R450" s="92"/>
      <c r="S450" s="49"/>
      <c r="T450" s="49"/>
      <c r="U450" s="49"/>
      <c r="V450" s="49"/>
      <c r="W450" s="49"/>
      <c r="X450" s="49"/>
      <c r="Y450" s="49"/>
      <c r="Z450" s="49"/>
    </row>
    <row r="451" spans="1:26" ht="16.5" customHeight="1">
      <c r="A451" s="92"/>
      <c r="B451" s="92"/>
      <c r="C451" s="93"/>
      <c r="D451" s="93"/>
      <c r="E451" s="92"/>
      <c r="F451" s="93"/>
      <c r="G451" s="93"/>
      <c r="H451" s="46"/>
      <c r="I451" s="46"/>
      <c r="J451" s="46"/>
      <c r="K451" s="46"/>
      <c r="L451" s="46"/>
      <c r="M451" s="46"/>
      <c r="N451" s="46"/>
      <c r="O451" s="92"/>
      <c r="P451" s="92"/>
      <c r="Q451" s="92"/>
      <c r="R451" s="92"/>
      <c r="S451" s="49"/>
      <c r="T451" s="49"/>
      <c r="U451" s="49"/>
      <c r="V451" s="49"/>
      <c r="W451" s="49"/>
      <c r="X451" s="49"/>
      <c r="Y451" s="49"/>
      <c r="Z451" s="49"/>
    </row>
    <row r="452" spans="1:26" ht="16.5" customHeight="1">
      <c r="A452" s="92"/>
      <c r="B452" s="92"/>
      <c r="C452" s="93"/>
      <c r="D452" s="93"/>
      <c r="E452" s="92"/>
      <c r="F452" s="93"/>
      <c r="G452" s="93"/>
      <c r="H452" s="46"/>
      <c r="I452" s="46"/>
      <c r="J452" s="46"/>
      <c r="K452" s="46"/>
      <c r="L452" s="46"/>
      <c r="M452" s="46"/>
      <c r="N452" s="46"/>
      <c r="O452" s="92"/>
      <c r="P452" s="92"/>
      <c r="Q452" s="92"/>
      <c r="R452" s="92"/>
      <c r="S452" s="49"/>
      <c r="T452" s="49"/>
      <c r="U452" s="49"/>
      <c r="V452" s="49"/>
      <c r="W452" s="49"/>
      <c r="X452" s="49"/>
      <c r="Y452" s="49"/>
      <c r="Z452" s="49"/>
    </row>
    <row r="453" spans="1:26" ht="16.5" customHeight="1">
      <c r="A453" s="92"/>
      <c r="B453" s="92"/>
      <c r="C453" s="93"/>
      <c r="D453" s="93"/>
      <c r="E453" s="92"/>
      <c r="F453" s="93"/>
      <c r="G453" s="93"/>
      <c r="H453" s="46"/>
      <c r="I453" s="46"/>
      <c r="J453" s="46"/>
      <c r="K453" s="46"/>
      <c r="L453" s="46"/>
      <c r="M453" s="46"/>
      <c r="N453" s="46"/>
      <c r="O453" s="92"/>
      <c r="P453" s="92"/>
      <c r="Q453" s="92"/>
      <c r="R453" s="92"/>
      <c r="S453" s="49"/>
      <c r="T453" s="49"/>
      <c r="U453" s="49"/>
      <c r="V453" s="49"/>
      <c r="W453" s="49"/>
      <c r="X453" s="49"/>
      <c r="Y453" s="49"/>
      <c r="Z453" s="49"/>
    </row>
    <row r="454" spans="1:26" ht="16.5" customHeight="1">
      <c r="A454" s="92"/>
      <c r="B454" s="92"/>
      <c r="C454" s="93"/>
      <c r="D454" s="93"/>
      <c r="E454" s="92"/>
      <c r="F454" s="93"/>
      <c r="G454" s="93"/>
      <c r="H454" s="46"/>
      <c r="I454" s="46"/>
      <c r="J454" s="46"/>
      <c r="K454" s="46"/>
      <c r="L454" s="46"/>
      <c r="M454" s="46"/>
      <c r="N454" s="46"/>
      <c r="O454" s="92"/>
      <c r="P454" s="92"/>
      <c r="Q454" s="92"/>
      <c r="R454" s="92"/>
      <c r="S454" s="49"/>
      <c r="T454" s="49"/>
      <c r="U454" s="49"/>
      <c r="V454" s="49"/>
      <c r="W454" s="49"/>
      <c r="X454" s="49"/>
      <c r="Y454" s="49"/>
      <c r="Z454" s="49"/>
    </row>
    <row r="455" spans="1:26" ht="16.5" customHeight="1">
      <c r="A455" s="92"/>
      <c r="B455" s="92"/>
      <c r="C455" s="93"/>
      <c r="D455" s="93"/>
      <c r="E455" s="92"/>
      <c r="F455" s="93"/>
      <c r="G455" s="93"/>
      <c r="H455" s="46"/>
      <c r="I455" s="46"/>
      <c r="J455" s="46"/>
      <c r="K455" s="46"/>
      <c r="L455" s="46"/>
      <c r="M455" s="46"/>
      <c r="N455" s="46"/>
      <c r="O455" s="92"/>
      <c r="P455" s="92"/>
      <c r="Q455" s="92"/>
      <c r="R455" s="92"/>
      <c r="S455" s="49"/>
      <c r="T455" s="49"/>
      <c r="U455" s="49"/>
      <c r="V455" s="49"/>
      <c r="W455" s="49"/>
      <c r="X455" s="49"/>
      <c r="Y455" s="49"/>
      <c r="Z455" s="49"/>
    </row>
    <row r="456" spans="1:26" ht="16.5" customHeight="1">
      <c r="A456" s="92"/>
      <c r="B456" s="92"/>
      <c r="C456" s="93"/>
      <c r="D456" s="93"/>
      <c r="E456" s="92"/>
      <c r="F456" s="93"/>
      <c r="G456" s="93"/>
      <c r="H456" s="46"/>
      <c r="I456" s="46"/>
      <c r="J456" s="46"/>
      <c r="K456" s="46"/>
      <c r="L456" s="46"/>
      <c r="M456" s="46"/>
      <c r="N456" s="46"/>
      <c r="O456" s="92"/>
      <c r="P456" s="92"/>
      <c r="Q456" s="92"/>
      <c r="R456" s="92"/>
      <c r="S456" s="49"/>
      <c r="T456" s="49"/>
      <c r="U456" s="49"/>
      <c r="V456" s="49"/>
      <c r="W456" s="49"/>
      <c r="X456" s="49"/>
      <c r="Y456" s="49"/>
      <c r="Z456" s="49"/>
    </row>
    <row r="457" spans="1:26" ht="16.5" customHeight="1">
      <c r="A457" s="92"/>
      <c r="B457" s="92"/>
      <c r="C457" s="93"/>
      <c r="D457" s="93"/>
      <c r="E457" s="92"/>
      <c r="F457" s="93"/>
      <c r="G457" s="93"/>
      <c r="H457" s="46"/>
      <c r="I457" s="46"/>
      <c r="J457" s="46"/>
      <c r="K457" s="46"/>
      <c r="L457" s="46"/>
      <c r="M457" s="46"/>
      <c r="N457" s="46"/>
      <c r="O457" s="92"/>
      <c r="P457" s="92"/>
      <c r="Q457" s="92"/>
      <c r="R457" s="92"/>
      <c r="S457" s="49"/>
      <c r="T457" s="49"/>
      <c r="U457" s="49"/>
      <c r="V457" s="49"/>
      <c r="W457" s="49"/>
      <c r="X457" s="49"/>
      <c r="Y457" s="49"/>
      <c r="Z457" s="49"/>
    </row>
    <row r="458" spans="1:26" ht="16.5" customHeight="1">
      <c r="A458" s="92"/>
      <c r="B458" s="92"/>
      <c r="C458" s="93"/>
      <c r="D458" s="93"/>
      <c r="E458" s="92"/>
      <c r="F458" s="93"/>
      <c r="G458" s="93"/>
      <c r="H458" s="46"/>
      <c r="I458" s="46"/>
      <c r="J458" s="46"/>
      <c r="K458" s="46"/>
      <c r="L458" s="46"/>
      <c r="M458" s="46"/>
      <c r="N458" s="46"/>
      <c r="O458" s="92"/>
      <c r="P458" s="92"/>
      <c r="Q458" s="92"/>
      <c r="R458" s="92"/>
      <c r="S458" s="49"/>
      <c r="T458" s="49"/>
      <c r="U458" s="49"/>
      <c r="V458" s="49"/>
      <c r="W458" s="49"/>
      <c r="X458" s="49"/>
      <c r="Y458" s="49"/>
      <c r="Z458" s="49"/>
    </row>
    <row r="459" spans="1:26" ht="16.5" customHeight="1">
      <c r="A459" s="92"/>
      <c r="B459" s="92"/>
      <c r="C459" s="93"/>
      <c r="D459" s="93"/>
      <c r="E459" s="92"/>
      <c r="F459" s="93"/>
      <c r="G459" s="93"/>
      <c r="H459" s="46"/>
      <c r="I459" s="46"/>
      <c r="J459" s="46"/>
      <c r="K459" s="46"/>
      <c r="L459" s="46"/>
      <c r="M459" s="46"/>
      <c r="N459" s="46"/>
      <c r="O459" s="92"/>
      <c r="P459" s="92"/>
      <c r="Q459" s="92"/>
      <c r="R459" s="92"/>
      <c r="S459" s="49"/>
      <c r="T459" s="49"/>
      <c r="U459" s="49"/>
      <c r="V459" s="49"/>
      <c r="W459" s="49"/>
      <c r="X459" s="49"/>
      <c r="Y459" s="49"/>
      <c r="Z459" s="49"/>
    </row>
    <row r="460" spans="1:26" ht="16.5" customHeight="1">
      <c r="A460" s="92"/>
      <c r="B460" s="92"/>
      <c r="C460" s="93"/>
      <c r="D460" s="93"/>
      <c r="E460" s="92"/>
      <c r="F460" s="93"/>
      <c r="G460" s="93"/>
      <c r="H460" s="46"/>
      <c r="I460" s="46"/>
      <c r="J460" s="46"/>
      <c r="K460" s="46"/>
      <c r="L460" s="46"/>
      <c r="M460" s="46"/>
      <c r="N460" s="46"/>
      <c r="O460" s="92"/>
      <c r="P460" s="92"/>
      <c r="Q460" s="92"/>
      <c r="R460" s="92"/>
      <c r="S460" s="49"/>
      <c r="T460" s="49"/>
      <c r="U460" s="49"/>
      <c r="V460" s="49"/>
      <c r="W460" s="49"/>
      <c r="X460" s="49"/>
      <c r="Y460" s="49"/>
      <c r="Z460" s="49"/>
    </row>
    <row r="461" spans="1:26" ht="16.5" customHeight="1">
      <c r="A461" s="92"/>
      <c r="B461" s="92"/>
      <c r="C461" s="93"/>
      <c r="D461" s="93"/>
      <c r="E461" s="92"/>
      <c r="F461" s="93"/>
      <c r="G461" s="93"/>
      <c r="H461" s="46"/>
      <c r="I461" s="46"/>
      <c r="J461" s="46"/>
      <c r="K461" s="46"/>
      <c r="L461" s="46"/>
      <c r="M461" s="46"/>
      <c r="N461" s="46"/>
      <c r="O461" s="92"/>
      <c r="P461" s="92"/>
      <c r="Q461" s="92"/>
      <c r="R461" s="92"/>
      <c r="S461" s="49"/>
      <c r="T461" s="49"/>
      <c r="U461" s="49"/>
      <c r="V461" s="49"/>
      <c r="W461" s="49"/>
      <c r="X461" s="49"/>
      <c r="Y461" s="49"/>
      <c r="Z461" s="49"/>
    </row>
    <row r="462" spans="1:26" ht="16.5" customHeight="1">
      <c r="A462" s="92"/>
      <c r="B462" s="92"/>
      <c r="C462" s="93"/>
      <c r="D462" s="93"/>
      <c r="E462" s="92"/>
      <c r="F462" s="93"/>
      <c r="G462" s="93"/>
      <c r="H462" s="46"/>
      <c r="I462" s="46"/>
      <c r="J462" s="46"/>
      <c r="K462" s="46"/>
      <c r="L462" s="46"/>
      <c r="M462" s="46"/>
      <c r="N462" s="46"/>
      <c r="O462" s="92"/>
      <c r="P462" s="92"/>
      <c r="Q462" s="92"/>
      <c r="R462" s="92"/>
      <c r="S462" s="49"/>
      <c r="T462" s="49"/>
      <c r="U462" s="49"/>
      <c r="V462" s="49"/>
      <c r="W462" s="49"/>
      <c r="X462" s="49"/>
      <c r="Y462" s="49"/>
      <c r="Z462" s="49"/>
    </row>
    <row r="463" spans="1:26" ht="16.5" customHeight="1">
      <c r="A463" s="92"/>
      <c r="B463" s="92"/>
      <c r="C463" s="93"/>
      <c r="D463" s="93"/>
      <c r="E463" s="92"/>
      <c r="F463" s="93"/>
      <c r="G463" s="93"/>
      <c r="H463" s="46"/>
      <c r="I463" s="46"/>
      <c r="J463" s="46"/>
      <c r="K463" s="46"/>
      <c r="L463" s="46"/>
      <c r="M463" s="46"/>
      <c r="N463" s="46"/>
      <c r="O463" s="92"/>
      <c r="P463" s="92"/>
      <c r="Q463" s="92"/>
      <c r="R463" s="92"/>
      <c r="S463" s="49"/>
      <c r="T463" s="49"/>
      <c r="U463" s="49"/>
      <c r="V463" s="49"/>
      <c r="W463" s="49"/>
      <c r="X463" s="49"/>
      <c r="Y463" s="49"/>
      <c r="Z463" s="49"/>
    </row>
    <row r="464" spans="1:26" ht="16.5" customHeight="1">
      <c r="A464" s="92"/>
      <c r="B464" s="92"/>
      <c r="C464" s="93"/>
      <c r="D464" s="93"/>
      <c r="E464" s="92"/>
      <c r="F464" s="93"/>
      <c r="G464" s="93"/>
      <c r="H464" s="46"/>
      <c r="I464" s="46"/>
      <c r="J464" s="46"/>
      <c r="K464" s="46"/>
      <c r="L464" s="46"/>
      <c r="M464" s="46"/>
      <c r="N464" s="46"/>
      <c r="O464" s="92"/>
      <c r="P464" s="92"/>
      <c r="Q464" s="92"/>
      <c r="R464" s="92"/>
      <c r="S464" s="49"/>
      <c r="T464" s="49"/>
      <c r="U464" s="49"/>
      <c r="V464" s="49"/>
      <c r="W464" s="49"/>
      <c r="X464" s="49"/>
      <c r="Y464" s="49"/>
      <c r="Z464" s="49"/>
    </row>
    <row r="465" spans="1:26" ht="16.5" customHeight="1">
      <c r="A465" s="92"/>
      <c r="B465" s="92"/>
      <c r="C465" s="93"/>
      <c r="D465" s="93"/>
      <c r="E465" s="92"/>
      <c r="F465" s="93"/>
      <c r="G465" s="93"/>
      <c r="H465" s="46"/>
      <c r="I465" s="46"/>
      <c r="J465" s="46"/>
      <c r="K465" s="46"/>
      <c r="L465" s="46"/>
      <c r="M465" s="46"/>
      <c r="N465" s="46"/>
      <c r="O465" s="92"/>
      <c r="P465" s="92"/>
      <c r="Q465" s="92"/>
      <c r="R465" s="92"/>
      <c r="S465" s="49"/>
      <c r="T465" s="49"/>
      <c r="U465" s="49"/>
      <c r="V465" s="49"/>
      <c r="W465" s="49"/>
      <c r="X465" s="49"/>
      <c r="Y465" s="49"/>
      <c r="Z465" s="49"/>
    </row>
    <row r="466" spans="1:26" ht="16.5" customHeight="1">
      <c r="A466" s="92"/>
      <c r="B466" s="92"/>
      <c r="C466" s="93"/>
      <c r="D466" s="93"/>
      <c r="E466" s="92"/>
      <c r="F466" s="93"/>
      <c r="G466" s="93"/>
      <c r="H466" s="46"/>
      <c r="I466" s="46"/>
      <c r="J466" s="46"/>
      <c r="K466" s="46"/>
      <c r="L466" s="46"/>
      <c r="M466" s="46"/>
      <c r="N466" s="46"/>
      <c r="O466" s="92"/>
      <c r="P466" s="92"/>
      <c r="Q466" s="92"/>
      <c r="R466" s="92"/>
      <c r="S466" s="49"/>
      <c r="T466" s="49"/>
      <c r="U466" s="49"/>
      <c r="V466" s="49"/>
      <c r="W466" s="49"/>
      <c r="X466" s="49"/>
      <c r="Y466" s="49"/>
      <c r="Z466" s="49"/>
    </row>
    <row r="467" spans="1:26" ht="16.5" customHeight="1">
      <c r="A467" s="92"/>
      <c r="B467" s="92"/>
      <c r="C467" s="93"/>
      <c r="D467" s="93"/>
      <c r="E467" s="92"/>
      <c r="F467" s="93"/>
      <c r="G467" s="93"/>
      <c r="H467" s="46"/>
      <c r="I467" s="46"/>
      <c r="J467" s="46"/>
      <c r="K467" s="46"/>
      <c r="L467" s="46"/>
      <c r="M467" s="46"/>
      <c r="N467" s="46"/>
      <c r="O467" s="92"/>
      <c r="P467" s="92"/>
      <c r="Q467" s="92"/>
      <c r="R467" s="92"/>
      <c r="S467" s="49"/>
      <c r="T467" s="49"/>
      <c r="U467" s="49"/>
      <c r="V467" s="49"/>
      <c r="W467" s="49"/>
      <c r="X467" s="49"/>
      <c r="Y467" s="49"/>
      <c r="Z467" s="49"/>
    </row>
    <row r="468" spans="1:26" ht="16.5" customHeight="1">
      <c r="A468" s="92"/>
      <c r="B468" s="92"/>
      <c r="C468" s="93"/>
      <c r="D468" s="93"/>
      <c r="E468" s="92"/>
      <c r="F468" s="93"/>
      <c r="G468" s="93"/>
      <c r="H468" s="46"/>
      <c r="I468" s="46"/>
      <c r="J468" s="46"/>
      <c r="K468" s="46"/>
      <c r="L468" s="46"/>
      <c r="M468" s="46"/>
      <c r="N468" s="46"/>
      <c r="O468" s="92"/>
      <c r="P468" s="92"/>
      <c r="Q468" s="92"/>
      <c r="R468" s="92"/>
      <c r="S468" s="49"/>
      <c r="T468" s="49"/>
      <c r="U468" s="49"/>
      <c r="V468" s="49"/>
      <c r="W468" s="49"/>
      <c r="X468" s="49"/>
      <c r="Y468" s="49"/>
      <c r="Z468" s="49"/>
    </row>
    <row r="469" spans="1:26" ht="16.5" customHeight="1">
      <c r="A469" s="92"/>
      <c r="B469" s="92"/>
      <c r="C469" s="93"/>
      <c r="D469" s="93"/>
      <c r="E469" s="92"/>
      <c r="F469" s="93"/>
      <c r="G469" s="93"/>
      <c r="H469" s="46"/>
      <c r="I469" s="46"/>
      <c r="J469" s="46"/>
      <c r="K469" s="46"/>
      <c r="L469" s="46"/>
      <c r="M469" s="46"/>
      <c r="N469" s="46"/>
      <c r="O469" s="92"/>
      <c r="P469" s="92"/>
      <c r="Q469" s="92"/>
      <c r="R469" s="92"/>
      <c r="S469" s="49"/>
      <c r="T469" s="49"/>
      <c r="U469" s="49"/>
      <c r="V469" s="49"/>
      <c r="W469" s="49"/>
      <c r="X469" s="49"/>
      <c r="Y469" s="49"/>
      <c r="Z469" s="49"/>
    </row>
    <row r="470" spans="1:26" ht="16.5" customHeight="1">
      <c r="A470" s="92"/>
      <c r="B470" s="92"/>
      <c r="C470" s="93"/>
      <c r="D470" s="93"/>
      <c r="E470" s="92"/>
      <c r="F470" s="93"/>
      <c r="G470" s="93"/>
      <c r="H470" s="46"/>
      <c r="I470" s="46"/>
      <c r="J470" s="46"/>
      <c r="K470" s="46"/>
      <c r="L470" s="46"/>
      <c r="M470" s="46"/>
      <c r="N470" s="46"/>
      <c r="O470" s="92"/>
      <c r="P470" s="92"/>
      <c r="Q470" s="92"/>
      <c r="R470" s="92"/>
      <c r="S470" s="49"/>
      <c r="T470" s="49"/>
      <c r="U470" s="49"/>
      <c r="V470" s="49"/>
      <c r="W470" s="49"/>
      <c r="X470" s="49"/>
      <c r="Y470" s="49"/>
      <c r="Z470" s="49"/>
    </row>
    <row r="471" spans="1:26" ht="16.5" customHeight="1">
      <c r="A471" s="92"/>
      <c r="B471" s="92"/>
      <c r="C471" s="93"/>
      <c r="D471" s="93"/>
      <c r="E471" s="92"/>
      <c r="F471" s="93"/>
      <c r="G471" s="93"/>
      <c r="H471" s="46"/>
      <c r="I471" s="46"/>
      <c r="J471" s="46"/>
      <c r="K471" s="46"/>
      <c r="L471" s="46"/>
      <c r="M471" s="46"/>
      <c r="N471" s="46"/>
      <c r="O471" s="92"/>
      <c r="P471" s="92"/>
      <c r="Q471" s="92"/>
      <c r="R471" s="92"/>
      <c r="S471" s="49"/>
      <c r="T471" s="49"/>
      <c r="U471" s="49"/>
      <c r="V471" s="49"/>
      <c r="W471" s="49"/>
      <c r="X471" s="49"/>
      <c r="Y471" s="49"/>
      <c r="Z471" s="49"/>
    </row>
    <row r="472" spans="1:26" ht="16.5" customHeight="1">
      <c r="A472" s="92"/>
      <c r="B472" s="92"/>
      <c r="C472" s="93"/>
      <c r="D472" s="93"/>
      <c r="E472" s="92"/>
      <c r="F472" s="93"/>
      <c r="G472" s="93"/>
      <c r="H472" s="46"/>
      <c r="I472" s="46"/>
      <c r="J472" s="46"/>
      <c r="K472" s="46"/>
      <c r="L472" s="46"/>
      <c r="M472" s="46"/>
      <c r="N472" s="46"/>
      <c r="O472" s="92"/>
      <c r="P472" s="92"/>
      <c r="Q472" s="92"/>
      <c r="R472" s="92"/>
      <c r="S472" s="49"/>
      <c r="T472" s="49"/>
      <c r="U472" s="49"/>
      <c r="V472" s="49"/>
      <c r="W472" s="49"/>
      <c r="X472" s="49"/>
      <c r="Y472" s="49"/>
      <c r="Z472" s="49"/>
    </row>
    <row r="473" spans="1:26" ht="16.5" customHeight="1">
      <c r="A473" s="92"/>
      <c r="B473" s="92"/>
      <c r="C473" s="93"/>
      <c r="D473" s="93"/>
      <c r="E473" s="92"/>
      <c r="F473" s="93"/>
      <c r="G473" s="93"/>
      <c r="H473" s="46"/>
      <c r="I473" s="46"/>
      <c r="J473" s="46"/>
      <c r="K473" s="46"/>
      <c r="L473" s="46"/>
      <c r="M473" s="46"/>
      <c r="N473" s="46"/>
      <c r="O473" s="92"/>
      <c r="P473" s="92"/>
      <c r="Q473" s="92"/>
      <c r="R473" s="92"/>
      <c r="S473" s="49"/>
      <c r="T473" s="49"/>
      <c r="U473" s="49"/>
      <c r="V473" s="49"/>
      <c r="W473" s="49"/>
      <c r="X473" s="49"/>
      <c r="Y473" s="49"/>
      <c r="Z473" s="49"/>
    </row>
    <row r="474" spans="1:26" ht="16.5" customHeight="1">
      <c r="A474" s="92"/>
      <c r="B474" s="92"/>
      <c r="C474" s="93"/>
      <c r="D474" s="93"/>
      <c r="E474" s="92"/>
      <c r="F474" s="93"/>
      <c r="G474" s="93"/>
      <c r="H474" s="46"/>
      <c r="I474" s="46"/>
      <c r="J474" s="46"/>
      <c r="K474" s="46"/>
      <c r="L474" s="46"/>
      <c r="M474" s="46"/>
      <c r="N474" s="46"/>
      <c r="O474" s="92"/>
      <c r="P474" s="92"/>
      <c r="Q474" s="92"/>
      <c r="R474" s="92"/>
      <c r="S474" s="49"/>
      <c r="T474" s="49"/>
      <c r="U474" s="49"/>
      <c r="V474" s="49"/>
      <c r="W474" s="49"/>
      <c r="X474" s="49"/>
      <c r="Y474" s="49"/>
      <c r="Z474" s="49"/>
    </row>
    <row r="475" spans="1:26" ht="16.5" customHeight="1">
      <c r="A475" s="92"/>
      <c r="B475" s="92"/>
      <c r="C475" s="93"/>
      <c r="D475" s="93"/>
      <c r="E475" s="92"/>
      <c r="F475" s="93"/>
      <c r="G475" s="93"/>
      <c r="H475" s="46"/>
      <c r="I475" s="46"/>
      <c r="J475" s="46"/>
      <c r="K475" s="46"/>
      <c r="L475" s="46"/>
      <c r="M475" s="46"/>
      <c r="N475" s="46"/>
      <c r="O475" s="92"/>
      <c r="P475" s="92"/>
      <c r="Q475" s="92"/>
      <c r="R475" s="92"/>
      <c r="S475" s="49"/>
      <c r="T475" s="49"/>
      <c r="U475" s="49"/>
      <c r="V475" s="49"/>
      <c r="W475" s="49"/>
      <c r="X475" s="49"/>
      <c r="Y475" s="49"/>
      <c r="Z475" s="49"/>
    </row>
    <row r="476" spans="1:26" ht="16.5" customHeight="1">
      <c r="A476" s="92"/>
      <c r="B476" s="92"/>
      <c r="C476" s="93"/>
      <c r="D476" s="93"/>
      <c r="E476" s="92"/>
      <c r="F476" s="93"/>
      <c r="G476" s="93"/>
      <c r="H476" s="46"/>
      <c r="I476" s="46"/>
      <c r="J476" s="46"/>
      <c r="K476" s="46"/>
      <c r="L476" s="46"/>
      <c r="M476" s="46"/>
      <c r="N476" s="46"/>
      <c r="O476" s="92"/>
      <c r="P476" s="92"/>
      <c r="Q476" s="92"/>
      <c r="R476" s="92"/>
      <c r="S476" s="49"/>
      <c r="T476" s="49"/>
      <c r="U476" s="49"/>
      <c r="V476" s="49"/>
      <c r="W476" s="49"/>
      <c r="X476" s="49"/>
      <c r="Y476" s="49"/>
      <c r="Z476" s="49"/>
    </row>
    <row r="477" spans="1:26" ht="16.5" customHeight="1">
      <c r="A477" s="92"/>
      <c r="B477" s="92"/>
      <c r="C477" s="93"/>
      <c r="D477" s="93"/>
      <c r="E477" s="92"/>
      <c r="F477" s="93"/>
      <c r="G477" s="93"/>
      <c r="H477" s="46"/>
      <c r="I477" s="46"/>
      <c r="J477" s="46"/>
      <c r="K477" s="46"/>
      <c r="L477" s="46"/>
      <c r="M477" s="46"/>
      <c r="N477" s="46"/>
      <c r="O477" s="92"/>
      <c r="P477" s="92"/>
      <c r="Q477" s="92"/>
      <c r="R477" s="92"/>
      <c r="S477" s="49"/>
      <c r="T477" s="49"/>
      <c r="U477" s="49"/>
      <c r="V477" s="49"/>
      <c r="W477" s="49"/>
      <c r="X477" s="49"/>
      <c r="Y477" s="49"/>
      <c r="Z477" s="49"/>
    </row>
    <row r="478" spans="1:26" ht="16.5" customHeight="1">
      <c r="A478" s="92"/>
      <c r="B478" s="92"/>
      <c r="C478" s="93"/>
      <c r="D478" s="93"/>
      <c r="E478" s="92"/>
      <c r="F478" s="93"/>
      <c r="G478" s="93"/>
      <c r="H478" s="46"/>
      <c r="I478" s="46"/>
      <c r="J478" s="46"/>
      <c r="K478" s="46"/>
      <c r="L478" s="46"/>
      <c r="M478" s="46"/>
      <c r="N478" s="46"/>
      <c r="O478" s="92"/>
      <c r="P478" s="92"/>
      <c r="Q478" s="92"/>
      <c r="R478" s="92"/>
      <c r="S478" s="49"/>
      <c r="T478" s="49"/>
      <c r="U478" s="49"/>
      <c r="V478" s="49"/>
      <c r="W478" s="49"/>
      <c r="X478" s="49"/>
      <c r="Y478" s="49"/>
      <c r="Z478" s="49"/>
    </row>
    <row r="479" spans="1:26" ht="16.5" customHeight="1">
      <c r="A479" s="92"/>
      <c r="B479" s="92"/>
      <c r="C479" s="93"/>
      <c r="D479" s="93"/>
      <c r="E479" s="92"/>
      <c r="F479" s="93"/>
      <c r="G479" s="93"/>
      <c r="H479" s="46"/>
      <c r="I479" s="46"/>
      <c r="J479" s="46"/>
      <c r="K479" s="46"/>
      <c r="L479" s="46"/>
      <c r="M479" s="46"/>
      <c r="N479" s="46"/>
      <c r="O479" s="92"/>
      <c r="P479" s="92"/>
      <c r="Q479" s="92"/>
      <c r="R479" s="92"/>
      <c r="S479" s="49"/>
      <c r="T479" s="49"/>
      <c r="U479" s="49"/>
      <c r="V479" s="49"/>
      <c r="W479" s="49"/>
      <c r="X479" s="49"/>
      <c r="Y479" s="49"/>
      <c r="Z479" s="49"/>
    </row>
    <row r="480" spans="1:26" ht="16.5" customHeight="1">
      <c r="A480" s="92"/>
      <c r="B480" s="92"/>
      <c r="C480" s="93"/>
      <c r="D480" s="93"/>
      <c r="E480" s="92"/>
      <c r="F480" s="93"/>
      <c r="G480" s="93"/>
      <c r="H480" s="46"/>
      <c r="I480" s="46"/>
      <c r="J480" s="46"/>
      <c r="K480" s="46"/>
      <c r="L480" s="46"/>
      <c r="M480" s="46"/>
      <c r="N480" s="46"/>
      <c r="O480" s="92"/>
      <c r="P480" s="92"/>
      <c r="Q480" s="92"/>
      <c r="R480" s="92"/>
      <c r="S480" s="49"/>
      <c r="T480" s="49"/>
      <c r="U480" s="49"/>
      <c r="V480" s="49"/>
      <c r="W480" s="49"/>
      <c r="X480" s="49"/>
      <c r="Y480" s="49"/>
      <c r="Z480" s="49"/>
    </row>
    <row r="481" spans="1:26" ht="16.5" customHeight="1">
      <c r="A481" s="92"/>
      <c r="B481" s="92"/>
      <c r="C481" s="93"/>
      <c r="D481" s="93"/>
      <c r="E481" s="92"/>
      <c r="F481" s="93"/>
      <c r="G481" s="93"/>
      <c r="H481" s="46"/>
      <c r="I481" s="46"/>
      <c r="J481" s="46"/>
      <c r="K481" s="46"/>
      <c r="L481" s="46"/>
      <c r="M481" s="46"/>
      <c r="N481" s="46"/>
      <c r="O481" s="92"/>
      <c r="P481" s="92"/>
      <c r="Q481" s="92"/>
      <c r="R481" s="92"/>
      <c r="S481" s="49"/>
      <c r="T481" s="49"/>
      <c r="U481" s="49"/>
      <c r="V481" s="49"/>
      <c r="W481" s="49"/>
      <c r="X481" s="49"/>
      <c r="Y481" s="49"/>
      <c r="Z481" s="49"/>
    </row>
    <row r="482" spans="1:26" ht="16.5" customHeight="1">
      <c r="A482" s="92"/>
      <c r="B482" s="92"/>
      <c r="C482" s="93"/>
      <c r="D482" s="93"/>
      <c r="E482" s="92"/>
      <c r="F482" s="93"/>
      <c r="G482" s="93"/>
      <c r="H482" s="46"/>
      <c r="I482" s="46"/>
      <c r="J482" s="46"/>
      <c r="K482" s="46"/>
      <c r="L482" s="46"/>
      <c r="M482" s="46"/>
      <c r="N482" s="46"/>
      <c r="O482" s="92"/>
      <c r="P482" s="92"/>
      <c r="Q482" s="92"/>
      <c r="R482" s="92"/>
      <c r="S482" s="49"/>
      <c r="T482" s="49"/>
      <c r="U482" s="49"/>
      <c r="V482" s="49"/>
      <c r="W482" s="49"/>
      <c r="X482" s="49"/>
      <c r="Y482" s="49"/>
      <c r="Z482" s="49"/>
    </row>
    <row r="483" spans="1:26" ht="16.5" customHeight="1">
      <c r="A483" s="92"/>
      <c r="B483" s="92"/>
      <c r="C483" s="93"/>
      <c r="D483" s="93"/>
      <c r="E483" s="92"/>
      <c r="F483" s="93"/>
      <c r="G483" s="93"/>
      <c r="H483" s="46"/>
      <c r="I483" s="46"/>
      <c r="J483" s="46"/>
      <c r="K483" s="46"/>
      <c r="L483" s="46"/>
      <c r="M483" s="46"/>
      <c r="N483" s="46"/>
      <c r="O483" s="92"/>
      <c r="P483" s="92"/>
      <c r="Q483" s="92"/>
      <c r="R483" s="92"/>
      <c r="S483" s="49"/>
      <c r="T483" s="49"/>
      <c r="U483" s="49"/>
      <c r="V483" s="49"/>
      <c r="W483" s="49"/>
      <c r="X483" s="49"/>
      <c r="Y483" s="49"/>
      <c r="Z483" s="49"/>
    </row>
    <row r="484" spans="1:26" ht="16.5" customHeight="1">
      <c r="A484" s="92"/>
      <c r="B484" s="92"/>
      <c r="C484" s="93"/>
      <c r="D484" s="93"/>
      <c r="E484" s="92"/>
      <c r="F484" s="93"/>
      <c r="G484" s="93"/>
      <c r="H484" s="46"/>
      <c r="I484" s="46"/>
      <c r="J484" s="46"/>
      <c r="K484" s="46"/>
      <c r="L484" s="46"/>
      <c r="M484" s="46"/>
      <c r="N484" s="46"/>
      <c r="O484" s="92"/>
      <c r="P484" s="92"/>
      <c r="Q484" s="92"/>
      <c r="R484" s="92"/>
      <c r="S484" s="49"/>
      <c r="T484" s="49"/>
      <c r="U484" s="49"/>
      <c r="V484" s="49"/>
      <c r="W484" s="49"/>
      <c r="X484" s="49"/>
      <c r="Y484" s="49"/>
      <c r="Z484" s="49"/>
    </row>
    <row r="485" spans="1:26" ht="16.5" customHeight="1">
      <c r="A485" s="92"/>
      <c r="B485" s="92"/>
      <c r="C485" s="93"/>
      <c r="D485" s="93"/>
      <c r="E485" s="92"/>
      <c r="F485" s="93"/>
      <c r="G485" s="93"/>
      <c r="H485" s="46"/>
      <c r="I485" s="46"/>
      <c r="J485" s="46"/>
      <c r="K485" s="46"/>
      <c r="L485" s="46"/>
      <c r="M485" s="46"/>
      <c r="N485" s="46"/>
      <c r="O485" s="92"/>
      <c r="P485" s="92"/>
      <c r="Q485" s="92"/>
      <c r="R485" s="92"/>
      <c r="S485" s="49"/>
      <c r="T485" s="49"/>
      <c r="U485" s="49"/>
      <c r="V485" s="49"/>
      <c r="W485" s="49"/>
      <c r="X485" s="49"/>
      <c r="Y485" s="49"/>
      <c r="Z485" s="49"/>
    </row>
    <row r="486" spans="1:26" ht="16.5" customHeight="1">
      <c r="A486" s="92"/>
      <c r="B486" s="92"/>
      <c r="C486" s="93"/>
      <c r="D486" s="93"/>
      <c r="E486" s="92"/>
      <c r="F486" s="93"/>
      <c r="G486" s="93"/>
      <c r="H486" s="46"/>
      <c r="I486" s="46"/>
      <c r="J486" s="46"/>
      <c r="K486" s="46"/>
      <c r="L486" s="46"/>
      <c r="M486" s="46"/>
      <c r="N486" s="46"/>
      <c r="O486" s="92"/>
      <c r="P486" s="92"/>
      <c r="Q486" s="92"/>
      <c r="R486" s="92"/>
      <c r="S486" s="49"/>
      <c r="T486" s="49"/>
      <c r="U486" s="49"/>
      <c r="V486" s="49"/>
      <c r="W486" s="49"/>
      <c r="X486" s="49"/>
      <c r="Y486" s="49"/>
      <c r="Z486" s="49"/>
    </row>
    <row r="487" spans="1:26" ht="16.5" customHeight="1">
      <c r="A487" s="92"/>
      <c r="B487" s="92"/>
      <c r="C487" s="93"/>
      <c r="D487" s="93"/>
      <c r="E487" s="92"/>
      <c r="F487" s="93"/>
      <c r="G487" s="93"/>
      <c r="H487" s="46"/>
      <c r="I487" s="46"/>
      <c r="J487" s="46"/>
      <c r="K487" s="46"/>
      <c r="L487" s="46"/>
      <c r="M487" s="46"/>
      <c r="N487" s="46"/>
      <c r="O487" s="92"/>
      <c r="P487" s="92"/>
      <c r="Q487" s="92"/>
      <c r="R487" s="92"/>
      <c r="S487" s="49"/>
      <c r="T487" s="49"/>
      <c r="U487" s="49"/>
      <c r="V487" s="49"/>
      <c r="W487" s="49"/>
      <c r="X487" s="49"/>
      <c r="Y487" s="49"/>
      <c r="Z487" s="49"/>
    </row>
    <row r="488" spans="1:26" ht="16.5" customHeight="1">
      <c r="A488" s="92"/>
      <c r="B488" s="92"/>
      <c r="C488" s="93"/>
      <c r="D488" s="93"/>
      <c r="E488" s="92"/>
      <c r="F488" s="93"/>
      <c r="G488" s="93"/>
      <c r="H488" s="46"/>
      <c r="I488" s="46"/>
      <c r="J488" s="46"/>
      <c r="K488" s="46"/>
      <c r="L488" s="46"/>
      <c r="M488" s="46"/>
      <c r="N488" s="46"/>
      <c r="O488" s="92"/>
      <c r="P488" s="92"/>
      <c r="Q488" s="92"/>
      <c r="R488" s="92"/>
      <c r="S488" s="49"/>
      <c r="T488" s="49"/>
      <c r="U488" s="49"/>
      <c r="V488" s="49"/>
      <c r="W488" s="49"/>
      <c r="X488" s="49"/>
      <c r="Y488" s="49"/>
      <c r="Z488" s="49"/>
    </row>
    <row r="489" spans="1:26" ht="16.5" customHeight="1">
      <c r="A489" s="92"/>
      <c r="B489" s="92"/>
      <c r="C489" s="93"/>
      <c r="D489" s="93"/>
      <c r="E489" s="92"/>
      <c r="F489" s="93"/>
      <c r="G489" s="93"/>
      <c r="H489" s="46"/>
      <c r="I489" s="46"/>
      <c r="J489" s="46"/>
      <c r="K489" s="46"/>
      <c r="L489" s="46"/>
      <c r="M489" s="46"/>
      <c r="N489" s="46"/>
      <c r="O489" s="92"/>
      <c r="P489" s="92"/>
      <c r="Q489" s="92"/>
      <c r="R489" s="92"/>
      <c r="S489" s="49"/>
      <c r="T489" s="49"/>
      <c r="U489" s="49"/>
      <c r="V489" s="49"/>
      <c r="W489" s="49"/>
      <c r="X489" s="49"/>
      <c r="Y489" s="49"/>
      <c r="Z489" s="49"/>
    </row>
    <row r="490" spans="1:26" ht="16.5" customHeight="1">
      <c r="A490" s="92"/>
      <c r="B490" s="92"/>
      <c r="C490" s="93"/>
      <c r="D490" s="93"/>
      <c r="E490" s="92"/>
      <c r="F490" s="93"/>
      <c r="G490" s="93"/>
      <c r="H490" s="46"/>
      <c r="I490" s="46"/>
      <c r="J490" s="46"/>
      <c r="K490" s="46"/>
      <c r="L490" s="46"/>
      <c r="M490" s="46"/>
      <c r="N490" s="46"/>
      <c r="O490" s="92"/>
      <c r="P490" s="92"/>
      <c r="Q490" s="92"/>
      <c r="R490" s="92"/>
      <c r="S490" s="49"/>
      <c r="T490" s="49"/>
      <c r="U490" s="49"/>
      <c r="V490" s="49"/>
      <c r="W490" s="49"/>
      <c r="X490" s="49"/>
      <c r="Y490" s="49"/>
      <c r="Z490" s="49"/>
    </row>
    <row r="491" spans="1:26" ht="16.5" customHeight="1">
      <c r="A491" s="92"/>
      <c r="B491" s="92"/>
      <c r="C491" s="93"/>
      <c r="D491" s="93"/>
      <c r="E491" s="92"/>
      <c r="F491" s="93"/>
      <c r="G491" s="93"/>
      <c r="H491" s="46"/>
      <c r="I491" s="46"/>
      <c r="J491" s="46"/>
      <c r="K491" s="46"/>
      <c r="L491" s="46"/>
      <c r="M491" s="46"/>
      <c r="N491" s="46"/>
      <c r="O491" s="92"/>
      <c r="P491" s="92"/>
      <c r="Q491" s="92"/>
      <c r="R491" s="92"/>
      <c r="S491" s="49"/>
      <c r="T491" s="49"/>
      <c r="U491" s="49"/>
      <c r="V491" s="49"/>
      <c r="W491" s="49"/>
      <c r="X491" s="49"/>
      <c r="Y491" s="49"/>
      <c r="Z491" s="49"/>
    </row>
    <row r="492" spans="1:26" ht="16.5" customHeight="1">
      <c r="A492" s="92"/>
      <c r="B492" s="92"/>
      <c r="C492" s="93"/>
      <c r="D492" s="93"/>
      <c r="E492" s="92"/>
      <c r="F492" s="93"/>
      <c r="G492" s="93"/>
      <c r="H492" s="46"/>
      <c r="I492" s="46"/>
      <c r="J492" s="46"/>
      <c r="K492" s="46"/>
      <c r="L492" s="46"/>
      <c r="M492" s="46"/>
      <c r="N492" s="46"/>
      <c r="O492" s="92"/>
      <c r="P492" s="92"/>
      <c r="Q492" s="92"/>
      <c r="R492" s="92"/>
      <c r="S492" s="49"/>
      <c r="T492" s="49"/>
      <c r="U492" s="49"/>
      <c r="V492" s="49"/>
      <c r="W492" s="49"/>
      <c r="X492" s="49"/>
      <c r="Y492" s="49"/>
      <c r="Z492" s="49"/>
    </row>
    <row r="493" spans="1:26" ht="16.5" customHeight="1">
      <c r="A493" s="92"/>
      <c r="B493" s="92"/>
      <c r="C493" s="93"/>
      <c r="D493" s="93"/>
      <c r="E493" s="92"/>
      <c r="F493" s="93"/>
      <c r="G493" s="93"/>
      <c r="H493" s="46"/>
      <c r="I493" s="46"/>
      <c r="J493" s="46"/>
      <c r="K493" s="46"/>
      <c r="L493" s="46"/>
      <c r="M493" s="46"/>
      <c r="N493" s="46"/>
      <c r="O493" s="92"/>
      <c r="P493" s="92"/>
      <c r="Q493" s="92"/>
      <c r="R493" s="92"/>
      <c r="S493" s="49"/>
      <c r="T493" s="49"/>
      <c r="U493" s="49"/>
      <c r="V493" s="49"/>
      <c r="W493" s="49"/>
      <c r="X493" s="49"/>
      <c r="Y493" s="49"/>
      <c r="Z493" s="49"/>
    </row>
    <row r="494" spans="1:26" ht="16.5" customHeight="1">
      <c r="A494" s="92"/>
      <c r="B494" s="92"/>
      <c r="C494" s="93"/>
      <c r="D494" s="93"/>
      <c r="E494" s="92"/>
      <c r="F494" s="93"/>
      <c r="G494" s="93"/>
      <c r="H494" s="46"/>
      <c r="I494" s="46"/>
      <c r="J494" s="46"/>
      <c r="K494" s="46"/>
      <c r="L494" s="46"/>
      <c r="M494" s="46"/>
      <c r="N494" s="46"/>
      <c r="O494" s="92"/>
      <c r="P494" s="92"/>
      <c r="Q494" s="92"/>
      <c r="R494" s="92"/>
      <c r="S494" s="49"/>
      <c r="T494" s="49"/>
      <c r="U494" s="49"/>
      <c r="V494" s="49"/>
      <c r="W494" s="49"/>
      <c r="X494" s="49"/>
      <c r="Y494" s="49"/>
      <c r="Z494" s="49"/>
    </row>
    <row r="495" spans="1:26" ht="16.5" customHeight="1">
      <c r="A495" s="92"/>
      <c r="B495" s="92"/>
      <c r="C495" s="93"/>
      <c r="D495" s="93"/>
      <c r="E495" s="92"/>
      <c r="F495" s="93"/>
      <c r="G495" s="93"/>
      <c r="H495" s="46"/>
      <c r="I495" s="46"/>
      <c r="J495" s="46"/>
      <c r="K495" s="46"/>
      <c r="L495" s="46"/>
      <c r="M495" s="46"/>
      <c r="N495" s="46"/>
      <c r="O495" s="92"/>
      <c r="P495" s="92"/>
      <c r="Q495" s="92"/>
      <c r="R495" s="92"/>
      <c r="S495" s="49"/>
      <c r="T495" s="49"/>
      <c r="U495" s="49"/>
      <c r="V495" s="49"/>
      <c r="W495" s="49"/>
      <c r="X495" s="49"/>
      <c r="Y495" s="49"/>
      <c r="Z495" s="49"/>
    </row>
    <row r="496" spans="1:26" ht="16.5" customHeight="1">
      <c r="A496" s="92"/>
      <c r="B496" s="92"/>
      <c r="C496" s="93"/>
      <c r="D496" s="93"/>
      <c r="E496" s="92"/>
      <c r="F496" s="93"/>
      <c r="G496" s="93"/>
      <c r="H496" s="46"/>
      <c r="I496" s="46"/>
      <c r="J496" s="46"/>
      <c r="K496" s="46"/>
      <c r="L496" s="46"/>
      <c r="M496" s="46"/>
      <c r="N496" s="46"/>
      <c r="O496" s="92"/>
      <c r="P496" s="92"/>
      <c r="Q496" s="92"/>
      <c r="R496" s="92"/>
      <c r="S496" s="49"/>
      <c r="T496" s="49"/>
      <c r="U496" s="49"/>
      <c r="V496" s="49"/>
      <c r="W496" s="49"/>
      <c r="X496" s="49"/>
      <c r="Y496" s="49"/>
      <c r="Z496" s="49"/>
    </row>
    <row r="497" spans="1:26" ht="16.5" customHeight="1">
      <c r="A497" s="92"/>
      <c r="B497" s="92"/>
      <c r="C497" s="93"/>
      <c r="D497" s="93"/>
      <c r="E497" s="92"/>
      <c r="F497" s="93"/>
      <c r="G497" s="93"/>
      <c r="H497" s="46"/>
      <c r="I497" s="46"/>
      <c r="J497" s="46"/>
      <c r="K497" s="46"/>
      <c r="L497" s="46"/>
      <c r="M497" s="46"/>
      <c r="N497" s="46"/>
      <c r="O497" s="92"/>
      <c r="P497" s="92"/>
      <c r="Q497" s="92"/>
      <c r="R497" s="92"/>
      <c r="S497" s="49"/>
      <c r="T497" s="49"/>
      <c r="U497" s="49"/>
      <c r="V497" s="49"/>
      <c r="W497" s="49"/>
      <c r="X497" s="49"/>
      <c r="Y497" s="49"/>
      <c r="Z497" s="49"/>
    </row>
    <row r="498" spans="1:26" ht="16.5" customHeight="1">
      <c r="A498" s="92"/>
      <c r="B498" s="92"/>
      <c r="C498" s="93"/>
      <c r="D498" s="93"/>
      <c r="E498" s="92"/>
      <c r="F498" s="93"/>
      <c r="G498" s="93"/>
      <c r="H498" s="46"/>
      <c r="I498" s="46"/>
      <c r="J498" s="46"/>
      <c r="K498" s="46"/>
      <c r="L498" s="46"/>
      <c r="M498" s="46"/>
      <c r="N498" s="46"/>
      <c r="O498" s="92"/>
      <c r="P498" s="92"/>
      <c r="Q498" s="92"/>
      <c r="R498" s="92"/>
      <c r="S498" s="49"/>
      <c r="T498" s="49"/>
      <c r="U498" s="49"/>
      <c r="V498" s="49"/>
      <c r="W498" s="49"/>
      <c r="X498" s="49"/>
      <c r="Y498" s="49"/>
      <c r="Z498" s="49"/>
    </row>
    <row r="499" spans="1:26" ht="16.5" customHeight="1">
      <c r="A499" s="92"/>
      <c r="B499" s="92"/>
      <c r="C499" s="93"/>
      <c r="D499" s="93"/>
      <c r="E499" s="92"/>
      <c r="F499" s="93"/>
      <c r="G499" s="93"/>
      <c r="H499" s="46"/>
      <c r="I499" s="46"/>
      <c r="J499" s="46"/>
      <c r="K499" s="46"/>
      <c r="L499" s="46"/>
      <c r="M499" s="46"/>
      <c r="N499" s="46"/>
      <c r="O499" s="92"/>
      <c r="P499" s="92"/>
      <c r="Q499" s="92"/>
      <c r="R499" s="92"/>
      <c r="S499" s="49"/>
      <c r="T499" s="49"/>
      <c r="U499" s="49"/>
      <c r="V499" s="49"/>
      <c r="W499" s="49"/>
      <c r="X499" s="49"/>
      <c r="Y499" s="49"/>
      <c r="Z499" s="49"/>
    </row>
    <row r="500" spans="1:26" ht="16.5" customHeight="1">
      <c r="A500" s="92"/>
      <c r="B500" s="92"/>
      <c r="C500" s="93"/>
      <c r="D500" s="93"/>
      <c r="E500" s="92"/>
      <c r="F500" s="93"/>
      <c r="G500" s="93"/>
      <c r="H500" s="46"/>
      <c r="I500" s="46"/>
      <c r="J500" s="46"/>
      <c r="K500" s="46"/>
      <c r="L500" s="46"/>
      <c r="M500" s="46"/>
      <c r="N500" s="46"/>
      <c r="O500" s="92"/>
      <c r="P500" s="92"/>
      <c r="Q500" s="92"/>
      <c r="R500" s="92"/>
      <c r="S500" s="49"/>
      <c r="T500" s="49"/>
      <c r="U500" s="49"/>
      <c r="V500" s="49"/>
      <c r="W500" s="49"/>
      <c r="X500" s="49"/>
      <c r="Y500" s="49"/>
      <c r="Z500" s="49"/>
    </row>
    <row r="501" spans="1:26" ht="16.5" customHeight="1">
      <c r="A501" s="92"/>
      <c r="B501" s="92"/>
      <c r="C501" s="93"/>
      <c r="D501" s="93"/>
      <c r="E501" s="92"/>
      <c r="F501" s="93"/>
      <c r="G501" s="93"/>
      <c r="H501" s="46"/>
      <c r="I501" s="46"/>
      <c r="J501" s="46"/>
      <c r="K501" s="46"/>
      <c r="L501" s="46"/>
      <c r="M501" s="46"/>
      <c r="N501" s="46"/>
      <c r="O501" s="92"/>
      <c r="P501" s="92"/>
      <c r="Q501" s="92"/>
      <c r="R501" s="92"/>
      <c r="S501" s="49"/>
      <c r="T501" s="49"/>
      <c r="U501" s="49"/>
      <c r="V501" s="49"/>
      <c r="W501" s="49"/>
      <c r="X501" s="49"/>
      <c r="Y501" s="49"/>
      <c r="Z501" s="49"/>
    </row>
    <row r="502" spans="1:26" ht="16.5" customHeight="1">
      <c r="A502" s="92"/>
      <c r="B502" s="92"/>
      <c r="C502" s="93"/>
      <c r="D502" s="93"/>
      <c r="E502" s="92"/>
      <c r="F502" s="93"/>
      <c r="G502" s="93"/>
      <c r="H502" s="46"/>
      <c r="I502" s="46"/>
      <c r="J502" s="46"/>
      <c r="K502" s="46"/>
      <c r="L502" s="46"/>
      <c r="M502" s="46"/>
      <c r="N502" s="46"/>
      <c r="O502" s="92"/>
      <c r="P502" s="92"/>
      <c r="Q502" s="92"/>
      <c r="R502" s="92"/>
      <c r="S502" s="49"/>
      <c r="T502" s="49"/>
      <c r="U502" s="49"/>
      <c r="V502" s="49"/>
      <c r="W502" s="49"/>
      <c r="X502" s="49"/>
      <c r="Y502" s="49"/>
      <c r="Z502" s="49"/>
    </row>
    <row r="503" spans="1:26" ht="16.5" customHeight="1">
      <c r="A503" s="92"/>
      <c r="B503" s="92"/>
      <c r="C503" s="93"/>
      <c r="D503" s="93"/>
      <c r="E503" s="92"/>
      <c r="F503" s="93"/>
      <c r="G503" s="93"/>
      <c r="H503" s="46"/>
      <c r="I503" s="46"/>
      <c r="J503" s="46"/>
      <c r="K503" s="46"/>
      <c r="L503" s="46"/>
      <c r="M503" s="46"/>
      <c r="N503" s="46"/>
      <c r="O503" s="92"/>
      <c r="P503" s="92"/>
      <c r="Q503" s="92"/>
      <c r="R503" s="92"/>
      <c r="S503" s="49"/>
      <c r="T503" s="49"/>
      <c r="U503" s="49"/>
      <c r="V503" s="49"/>
      <c r="W503" s="49"/>
      <c r="X503" s="49"/>
      <c r="Y503" s="49"/>
      <c r="Z503" s="49"/>
    </row>
    <row r="504" spans="1:26" ht="16.5" customHeight="1">
      <c r="A504" s="92"/>
      <c r="B504" s="92"/>
      <c r="C504" s="93"/>
      <c r="D504" s="93"/>
      <c r="E504" s="92"/>
      <c r="F504" s="93"/>
      <c r="G504" s="93"/>
      <c r="H504" s="46"/>
      <c r="I504" s="46"/>
      <c r="J504" s="46"/>
      <c r="K504" s="46"/>
      <c r="L504" s="46"/>
      <c r="M504" s="46"/>
      <c r="N504" s="46"/>
      <c r="O504" s="92"/>
      <c r="P504" s="92"/>
      <c r="Q504" s="92"/>
      <c r="R504" s="92"/>
      <c r="S504" s="49"/>
      <c r="T504" s="49"/>
      <c r="U504" s="49"/>
      <c r="V504" s="49"/>
      <c r="W504" s="49"/>
      <c r="X504" s="49"/>
      <c r="Y504" s="49"/>
      <c r="Z504" s="49"/>
    </row>
    <row r="505" spans="1:26" ht="16.5" customHeight="1">
      <c r="A505" s="92"/>
      <c r="B505" s="92"/>
      <c r="C505" s="93"/>
      <c r="D505" s="93"/>
      <c r="E505" s="92"/>
      <c r="F505" s="93"/>
      <c r="G505" s="93"/>
      <c r="H505" s="46"/>
      <c r="I505" s="46"/>
      <c r="J505" s="46"/>
      <c r="K505" s="46"/>
      <c r="L505" s="46"/>
      <c r="M505" s="46"/>
      <c r="N505" s="46"/>
      <c r="O505" s="92"/>
      <c r="P505" s="92"/>
      <c r="Q505" s="92"/>
      <c r="R505" s="92"/>
      <c r="S505" s="49"/>
      <c r="T505" s="49"/>
      <c r="U505" s="49"/>
      <c r="V505" s="49"/>
      <c r="W505" s="49"/>
      <c r="X505" s="49"/>
      <c r="Y505" s="49"/>
      <c r="Z505" s="49"/>
    </row>
    <row r="506" spans="1:26" ht="16.5" customHeight="1">
      <c r="A506" s="92"/>
      <c r="B506" s="92"/>
      <c r="C506" s="93"/>
      <c r="D506" s="93"/>
      <c r="E506" s="92"/>
      <c r="F506" s="93"/>
      <c r="G506" s="93"/>
      <c r="H506" s="46"/>
      <c r="I506" s="46"/>
      <c r="J506" s="46"/>
      <c r="K506" s="46"/>
      <c r="L506" s="46"/>
      <c r="M506" s="46"/>
      <c r="N506" s="46"/>
      <c r="O506" s="92"/>
      <c r="P506" s="92"/>
      <c r="Q506" s="92"/>
      <c r="R506" s="92"/>
      <c r="S506" s="49"/>
      <c r="T506" s="49"/>
      <c r="U506" s="49"/>
      <c r="V506" s="49"/>
      <c r="W506" s="49"/>
      <c r="X506" s="49"/>
      <c r="Y506" s="49"/>
      <c r="Z506" s="49"/>
    </row>
    <row r="507" spans="1:26" ht="16.5" customHeight="1">
      <c r="A507" s="92"/>
      <c r="B507" s="92"/>
      <c r="C507" s="93"/>
      <c r="D507" s="93"/>
      <c r="E507" s="92"/>
      <c r="F507" s="93"/>
      <c r="G507" s="93"/>
      <c r="H507" s="46"/>
      <c r="I507" s="46"/>
      <c r="J507" s="46"/>
      <c r="K507" s="46"/>
      <c r="L507" s="46"/>
      <c r="M507" s="46"/>
      <c r="N507" s="46"/>
      <c r="O507" s="92"/>
      <c r="P507" s="92"/>
      <c r="Q507" s="92"/>
      <c r="R507" s="92"/>
      <c r="S507" s="49"/>
      <c r="T507" s="49"/>
      <c r="U507" s="49"/>
      <c r="V507" s="49"/>
      <c r="W507" s="49"/>
      <c r="X507" s="49"/>
      <c r="Y507" s="49"/>
      <c r="Z507" s="49"/>
    </row>
    <row r="508" spans="1:26" ht="16.5" customHeight="1">
      <c r="A508" s="92"/>
      <c r="B508" s="92"/>
      <c r="C508" s="93"/>
      <c r="D508" s="93"/>
      <c r="E508" s="92"/>
      <c r="F508" s="93"/>
      <c r="G508" s="93"/>
      <c r="H508" s="46"/>
      <c r="I508" s="46"/>
      <c r="J508" s="46"/>
      <c r="K508" s="46"/>
      <c r="L508" s="46"/>
      <c r="M508" s="46"/>
      <c r="N508" s="46"/>
      <c r="O508" s="92"/>
      <c r="P508" s="92"/>
      <c r="Q508" s="92"/>
      <c r="R508" s="92"/>
      <c r="S508" s="49"/>
      <c r="T508" s="49"/>
      <c r="U508" s="49"/>
      <c r="V508" s="49"/>
      <c r="W508" s="49"/>
      <c r="X508" s="49"/>
      <c r="Y508" s="49"/>
      <c r="Z508" s="49"/>
    </row>
    <row r="509" spans="1:26" ht="16.5" customHeight="1">
      <c r="A509" s="92"/>
      <c r="B509" s="92"/>
      <c r="C509" s="93"/>
      <c r="D509" s="93"/>
      <c r="E509" s="92"/>
      <c r="F509" s="93"/>
      <c r="G509" s="93"/>
      <c r="H509" s="46"/>
      <c r="I509" s="46"/>
      <c r="J509" s="46"/>
      <c r="K509" s="46"/>
      <c r="L509" s="46"/>
      <c r="M509" s="46"/>
      <c r="N509" s="46"/>
      <c r="O509" s="92"/>
      <c r="P509" s="92"/>
      <c r="Q509" s="92"/>
      <c r="R509" s="92"/>
      <c r="S509" s="49"/>
      <c r="T509" s="49"/>
      <c r="U509" s="49"/>
      <c r="V509" s="49"/>
      <c r="W509" s="49"/>
      <c r="X509" s="49"/>
      <c r="Y509" s="49"/>
      <c r="Z509" s="49"/>
    </row>
    <row r="510" spans="1:26" ht="16.5" customHeight="1">
      <c r="A510" s="92"/>
      <c r="B510" s="92"/>
      <c r="C510" s="93"/>
      <c r="D510" s="93"/>
      <c r="E510" s="92"/>
      <c r="F510" s="93"/>
      <c r="G510" s="93"/>
      <c r="H510" s="46"/>
      <c r="I510" s="46"/>
      <c r="J510" s="46"/>
      <c r="K510" s="46"/>
      <c r="L510" s="46"/>
      <c r="M510" s="46"/>
      <c r="N510" s="46"/>
      <c r="O510" s="92"/>
      <c r="P510" s="92"/>
      <c r="Q510" s="92"/>
      <c r="R510" s="92"/>
      <c r="S510" s="49"/>
      <c r="T510" s="49"/>
      <c r="U510" s="49"/>
      <c r="V510" s="49"/>
      <c r="W510" s="49"/>
      <c r="X510" s="49"/>
      <c r="Y510" s="49"/>
      <c r="Z510" s="49"/>
    </row>
    <row r="511" spans="1:26" ht="27" customHeight="1">
      <c r="A511" s="92"/>
      <c r="B511" s="92"/>
      <c r="C511" s="93"/>
      <c r="D511" s="93"/>
      <c r="E511" s="92"/>
      <c r="F511" s="93"/>
      <c r="G511" s="93"/>
      <c r="H511" s="46"/>
      <c r="I511" s="46"/>
      <c r="J511" s="46"/>
      <c r="K511" s="49"/>
      <c r="L511" s="49"/>
      <c r="M511" s="46"/>
      <c r="N511" s="46"/>
      <c r="O511" s="92"/>
      <c r="P511" s="92"/>
      <c r="Q511" s="92"/>
      <c r="R511" s="92"/>
      <c r="S511" s="46"/>
      <c r="T511" s="46"/>
      <c r="U511" s="46"/>
      <c r="V511" s="46"/>
      <c r="W511" s="46"/>
      <c r="X511" s="46"/>
      <c r="Y511" s="46"/>
      <c r="Z511" s="46"/>
    </row>
    <row r="512" spans="1:26" ht="27" customHeight="1">
      <c r="A512" s="92"/>
      <c r="B512" s="92"/>
      <c r="C512" s="93"/>
      <c r="D512" s="93"/>
      <c r="E512" s="92"/>
      <c r="F512" s="93"/>
      <c r="G512" s="93"/>
      <c r="H512" s="46"/>
      <c r="I512" s="46"/>
      <c r="J512" s="46"/>
      <c r="K512" s="49"/>
      <c r="L512" s="49"/>
      <c r="M512" s="46"/>
      <c r="N512" s="46"/>
      <c r="O512" s="92"/>
      <c r="P512" s="92"/>
      <c r="Q512" s="92"/>
      <c r="R512" s="92"/>
      <c r="S512" s="46"/>
      <c r="T512" s="46"/>
      <c r="U512" s="46"/>
      <c r="V512" s="46"/>
      <c r="W512" s="46"/>
      <c r="X512" s="46"/>
      <c r="Y512" s="46"/>
      <c r="Z512" s="46"/>
    </row>
    <row r="513" spans="1:26" ht="27" customHeight="1">
      <c r="A513" s="92"/>
      <c r="B513" s="92"/>
      <c r="C513" s="93"/>
      <c r="D513" s="93"/>
      <c r="E513" s="92"/>
      <c r="F513" s="93"/>
      <c r="G513" s="93"/>
      <c r="H513" s="46"/>
      <c r="I513" s="46"/>
      <c r="J513" s="46"/>
      <c r="K513" s="49"/>
      <c r="L513" s="49"/>
      <c r="M513" s="46"/>
      <c r="N513" s="46"/>
      <c r="O513" s="92"/>
      <c r="P513" s="92"/>
      <c r="Q513" s="92"/>
      <c r="R513" s="92"/>
      <c r="S513" s="46"/>
      <c r="T513" s="46"/>
      <c r="U513" s="46"/>
      <c r="V513" s="46"/>
      <c r="W513" s="46"/>
      <c r="X513" s="46"/>
      <c r="Y513" s="46"/>
      <c r="Z513" s="46"/>
    </row>
    <row r="514" spans="1:26" ht="27" customHeight="1">
      <c r="A514" s="92"/>
      <c r="B514" s="92"/>
      <c r="C514" s="93"/>
      <c r="D514" s="93"/>
      <c r="E514" s="92"/>
      <c r="F514" s="93"/>
      <c r="G514" s="93"/>
      <c r="H514" s="46"/>
      <c r="I514" s="46"/>
      <c r="J514" s="46"/>
      <c r="K514" s="49"/>
      <c r="L514" s="49"/>
      <c r="M514" s="46"/>
      <c r="N514" s="46"/>
      <c r="O514" s="92"/>
      <c r="P514" s="92"/>
      <c r="Q514" s="92"/>
      <c r="R514" s="92"/>
      <c r="S514" s="46"/>
      <c r="T514" s="46"/>
      <c r="U514" s="46"/>
      <c r="V514" s="46"/>
      <c r="W514" s="46"/>
      <c r="X514" s="46"/>
      <c r="Y514" s="46"/>
      <c r="Z514" s="46"/>
    </row>
    <row r="515" spans="1:26" ht="27" customHeight="1">
      <c r="A515" s="92"/>
      <c r="B515" s="92"/>
      <c r="C515" s="93"/>
      <c r="D515" s="93"/>
      <c r="E515" s="92"/>
      <c r="F515" s="93"/>
      <c r="G515" s="93"/>
      <c r="H515" s="46"/>
      <c r="I515" s="46"/>
      <c r="J515" s="46"/>
      <c r="K515" s="49"/>
      <c r="L515" s="49"/>
      <c r="M515" s="46"/>
      <c r="N515" s="46"/>
      <c r="O515" s="92"/>
      <c r="P515" s="92"/>
      <c r="Q515" s="92"/>
      <c r="R515" s="92"/>
      <c r="S515" s="46"/>
      <c r="T515" s="46"/>
      <c r="U515" s="46"/>
      <c r="V515" s="46"/>
      <c r="W515" s="46"/>
      <c r="X515" s="46"/>
      <c r="Y515" s="46"/>
      <c r="Z515" s="46"/>
    </row>
    <row r="516" spans="1:26" ht="27" customHeight="1">
      <c r="A516" s="92"/>
      <c r="B516" s="92"/>
      <c r="C516" s="93"/>
      <c r="D516" s="93"/>
      <c r="E516" s="92"/>
      <c r="F516" s="93"/>
      <c r="G516" s="93"/>
      <c r="H516" s="46"/>
      <c r="I516" s="46"/>
      <c r="J516" s="46"/>
      <c r="K516" s="49"/>
      <c r="L516" s="49"/>
      <c r="M516" s="46"/>
      <c r="N516" s="46"/>
      <c r="O516" s="92"/>
      <c r="P516" s="92"/>
      <c r="Q516" s="92"/>
      <c r="R516" s="92"/>
      <c r="S516" s="46"/>
      <c r="T516" s="46"/>
      <c r="U516" s="46"/>
      <c r="V516" s="46"/>
      <c r="W516" s="46"/>
      <c r="X516" s="46"/>
      <c r="Y516" s="46"/>
      <c r="Z516" s="46"/>
    </row>
    <row r="517" spans="1:26" ht="27" customHeight="1">
      <c r="A517" s="92"/>
      <c r="B517" s="92"/>
      <c r="C517" s="93"/>
      <c r="D517" s="93"/>
      <c r="E517" s="92"/>
      <c r="F517" s="93"/>
      <c r="G517" s="93"/>
      <c r="H517" s="46"/>
      <c r="I517" s="46"/>
      <c r="J517" s="46"/>
      <c r="K517" s="49"/>
      <c r="L517" s="49"/>
      <c r="M517" s="46"/>
      <c r="N517" s="46"/>
      <c r="O517" s="92"/>
      <c r="P517" s="92"/>
      <c r="Q517" s="92"/>
      <c r="R517" s="92"/>
      <c r="S517" s="46"/>
      <c r="T517" s="46"/>
      <c r="U517" s="46"/>
      <c r="V517" s="46"/>
      <c r="W517" s="46"/>
      <c r="X517" s="46"/>
      <c r="Y517" s="46"/>
      <c r="Z517" s="46"/>
    </row>
    <row r="518" spans="1:26" ht="27" customHeight="1">
      <c r="A518" s="92"/>
      <c r="B518" s="92"/>
      <c r="C518" s="93"/>
      <c r="D518" s="93"/>
      <c r="E518" s="92"/>
      <c r="F518" s="93"/>
      <c r="G518" s="93"/>
      <c r="H518" s="46"/>
      <c r="I518" s="46"/>
      <c r="J518" s="46"/>
      <c r="K518" s="49"/>
      <c r="L518" s="49"/>
      <c r="M518" s="46"/>
      <c r="N518" s="46"/>
      <c r="O518" s="92"/>
      <c r="P518" s="92"/>
      <c r="Q518" s="92"/>
      <c r="R518" s="92"/>
      <c r="S518" s="46"/>
      <c r="T518" s="46"/>
      <c r="U518" s="46"/>
      <c r="V518" s="46"/>
      <c r="W518" s="46"/>
      <c r="X518" s="46"/>
      <c r="Y518" s="46"/>
      <c r="Z518" s="46"/>
    </row>
    <row r="519" spans="1:26" ht="15.75" customHeight="1"/>
    <row r="520" spans="1:26" ht="15.75" customHeight="1"/>
    <row r="521" spans="1:26" ht="15.75" customHeight="1"/>
    <row r="522" spans="1:26" ht="15.75" customHeight="1"/>
    <row r="523" spans="1:26" ht="15.75" customHeight="1"/>
    <row r="524" spans="1:26" ht="15.75" customHeight="1"/>
    <row r="525" spans="1:26" ht="15.75" customHeight="1"/>
    <row r="526" spans="1:26" ht="15.75" customHeight="1"/>
    <row r="527" spans="1:26" ht="15.75" customHeight="1"/>
    <row r="528" spans="1:26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5">
    <mergeCell ref="D264:D272"/>
    <mergeCell ref="E264:E272"/>
    <mergeCell ref="A273:A283"/>
    <mergeCell ref="G304:G309"/>
    <mergeCell ref="G310:G318"/>
    <mergeCell ref="F289:F292"/>
    <mergeCell ref="G289:G294"/>
    <mergeCell ref="F293:F294"/>
    <mergeCell ref="G295:G296"/>
    <mergeCell ref="G297:G301"/>
    <mergeCell ref="G302:G303"/>
    <mergeCell ref="F310:F315"/>
    <mergeCell ref="G242:G253"/>
    <mergeCell ref="F248:F253"/>
    <mergeCell ref="G254:G263"/>
    <mergeCell ref="G273:G283"/>
    <mergeCell ref="G284:G288"/>
    <mergeCell ref="G264:G272"/>
    <mergeCell ref="F265:F267"/>
    <mergeCell ref="F268:F270"/>
    <mergeCell ref="F271:F272"/>
    <mergeCell ref="F274:F277"/>
    <mergeCell ref="F278:F279"/>
    <mergeCell ref="F280:F283"/>
    <mergeCell ref="A146:A157"/>
    <mergeCell ref="B146:B157"/>
    <mergeCell ref="C146:C157"/>
    <mergeCell ref="B158:B167"/>
    <mergeCell ref="C158:C167"/>
    <mergeCell ref="F185:F189"/>
    <mergeCell ref="F190:F191"/>
    <mergeCell ref="F196:F201"/>
    <mergeCell ref="F164:F165"/>
    <mergeCell ref="F166:F167"/>
    <mergeCell ref="F168:F170"/>
    <mergeCell ref="F171:F173"/>
    <mergeCell ref="F174:F178"/>
    <mergeCell ref="F179:F181"/>
    <mergeCell ref="F182:F184"/>
    <mergeCell ref="A134:A145"/>
    <mergeCell ref="D60:D74"/>
    <mergeCell ref="E60:E74"/>
    <mergeCell ref="A39:A47"/>
    <mergeCell ref="A48:A59"/>
    <mergeCell ref="B48:B59"/>
    <mergeCell ref="C48:C59"/>
    <mergeCell ref="D48:D59"/>
    <mergeCell ref="E48:E59"/>
    <mergeCell ref="A60:A74"/>
    <mergeCell ref="A75:A80"/>
    <mergeCell ref="B75:B80"/>
    <mergeCell ref="C75:C80"/>
    <mergeCell ref="D75:D80"/>
    <mergeCell ref="E75:E80"/>
    <mergeCell ref="A81:A83"/>
    <mergeCell ref="B81:B83"/>
    <mergeCell ref="E81:E83"/>
    <mergeCell ref="C81:C83"/>
    <mergeCell ref="D81:D83"/>
    <mergeCell ref="A84:A102"/>
    <mergeCell ref="B84:B102"/>
    <mergeCell ref="C84:C102"/>
    <mergeCell ref="D84:D102"/>
    <mergeCell ref="A103:A111"/>
    <mergeCell ref="B103:B111"/>
    <mergeCell ref="C103:C111"/>
    <mergeCell ref="D103:D111"/>
    <mergeCell ref="E103:E111"/>
    <mergeCell ref="B112:B121"/>
    <mergeCell ref="E112:E121"/>
    <mergeCell ref="A112:A121"/>
    <mergeCell ref="A122:A133"/>
    <mergeCell ref="B122:B133"/>
    <mergeCell ref="C122:C133"/>
    <mergeCell ref="D122:D133"/>
    <mergeCell ref="E122:E133"/>
    <mergeCell ref="C112:C121"/>
    <mergeCell ref="D112:D121"/>
    <mergeCell ref="E19:E29"/>
    <mergeCell ref="A30:A34"/>
    <mergeCell ref="F8:F10"/>
    <mergeCell ref="F11:F14"/>
    <mergeCell ref="F19:F20"/>
    <mergeCell ref="G19:G29"/>
    <mergeCell ref="F21:F24"/>
    <mergeCell ref="F27:F28"/>
    <mergeCell ref="G30:G34"/>
    <mergeCell ref="E3:E4"/>
    <mergeCell ref="F3:F4"/>
    <mergeCell ref="G3:G4"/>
    <mergeCell ref="B5:B18"/>
    <mergeCell ref="C5:C18"/>
    <mergeCell ref="D5:D18"/>
    <mergeCell ref="E5:E18"/>
    <mergeCell ref="F5:F7"/>
    <mergeCell ref="G5:G18"/>
    <mergeCell ref="F15:F18"/>
    <mergeCell ref="A35:A38"/>
    <mergeCell ref="B35:B38"/>
    <mergeCell ref="C35:C38"/>
    <mergeCell ref="B39:B47"/>
    <mergeCell ref="C39:C47"/>
    <mergeCell ref="A3:A4"/>
    <mergeCell ref="B3:B4"/>
    <mergeCell ref="C3:C4"/>
    <mergeCell ref="D3:D4"/>
    <mergeCell ref="A5:A18"/>
    <mergeCell ref="A19:A29"/>
    <mergeCell ref="B19:B29"/>
    <mergeCell ref="C19:C29"/>
    <mergeCell ref="D19:D29"/>
    <mergeCell ref="D284:D288"/>
    <mergeCell ref="E284:E288"/>
    <mergeCell ref="D30:D34"/>
    <mergeCell ref="E30:E34"/>
    <mergeCell ref="D35:D38"/>
    <mergeCell ref="E35:E38"/>
    <mergeCell ref="D39:D47"/>
    <mergeCell ref="E39:E47"/>
    <mergeCell ref="B30:B34"/>
    <mergeCell ref="C30:C34"/>
    <mergeCell ref="B60:B74"/>
    <mergeCell ref="C60:C74"/>
    <mergeCell ref="E84:E102"/>
    <mergeCell ref="D134:D145"/>
    <mergeCell ref="E134:E145"/>
    <mergeCell ref="D146:D157"/>
    <mergeCell ref="E146:E157"/>
    <mergeCell ref="D158:D167"/>
    <mergeCell ref="E158:E167"/>
    <mergeCell ref="B134:B145"/>
    <mergeCell ref="C134:C145"/>
    <mergeCell ref="D273:D283"/>
    <mergeCell ref="E273:E283"/>
    <mergeCell ref="B264:B272"/>
    <mergeCell ref="A202:A203"/>
    <mergeCell ref="A204:A205"/>
    <mergeCell ref="B206:B217"/>
    <mergeCell ref="C206:C217"/>
    <mergeCell ref="D206:D217"/>
    <mergeCell ref="E206:E217"/>
    <mergeCell ref="A206:A217"/>
    <mergeCell ref="A218:A229"/>
    <mergeCell ref="B218:B229"/>
    <mergeCell ref="C218:C229"/>
    <mergeCell ref="D218:D229"/>
    <mergeCell ref="E218:E229"/>
    <mergeCell ref="B202:B203"/>
    <mergeCell ref="C202:C203"/>
    <mergeCell ref="D202:D203"/>
    <mergeCell ref="E202:E203"/>
    <mergeCell ref="B204:B205"/>
    <mergeCell ref="C204:C205"/>
    <mergeCell ref="D204:D205"/>
    <mergeCell ref="E204:E205"/>
    <mergeCell ref="B179:B189"/>
    <mergeCell ref="C179:C189"/>
    <mergeCell ref="B190:B195"/>
    <mergeCell ref="C190:C195"/>
    <mergeCell ref="B196:B201"/>
    <mergeCell ref="C196:C201"/>
    <mergeCell ref="D179:D189"/>
    <mergeCell ref="E179:E189"/>
    <mergeCell ref="D190:D195"/>
    <mergeCell ref="E190:E195"/>
    <mergeCell ref="D196:D201"/>
    <mergeCell ref="E196:E201"/>
    <mergeCell ref="A158:A167"/>
    <mergeCell ref="A168:A178"/>
    <mergeCell ref="B168:B178"/>
    <mergeCell ref="C168:C178"/>
    <mergeCell ref="D168:D178"/>
    <mergeCell ref="E168:E178"/>
    <mergeCell ref="A179:A189"/>
    <mergeCell ref="A190:A195"/>
    <mergeCell ref="A196:A201"/>
    <mergeCell ref="C304:C309"/>
    <mergeCell ref="D304:D309"/>
    <mergeCell ref="A304:A309"/>
    <mergeCell ref="A310:A318"/>
    <mergeCell ref="B310:B318"/>
    <mergeCell ref="C310:C318"/>
    <mergeCell ref="D310:D318"/>
    <mergeCell ref="E310:E318"/>
    <mergeCell ref="A302:A303"/>
    <mergeCell ref="B302:B303"/>
    <mergeCell ref="C302:C303"/>
    <mergeCell ref="D302:D303"/>
    <mergeCell ref="E302:E303"/>
    <mergeCell ref="B304:B309"/>
    <mergeCell ref="E304:E309"/>
    <mergeCell ref="D289:D294"/>
    <mergeCell ref="E289:E294"/>
    <mergeCell ref="A295:A296"/>
    <mergeCell ref="B295:B296"/>
    <mergeCell ref="E295:E296"/>
    <mergeCell ref="C295:C296"/>
    <mergeCell ref="D295:D296"/>
    <mergeCell ref="A297:A301"/>
    <mergeCell ref="B297:B301"/>
    <mergeCell ref="C297:C301"/>
    <mergeCell ref="D297:D301"/>
    <mergeCell ref="E297:E301"/>
    <mergeCell ref="B230:B241"/>
    <mergeCell ref="C230:C241"/>
    <mergeCell ref="A242:A253"/>
    <mergeCell ref="B242:B253"/>
    <mergeCell ref="C242:C253"/>
    <mergeCell ref="B254:B263"/>
    <mergeCell ref="C254:C263"/>
    <mergeCell ref="A289:A294"/>
    <mergeCell ref="B289:B294"/>
    <mergeCell ref="C289:C294"/>
    <mergeCell ref="A230:A241"/>
    <mergeCell ref="B273:B283"/>
    <mergeCell ref="C273:C283"/>
    <mergeCell ref="A284:A288"/>
    <mergeCell ref="B284:B288"/>
    <mergeCell ref="C284:C288"/>
    <mergeCell ref="A254:A263"/>
    <mergeCell ref="A264:A272"/>
    <mergeCell ref="C264:C272"/>
    <mergeCell ref="F214:F217"/>
    <mergeCell ref="F218:F221"/>
    <mergeCell ref="F222:F225"/>
    <mergeCell ref="F226:F229"/>
    <mergeCell ref="D230:D241"/>
    <mergeCell ref="E230:E241"/>
    <mergeCell ref="D242:D253"/>
    <mergeCell ref="E242:E253"/>
    <mergeCell ref="D254:D263"/>
    <mergeCell ref="E254:E263"/>
    <mergeCell ref="F254:F257"/>
    <mergeCell ref="F258:F260"/>
    <mergeCell ref="F230:F233"/>
    <mergeCell ref="F234:F237"/>
    <mergeCell ref="F238:F241"/>
    <mergeCell ref="F242:F247"/>
    <mergeCell ref="F146:F149"/>
    <mergeCell ref="F150:F153"/>
    <mergeCell ref="F154:F157"/>
    <mergeCell ref="F158:F159"/>
    <mergeCell ref="F160:F161"/>
    <mergeCell ref="F162:F163"/>
    <mergeCell ref="F192:F195"/>
    <mergeCell ref="F206:F209"/>
    <mergeCell ref="F210:F213"/>
    <mergeCell ref="F108:F111"/>
    <mergeCell ref="F122:F125"/>
    <mergeCell ref="F126:F129"/>
    <mergeCell ref="F130:F133"/>
    <mergeCell ref="F134:F137"/>
    <mergeCell ref="F138:F141"/>
    <mergeCell ref="G60:G74"/>
    <mergeCell ref="G75:G80"/>
    <mergeCell ref="G84:G102"/>
    <mergeCell ref="G103:G111"/>
    <mergeCell ref="G112:G121"/>
    <mergeCell ref="G122:G133"/>
    <mergeCell ref="G134:G145"/>
    <mergeCell ref="F142:F145"/>
    <mergeCell ref="F63:F65"/>
    <mergeCell ref="F67:F69"/>
    <mergeCell ref="F71:F72"/>
    <mergeCell ref="F73:F74"/>
    <mergeCell ref="F81:F83"/>
    <mergeCell ref="G81:G83"/>
    <mergeCell ref="F84:F86"/>
    <mergeCell ref="F87:F89"/>
    <mergeCell ref="F90:F94"/>
    <mergeCell ref="F95:F97"/>
    <mergeCell ref="F98:F102"/>
    <mergeCell ref="F104:F107"/>
    <mergeCell ref="F30:F31"/>
    <mergeCell ref="F32:F34"/>
    <mergeCell ref="F39:F45"/>
    <mergeCell ref="F48:F50"/>
    <mergeCell ref="G35:G38"/>
    <mergeCell ref="F36:F38"/>
    <mergeCell ref="G39:G47"/>
    <mergeCell ref="G48:G59"/>
    <mergeCell ref="F51:F53"/>
    <mergeCell ref="F54:F56"/>
    <mergeCell ref="F57:F59"/>
    <mergeCell ref="G204:G205"/>
    <mergeCell ref="G206:G217"/>
    <mergeCell ref="G218:G229"/>
    <mergeCell ref="G230:G241"/>
    <mergeCell ref="G146:G157"/>
    <mergeCell ref="G158:G167"/>
    <mergeCell ref="G168:G178"/>
    <mergeCell ref="G179:G189"/>
    <mergeCell ref="G190:G195"/>
    <mergeCell ref="G196:G201"/>
    <mergeCell ref="G202:G203"/>
  </mergeCells>
  <conditionalFormatting sqref="K3:L318">
    <cfRule type="containsText" dxfId="450" priority="1" operator="containsText" text="NG">
      <formula>NOT(ISERROR(SEARCH(("NG"),(K3))))</formula>
    </cfRule>
  </conditionalFormatting>
  <conditionalFormatting sqref="K3:L318">
    <cfRule type="containsText" dxfId="449" priority="2" operator="containsText" text="OK">
      <formula>NOT(ISERROR(SEARCH(("OK"),(K3))))</formula>
    </cfRule>
  </conditionalFormatting>
  <conditionalFormatting sqref="M73:M74">
    <cfRule type="containsText" dxfId="448" priority="3" operator="containsText" text="NG">
      <formula>NOT(ISERROR(SEARCH(("NG"),(M73))))</formula>
    </cfRule>
  </conditionalFormatting>
  <conditionalFormatting sqref="M73:M74">
    <cfRule type="containsText" dxfId="447" priority="4" operator="containsText" text="OK">
      <formula>NOT(ISERROR(SEARCH(("OK"),(M73))))</formula>
    </cfRule>
  </conditionalFormatting>
  <dataValidations count="6">
    <dataValidation type="list" allowBlank="1" showErrorMessage="1" sqref="O3 O5:O7 O11:O18 O21:O22 O24:O25 O30:O34 O79 O81 O83:O86 O90:O94 O98:O104 O107 O122:O125 O154:O157 O168:O170 O174:O178 O202 O242:O243 O289:O292 O297:O298">
      <formula1>"필수,중요,선택"</formula1>
    </dataValidation>
    <dataValidation type="list" allowBlank="1" showInputMessage="1" showErrorMessage="1" prompt="[사양 무관: 빈칸]_x000a_[해당 사양에서만 사용되는 T/C 일 경우에만 선택]_x000a_" sqref="R5:R59 R104:R107 R192:R195 R248:R253">
      <formula1>$BD$2:$BD$28</formula1>
    </dataValidation>
    <dataValidation type="list" allowBlank="1" showInputMessage="1" showErrorMessage="1" prompt="[사양 무관: 빈칸]_x000a_[해당 사양에서만 사용되는 T/C 일 경우에만 선택]_x000a_" sqref="R73:R74">
      <formula1>$BE$2:$BE$31</formula1>
    </dataValidation>
    <dataValidation type="list" allowBlank="1" showErrorMessage="1" sqref="K3:M318">
      <formula1>"Pass,Fail,NA"</formula1>
    </dataValidation>
    <dataValidation type="list" allowBlank="1" showInputMessage="1" showErrorMessage="1" prompt="[사양 무관: 빈칸]_x000a_[해당 사양에서만 사용되는 T/C 일 경우에만 선택]_x000a_" sqref="R60:R72 R75:R80">
      <formula1>$BE$2</formula1>
    </dataValidation>
    <dataValidation type="list" allowBlank="1" showInputMessage="1" showErrorMessage="1" prompt="[사양 무관: 빈칸]_x000a_[해당 사양에서만 사용되는 T/C 일 경우에만 선택]_x000a_" sqref="R81:R82 R84:R103 R108:R191 R196:R247 R254:R303">
      <formula1>$BD$2</formula1>
    </dataValidation>
  </dataValidation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1" max="1" width="9.5703125" customWidth="1"/>
    <col min="2" max="2" width="23" customWidth="1"/>
    <col min="3" max="3" width="26.5703125" customWidth="1"/>
    <col min="4" max="4" width="24.5703125" customWidth="1"/>
    <col min="5" max="5" width="47.7109375" customWidth="1"/>
    <col min="6" max="6" width="60.28515625" customWidth="1"/>
    <col min="7" max="7" width="78.5703125" customWidth="1"/>
    <col min="8" max="8" width="9" customWidth="1"/>
    <col min="9" max="9" width="90" customWidth="1"/>
    <col min="10" max="10" width="94.42578125" customWidth="1"/>
    <col min="11" max="11" width="10.5703125" customWidth="1"/>
    <col min="12" max="12" width="15.28515625" customWidth="1"/>
    <col min="13" max="13" width="21.5703125" customWidth="1"/>
    <col min="14" max="14" width="9" customWidth="1"/>
    <col min="15" max="15" width="8.28515625" customWidth="1"/>
    <col min="16" max="17" width="12.5703125" customWidth="1"/>
    <col min="18" max="18" width="18.42578125" customWidth="1"/>
    <col min="19" max="26" width="9" customWidth="1"/>
  </cols>
  <sheetData>
    <row r="1" spans="1:26" ht="39.75" customHeight="1">
      <c r="A1" s="47" t="str">
        <f t="array" ref="A1">"OWP_"&amp;TEXT(MAX(IFERROR(--MID($A$2:$A$4966,5,3),0)),"000")</f>
        <v>OWP_031</v>
      </c>
      <c r="B1" s="47"/>
      <c r="C1" s="42"/>
      <c r="D1" s="42"/>
      <c r="E1" s="47" t="s">
        <v>437</v>
      </c>
      <c r="F1" s="48" t="s">
        <v>437</v>
      </c>
      <c r="G1" s="48" t="s">
        <v>437</v>
      </c>
      <c r="H1" s="42"/>
      <c r="I1" s="42" t="s">
        <v>437</v>
      </c>
      <c r="J1" s="42" t="s">
        <v>437</v>
      </c>
      <c r="K1" s="42"/>
      <c r="L1" s="42"/>
      <c r="M1" s="47"/>
      <c r="N1" s="42"/>
      <c r="O1" s="47"/>
      <c r="P1" s="47"/>
      <c r="Q1" s="47"/>
      <c r="R1" s="47"/>
    </row>
    <row r="2" spans="1:26" ht="39" customHeight="1">
      <c r="A2" s="50" t="s">
        <v>424</v>
      </c>
      <c r="B2" s="50" t="s">
        <v>428</v>
      </c>
      <c r="C2" s="50" t="s">
        <v>426</v>
      </c>
      <c r="D2" s="50" t="s">
        <v>427</v>
      </c>
      <c r="E2" s="50" t="s">
        <v>425</v>
      </c>
      <c r="F2" s="50" t="s">
        <v>429</v>
      </c>
      <c r="G2" s="50" t="s">
        <v>963</v>
      </c>
      <c r="H2" s="50" t="s">
        <v>431</v>
      </c>
      <c r="I2" s="50" t="s">
        <v>432</v>
      </c>
      <c r="J2" s="50" t="s">
        <v>433</v>
      </c>
      <c r="K2" s="50" t="s">
        <v>439</v>
      </c>
      <c r="L2" s="50" t="s">
        <v>440</v>
      </c>
      <c r="M2" s="50" t="s">
        <v>441</v>
      </c>
      <c r="N2" s="51"/>
      <c r="O2" s="50" t="s">
        <v>442</v>
      </c>
      <c r="P2" s="50" t="s">
        <v>443</v>
      </c>
      <c r="Q2" s="50" t="s">
        <v>444</v>
      </c>
      <c r="R2" s="50" t="s">
        <v>445</v>
      </c>
      <c r="S2" s="44"/>
      <c r="T2" s="44"/>
      <c r="U2" s="44"/>
      <c r="V2" s="44"/>
      <c r="W2" s="44"/>
      <c r="X2" s="44"/>
      <c r="Y2" s="44"/>
      <c r="Z2" s="44"/>
    </row>
    <row r="3" spans="1:26" ht="49.5" hidden="1" customHeight="1">
      <c r="A3" s="408" t="s">
        <v>964</v>
      </c>
      <c r="B3" s="408" t="s">
        <v>965</v>
      </c>
      <c r="C3" s="400" t="s">
        <v>966</v>
      </c>
      <c r="D3" s="400" t="s">
        <v>967</v>
      </c>
      <c r="E3" s="396" t="s">
        <v>968</v>
      </c>
      <c r="F3" s="396" t="s">
        <v>969</v>
      </c>
      <c r="G3" s="396" t="s">
        <v>452</v>
      </c>
      <c r="H3" s="94">
        <v>1</v>
      </c>
      <c r="I3" s="80" t="s">
        <v>970</v>
      </c>
      <c r="J3" s="80" t="s">
        <v>971</v>
      </c>
      <c r="K3" s="56"/>
      <c r="L3" s="79"/>
      <c r="M3" s="57"/>
      <c r="N3" s="77"/>
      <c r="O3" s="73" t="s">
        <v>348</v>
      </c>
      <c r="P3" s="73" t="s">
        <v>348</v>
      </c>
      <c r="Q3" s="73" t="s">
        <v>24</v>
      </c>
      <c r="R3" s="56" t="s">
        <v>972</v>
      </c>
      <c r="S3" s="60"/>
      <c r="T3" s="60"/>
      <c r="U3" s="60"/>
      <c r="V3" s="60"/>
      <c r="W3" s="60"/>
      <c r="X3" s="60"/>
      <c r="Y3" s="60"/>
      <c r="Z3" s="60"/>
    </row>
    <row r="4" spans="1:26" ht="33" hidden="1" customHeight="1">
      <c r="A4" s="345"/>
      <c r="B4" s="345"/>
      <c r="C4" s="345"/>
      <c r="D4" s="345"/>
      <c r="E4" s="345"/>
      <c r="F4" s="345"/>
      <c r="G4" s="345"/>
      <c r="H4" s="94">
        <v>2</v>
      </c>
      <c r="I4" s="80" t="s">
        <v>973</v>
      </c>
      <c r="J4" s="80" t="s">
        <v>974</v>
      </c>
      <c r="K4" s="56"/>
      <c r="L4" s="79"/>
      <c r="M4" s="57"/>
      <c r="N4" s="77"/>
      <c r="O4" s="73" t="s">
        <v>348</v>
      </c>
      <c r="P4" s="73" t="s">
        <v>348</v>
      </c>
      <c r="Q4" s="73" t="s">
        <v>24</v>
      </c>
      <c r="R4" s="56" t="s">
        <v>972</v>
      </c>
      <c r="S4" s="60"/>
      <c r="T4" s="60"/>
      <c r="U4" s="60"/>
      <c r="V4" s="60"/>
      <c r="W4" s="60"/>
      <c r="X4" s="60"/>
      <c r="Y4" s="60"/>
      <c r="Z4" s="60"/>
    </row>
    <row r="5" spans="1:26" ht="17.25" hidden="1" customHeight="1">
      <c r="A5" s="345"/>
      <c r="B5" s="345"/>
      <c r="C5" s="345"/>
      <c r="D5" s="345"/>
      <c r="E5" s="345"/>
      <c r="F5" s="341"/>
      <c r="G5" s="345"/>
      <c r="H5" s="94">
        <v>3</v>
      </c>
      <c r="I5" s="80" t="s">
        <v>975</v>
      </c>
      <c r="J5" s="80" t="s">
        <v>976</v>
      </c>
      <c r="K5" s="56"/>
      <c r="L5" s="79"/>
      <c r="M5" s="57"/>
      <c r="N5" s="77"/>
      <c r="O5" s="73" t="s">
        <v>348</v>
      </c>
      <c r="P5" s="73" t="s">
        <v>348</v>
      </c>
      <c r="Q5" s="73" t="s">
        <v>24</v>
      </c>
      <c r="R5" s="56" t="s">
        <v>972</v>
      </c>
      <c r="S5" s="60"/>
      <c r="T5" s="60"/>
      <c r="U5" s="60"/>
      <c r="V5" s="60"/>
      <c r="W5" s="60"/>
      <c r="X5" s="60"/>
      <c r="Y5" s="60"/>
      <c r="Z5" s="60"/>
    </row>
    <row r="6" spans="1:26" ht="33" hidden="1" customHeight="1">
      <c r="A6" s="345"/>
      <c r="B6" s="345"/>
      <c r="C6" s="345"/>
      <c r="D6" s="345"/>
      <c r="E6" s="345"/>
      <c r="F6" s="69" t="s">
        <v>977</v>
      </c>
      <c r="G6" s="345"/>
      <c r="H6" s="94">
        <v>4</v>
      </c>
      <c r="I6" s="80" t="s">
        <v>978</v>
      </c>
      <c r="J6" s="80" t="s">
        <v>979</v>
      </c>
      <c r="K6" s="56"/>
      <c r="L6" s="79"/>
      <c r="M6" s="57"/>
      <c r="N6" s="77"/>
      <c r="O6" s="82" t="s">
        <v>24</v>
      </c>
      <c r="P6" s="73" t="s">
        <v>348</v>
      </c>
      <c r="Q6" s="73" t="s">
        <v>24</v>
      </c>
      <c r="R6" s="56" t="s">
        <v>972</v>
      </c>
      <c r="S6" s="60"/>
      <c r="T6" s="60"/>
      <c r="U6" s="60"/>
      <c r="V6" s="60"/>
      <c r="W6" s="60"/>
      <c r="X6" s="60"/>
      <c r="Y6" s="60"/>
      <c r="Z6" s="60"/>
    </row>
    <row r="7" spans="1:26" ht="49.5" hidden="1" customHeight="1">
      <c r="A7" s="345"/>
      <c r="B7" s="345"/>
      <c r="C7" s="345"/>
      <c r="D7" s="345"/>
      <c r="E7" s="345"/>
      <c r="F7" s="396" t="s">
        <v>980</v>
      </c>
      <c r="G7" s="345"/>
      <c r="H7" s="94">
        <v>5</v>
      </c>
      <c r="I7" s="80" t="s">
        <v>981</v>
      </c>
      <c r="J7" s="80" t="s">
        <v>982</v>
      </c>
      <c r="K7" s="56"/>
      <c r="L7" s="79"/>
      <c r="M7" s="57"/>
      <c r="N7" s="77"/>
      <c r="O7" s="82" t="s">
        <v>24</v>
      </c>
      <c r="P7" s="73" t="s">
        <v>24</v>
      </c>
      <c r="Q7" s="73" t="s">
        <v>24</v>
      </c>
      <c r="R7" s="56" t="s">
        <v>972</v>
      </c>
      <c r="S7" s="60"/>
      <c r="T7" s="60"/>
      <c r="U7" s="60"/>
      <c r="V7" s="60"/>
      <c r="W7" s="60"/>
      <c r="X7" s="60"/>
      <c r="Y7" s="60"/>
      <c r="Z7" s="60"/>
    </row>
    <row r="8" spans="1:26" ht="33" customHeight="1">
      <c r="A8" s="345"/>
      <c r="B8" s="345"/>
      <c r="C8" s="345"/>
      <c r="D8" s="345"/>
      <c r="E8" s="345"/>
      <c r="F8" s="345"/>
      <c r="G8" s="345"/>
      <c r="H8" s="94">
        <v>6</v>
      </c>
      <c r="I8" s="80" t="s">
        <v>464</v>
      </c>
      <c r="J8" s="80" t="s">
        <v>475</v>
      </c>
      <c r="K8" s="56"/>
      <c r="L8" s="79"/>
      <c r="M8" s="57"/>
      <c r="N8" s="77"/>
      <c r="O8" s="82" t="s">
        <v>24</v>
      </c>
      <c r="P8" s="73" t="s">
        <v>348</v>
      </c>
      <c r="Q8" s="73" t="s">
        <v>348</v>
      </c>
      <c r="R8" s="56" t="s">
        <v>972</v>
      </c>
      <c r="S8" s="60"/>
      <c r="T8" s="60"/>
      <c r="U8" s="60"/>
      <c r="V8" s="60"/>
      <c r="W8" s="60"/>
      <c r="X8" s="60"/>
      <c r="Y8" s="60"/>
      <c r="Z8" s="60"/>
    </row>
    <row r="9" spans="1:26" ht="17.25" hidden="1" customHeight="1">
      <c r="A9" s="341"/>
      <c r="B9" s="341"/>
      <c r="C9" s="341"/>
      <c r="D9" s="341"/>
      <c r="E9" s="341"/>
      <c r="F9" s="341"/>
      <c r="G9" s="341"/>
      <c r="H9" s="94">
        <v>7</v>
      </c>
      <c r="I9" s="80" t="s">
        <v>466</v>
      </c>
      <c r="J9" s="80" t="s">
        <v>476</v>
      </c>
      <c r="K9" s="56"/>
      <c r="L9" s="79"/>
      <c r="M9" s="57"/>
      <c r="N9" s="77"/>
      <c r="O9" s="82" t="s">
        <v>24</v>
      </c>
      <c r="P9" s="73" t="s">
        <v>24</v>
      </c>
      <c r="Q9" s="73" t="s">
        <v>24</v>
      </c>
      <c r="R9" s="56" t="s">
        <v>972</v>
      </c>
      <c r="S9" s="60"/>
      <c r="T9" s="60"/>
      <c r="U9" s="60"/>
      <c r="V9" s="60"/>
      <c r="W9" s="60"/>
      <c r="X9" s="60"/>
      <c r="Y9" s="60"/>
      <c r="Z9" s="60"/>
    </row>
    <row r="10" spans="1:26" ht="17.25" hidden="1" customHeight="1">
      <c r="A10" s="408" t="s">
        <v>186</v>
      </c>
      <c r="B10" s="408" t="s">
        <v>983</v>
      </c>
      <c r="C10" s="400" t="s">
        <v>966</v>
      </c>
      <c r="D10" s="400" t="s">
        <v>967</v>
      </c>
      <c r="E10" s="396" t="s">
        <v>984</v>
      </c>
      <c r="F10" s="69" t="s">
        <v>985</v>
      </c>
      <c r="G10" s="396" t="s">
        <v>452</v>
      </c>
      <c r="H10" s="94">
        <v>1</v>
      </c>
      <c r="I10" s="80" t="s">
        <v>986</v>
      </c>
      <c r="J10" s="80" t="s">
        <v>987</v>
      </c>
      <c r="K10" s="56"/>
      <c r="L10" s="79"/>
      <c r="M10" s="57"/>
      <c r="N10" s="77"/>
      <c r="O10" s="82" t="s">
        <v>24</v>
      </c>
      <c r="P10" s="73" t="s">
        <v>24</v>
      </c>
      <c r="Q10" s="73" t="s">
        <v>24</v>
      </c>
      <c r="R10" s="56" t="s">
        <v>972</v>
      </c>
      <c r="S10" s="60"/>
      <c r="T10" s="60"/>
      <c r="U10" s="60"/>
      <c r="V10" s="60"/>
      <c r="W10" s="60"/>
      <c r="X10" s="60"/>
      <c r="Y10" s="60"/>
      <c r="Z10" s="60"/>
    </row>
    <row r="11" spans="1:26" ht="33" hidden="1" customHeight="1">
      <c r="A11" s="345"/>
      <c r="B11" s="345"/>
      <c r="C11" s="345"/>
      <c r="D11" s="345"/>
      <c r="E11" s="345"/>
      <c r="F11" s="399" t="s">
        <v>988</v>
      </c>
      <c r="G11" s="345"/>
      <c r="H11" s="94">
        <v>2</v>
      </c>
      <c r="I11" s="80" t="s">
        <v>989</v>
      </c>
      <c r="J11" s="80" t="s">
        <v>990</v>
      </c>
      <c r="K11" s="56"/>
      <c r="L11" s="79"/>
      <c r="M11" s="57"/>
      <c r="N11" s="77"/>
      <c r="O11" s="82" t="s">
        <v>24</v>
      </c>
      <c r="P11" s="73" t="s">
        <v>24</v>
      </c>
      <c r="Q11" s="73" t="s">
        <v>24</v>
      </c>
      <c r="R11" s="56" t="s">
        <v>972</v>
      </c>
      <c r="S11" s="60"/>
      <c r="T11" s="60"/>
      <c r="U11" s="60"/>
      <c r="V11" s="60"/>
      <c r="W11" s="60"/>
      <c r="X11" s="60"/>
      <c r="Y11" s="60"/>
      <c r="Z11" s="60"/>
    </row>
    <row r="12" spans="1:26" ht="17.25" customHeight="1">
      <c r="A12" s="345"/>
      <c r="B12" s="345"/>
      <c r="C12" s="345"/>
      <c r="D12" s="345"/>
      <c r="E12" s="345"/>
      <c r="F12" s="345"/>
      <c r="G12" s="345"/>
      <c r="H12" s="94">
        <v>3</v>
      </c>
      <c r="I12" s="80" t="s">
        <v>464</v>
      </c>
      <c r="J12" s="80" t="s">
        <v>465</v>
      </c>
      <c r="K12" s="56"/>
      <c r="L12" s="79"/>
      <c r="M12" s="57"/>
      <c r="N12" s="77"/>
      <c r="O12" s="82" t="s">
        <v>24</v>
      </c>
      <c r="P12" s="73" t="s">
        <v>348</v>
      </c>
      <c r="Q12" s="73" t="s">
        <v>348</v>
      </c>
      <c r="R12" s="56" t="s">
        <v>972</v>
      </c>
      <c r="S12" s="60"/>
      <c r="T12" s="60"/>
      <c r="U12" s="60"/>
      <c r="V12" s="60"/>
      <c r="W12" s="60"/>
      <c r="X12" s="60"/>
      <c r="Y12" s="60"/>
      <c r="Z12" s="60"/>
    </row>
    <row r="13" spans="1:26" ht="17.25" hidden="1" customHeight="1">
      <c r="A13" s="345"/>
      <c r="B13" s="345"/>
      <c r="C13" s="345"/>
      <c r="D13" s="345"/>
      <c r="E13" s="345"/>
      <c r="F13" s="341"/>
      <c r="G13" s="345"/>
      <c r="H13" s="94">
        <v>4</v>
      </c>
      <c r="I13" s="80" t="s">
        <v>466</v>
      </c>
      <c r="J13" s="80" t="s">
        <v>467</v>
      </c>
      <c r="K13" s="56"/>
      <c r="L13" s="79"/>
      <c r="M13" s="57"/>
      <c r="N13" s="77"/>
      <c r="O13" s="82" t="s">
        <v>24</v>
      </c>
      <c r="P13" s="73" t="s">
        <v>24</v>
      </c>
      <c r="Q13" s="73" t="s">
        <v>24</v>
      </c>
      <c r="R13" s="56" t="s">
        <v>972</v>
      </c>
      <c r="S13" s="60"/>
      <c r="T13" s="60"/>
      <c r="U13" s="60"/>
      <c r="V13" s="60"/>
      <c r="W13" s="60"/>
      <c r="X13" s="60"/>
      <c r="Y13" s="60"/>
      <c r="Z13" s="60"/>
    </row>
    <row r="14" spans="1:26" ht="66" hidden="1" customHeight="1">
      <c r="A14" s="345"/>
      <c r="B14" s="345"/>
      <c r="C14" s="345"/>
      <c r="D14" s="345"/>
      <c r="E14" s="345"/>
      <c r="F14" s="80" t="s">
        <v>991</v>
      </c>
      <c r="G14" s="345"/>
      <c r="H14" s="94">
        <v>5</v>
      </c>
      <c r="I14" s="80" t="s">
        <v>992</v>
      </c>
      <c r="J14" s="80" t="s">
        <v>993</v>
      </c>
      <c r="K14" s="56"/>
      <c r="L14" s="79"/>
      <c r="M14" s="57"/>
      <c r="N14" s="77"/>
      <c r="O14" s="73" t="s">
        <v>348</v>
      </c>
      <c r="P14" s="73" t="s">
        <v>348</v>
      </c>
      <c r="Q14" s="73" t="s">
        <v>24</v>
      </c>
      <c r="R14" s="56" t="s">
        <v>972</v>
      </c>
      <c r="S14" s="60"/>
      <c r="T14" s="60"/>
      <c r="U14" s="60"/>
      <c r="V14" s="60"/>
      <c r="W14" s="60"/>
      <c r="X14" s="60"/>
      <c r="Y14" s="60"/>
      <c r="Z14" s="60"/>
    </row>
    <row r="15" spans="1:26" ht="82.5" customHeight="1">
      <c r="A15" s="345"/>
      <c r="B15" s="345"/>
      <c r="C15" s="345"/>
      <c r="D15" s="345"/>
      <c r="E15" s="345"/>
      <c r="F15" s="95" t="s">
        <v>994</v>
      </c>
      <c r="G15" s="345"/>
      <c r="H15" s="94">
        <v>6</v>
      </c>
      <c r="I15" s="80" t="s">
        <v>995</v>
      </c>
      <c r="J15" s="80" t="s">
        <v>996</v>
      </c>
      <c r="K15" s="56"/>
      <c r="L15" s="79"/>
      <c r="M15" s="57"/>
      <c r="N15" s="77"/>
      <c r="O15" s="82" t="s">
        <v>24</v>
      </c>
      <c r="P15" s="73" t="s">
        <v>348</v>
      </c>
      <c r="Q15" s="73" t="s">
        <v>348</v>
      </c>
      <c r="R15" s="56" t="s">
        <v>972</v>
      </c>
      <c r="S15" s="60"/>
      <c r="T15" s="60"/>
      <c r="U15" s="60"/>
      <c r="V15" s="60"/>
      <c r="W15" s="60"/>
      <c r="X15" s="60"/>
      <c r="Y15" s="60"/>
      <c r="Z15" s="60"/>
    </row>
    <row r="16" spans="1:26" ht="33" hidden="1" customHeight="1">
      <c r="A16" s="345"/>
      <c r="B16" s="341"/>
      <c r="C16" s="341"/>
      <c r="D16" s="341"/>
      <c r="E16" s="345"/>
      <c r="F16" s="95" t="s">
        <v>997</v>
      </c>
      <c r="G16" s="341"/>
      <c r="H16" s="94">
        <v>7</v>
      </c>
      <c r="I16" s="80" t="s">
        <v>998</v>
      </c>
      <c r="J16" s="80" t="s">
        <v>999</v>
      </c>
      <c r="K16" s="56"/>
      <c r="L16" s="79"/>
      <c r="M16" s="57"/>
      <c r="N16" s="77"/>
      <c r="O16" s="82" t="s">
        <v>24</v>
      </c>
      <c r="P16" s="73" t="s">
        <v>348</v>
      </c>
      <c r="Q16" s="73" t="s">
        <v>24</v>
      </c>
      <c r="R16" s="56" t="s">
        <v>972</v>
      </c>
      <c r="S16" s="88"/>
      <c r="T16" s="88"/>
      <c r="U16" s="88"/>
      <c r="V16" s="88"/>
      <c r="W16" s="88"/>
      <c r="X16" s="88"/>
      <c r="Y16" s="88"/>
      <c r="Z16" s="88"/>
    </row>
    <row r="17" spans="1:26" ht="49.5" customHeight="1">
      <c r="A17" s="408" t="s">
        <v>1000</v>
      </c>
      <c r="B17" s="408" t="s">
        <v>1001</v>
      </c>
      <c r="C17" s="400" t="s">
        <v>966</v>
      </c>
      <c r="D17" s="400" t="s">
        <v>967</v>
      </c>
      <c r="E17" s="396" t="s">
        <v>1002</v>
      </c>
      <c r="F17" s="66" t="s">
        <v>1003</v>
      </c>
      <c r="G17" s="399" t="s">
        <v>452</v>
      </c>
      <c r="H17" s="94">
        <v>1</v>
      </c>
      <c r="I17" s="69" t="s">
        <v>1004</v>
      </c>
      <c r="J17" s="69" t="s">
        <v>1005</v>
      </c>
      <c r="K17" s="56"/>
      <c r="L17" s="79"/>
      <c r="M17" s="57"/>
      <c r="N17" s="77"/>
      <c r="O17" s="73" t="s">
        <v>348</v>
      </c>
      <c r="P17" s="73" t="s">
        <v>348</v>
      </c>
      <c r="Q17" s="73" t="s">
        <v>348</v>
      </c>
      <c r="R17" s="56" t="s">
        <v>972</v>
      </c>
      <c r="S17" s="60"/>
      <c r="T17" s="60"/>
      <c r="U17" s="60"/>
      <c r="V17" s="60"/>
      <c r="W17" s="60"/>
      <c r="X17" s="60"/>
      <c r="Y17" s="60"/>
      <c r="Z17" s="60"/>
    </row>
    <row r="18" spans="1:26" ht="66" customHeight="1">
      <c r="A18" s="345"/>
      <c r="B18" s="345"/>
      <c r="C18" s="345"/>
      <c r="D18" s="345"/>
      <c r="E18" s="345"/>
      <c r="F18" s="66" t="s">
        <v>1006</v>
      </c>
      <c r="G18" s="345"/>
      <c r="H18" s="94">
        <v>2</v>
      </c>
      <c r="I18" s="69" t="s">
        <v>1007</v>
      </c>
      <c r="J18" s="69" t="s">
        <v>1008</v>
      </c>
      <c r="K18" s="56"/>
      <c r="L18" s="79"/>
      <c r="M18" s="57"/>
      <c r="N18" s="77"/>
      <c r="O18" s="73" t="s">
        <v>348</v>
      </c>
      <c r="P18" s="73" t="s">
        <v>348</v>
      </c>
      <c r="Q18" s="73" t="s">
        <v>348</v>
      </c>
      <c r="R18" s="56" t="s">
        <v>972</v>
      </c>
      <c r="S18" s="60"/>
      <c r="T18" s="60"/>
      <c r="U18" s="60"/>
      <c r="V18" s="60"/>
      <c r="W18" s="60"/>
      <c r="X18" s="60"/>
      <c r="Y18" s="60"/>
      <c r="Z18" s="60"/>
    </row>
    <row r="19" spans="1:26" ht="33" customHeight="1">
      <c r="A19" s="345"/>
      <c r="B19" s="345"/>
      <c r="C19" s="345"/>
      <c r="D19" s="345"/>
      <c r="E19" s="345"/>
      <c r="F19" s="66" t="s">
        <v>1009</v>
      </c>
      <c r="G19" s="345"/>
      <c r="H19" s="94">
        <v>3</v>
      </c>
      <c r="I19" s="69" t="s">
        <v>1010</v>
      </c>
      <c r="J19" s="69" t="s">
        <v>1011</v>
      </c>
      <c r="K19" s="56"/>
      <c r="L19" s="79"/>
      <c r="M19" s="57"/>
      <c r="N19" s="77"/>
      <c r="O19" s="73" t="s">
        <v>348</v>
      </c>
      <c r="P19" s="73" t="s">
        <v>348</v>
      </c>
      <c r="Q19" s="73" t="s">
        <v>348</v>
      </c>
      <c r="R19" s="56" t="s">
        <v>972</v>
      </c>
      <c r="S19" s="60"/>
      <c r="T19" s="60"/>
      <c r="U19" s="60"/>
      <c r="V19" s="60"/>
      <c r="W19" s="60"/>
      <c r="X19" s="60"/>
      <c r="Y19" s="60"/>
      <c r="Z19" s="60"/>
    </row>
    <row r="20" spans="1:26" ht="33" customHeight="1">
      <c r="A20" s="345"/>
      <c r="B20" s="345"/>
      <c r="C20" s="345"/>
      <c r="D20" s="345"/>
      <c r="E20" s="345"/>
      <c r="F20" s="66" t="s">
        <v>1012</v>
      </c>
      <c r="G20" s="345"/>
      <c r="H20" s="94">
        <v>4</v>
      </c>
      <c r="I20" s="69" t="s">
        <v>1013</v>
      </c>
      <c r="J20" s="69" t="s">
        <v>1014</v>
      </c>
      <c r="K20" s="56"/>
      <c r="L20" s="79"/>
      <c r="M20" s="57"/>
      <c r="N20" s="77"/>
      <c r="O20" s="73" t="s">
        <v>348</v>
      </c>
      <c r="P20" s="73" t="s">
        <v>348</v>
      </c>
      <c r="Q20" s="73" t="s">
        <v>348</v>
      </c>
      <c r="R20" s="56" t="s">
        <v>972</v>
      </c>
      <c r="S20" s="60"/>
      <c r="T20" s="60"/>
      <c r="U20" s="60"/>
      <c r="V20" s="60"/>
      <c r="W20" s="60"/>
      <c r="X20" s="60"/>
      <c r="Y20" s="60"/>
      <c r="Z20" s="60"/>
    </row>
    <row r="21" spans="1:26" ht="33" customHeight="1">
      <c r="A21" s="345"/>
      <c r="B21" s="345"/>
      <c r="C21" s="345"/>
      <c r="D21" s="345"/>
      <c r="E21" s="345"/>
      <c r="F21" s="66" t="s">
        <v>1015</v>
      </c>
      <c r="G21" s="345"/>
      <c r="H21" s="94">
        <v>5</v>
      </c>
      <c r="I21" s="69" t="s">
        <v>1016</v>
      </c>
      <c r="J21" s="69" t="s">
        <v>1017</v>
      </c>
      <c r="K21" s="56"/>
      <c r="L21" s="79"/>
      <c r="M21" s="57"/>
      <c r="N21" s="77"/>
      <c r="O21" s="73" t="s">
        <v>348</v>
      </c>
      <c r="P21" s="73" t="s">
        <v>348</v>
      </c>
      <c r="Q21" s="73" t="s">
        <v>348</v>
      </c>
      <c r="R21" s="56" t="s">
        <v>972</v>
      </c>
      <c r="S21" s="60"/>
      <c r="T21" s="60"/>
      <c r="U21" s="60"/>
      <c r="V21" s="60"/>
      <c r="W21" s="60"/>
      <c r="X21" s="60"/>
      <c r="Y21" s="60"/>
      <c r="Z21" s="60"/>
    </row>
    <row r="22" spans="1:26" ht="79.5" customHeight="1">
      <c r="A22" s="345"/>
      <c r="B22" s="345"/>
      <c r="C22" s="345"/>
      <c r="D22" s="345"/>
      <c r="E22" s="345"/>
      <c r="F22" s="66" t="s">
        <v>506</v>
      </c>
      <c r="G22" s="345"/>
      <c r="H22" s="94">
        <v>6</v>
      </c>
      <c r="I22" s="70" t="s">
        <v>1018</v>
      </c>
      <c r="J22" s="69" t="s">
        <v>1019</v>
      </c>
      <c r="K22" s="56"/>
      <c r="L22" s="79"/>
      <c r="M22" s="57"/>
      <c r="N22" s="77"/>
      <c r="O22" s="73" t="s">
        <v>348</v>
      </c>
      <c r="P22" s="73" t="s">
        <v>348</v>
      </c>
      <c r="Q22" s="73" t="s">
        <v>348</v>
      </c>
      <c r="R22" s="56" t="s">
        <v>972</v>
      </c>
      <c r="S22" s="60"/>
      <c r="T22" s="60"/>
      <c r="U22" s="60"/>
      <c r="V22" s="60"/>
      <c r="W22" s="60"/>
      <c r="X22" s="60"/>
      <c r="Y22" s="60"/>
      <c r="Z22" s="60"/>
    </row>
    <row r="23" spans="1:26" ht="49.5" customHeight="1">
      <c r="A23" s="345"/>
      <c r="B23" s="341"/>
      <c r="C23" s="341"/>
      <c r="D23" s="341"/>
      <c r="E23" s="345"/>
      <c r="F23" s="66" t="s">
        <v>489</v>
      </c>
      <c r="G23" s="345"/>
      <c r="H23" s="94">
        <v>7</v>
      </c>
      <c r="I23" s="70" t="s">
        <v>1020</v>
      </c>
      <c r="J23" s="69" t="s">
        <v>1021</v>
      </c>
      <c r="K23" s="56"/>
      <c r="L23" s="57"/>
      <c r="M23" s="57"/>
      <c r="N23" s="58"/>
      <c r="O23" s="82" t="s">
        <v>24</v>
      </c>
      <c r="P23" s="73" t="s">
        <v>348</v>
      </c>
      <c r="Q23" s="73" t="s">
        <v>348</v>
      </c>
      <c r="R23" s="56" t="s">
        <v>972</v>
      </c>
      <c r="S23" s="60"/>
      <c r="T23" s="60"/>
      <c r="U23" s="60"/>
      <c r="V23" s="60"/>
      <c r="W23" s="60"/>
      <c r="X23" s="60"/>
      <c r="Y23" s="60"/>
      <c r="Z23" s="60"/>
    </row>
    <row r="24" spans="1:26" ht="99" hidden="1" customHeight="1">
      <c r="A24" s="408" t="s">
        <v>1022</v>
      </c>
      <c r="B24" s="408" t="s">
        <v>1023</v>
      </c>
      <c r="C24" s="400" t="s">
        <v>966</v>
      </c>
      <c r="D24" s="400" t="s">
        <v>967</v>
      </c>
      <c r="E24" s="410" t="s">
        <v>1024</v>
      </c>
      <c r="F24" s="69" t="s">
        <v>1025</v>
      </c>
      <c r="G24" s="396" t="s">
        <v>452</v>
      </c>
      <c r="H24" s="94">
        <v>1</v>
      </c>
      <c r="I24" s="69" t="s">
        <v>1026</v>
      </c>
      <c r="J24" s="69" t="s">
        <v>1027</v>
      </c>
      <c r="K24" s="56"/>
      <c r="L24" s="79"/>
      <c r="M24" s="57"/>
      <c r="N24" s="77"/>
      <c r="O24" s="73" t="s">
        <v>348</v>
      </c>
      <c r="P24" s="73" t="s">
        <v>348</v>
      </c>
      <c r="Q24" s="73" t="s">
        <v>24</v>
      </c>
      <c r="R24" s="56" t="s">
        <v>972</v>
      </c>
      <c r="S24" s="88"/>
      <c r="T24" s="88"/>
      <c r="U24" s="88"/>
      <c r="V24" s="88"/>
      <c r="W24" s="88"/>
      <c r="X24" s="88"/>
      <c r="Y24" s="88"/>
      <c r="Z24" s="88"/>
    </row>
    <row r="25" spans="1:26" ht="33" customHeight="1">
      <c r="A25" s="341"/>
      <c r="B25" s="341"/>
      <c r="C25" s="341"/>
      <c r="D25" s="341"/>
      <c r="E25" s="341"/>
      <c r="F25" s="69" t="s">
        <v>1028</v>
      </c>
      <c r="G25" s="341"/>
      <c r="H25" s="94">
        <v>2</v>
      </c>
      <c r="I25" s="69" t="s">
        <v>1029</v>
      </c>
      <c r="J25" s="69" t="s">
        <v>1030</v>
      </c>
      <c r="K25" s="56"/>
      <c r="L25" s="79"/>
      <c r="M25" s="57"/>
      <c r="N25" s="77"/>
      <c r="O25" s="73" t="s">
        <v>348</v>
      </c>
      <c r="P25" s="73" t="s">
        <v>348</v>
      </c>
      <c r="Q25" s="73" t="s">
        <v>348</v>
      </c>
      <c r="R25" s="56" t="s">
        <v>972</v>
      </c>
      <c r="S25" s="88"/>
      <c r="T25" s="88"/>
      <c r="U25" s="88"/>
      <c r="V25" s="88"/>
      <c r="W25" s="88"/>
      <c r="X25" s="88"/>
      <c r="Y25" s="88"/>
      <c r="Z25" s="88"/>
    </row>
    <row r="26" spans="1:26" ht="82.5" customHeight="1">
      <c r="A26" s="401" t="s">
        <v>1031</v>
      </c>
      <c r="B26" s="407" t="s">
        <v>1032</v>
      </c>
      <c r="C26" s="409" t="s">
        <v>966</v>
      </c>
      <c r="D26" s="409" t="s">
        <v>967</v>
      </c>
      <c r="E26" s="398" t="s">
        <v>1033</v>
      </c>
      <c r="F26" s="67" t="s">
        <v>1034</v>
      </c>
      <c r="G26" s="398" t="s">
        <v>1035</v>
      </c>
      <c r="H26" s="61">
        <v>1</v>
      </c>
      <c r="I26" s="63" t="s">
        <v>1036</v>
      </c>
      <c r="J26" s="80" t="s">
        <v>1037</v>
      </c>
      <c r="K26" s="56"/>
      <c r="L26" s="79"/>
      <c r="M26" s="76"/>
      <c r="N26" s="97"/>
      <c r="O26" s="73" t="s">
        <v>348</v>
      </c>
      <c r="P26" s="73" t="s">
        <v>348</v>
      </c>
      <c r="Q26" s="73" t="s">
        <v>348</v>
      </c>
      <c r="R26" s="56" t="s">
        <v>972</v>
      </c>
      <c r="S26" s="60"/>
      <c r="T26" s="60"/>
      <c r="U26" s="60"/>
      <c r="V26" s="60"/>
      <c r="W26" s="60"/>
      <c r="X26" s="60"/>
      <c r="Y26" s="60"/>
      <c r="Z26" s="60"/>
    </row>
    <row r="27" spans="1:26" ht="82.5" customHeight="1">
      <c r="A27" s="345"/>
      <c r="B27" s="345"/>
      <c r="C27" s="345"/>
      <c r="D27" s="345"/>
      <c r="E27" s="345"/>
      <c r="F27" s="63" t="s">
        <v>1038</v>
      </c>
      <c r="G27" s="345"/>
      <c r="H27" s="61">
        <v>2</v>
      </c>
      <c r="I27" s="63" t="s">
        <v>1039</v>
      </c>
      <c r="J27" s="80" t="s">
        <v>1040</v>
      </c>
      <c r="K27" s="56"/>
      <c r="L27" s="79"/>
      <c r="M27" s="76"/>
      <c r="N27" s="97"/>
      <c r="O27" s="73" t="s">
        <v>348</v>
      </c>
      <c r="P27" s="73" t="s">
        <v>348</v>
      </c>
      <c r="Q27" s="73" t="s">
        <v>348</v>
      </c>
      <c r="R27" s="56" t="s">
        <v>972</v>
      </c>
      <c r="S27" s="60"/>
      <c r="T27" s="60"/>
      <c r="U27" s="60"/>
      <c r="V27" s="60"/>
      <c r="W27" s="60"/>
      <c r="X27" s="60"/>
      <c r="Y27" s="60"/>
      <c r="Z27" s="60"/>
    </row>
    <row r="28" spans="1:26" ht="82.5" customHeight="1">
      <c r="A28" s="345"/>
      <c r="B28" s="345"/>
      <c r="C28" s="345"/>
      <c r="D28" s="345"/>
      <c r="E28" s="345"/>
      <c r="F28" s="63" t="s">
        <v>1041</v>
      </c>
      <c r="G28" s="345"/>
      <c r="H28" s="61">
        <v>3</v>
      </c>
      <c r="I28" s="63" t="s">
        <v>1042</v>
      </c>
      <c r="J28" s="80" t="s">
        <v>1037</v>
      </c>
      <c r="K28" s="56"/>
      <c r="L28" s="79"/>
      <c r="M28" s="76"/>
      <c r="N28" s="97"/>
      <c r="O28" s="73" t="s">
        <v>348</v>
      </c>
      <c r="P28" s="73" t="s">
        <v>348</v>
      </c>
      <c r="Q28" s="73" t="s">
        <v>348</v>
      </c>
      <c r="R28" s="56" t="s">
        <v>972</v>
      </c>
      <c r="S28" s="60"/>
      <c r="T28" s="60"/>
      <c r="U28" s="60"/>
      <c r="V28" s="60"/>
      <c r="W28" s="60"/>
      <c r="X28" s="60"/>
      <c r="Y28" s="60"/>
      <c r="Z28" s="60"/>
    </row>
    <row r="29" spans="1:26" ht="66" customHeight="1">
      <c r="A29" s="345"/>
      <c r="B29" s="345"/>
      <c r="C29" s="345"/>
      <c r="D29" s="345"/>
      <c r="E29" s="345"/>
      <c r="F29" s="63" t="s">
        <v>1043</v>
      </c>
      <c r="G29" s="345"/>
      <c r="H29" s="61">
        <v>4</v>
      </c>
      <c r="I29" s="63" t="s">
        <v>1044</v>
      </c>
      <c r="J29" s="80" t="s">
        <v>1045</v>
      </c>
      <c r="K29" s="56"/>
      <c r="L29" s="79"/>
      <c r="M29" s="76"/>
      <c r="N29" s="97"/>
      <c r="O29" s="73" t="s">
        <v>348</v>
      </c>
      <c r="P29" s="73" t="s">
        <v>348</v>
      </c>
      <c r="Q29" s="73" t="s">
        <v>348</v>
      </c>
      <c r="R29" s="56" t="s">
        <v>972</v>
      </c>
      <c r="S29" s="60"/>
      <c r="T29" s="60"/>
      <c r="U29" s="60"/>
      <c r="V29" s="60"/>
      <c r="W29" s="60"/>
      <c r="X29" s="60"/>
      <c r="Y29" s="60"/>
      <c r="Z29" s="60"/>
    </row>
    <row r="30" spans="1:26" ht="66" customHeight="1">
      <c r="A30" s="345"/>
      <c r="B30" s="345"/>
      <c r="C30" s="345"/>
      <c r="D30" s="345"/>
      <c r="E30" s="345"/>
      <c r="F30" s="63" t="s">
        <v>1046</v>
      </c>
      <c r="G30" s="345"/>
      <c r="H30" s="61">
        <v>5</v>
      </c>
      <c r="I30" s="63" t="s">
        <v>1047</v>
      </c>
      <c r="J30" s="80" t="s">
        <v>1045</v>
      </c>
      <c r="K30" s="56"/>
      <c r="L30" s="79"/>
      <c r="M30" s="76"/>
      <c r="N30" s="97"/>
      <c r="O30" s="73" t="s">
        <v>348</v>
      </c>
      <c r="P30" s="73" t="s">
        <v>348</v>
      </c>
      <c r="Q30" s="73" t="s">
        <v>348</v>
      </c>
      <c r="R30" s="56" t="s">
        <v>972</v>
      </c>
      <c r="S30" s="60"/>
      <c r="T30" s="60"/>
      <c r="U30" s="60"/>
      <c r="V30" s="60"/>
      <c r="W30" s="60"/>
      <c r="X30" s="60"/>
      <c r="Y30" s="60"/>
      <c r="Z30" s="60"/>
    </row>
    <row r="31" spans="1:26" ht="99" customHeight="1">
      <c r="A31" s="345"/>
      <c r="B31" s="345"/>
      <c r="C31" s="345"/>
      <c r="D31" s="345"/>
      <c r="E31" s="345"/>
      <c r="F31" s="398" t="s">
        <v>1048</v>
      </c>
      <c r="G31" s="345"/>
      <c r="H31" s="61">
        <v>6</v>
      </c>
      <c r="I31" s="63" t="s">
        <v>1049</v>
      </c>
      <c r="J31" s="80" t="s">
        <v>1050</v>
      </c>
      <c r="K31" s="56"/>
      <c r="L31" s="79"/>
      <c r="M31" s="76"/>
      <c r="N31" s="97"/>
      <c r="O31" s="73" t="s">
        <v>348</v>
      </c>
      <c r="P31" s="73" t="s">
        <v>348</v>
      </c>
      <c r="Q31" s="73" t="s">
        <v>348</v>
      </c>
      <c r="R31" s="56" t="s">
        <v>972</v>
      </c>
      <c r="S31" s="60"/>
      <c r="T31" s="60"/>
      <c r="U31" s="60"/>
      <c r="V31" s="60"/>
      <c r="W31" s="60"/>
      <c r="X31" s="60"/>
      <c r="Y31" s="60"/>
      <c r="Z31" s="60"/>
    </row>
    <row r="32" spans="1:26" ht="33" customHeight="1">
      <c r="A32" s="345"/>
      <c r="B32" s="345"/>
      <c r="C32" s="345"/>
      <c r="D32" s="345"/>
      <c r="E32" s="345"/>
      <c r="F32" s="341"/>
      <c r="G32" s="345"/>
      <c r="H32" s="61">
        <v>7</v>
      </c>
      <c r="I32" s="63" t="s">
        <v>1051</v>
      </c>
      <c r="J32" s="80" t="s">
        <v>1052</v>
      </c>
      <c r="K32" s="56"/>
      <c r="L32" s="79"/>
      <c r="M32" s="76"/>
      <c r="N32" s="97"/>
      <c r="O32" s="73" t="s">
        <v>348</v>
      </c>
      <c r="P32" s="73" t="s">
        <v>348</v>
      </c>
      <c r="Q32" s="73" t="s">
        <v>348</v>
      </c>
      <c r="R32" s="56" t="s">
        <v>972</v>
      </c>
      <c r="S32" s="60"/>
      <c r="T32" s="60"/>
      <c r="U32" s="60"/>
      <c r="V32" s="60"/>
      <c r="W32" s="60"/>
      <c r="X32" s="60"/>
      <c r="Y32" s="60"/>
      <c r="Z32" s="60"/>
    </row>
    <row r="33" spans="1:26" ht="99" customHeight="1">
      <c r="A33" s="345"/>
      <c r="B33" s="345"/>
      <c r="C33" s="345"/>
      <c r="D33" s="345"/>
      <c r="E33" s="345"/>
      <c r="F33" s="398" t="s">
        <v>1053</v>
      </c>
      <c r="G33" s="345"/>
      <c r="H33" s="61">
        <v>8</v>
      </c>
      <c r="I33" s="63" t="s">
        <v>1054</v>
      </c>
      <c r="J33" s="80" t="s">
        <v>1055</v>
      </c>
      <c r="K33" s="56"/>
      <c r="L33" s="79"/>
      <c r="M33" s="76"/>
      <c r="N33" s="77"/>
      <c r="O33" s="73" t="s">
        <v>348</v>
      </c>
      <c r="P33" s="73" t="s">
        <v>348</v>
      </c>
      <c r="Q33" s="73" t="s">
        <v>348</v>
      </c>
      <c r="R33" s="56" t="s">
        <v>972</v>
      </c>
      <c r="S33" s="60"/>
      <c r="T33" s="60"/>
      <c r="U33" s="60"/>
      <c r="V33" s="60"/>
      <c r="W33" s="60"/>
      <c r="X33" s="60"/>
      <c r="Y33" s="60"/>
      <c r="Z33" s="60"/>
    </row>
    <row r="34" spans="1:26" ht="66" customHeight="1">
      <c r="A34" s="341"/>
      <c r="B34" s="341"/>
      <c r="C34" s="341"/>
      <c r="D34" s="341"/>
      <c r="E34" s="341"/>
      <c r="F34" s="341"/>
      <c r="G34" s="341"/>
      <c r="H34" s="61">
        <v>9</v>
      </c>
      <c r="I34" s="63" t="s">
        <v>592</v>
      </c>
      <c r="J34" s="80" t="s">
        <v>591</v>
      </c>
      <c r="K34" s="56"/>
      <c r="L34" s="79"/>
      <c r="M34" s="76"/>
      <c r="N34" s="77"/>
      <c r="O34" s="73" t="s">
        <v>348</v>
      </c>
      <c r="P34" s="73" t="s">
        <v>348</v>
      </c>
      <c r="Q34" s="73" t="s">
        <v>348</v>
      </c>
      <c r="R34" s="56" t="s">
        <v>972</v>
      </c>
      <c r="S34" s="60"/>
      <c r="T34" s="60"/>
      <c r="U34" s="60"/>
      <c r="V34" s="60"/>
      <c r="W34" s="60"/>
      <c r="X34" s="60"/>
      <c r="Y34" s="60"/>
      <c r="Z34" s="60"/>
    </row>
    <row r="35" spans="1:26" ht="66" customHeight="1">
      <c r="A35" s="401" t="s">
        <v>1056</v>
      </c>
      <c r="B35" s="401" t="s">
        <v>1057</v>
      </c>
      <c r="C35" s="409" t="s">
        <v>1058</v>
      </c>
      <c r="D35" s="409" t="s">
        <v>1059</v>
      </c>
      <c r="E35" s="398" t="s">
        <v>1060</v>
      </c>
      <c r="F35" s="63" t="s">
        <v>1061</v>
      </c>
      <c r="G35" s="398" t="s">
        <v>1062</v>
      </c>
      <c r="H35" s="61">
        <v>1</v>
      </c>
      <c r="I35" s="63" t="s">
        <v>1063</v>
      </c>
      <c r="J35" s="69" t="s">
        <v>1064</v>
      </c>
      <c r="K35" s="56"/>
      <c r="L35" s="79"/>
      <c r="M35" s="57"/>
      <c r="N35" s="77"/>
      <c r="O35" s="73" t="s">
        <v>348</v>
      </c>
      <c r="P35" s="73" t="s">
        <v>348</v>
      </c>
      <c r="Q35" s="73" t="s">
        <v>348</v>
      </c>
      <c r="R35" s="56" t="s">
        <v>972</v>
      </c>
      <c r="S35" s="60"/>
      <c r="T35" s="60"/>
      <c r="U35" s="60"/>
      <c r="V35" s="60"/>
      <c r="W35" s="60"/>
      <c r="X35" s="60"/>
      <c r="Y35" s="60"/>
      <c r="Z35" s="60"/>
    </row>
    <row r="36" spans="1:26" ht="66" customHeight="1">
      <c r="A36" s="345"/>
      <c r="B36" s="345"/>
      <c r="C36" s="345"/>
      <c r="D36" s="345"/>
      <c r="E36" s="345"/>
      <c r="F36" s="63" t="s">
        <v>1065</v>
      </c>
      <c r="G36" s="345"/>
      <c r="H36" s="61">
        <v>2</v>
      </c>
      <c r="I36" s="63" t="s">
        <v>1066</v>
      </c>
      <c r="J36" s="69" t="s">
        <v>1064</v>
      </c>
      <c r="K36" s="56"/>
      <c r="L36" s="79"/>
      <c r="M36" s="57"/>
      <c r="N36" s="77"/>
      <c r="O36" s="73" t="s">
        <v>348</v>
      </c>
      <c r="P36" s="73" t="s">
        <v>348</v>
      </c>
      <c r="Q36" s="73" t="s">
        <v>348</v>
      </c>
      <c r="R36" s="56" t="s">
        <v>972</v>
      </c>
      <c r="S36" s="60"/>
      <c r="T36" s="60"/>
      <c r="U36" s="60"/>
      <c r="V36" s="60"/>
      <c r="W36" s="60"/>
      <c r="X36" s="60"/>
      <c r="Y36" s="60"/>
      <c r="Z36" s="60"/>
    </row>
    <row r="37" spans="1:26" ht="66" customHeight="1">
      <c r="A37" s="345"/>
      <c r="B37" s="345"/>
      <c r="C37" s="345"/>
      <c r="D37" s="345"/>
      <c r="E37" s="345"/>
      <c r="F37" s="63" t="s">
        <v>1067</v>
      </c>
      <c r="G37" s="345"/>
      <c r="H37" s="61">
        <v>3</v>
      </c>
      <c r="I37" s="63" t="s">
        <v>1068</v>
      </c>
      <c r="J37" s="69" t="s">
        <v>1064</v>
      </c>
      <c r="K37" s="56"/>
      <c r="L37" s="79"/>
      <c r="M37" s="57"/>
      <c r="N37" s="77"/>
      <c r="O37" s="73" t="s">
        <v>348</v>
      </c>
      <c r="P37" s="73" t="s">
        <v>348</v>
      </c>
      <c r="Q37" s="73" t="s">
        <v>348</v>
      </c>
      <c r="R37" s="56" t="s">
        <v>972</v>
      </c>
      <c r="S37" s="60"/>
      <c r="T37" s="60"/>
      <c r="U37" s="60"/>
      <c r="V37" s="60"/>
      <c r="W37" s="60"/>
      <c r="X37" s="60"/>
      <c r="Y37" s="60"/>
      <c r="Z37" s="60"/>
    </row>
    <row r="38" spans="1:26" ht="66" customHeight="1">
      <c r="A38" s="345"/>
      <c r="B38" s="345"/>
      <c r="C38" s="345"/>
      <c r="D38" s="345"/>
      <c r="E38" s="345"/>
      <c r="F38" s="63" t="s">
        <v>1069</v>
      </c>
      <c r="G38" s="345"/>
      <c r="H38" s="61">
        <v>4</v>
      </c>
      <c r="I38" s="63" t="s">
        <v>1070</v>
      </c>
      <c r="J38" s="69" t="s">
        <v>1064</v>
      </c>
      <c r="K38" s="56"/>
      <c r="L38" s="79"/>
      <c r="M38" s="57"/>
      <c r="N38" s="77"/>
      <c r="O38" s="82" t="s">
        <v>24</v>
      </c>
      <c r="P38" s="73" t="s">
        <v>348</v>
      </c>
      <c r="Q38" s="73" t="s">
        <v>348</v>
      </c>
      <c r="R38" s="56" t="s">
        <v>972</v>
      </c>
      <c r="S38" s="60"/>
      <c r="T38" s="60"/>
      <c r="U38" s="60"/>
      <c r="V38" s="60"/>
      <c r="W38" s="60"/>
      <c r="X38" s="60"/>
      <c r="Y38" s="60"/>
      <c r="Z38" s="60"/>
    </row>
    <row r="39" spans="1:26" ht="66" customHeight="1">
      <c r="A39" s="341"/>
      <c r="B39" s="341"/>
      <c r="C39" s="341"/>
      <c r="D39" s="341"/>
      <c r="E39" s="341"/>
      <c r="F39" s="63" t="s">
        <v>1071</v>
      </c>
      <c r="G39" s="341"/>
      <c r="H39" s="61">
        <v>5</v>
      </c>
      <c r="I39" s="63" t="s">
        <v>1072</v>
      </c>
      <c r="J39" s="69" t="s">
        <v>1064</v>
      </c>
      <c r="K39" s="56"/>
      <c r="L39" s="79"/>
      <c r="M39" s="57"/>
      <c r="N39" s="95"/>
      <c r="O39" s="73" t="s">
        <v>348</v>
      </c>
      <c r="P39" s="73" t="s">
        <v>348</v>
      </c>
      <c r="Q39" s="73" t="s">
        <v>348</v>
      </c>
      <c r="R39" s="56" t="s">
        <v>972</v>
      </c>
      <c r="S39" s="60"/>
      <c r="T39" s="60"/>
      <c r="U39" s="60"/>
      <c r="V39" s="60"/>
      <c r="W39" s="60"/>
      <c r="X39" s="60"/>
      <c r="Y39" s="60"/>
      <c r="Z39" s="60"/>
    </row>
    <row r="40" spans="1:26" ht="49.5" hidden="1" customHeight="1">
      <c r="A40" s="408" t="s">
        <v>1073</v>
      </c>
      <c r="B40" s="411" t="s">
        <v>1074</v>
      </c>
      <c r="C40" s="400" t="s">
        <v>966</v>
      </c>
      <c r="D40" s="400" t="s">
        <v>967</v>
      </c>
      <c r="E40" s="396" t="s">
        <v>1075</v>
      </c>
      <c r="F40" s="396" t="s">
        <v>1076</v>
      </c>
      <c r="G40" s="396" t="s">
        <v>452</v>
      </c>
      <c r="H40" s="94">
        <v>1</v>
      </c>
      <c r="I40" s="80" t="s">
        <v>1077</v>
      </c>
      <c r="J40" s="80" t="s">
        <v>1078</v>
      </c>
      <c r="K40" s="56"/>
      <c r="L40" s="79"/>
      <c r="M40" s="57"/>
      <c r="N40" s="77"/>
      <c r="O40" s="73" t="s">
        <v>348</v>
      </c>
      <c r="P40" s="73" t="s">
        <v>348</v>
      </c>
      <c r="Q40" s="73" t="s">
        <v>24</v>
      </c>
      <c r="R40" s="56" t="s">
        <v>972</v>
      </c>
      <c r="S40" s="60"/>
      <c r="T40" s="60"/>
      <c r="U40" s="60"/>
      <c r="V40" s="60"/>
      <c r="W40" s="60"/>
      <c r="X40" s="60"/>
      <c r="Y40" s="60"/>
      <c r="Z40" s="60"/>
    </row>
    <row r="41" spans="1:26" ht="33" hidden="1" customHeight="1">
      <c r="A41" s="345"/>
      <c r="B41" s="345"/>
      <c r="C41" s="345"/>
      <c r="D41" s="345"/>
      <c r="E41" s="345"/>
      <c r="F41" s="341"/>
      <c r="G41" s="345"/>
      <c r="H41" s="94">
        <v>2</v>
      </c>
      <c r="I41" s="80" t="s">
        <v>1079</v>
      </c>
      <c r="J41" s="80" t="s">
        <v>1080</v>
      </c>
      <c r="K41" s="56"/>
      <c r="L41" s="79"/>
      <c r="M41" s="57"/>
      <c r="N41" s="77"/>
      <c r="O41" s="73" t="s">
        <v>348</v>
      </c>
      <c r="P41" s="73" t="s">
        <v>348</v>
      </c>
      <c r="Q41" s="73" t="s">
        <v>24</v>
      </c>
      <c r="R41" s="56" t="s">
        <v>972</v>
      </c>
      <c r="S41" s="60"/>
      <c r="T41" s="60"/>
      <c r="U41" s="60"/>
      <c r="V41" s="60"/>
      <c r="W41" s="60"/>
      <c r="X41" s="60"/>
      <c r="Y41" s="60"/>
      <c r="Z41" s="60"/>
    </row>
    <row r="42" spans="1:26" ht="33" hidden="1" customHeight="1">
      <c r="A42" s="345"/>
      <c r="B42" s="345"/>
      <c r="C42" s="345"/>
      <c r="D42" s="345"/>
      <c r="E42" s="345"/>
      <c r="F42" s="69" t="s">
        <v>1081</v>
      </c>
      <c r="G42" s="345"/>
      <c r="H42" s="94">
        <v>3</v>
      </c>
      <c r="I42" s="80" t="s">
        <v>1082</v>
      </c>
      <c r="J42" s="80" t="s">
        <v>1083</v>
      </c>
      <c r="K42" s="56"/>
      <c r="L42" s="79"/>
      <c r="M42" s="57"/>
      <c r="N42" s="77"/>
      <c r="O42" s="82" t="s">
        <v>24</v>
      </c>
      <c r="P42" s="73" t="s">
        <v>348</v>
      </c>
      <c r="Q42" s="73" t="s">
        <v>24</v>
      </c>
      <c r="R42" s="56" t="s">
        <v>972</v>
      </c>
      <c r="S42" s="60"/>
      <c r="T42" s="60"/>
      <c r="U42" s="60"/>
      <c r="V42" s="60"/>
      <c r="W42" s="60"/>
      <c r="X42" s="60"/>
      <c r="Y42" s="60"/>
      <c r="Z42" s="60"/>
    </row>
    <row r="43" spans="1:26" ht="33" hidden="1" customHeight="1">
      <c r="A43" s="345"/>
      <c r="B43" s="345"/>
      <c r="C43" s="345"/>
      <c r="D43" s="345"/>
      <c r="E43" s="345"/>
      <c r="F43" s="396" t="s">
        <v>1084</v>
      </c>
      <c r="G43" s="345"/>
      <c r="H43" s="94">
        <v>4</v>
      </c>
      <c r="I43" s="80" t="s">
        <v>1085</v>
      </c>
      <c r="J43" s="80" t="s">
        <v>1086</v>
      </c>
      <c r="K43" s="56"/>
      <c r="L43" s="79"/>
      <c r="M43" s="57"/>
      <c r="N43" s="77"/>
      <c r="O43" s="82" t="s">
        <v>24</v>
      </c>
      <c r="P43" s="73" t="s">
        <v>348</v>
      </c>
      <c r="Q43" s="73" t="s">
        <v>24</v>
      </c>
      <c r="R43" s="56" t="s">
        <v>972</v>
      </c>
      <c r="S43" s="60"/>
      <c r="T43" s="60"/>
      <c r="U43" s="60"/>
      <c r="V43" s="60"/>
      <c r="W43" s="60"/>
      <c r="X43" s="60"/>
      <c r="Y43" s="60"/>
      <c r="Z43" s="60"/>
    </row>
    <row r="44" spans="1:26" ht="33" customHeight="1">
      <c r="A44" s="345"/>
      <c r="B44" s="345"/>
      <c r="C44" s="345"/>
      <c r="D44" s="345"/>
      <c r="E44" s="345"/>
      <c r="F44" s="345"/>
      <c r="G44" s="345"/>
      <c r="H44" s="94">
        <v>5</v>
      </c>
      <c r="I44" s="69" t="s">
        <v>464</v>
      </c>
      <c r="J44" s="69" t="s">
        <v>1087</v>
      </c>
      <c r="K44" s="56"/>
      <c r="L44" s="79"/>
      <c r="M44" s="57"/>
      <c r="N44" s="77"/>
      <c r="O44" s="82" t="s">
        <v>24</v>
      </c>
      <c r="P44" s="73" t="s">
        <v>348</v>
      </c>
      <c r="Q44" s="73" t="s">
        <v>348</v>
      </c>
      <c r="R44" s="56" t="s">
        <v>972</v>
      </c>
      <c r="S44" s="60"/>
      <c r="T44" s="60"/>
      <c r="U44" s="60"/>
      <c r="V44" s="60"/>
      <c r="W44" s="60"/>
      <c r="X44" s="60"/>
      <c r="Y44" s="60"/>
      <c r="Z44" s="60"/>
    </row>
    <row r="45" spans="1:26" ht="17.25" hidden="1" customHeight="1">
      <c r="A45" s="345"/>
      <c r="B45" s="345"/>
      <c r="C45" s="345"/>
      <c r="D45" s="345"/>
      <c r="E45" s="345"/>
      <c r="F45" s="341"/>
      <c r="G45" s="345"/>
      <c r="H45" s="94">
        <v>6</v>
      </c>
      <c r="I45" s="69" t="s">
        <v>466</v>
      </c>
      <c r="J45" s="69" t="s">
        <v>1088</v>
      </c>
      <c r="K45" s="56"/>
      <c r="L45" s="79"/>
      <c r="M45" s="57"/>
      <c r="N45" s="77"/>
      <c r="O45" s="82" t="s">
        <v>24</v>
      </c>
      <c r="P45" s="73" t="s">
        <v>348</v>
      </c>
      <c r="Q45" s="73" t="s">
        <v>24</v>
      </c>
      <c r="R45" s="56" t="s">
        <v>972</v>
      </c>
      <c r="S45" s="60"/>
      <c r="T45" s="60"/>
      <c r="U45" s="60"/>
      <c r="V45" s="60"/>
      <c r="W45" s="60"/>
      <c r="X45" s="60"/>
      <c r="Y45" s="60"/>
      <c r="Z45" s="60"/>
    </row>
    <row r="46" spans="1:26" ht="49.5" hidden="1" customHeight="1">
      <c r="A46" s="345"/>
      <c r="B46" s="345"/>
      <c r="C46" s="345"/>
      <c r="D46" s="345"/>
      <c r="E46" s="345"/>
      <c r="F46" s="396" t="s">
        <v>1089</v>
      </c>
      <c r="G46" s="345"/>
      <c r="H46" s="94">
        <v>7</v>
      </c>
      <c r="I46" s="69" t="s">
        <v>640</v>
      </c>
      <c r="J46" s="69" t="s">
        <v>1090</v>
      </c>
      <c r="K46" s="56"/>
      <c r="L46" s="79"/>
      <c r="M46" s="57"/>
      <c r="N46" s="77"/>
      <c r="O46" s="82" t="s">
        <v>24</v>
      </c>
      <c r="P46" s="73" t="s">
        <v>348</v>
      </c>
      <c r="Q46" s="73" t="s">
        <v>24</v>
      </c>
      <c r="R46" s="56" t="s">
        <v>972</v>
      </c>
      <c r="S46" s="60"/>
      <c r="T46" s="60"/>
      <c r="U46" s="60"/>
      <c r="V46" s="60"/>
      <c r="W46" s="60"/>
      <c r="X46" s="60"/>
      <c r="Y46" s="60"/>
      <c r="Z46" s="60"/>
    </row>
    <row r="47" spans="1:26" ht="33" customHeight="1">
      <c r="A47" s="345"/>
      <c r="B47" s="345"/>
      <c r="C47" s="345"/>
      <c r="D47" s="345"/>
      <c r="E47" s="345"/>
      <c r="F47" s="345"/>
      <c r="G47" s="345"/>
      <c r="H47" s="94">
        <v>8</v>
      </c>
      <c r="I47" s="69" t="s">
        <v>464</v>
      </c>
      <c r="J47" s="69" t="s">
        <v>1091</v>
      </c>
      <c r="K47" s="56"/>
      <c r="L47" s="79"/>
      <c r="M47" s="57"/>
      <c r="N47" s="77"/>
      <c r="O47" s="82" t="s">
        <v>24</v>
      </c>
      <c r="P47" s="73" t="s">
        <v>348</v>
      </c>
      <c r="Q47" s="73" t="s">
        <v>348</v>
      </c>
      <c r="R47" s="56" t="s">
        <v>972</v>
      </c>
      <c r="S47" s="60"/>
      <c r="T47" s="60"/>
      <c r="U47" s="60"/>
      <c r="V47" s="60"/>
      <c r="W47" s="60"/>
      <c r="X47" s="60"/>
      <c r="Y47" s="60"/>
      <c r="Z47" s="60"/>
    </row>
    <row r="48" spans="1:26" ht="33" hidden="1" customHeight="1">
      <c r="A48" s="341"/>
      <c r="B48" s="341"/>
      <c r="C48" s="341"/>
      <c r="D48" s="341"/>
      <c r="E48" s="341"/>
      <c r="F48" s="341"/>
      <c r="G48" s="341"/>
      <c r="H48" s="94">
        <v>9</v>
      </c>
      <c r="I48" s="69" t="s">
        <v>466</v>
      </c>
      <c r="J48" s="69" t="s">
        <v>1092</v>
      </c>
      <c r="K48" s="56"/>
      <c r="L48" s="79"/>
      <c r="M48" s="57"/>
      <c r="N48" s="77"/>
      <c r="O48" s="82" t="s">
        <v>24</v>
      </c>
      <c r="P48" s="73" t="s">
        <v>348</v>
      </c>
      <c r="Q48" s="73" t="s">
        <v>24</v>
      </c>
      <c r="R48" s="56" t="s">
        <v>972</v>
      </c>
      <c r="S48" s="60"/>
      <c r="T48" s="60"/>
      <c r="U48" s="60"/>
      <c r="V48" s="60"/>
      <c r="W48" s="60"/>
      <c r="X48" s="60"/>
      <c r="Y48" s="60"/>
      <c r="Z48" s="60"/>
    </row>
    <row r="49" spans="1:26" ht="66" hidden="1" customHeight="1">
      <c r="A49" s="412" t="s">
        <v>1093</v>
      </c>
      <c r="B49" s="411" t="s">
        <v>1094</v>
      </c>
      <c r="C49" s="400" t="s">
        <v>966</v>
      </c>
      <c r="D49" s="400" t="s">
        <v>1095</v>
      </c>
      <c r="E49" s="399" t="s">
        <v>1096</v>
      </c>
      <c r="F49" s="80" t="s">
        <v>1097</v>
      </c>
      <c r="G49" s="399" t="s">
        <v>452</v>
      </c>
      <c r="H49" s="99">
        <v>1</v>
      </c>
      <c r="I49" s="80" t="s">
        <v>1098</v>
      </c>
      <c r="J49" s="80" t="s">
        <v>1099</v>
      </c>
      <c r="K49" s="56"/>
      <c r="L49" s="79"/>
      <c r="M49" s="57"/>
      <c r="N49" s="77"/>
      <c r="O49" s="82" t="s">
        <v>24</v>
      </c>
      <c r="P49" s="73" t="s">
        <v>348</v>
      </c>
      <c r="Q49" s="73" t="s">
        <v>24</v>
      </c>
      <c r="R49" s="56" t="s">
        <v>972</v>
      </c>
      <c r="S49" s="60"/>
      <c r="T49" s="60"/>
      <c r="U49" s="60"/>
      <c r="V49" s="60"/>
      <c r="W49" s="60"/>
      <c r="X49" s="60"/>
      <c r="Y49" s="60"/>
      <c r="Z49" s="60"/>
    </row>
    <row r="50" spans="1:26" ht="82.5" hidden="1" customHeight="1">
      <c r="A50" s="345"/>
      <c r="B50" s="345"/>
      <c r="C50" s="345"/>
      <c r="D50" s="345"/>
      <c r="E50" s="345"/>
      <c r="F50" s="80" t="s">
        <v>1100</v>
      </c>
      <c r="G50" s="345"/>
      <c r="H50" s="99">
        <v>2</v>
      </c>
      <c r="I50" s="80" t="s">
        <v>1101</v>
      </c>
      <c r="J50" s="80" t="s">
        <v>1102</v>
      </c>
      <c r="K50" s="56"/>
      <c r="L50" s="79"/>
      <c r="M50" s="57"/>
      <c r="N50" s="77"/>
      <c r="O50" s="82" t="s">
        <v>24</v>
      </c>
      <c r="P50" s="73" t="s">
        <v>348</v>
      </c>
      <c r="Q50" s="73" t="s">
        <v>24</v>
      </c>
      <c r="R50" s="56" t="s">
        <v>972</v>
      </c>
      <c r="S50" s="60"/>
      <c r="T50" s="60"/>
      <c r="U50" s="60"/>
      <c r="V50" s="60"/>
      <c r="W50" s="60"/>
      <c r="X50" s="60"/>
      <c r="Y50" s="60"/>
      <c r="Z50" s="60"/>
    </row>
    <row r="51" spans="1:26" ht="82.5" customHeight="1">
      <c r="A51" s="345"/>
      <c r="B51" s="345"/>
      <c r="C51" s="345"/>
      <c r="D51" s="345"/>
      <c r="E51" s="345"/>
      <c r="F51" s="95" t="s">
        <v>748</v>
      </c>
      <c r="G51" s="345"/>
      <c r="H51" s="99">
        <v>3</v>
      </c>
      <c r="I51" s="80" t="s">
        <v>1103</v>
      </c>
      <c r="J51" s="80" t="s">
        <v>1104</v>
      </c>
      <c r="K51" s="56"/>
      <c r="L51" s="79"/>
      <c r="M51" s="57"/>
      <c r="N51" s="77"/>
      <c r="O51" s="82" t="s">
        <v>24</v>
      </c>
      <c r="P51" s="73" t="s">
        <v>348</v>
      </c>
      <c r="Q51" s="73" t="s">
        <v>348</v>
      </c>
      <c r="R51" s="56" t="s">
        <v>972</v>
      </c>
      <c r="S51" s="60"/>
      <c r="T51" s="60"/>
      <c r="U51" s="60"/>
      <c r="V51" s="60"/>
      <c r="W51" s="60"/>
      <c r="X51" s="60"/>
      <c r="Y51" s="60"/>
      <c r="Z51" s="60"/>
    </row>
    <row r="52" spans="1:26" ht="49.5" customHeight="1">
      <c r="A52" s="345"/>
      <c r="B52" s="345"/>
      <c r="C52" s="345"/>
      <c r="D52" s="345"/>
      <c r="E52" s="345"/>
      <c r="F52" s="100" t="s">
        <v>489</v>
      </c>
      <c r="G52" s="345"/>
      <c r="H52" s="99">
        <v>4</v>
      </c>
      <c r="I52" s="78" t="s">
        <v>1020</v>
      </c>
      <c r="J52" s="80" t="s">
        <v>1105</v>
      </c>
      <c r="K52" s="56"/>
      <c r="L52" s="57"/>
      <c r="M52" s="57"/>
      <c r="N52" s="58"/>
      <c r="O52" s="82" t="s">
        <v>24</v>
      </c>
      <c r="P52" s="73" t="s">
        <v>348</v>
      </c>
      <c r="Q52" s="73" t="s">
        <v>348</v>
      </c>
      <c r="R52" s="56" t="s">
        <v>972</v>
      </c>
      <c r="S52" s="60"/>
      <c r="T52" s="60"/>
      <c r="U52" s="60"/>
      <c r="V52" s="60"/>
      <c r="W52" s="60"/>
      <c r="X52" s="60"/>
      <c r="Y52" s="60"/>
      <c r="Z52" s="60"/>
    </row>
    <row r="53" spans="1:26" ht="17.25" hidden="1" customHeight="1">
      <c r="A53" s="345"/>
      <c r="B53" s="345"/>
      <c r="C53" s="345"/>
      <c r="D53" s="345"/>
      <c r="E53" s="345"/>
      <c r="F53" s="95" t="s">
        <v>1106</v>
      </c>
      <c r="G53" s="345"/>
      <c r="H53" s="99">
        <v>5</v>
      </c>
      <c r="I53" s="80" t="s">
        <v>1107</v>
      </c>
      <c r="J53" s="80" t="s">
        <v>1108</v>
      </c>
      <c r="K53" s="56"/>
      <c r="L53" s="79"/>
      <c r="M53" s="57"/>
      <c r="N53" s="77"/>
      <c r="O53" s="73" t="s">
        <v>348</v>
      </c>
      <c r="P53" s="73" t="s">
        <v>348</v>
      </c>
      <c r="Q53" s="73" t="s">
        <v>24</v>
      </c>
      <c r="R53" s="56" t="s">
        <v>972</v>
      </c>
      <c r="S53" s="60"/>
      <c r="T53" s="60"/>
      <c r="U53" s="60"/>
      <c r="V53" s="60"/>
      <c r="W53" s="60"/>
      <c r="X53" s="60"/>
      <c r="Y53" s="60"/>
      <c r="Z53" s="60"/>
    </row>
    <row r="54" spans="1:26" ht="33" hidden="1" customHeight="1">
      <c r="A54" s="345"/>
      <c r="B54" s="345"/>
      <c r="C54" s="345"/>
      <c r="D54" s="345"/>
      <c r="E54" s="345"/>
      <c r="F54" s="399" t="s">
        <v>647</v>
      </c>
      <c r="G54" s="345"/>
      <c r="H54" s="99">
        <v>6</v>
      </c>
      <c r="I54" s="80" t="s">
        <v>1109</v>
      </c>
      <c r="J54" s="80" t="s">
        <v>1110</v>
      </c>
      <c r="K54" s="56"/>
      <c r="L54" s="79"/>
      <c r="M54" s="57"/>
      <c r="N54" s="77"/>
      <c r="O54" s="73" t="s">
        <v>348</v>
      </c>
      <c r="P54" s="73" t="s">
        <v>348</v>
      </c>
      <c r="Q54" s="73" t="s">
        <v>24</v>
      </c>
      <c r="R54" s="56" t="s">
        <v>972</v>
      </c>
      <c r="S54" s="60"/>
      <c r="T54" s="60"/>
      <c r="U54" s="60"/>
      <c r="V54" s="60"/>
      <c r="W54" s="60"/>
      <c r="X54" s="60"/>
      <c r="Y54" s="60"/>
      <c r="Z54" s="60"/>
    </row>
    <row r="55" spans="1:26" ht="49.5" hidden="1" customHeight="1">
      <c r="A55" s="345"/>
      <c r="B55" s="345"/>
      <c r="C55" s="345"/>
      <c r="D55" s="345"/>
      <c r="E55" s="345"/>
      <c r="F55" s="345"/>
      <c r="G55" s="345"/>
      <c r="H55" s="99">
        <v>7</v>
      </c>
      <c r="I55" s="80" t="s">
        <v>1111</v>
      </c>
      <c r="J55" s="80" t="s">
        <v>1112</v>
      </c>
      <c r="K55" s="56"/>
      <c r="L55" s="79"/>
      <c r="M55" s="57"/>
      <c r="N55" s="77"/>
      <c r="O55" s="73" t="s">
        <v>348</v>
      </c>
      <c r="P55" s="73" t="s">
        <v>348</v>
      </c>
      <c r="Q55" s="73" t="s">
        <v>24</v>
      </c>
      <c r="R55" s="56" t="s">
        <v>972</v>
      </c>
      <c r="S55" s="60"/>
      <c r="T55" s="60"/>
      <c r="U55" s="60"/>
      <c r="V55" s="60"/>
      <c r="W55" s="60"/>
      <c r="X55" s="60"/>
      <c r="Y55" s="60"/>
      <c r="Z55" s="60"/>
    </row>
    <row r="56" spans="1:26" ht="33" customHeight="1">
      <c r="A56" s="345"/>
      <c r="B56" s="345"/>
      <c r="C56" s="345"/>
      <c r="D56" s="345"/>
      <c r="E56" s="345"/>
      <c r="F56" s="345"/>
      <c r="G56" s="345"/>
      <c r="H56" s="99">
        <v>8</v>
      </c>
      <c r="I56" s="80" t="s">
        <v>464</v>
      </c>
      <c r="J56" s="80" t="s">
        <v>1113</v>
      </c>
      <c r="K56" s="56"/>
      <c r="L56" s="79"/>
      <c r="M56" s="57"/>
      <c r="N56" s="77"/>
      <c r="O56" s="73" t="s">
        <v>348</v>
      </c>
      <c r="P56" s="73" t="s">
        <v>348</v>
      </c>
      <c r="Q56" s="73" t="s">
        <v>348</v>
      </c>
      <c r="R56" s="56" t="s">
        <v>972</v>
      </c>
      <c r="S56" s="60"/>
      <c r="T56" s="60"/>
      <c r="U56" s="60"/>
      <c r="V56" s="60"/>
      <c r="W56" s="60"/>
      <c r="X56" s="60"/>
      <c r="Y56" s="60"/>
      <c r="Z56" s="60"/>
    </row>
    <row r="57" spans="1:26" ht="17.25" hidden="1" customHeight="1">
      <c r="A57" s="341"/>
      <c r="B57" s="341"/>
      <c r="C57" s="341"/>
      <c r="D57" s="341"/>
      <c r="E57" s="341"/>
      <c r="F57" s="341"/>
      <c r="G57" s="341"/>
      <c r="H57" s="99">
        <v>9</v>
      </c>
      <c r="I57" s="80" t="s">
        <v>466</v>
      </c>
      <c r="J57" s="80" t="s">
        <v>1088</v>
      </c>
      <c r="K57" s="56"/>
      <c r="L57" s="79"/>
      <c r="M57" s="57"/>
      <c r="N57" s="77"/>
      <c r="O57" s="73" t="s">
        <v>348</v>
      </c>
      <c r="P57" s="73" t="s">
        <v>348</v>
      </c>
      <c r="Q57" s="73" t="s">
        <v>24</v>
      </c>
      <c r="R57" s="56" t="s">
        <v>972</v>
      </c>
      <c r="S57" s="60"/>
      <c r="T57" s="60"/>
      <c r="U57" s="60"/>
      <c r="V57" s="60"/>
      <c r="W57" s="60"/>
      <c r="X57" s="60"/>
      <c r="Y57" s="60"/>
      <c r="Z57" s="60"/>
    </row>
    <row r="58" spans="1:26" ht="66" customHeight="1">
      <c r="A58" s="412" t="s">
        <v>170</v>
      </c>
      <c r="B58" s="412" t="s">
        <v>1114</v>
      </c>
      <c r="C58" s="400" t="s">
        <v>966</v>
      </c>
      <c r="D58" s="400" t="s">
        <v>967</v>
      </c>
      <c r="E58" s="399" t="s">
        <v>1115</v>
      </c>
      <c r="F58" s="80" t="s">
        <v>1116</v>
      </c>
      <c r="G58" s="399" t="s">
        <v>452</v>
      </c>
      <c r="H58" s="99">
        <v>1</v>
      </c>
      <c r="I58" s="80" t="s">
        <v>1117</v>
      </c>
      <c r="J58" s="80" t="s">
        <v>1118</v>
      </c>
      <c r="K58" s="56"/>
      <c r="L58" s="79"/>
      <c r="M58" s="57"/>
      <c r="N58" s="77"/>
      <c r="O58" s="73" t="s">
        <v>348</v>
      </c>
      <c r="P58" s="73" t="s">
        <v>348</v>
      </c>
      <c r="Q58" s="73" t="s">
        <v>348</v>
      </c>
      <c r="R58" s="56" t="s">
        <v>972</v>
      </c>
      <c r="S58" s="60"/>
      <c r="T58" s="60"/>
      <c r="U58" s="60"/>
      <c r="V58" s="60"/>
      <c r="W58" s="60"/>
      <c r="X58" s="60"/>
      <c r="Y58" s="60"/>
      <c r="Z58" s="60"/>
    </row>
    <row r="59" spans="1:26" ht="66" customHeight="1">
      <c r="A59" s="345"/>
      <c r="B59" s="345"/>
      <c r="C59" s="345"/>
      <c r="D59" s="345"/>
      <c r="E59" s="345"/>
      <c r="F59" s="399" t="s">
        <v>1119</v>
      </c>
      <c r="G59" s="345"/>
      <c r="H59" s="99">
        <v>2</v>
      </c>
      <c r="I59" s="80" t="s">
        <v>1120</v>
      </c>
      <c r="J59" s="80" t="s">
        <v>1118</v>
      </c>
      <c r="K59" s="56"/>
      <c r="L59" s="79"/>
      <c r="M59" s="57"/>
      <c r="N59" s="77"/>
      <c r="O59" s="73" t="s">
        <v>348</v>
      </c>
      <c r="P59" s="73" t="s">
        <v>348</v>
      </c>
      <c r="Q59" s="73" t="s">
        <v>348</v>
      </c>
      <c r="R59" s="56" t="s">
        <v>972</v>
      </c>
      <c r="S59" s="60"/>
      <c r="T59" s="60"/>
      <c r="U59" s="60"/>
      <c r="V59" s="60"/>
      <c r="W59" s="60"/>
      <c r="X59" s="60"/>
      <c r="Y59" s="60"/>
      <c r="Z59" s="60"/>
    </row>
    <row r="60" spans="1:26" ht="66" customHeight="1">
      <c r="A60" s="345"/>
      <c r="B60" s="345"/>
      <c r="C60" s="345"/>
      <c r="D60" s="345"/>
      <c r="E60" s="345"/>
      <c r="F60" s="341"/>
      <c r="G60" s="345"/>
      <c r="H60" s="99">
        <v>3</v>
      </c>
      <c r="I60" s="80" t="s">
        <v>1121</v>
      </c>
      <c r="J60" s="80" t="s">
        <v>1118</v>
      </c>
      <c r="K60" s="56"/>
      <c r="L60" s="79"/>
      <c r="M60" s="57"/>
      <c r="N60" s="77"/>
      <c r="O60" s="73" t="s">
        <v>348</v>
      </c>
      <c r="P60" s="73" t="s">
        <v>348</v>
      </c>
      <c r="Q60" s="73" t="s">
        <v>348</v>
      </c>
      <c r="R60" s="56" t="s">
        <v>972</v>
      </c>
      <c r="S60" s="60"/>
      <c r="T60" s="60"/>
      <c r="U60" s="60"/>
      <c r="V60" s="60"/>
      <c r="W60" s="60"/>
      <c r="X60" s="60"/>
      <c r="Y60" s="60"/>
      <c r="Z60" s="60"/>
    </row>
    <row r="61" spans="1:26" ht="82.5" customHeight="1">
      <c r="A61" s="345"/>
      <c r="B61" s="345"/>
      <c r="C61" s="345"/>
      <c r="D61" s="345"/>
      <c r="E61" s="345"/>
      <c r="F61" s="399" t="s">
        <v>1122</v>
      </c>
      <c r="G61" s="345"/>
      <c r="H61" s="99">
        <v>4</v>
      </c>
      <c r="I61" s="80" t="s">
        <v>1123</v>
      </c>
      <c r="J61" s="80" t="s">
        <v>1124</v>
      </c>
      <c r="K61" s="56"/>
      <c r="L61" s="79"/>
      <c r="M61" s="57"/>
      <c r="N61" s="77"/>
      <c r="O61" s="73" t="s">
        <v>348</v>
      </c>
      <c r="P61" s="73" t="s">
        <v>348</v>
      </c>
      <c r="Q61" s="73" t="s">
        <v>348</v>
      </c>
      <c r="R61" s="56" t="s">
        <v>972</v>
      </c>
      <c r="S61" s="60"/>
      <c r="T61" s="60"/>
      <c r="U61" s="60"/>
      <c r="V61" s="60"/>
      <c r="W61" s="60"/>
      <c r="X61" s="60"/>
      <c r="Y61" s="60"/>
      <c r="Z61" s="60"/>
    </row>
    <row r="62" spans="1:26" ht="66" customHeight="1">
      <c r="A62" s="341"/>
      <c r="B62" s="341"/>
      <c r="C62" s="341"/>
      <c r="D62" s="341"/>
      <c r="E62" s="341"/>
      <c r="F62" s="341"/>
      <c r="G62" s="341"/>
      <c r="H62" s="99">
        <v>5</v>
      </c>
      <c r="I62" s="80" t="s">
        <v>1121</v>
      </c>
      <c r="J62" s="80" t="s">
        <v>1124</v>
      </c>
      <c r="K62" s="56"/>
      <c r="L62" s="79"/>
      <c r="M62" s="57"/>
      <c r="N62" s="77"/>
      <c r="O62" s="73" t="s">
        <v>348</v>
      </c>
      <c r="P62" s="73" t="s">
        <v>348</v>
      </c>
      <c r="Q62" s="73" t="s">
        <v>348</v>
      </c>
      <c r="R62" s="56" t="s">
        <v>972</v>
      </c>
      <c r="S62" s="60"/>
      <c r="T62" s="60"/>
      <c r="U62" s="60"/>
      <c r="V62" s="60"/>
      <c r="W62" s="60"/>
      <c r="X62" s="60"/>
      <c r="Y62" s="60"/>
      <c r="Z62" s="60"/>
    </row>
    <row r="63" spans="1:26" ht="82.5" hidden="1" customHeight="1">
      <c r="A63" s="412" t="s">
        <v>1125</v>
      </c>
      <c r="B63" s="412" t="s">
        <v>1114</v>
      </c>
      <c r="C63" s="400" t="s">
        <v>966</v>
      </c>
      <c r="D63" s="400" t="s">
        <v>967</v>
      </c>
      <c r="E63" s="399" t="s">
        <v>1126</v>
      </c>
      <c r="F63" s="399" t="s">
        <v>1127</v>
      </c>
      <c r="G63" s="399" t="s">
        <v>452</v>
      </c>
      <c r="H63" s="99">
        <v>1</v>
      </c>
      <c r="I63" s="80" t="s">
        <v>1128</v>
      </c>
      <c r="J63" s="80" t="s">
        <v>1129</v>
      </c>
      <c r="K63" s="56"/>
      <c r="L63" s="79"/>
      <c r="M63" s="57"/>
      <c r="N63" s="77"/>
      <c r="O63" s="73" t="s">
        <v>348</v>
      </c>
      <c r="P63" s="73" t="s">
        <v>348</v>
      </c>
      <c r="Q63" s="73" t="s">
        <v>24</v>
      </c>
      <c r="R63" s="56" t="s">
        <v>972</v>
      </c>
      <c r="S63" s="60"/>
      <c r="T63" s="60"/>
      <c r="U63" s="60"/>
      <c r="V63" s="60"/>
      <c r="W63" s="60"/>
      <c r="X63" s="60"/>
      <c r="Y63" s="60"/>
      <c r="Z63" s="60"/>
    </row>
    <row r="64" spans="1:26" ht="17.25" hidden="1" customHeight="1">
      <c r="A64" s="345"/>
      <c r="B64" s="345"/>
      <c r="C64" s="345"/>
      <c r="D64" s="345"/>
      <c r="E64" s="345"/>
      <c r="F64" s="341"/>
      <c r="G64" s="345"/>
      <c r="H64" s="99">
        <v>2</v>
      </c>
      <c r="I64" s="80" t="s">
        <v>1130</v>
      </c>
      <c r="J64" s="80" t="s">
        <v>1131</v>
      </c>
      <c r="K64" s="56"/>
      <c r="L64" s="79"/>
      <c r="M64" s="57"/>
      <c r="N64" s="77"/>
      <c r="O64" s="73" t="s">
        <v>348</v>
      </c>
      <c r="P64" s="73" t="s">
        <v>348</v>
      </c>
      <c r="Q64" s="73" t="s">
        <v>24</v>
      </c>
      <c r="R64" s="56" t="s">
        <v>972</v>
      </c>
      <c r="S64" s="60"/>
      <c r="T64" s="60"/>
      <c r="U64" s="60"/>
      <c r="V64" s="60"/>
      <c r="W64" s="60"/>
      <c r="X64" s="60"/>
      <c r="Y64" s="60"/>
      <c r="Z64" s="60"/>
    </row>
    <row r="65" spans="1:26" ht="33" hidden="1" customHeight="1">
      <c r="A65" s="345"/>
      <c r="B65" s="345"/>
      <c r="C65" s="345"/>
      <c r="D65" s="345"/>
      <c r="E65" s="345"/>
      <c r="F65" s="399" t="s">
        <v>1132</v>
      </c>
      <c r="G65" s="345"/>
      <c r="H65" s="99">
        <v>3</v>
      </c>
      <c r="I65" s="80" t="s">
        <v>1133</v>
      </c>
      <c r="J65" s="80" t="s">
        <v>1129</v>
      </c>
      <c r="K65" s="56"/>
      <c r="L65" s="79"/>
      <c r="M65" s="57"/>
      <c r="N65" s="77"/>
      <c r="O65" s="73" t="s">
        <v>348</v>
      </c>
      <c r="P65" s="73" t="s">
        <v>348</v>
      </c>
      <c r="Q65" s="73" t="s">
        <v>24</v>
      </c>
      <c r="R65" s="56" t="s">
        <v>972</v>
      </c>
      <c r="S65" s="60"/>
      <c r="T65" s="60"/>
      <c r="U65" s="60"/>
      <c r="V65" s="60"/>
      <c r="W65" s="60"/>
      <c r="X65" s="60"/>
      <c r="Y65" s="60"/>
      <c r="Z65" s="60"/>
    </row>
    <row r="66" spans="1:26" ht="33" hidden="1" customHeight="1">
      <c r="A66" s="345"/>
      <c r="B66" s="345"/>
      <c r="C66" s="345"/>
      <c r="D66" s="345"/>
      <c r="E66" s="345"/>
      <c r="F66" s="341"/>
      <c r="G66" s="345"/>
      <c r="H66" s="99">
        <v>4</v>
      </c>
      <c r="I66" s="80" t="s">
        <v>1134</v>
      </c>
      <c r="J66" s="80" t="s">
        <v>1135</v>
      </c>
      <c r="K66" s="56"/>
      <c r="L66" s="79"/>
      <c r="M66" s="57"/>
      <c r="N66" s="77"/>
      <c r="O66" s="73" t="s">
        <v>348</v>
      </c>
      <c r="P66" s="73" t="s">
        <v>348</v>
      </c>
      <c r="Q66" s="73" t="s">
        <v>24</v>
      </c>
      <c r="R66" s="56" t="s">
        <v>972</v>
      </c>
      <c r="S66" s="60"/>
      <c r="T66" s="60"/>
      <c r="U66" s="60"/>
      <c r="V66" s="60"/>
      <c r="W66" s="60"/>
      <c r="X66" s="60"/>
      <c r="Y66" s="60"/>
      <c r="Z66" s="60"/>
    </row>
    <row r="67" spans="1:26" ht="49.5" hidden="1" customHeight="1">
      <c r="A67" s="341"/>
      <c r="B67" s="341"/>
      <c r="C67" s="341"/>
      <c r="D67" s="341"/>
      <c r="E67" s="341"/>
      <c r="F67" s="95" t="s">
        <v>1136</v>
      </c>
      <c r="G67" s="341"/>
      <c r="H67" s="99">
        <v>5</v>
      </c>
      <c r="I67" s="80" t="s">
        <v>1137</v>
      </c>
      <c r="J67" s="80" t="s">
        <v>1138</v>
      </c>
      <c r="K67" s="56"/>
      <c r="L67" s="79"/>
      <c r="M67" s="57"/>
      <c r="N67" s="77"/>
      <c r="O67" s="73" t="s">
        <v>348</v>
      </c>
      <c r="P67" s="73" t="s">
        <v>348</v>
      </c>
      <c r="Q67" s="73" t="s">
        <v>24</v>
      </c>
      <c r="R67" s="56" t="s">
        <v>972</v>
      </c>
      <c r="S67" s="60"/>
      <c r="T67" s="60"/>
      <c r="U67" s="60"/>
      <c r="V67" s="60"/>
      <c r="W67" s="60"/>
      <c r="X67" s="60"/>
      <c r="Y67" s="60"/>
      <c r="Z67" s="60"/>
    </row>
    <row r="68" spans="1:26" ht="82.5" customHeight="1">
      <c r="A68" s="408" t="s">
        <v>1139</v>
      </c>
      <c r="B68" s="408" t="s">
        <v>1140</v>
      </c>
      <c r="C68" s="400" t="s">
        <v>966</v>
      </c>
      <c r="D68" s="400" t="s">
        <v>967</v>
      </c>
      <c r="E68" s="396" t="s">
        <v>1141</v>
      </c>
      <c r="F68" s="68" t="s">
        <v>1142</v>
      </c>
      <c r="G68" s="396" t="s">
        <v>1143</v>
      </c>
      <c r="H68" s="94">
        <v>1</v>
      </c>
      <c r="I68" s="69" t="s">
        <v>1144</v>
      </c>
      <c r="J68" s="69" t="s">
        <v>1145</v>
      </c>
      <c r="K68" s="56"/>
      <c r="L68" s="79"/>
      <c r="M68" s="57"/>
      <c r="N68" s="77"/>
      <c r="O68" s="82" t="s">
        <v>24</v>
      </c>
      <c r="P68" s="73" t="s">
        <v>348</v>
      </c>
      <c r="Q68" s="73" t="s">
        <v>348</v>
      </c>
      <c r="R68" s="56" t="s">
        <v>972</v>
      </c>
      <c r="S68" s="60"/>
      <c r="T68" s="60"/>
      <c r="U68" s="60"/>
      <c r="V68" s="60"/>
      <c r="W68" s="60"/>
      <c r="X68" s="60"/>
      <c r="Y68" s="60"/>
      <c r="Z68" s="60"/>
    </row>
    <row r="69" spans="1:26" ht="82.5" customHeight="1">
      <c r="A69" s="345"/>
      <c r="B69" s="345"/>
      <c r="C69" s="345"/>
      <c r="D69" s="345"/>
      <c r="E69" s="345"/>
      <c r="F69" s="68" t="s">
        <v>1146</v>
      </c>
      <c r="G69" s="345"/>
      <c r="H69" s="94">
        <v>2</v>
      </c>
      <c r="I69" s="69" t="s">
        <v>1147</v>
      </c>
      <c r="J69" s="69" t="s">
        <v>1148</v>
      </c>
      <c r="K69" s="56"/>
      <c r="L69" s="79"/>
      <c r="M69" s="57"/>
      <c r="N69" s="77"/>
      <c r="O69" s="73" t="s">
        <v>348</v>
      </c>
      <c r="P69" s="73" t="s">
        <v>348</v>
      </c>
      <c r="Q69" s="73" t="s">
        <v>348</v>
      </c>
      <c r="R69" s="56" t="s">
        <v>972</v>
      </c>
      <c r="S69" s="60"/>
      <c r="T69" s="60"/>
      <c r="U69" s="60"/>
      <c r="V69" s="60"/>
      <c r="W69" s="60"/>
      <c r="X69" s="60"/>
      <c r="Y69" s="60"/>
      <c r="Z69" s="60"/>
    </row>
    <row r="70" spans="1:26" ht="82.5" customHeight="1">
      <c r="A70" s="345"/>
      <c r="B70" s="345"/>
      <c r="C70" s="345"/>
      <c r="D70" s="345"/>
      <c r="E70" s="345"/>
      <c r="F70" s="68" t="s">
        <v>1149</v>
      </c>
      <c r="G70" s="345"/>
      <c r="H70" s="94">
        <v>3</v>
      </c>
      <c r="I70" s="69" t="s">
        <v>1150</v>
      </c>
      <c r="J70" s="69" t="s">
        <v>1151</v>
      </c>
      <c r="K70" s="56"/>
      <c r="L70" s="79"/>
      <c r="M70" s="57"/>
      <c r="N70" s="77"/>
      <c r="O70" s="73" t="s">
        <v>348</v>
      </c>
      <c r="P70" s="73" t="s">
        <v>348</v>
      </c>
      <c r="Q70" s="73" t="s">
        <v>348</v>
      </c>
      <c r="R70" s="56" t="s">
        <v>972</v>
      </c>
      <c r="S70" s="60"/>
      <c r="T70" s="60"/>
      <c r="U70" s="60"/>
      <c r="V70" s="60"/>
      <c r="W70" s="60"/>
      <c r="X70" s="60"/>
      <c r="Y70" s="60"/>
      <c r="Z70" s="60"/>
    </row>
    <row r="71" spans="1:26" ht="82.5" customHeight="1">
      <c r="A71" s="345"/>
      <c r="B71" s="345"/>
      <c r="C71" s="345"/>
      <c r="D71" s="345"/>
      <c r="E71" s="345"/>
      <c r="F71" s="68" t="s">
        <v>1152</v>
      </c>
      <c r="G71" s="345"/>
      <c r="H71" s="94">
        <v>4</v>
      </c>
      <c r="I71" s="69" t="s">
        <v>1153</v>
      </c>
      <c r="J71" s="69" t="s">
        <v>1154</v>
      </c>
      <c r="K71" s="56"/>
      <c r="L71" s="79"/>
      <c r="M71" s="57"/>
      <c r="N71" s="77"/>
      <c r="O71" s="73" t="s">
        <v>348</v>
      </c>
      <c r="P71" s="73" t="s">
        <v>348</v>
      </c>
      <c r="Q71" s="73" t="s">
        <v>348</v>
      </c>
      <c r="R71" s="56" t="s">
        <v>972</v>
      </c>
      <c r="S71" s="60"/>
      <c r="T71" s="60"/>
      <c r="U71" s="60"/>
      <c r="V71" s="60"/>
      <c r="W71" s="60"/>
      <c r="X71" s="60"/>
      <c r="Y71" s="60"/>
      <c r="Z71" s="60"/>
    </row>
    <row r="72" spans="1:26" ht="82.5" customHeight="1">
      <c r="A72" s="345"/>
      <c r="B72" s="345"/>
      <c r="C72" s="345"/>
      <c r="D72" s="345"/>
      <c r="E72" s="345"/>
      <c r="F72" s="68" t="s">
        <v>1155</v>
      </c>
      <c r="G72" s="345"/>
      <c r="H72" s="94">
        <v>5</v>
      </c>
      <c r="I72" s="69" t="s">
        <v>1156</v>
      </c>
      <c r="J72" s="69" t="s">
        <v>1157</v>
      </c>
      <c r="K72" s="56"/>
      <c r="L72" s="79"/>
      <c r="M72" s="57"/>
      <c r="N72" s="77"/>
      <c r="O72" s="73" t="s">
        <v>348</v>
      </c>
      <c r="P72" s="73" t="s">
        <v>348</v>
      </c>
      <c r="Q72" s="73" t="s">
        <v>348</v>
      </c>
      <c r="R72" s="56" t="s">
        <v>972</v>
      </c>
      <c r="S72" s="60"/>
      <c r="T72" s="60"/>
      <c r="U72" s="60"/>
      <c r="V72" s="60"/>
      <c r="W72" s="60"/>
      <c r="X72" s="60"/>
      <c r="Y72" s="60"/>
      <c r="Z72" s="60"/>
    </row>
    <row r="73" spans="1:26" ht="82.5" customHeight="1">
      <c r="A73" s="345"/>
      <c r="B73" s="345"/>
      <c r="C73" s="345"/>
      <c r="D73" s="345"/>
      <c r="E73" s="345"/>
      <c r="F73" s="68" t="s">
        <v>1158</v>
      </c>
      <c r="G73" s="345"/>
      <c r="H73" s="94">
        <v>6</v>
      </c>
      <c r="I73" s="69" t="s">
        <v>1159</v>
      </c>
      <c r="J73" s="69" t="s">
        <v>1160</v>
      </c>
      <c r="K73" s="56"/>
      <c r="L73" s="79"/>
      <c r="M73" s="57"/>
      <c r="N73" s="77"/>
      <c r="O73" s="73" t="s">
        <v>348</v>
      </c>
      <c r="P73" s="73" t="s">
        <v>348</v>
      </c>
      <c r="Q73" s="73" t="s">
        <v>348</v>
      </c>
      <c r="R73" s="56" t="s">
        <v>972</v>
      </c>
      <c r="S73" s="60"/>
      <c r="T73" s="60"/>
      <c r="U73" s="60"/>
      <c r="V73" s="60"/>
      <c r="W73" s="60"/>
      <c r="X73" s="60"/>
      <c r="Y73" s="60"/>
      <c r="Z73" s="60"/>
    </row>
    <row r="74" spans="1:26" ht="82.5" customHeight="1">
      <c r="A74" s="345"/>
      <c r="B74" s="345"/>
      <c r="C74" s="345"/>
      <c r="D74" s="345"/>
      <c r="E74" s="345"/>
      <c r="F74" s="68" t="s">
        <v>1161</v>
      </c>
      <c r="G74" s="345"/>
      <c r="H74" s="94">
        <v>7</v>
      </c>
      <c r="I74" s="69" t="s">
        <v>1162</v>
      </c>
      <c r="J74" s="69" t="s">
        <v>1163</v>
      </c>
      <c r="K74" s="56"/>
      <c r="L74" s="79"/>
      <c r="M74" s="57"/>
      <c r="N74" s="77"/>
      <c r="O74" s="73" t="s">
        <v>348</v>
      </c>
      <c r="P74" s="73" t="s">
        <v>348</v>
      </c>
      <c r="Q74" s="73" t="s">
        <v>348</v>
      </c>
      <c r="R74" s="56" t="s">
        <v>972</v>
      </c>
      <c r="S74" s="60"/>
      <c r="T74" s="60"/>
      <c r="U74" s="60"/>
      <c r="V74" s="60"/>
      <c r="W74" s="60"/>
      <c r="X74" s="60"/>
      <c r="Y74" s="60"/>
      <c r="Z74" s="60"/>
    </row>
    <row r="75" spans="1:26" ht="82.5" customHeight="1">
      <c r="A75" s="345"/>
      <c r="B75" s="345"/>
      <c r="C75" s="345"/>
      <c r="D75" s="345"/>
      <c r="E75" s="345"/>
      <c r="F75" s="68" t="s">
        <v>1164</v>
      </c>
      <c r="G75" s="345"/>
      <c r="H75" s="94">
        <v>8</v>
      </c>
      <c r="I75" s="69" t="s">
        <v>1165</v>
      </c>
      <c r="J75" s="69" t="s">
        <v>1166</v>
      </c>
      <c r="K75" s="56"/>
      <c r="L75" s="79"/>
      <c r="M75" s="57"/>
      <c r="N75" s="77"/>
      <c r="O75" s="73" t="s">
        <v>348</v>
      </c>
      <c r="P75" s="73" t="s">
        <v>348</v>
      </c>
      <c r="Q75" s="73" t="s">
        <v>348</v>
      </c>
      <c r="R75" s="56" t="s">
        <v>972</v>
      </c>
      <c r="S75" s="60"/>
      <c r="T75" s="60"/>
      <c r="U75" s="60"/>
      <c r="V75" s="60"/>
      <c r="W75" s="60"/>
      <c r="X75" s="60"/>
      <c r="Y75" s="60"/>
      <c r="Z75" s="60"/>
    </row>
    <row r="76" spans="1:26" ht="82.5" customHeight="1">
      <c r="A76" s="341"/>
      <c r="B76" s="341"/>
      <c r="C76" s="341"/>
      <c r="D76" s="341"/>
      <c r="E76" s="341"/>
      <c r="F76" s="68" t="s">
        <v>1167</v>
      </c>
      <c r="G76" s="341"/>
      <c r="H76" s="94">
        <v>9</v>
      </c>
      <c r="I76" s="69" t="s">
        <v>1168</v>
      </c>
      <c r="J76" s="69" t="s">
        <v>1169</v>
      </c>
      <c r="K76" s="56"/>
      <c r="L76" s="79"/>
      <c r="M76" s="57"/>
      <c r="N76" s="77"/>
      <c r="O76" s="82" t="s">
        <v>24</v>
      </c>
      <c r="P76" s="73" t="s">
        <v>348</v>
      </c>
      <c r="Q76" s="73" t="s">
        <v>348</v>
      </c>
      <c r="R76" s="56" t="s">
        <v>972</v>
      </c>
      <c r="S76" s="60"/>
      <c r="T76" s="60"/>
      <c r="U76" s="60"/>
      <c r="V76" s="60"/>
      <c r="W76" s="60"/>
      <c r="X76" s="60"/>
      <c r="Y76" s="60"/>
      <c r="Z76" s="60"/>
    </row>
    <row r="77" spans="1:26" ht="33" hidden="1" customHeight="1">
      <c r="A77" s="402" t="s">
        <v>1170</v>
      </c>
      <c r="B77" s="402" t="s">
        <v>1171</v>
      </c>
      <c r="C77" s="403" t="s">
        <v>966</v>
      </c>
      <c r="D77" s="403" t="s">
        <v>967</v>
      </c>
      <c r="E77" s="395" t="s">
        <v>719</v>
      </c>
      <c r="F77" s="400" t="s">
        <v>1172</v>
      </c>
      <c r="G77" s="395" t="s">
        <v>1143</v>
      </c>
      <c r="H77" s="94">
        <v>1</v>
      </c>
      <c r="I77" s="69" t="s">
        <v>1173</v>
      </c>
      <c r="J77" s="69" t="s">
        <v>1174</v>
      </c>
      <c r="K77" s="56"/>
      <c r="L77" s="57"/>
      <c r="M77" s="57"/>
      <c r="N77" s="58"/>
      <c r="O77" s="73" t="s">
        <v>348</v>
      </c>
      <c r="P77" s="73" t="s">
        <v>348</v>
      </c>
      <c r="Q77" s="73" t="s">
        <v>24</v>
      </c>
      <c r="R77" s="56" t="s">
        <v>972</v>
      </c>
      <c r="S77" s="60"/>
      <c r="T77" s="60"/>
      <c r="U77" s="60"/>
      <c r="V77" s="60"/>
      <c r="W77" s="60"/>
      <c r="X77" s="60"/>
      <c r="Y77" s="60"/>
      <c r="Z77" s="60"/>
    </row>
    <row r="78" spans="1:26" ht="33" hidden="1" customHeight="1">
      <c r="A78" s="345"/>
      <c r="B78" s="345"/>
      <c r="C78" s="345"/>
      <c r="D78" s="345"/>
      <c r="E78" s="345"/>
      <c r="F78" s="345"/>
      <c r="G78" s="345"/>
      <c r="H78" s="94">
        <v>2</v>
      </c>
      <c r="I78" s="69" t="s">
        <v>1175</v>
      </c>
      <c r="J78" s="69" t="s">
        <v>1176</v>
      </c>
      <c r="K78" s="56"/>
      <c r="L78" s="57"/>
      <c r="M78" s="57"/>
      <c r="N78" s="58"/>
      <c r="O78" s="73" t="s">
        <v>348</v>
      </c>
      <c r="P78" s="73" t="s">
        <v>348</v>
      </c>
      <c r="Q78" s="73" t="s">
        <v>24</v>
      </c>
      <c r="R78" s="56" t="s">
        <v>972</v>
      </c>
      <c r="S78" s="60"/>
      <c r="T78" s="60"/>
      <c r="U78" s="60"/>
      <c r="V78" s="60"/>
      <c r="W78" s="60"/>
      <c r="X78" s="60"/>
      <c r="Y78" s="60"/>
      <c r="Z78" s="60"/>
    </row>
    <row r="79" spans="1:26" ht="33" hidden="1" customHeight="1">
      <c r="A79" s="345"/>
      <c r="B79" s="345"/>
      <c r="C79" s="345"/>
      <c r="D79" s="345"/>
      <c r="E79" s="345"/>
      <c r="F79" s="400" t="s">
        <v>1177</v>
      </c>
      <c r="G79" s="345"/>
      <c r="H79" s="94">
        <v>3</v>
      </c>
      <c r="I79" s="69" t="s">
        <v>1178</v>
      </c>
      <c r="J79" s="69" t="s">
        <v>1179</v>
      </c>
      <c r="K79" s="56"/>
      <c r="L79" s="57"/>
      <c r="M79" s="57"/>
      <c r="N79" s="58"/>
      <c r="O79" s="73" t="s">
        <v>348</v>
      </c>
      <c r="P79" s="73" t="s">
        <v>348</v>
      </c>
      <c r="Q79" s="73" t="s">
        <v>24</v>
      </c>
      <c r="R79" s="56" t="s">
        <v>972</v>
      </c>
      <c r="S79" s="60"/>
      <c r="T79" s="60"/>
      <c r="U79" s="60"/>
      <c r="V79" s="60"/>
      <c r="W79" s="60"/>
      <c r="X79" s="60"/>
      <c r="Y79" s="60"/>
      <c r="Z79" s="60"/>
    </row>
    <row r="80" spans="1:26" ht="33" hidden="1" customHeight="1">
      <c r="A80" s="345"/>
      <c r="B80" s="345"/>
      <c r="C80" s="345"/>
      <c r="D80" s="345"/>
      <c r="E80" s="345"/>
      <c r="F80" s="345"/>
      <c r="G80" s="345"/>
      <c r="H80" s="94">
        <v>4</v>
      </c>
      <c r="I80" s="69" t="s">
        <v>1175</v>
      </c>
      <c r="J80" s="69" t="s">
        <v>1176</v>
      </c>
      <c r="K80" s="56"/>
      <c r="L80" s="57"/>
      <c r="M80" s="57"/>
      <c r="N80" s="58"/>
      <c r="O80" s="73" t="s">
        <v>348</v>
      </c>
      <c r="P80" s="73" t="s">
        <v>348</v>
      </c>
      <c r="Q80" s="73" t="s">
        <v>24</v>
      </c>
      <c r="R80" s="56" t="s">
        <v>972</v>
      </c>
      <c r="S80" s="60"/>
      <c r="T80" s="60"/>
      <c r="U80" s="60"/>
      <c r="V80" s="60"/>
      <c r="W80" s="60"/>
      <c r="X80" s="60"/>
      <c r="Y80" s="60"/>
      <c r="Z80" s="60"/>
    </row>
    <row r="81" spans="1:26" ht="33" hidden="1" customHeight="1">
      <c r="A81" s="345"/>
      <c r="B81" s="345"/>
      <c r="C81" s="345"/>
      <c r="D81" s="345"/>
      <c r="E81" s="345"/>
      <c r="F81" s="400" t="s">
        <v>1180</v>
      </c>
      <c r="G81" s="345"/>
      <c r="H81" s="94">
        <v>5</v>
      </c>
      <c r="I81" s="69" t="s">
        <v>1181</v>
      </c>
      <c r="J81" s="69" t="s">
        <v>1182</v>
      </c>
      <c r="K81" s="56"/>
      <c r="L81" s="57"/>
      <c r="M81" s="57"/>
      <c r="N81" s="58"/>
      <c r="O81" s="73" t="s">
        <v>348</v>
      </c>
      <c r="P81" s="73" t="s">
        <v>348</v>
      </c>
      <c r="Q81" s="73" t="s">
        <v>24</v>
      </c>
      <c r="R81" s="56" t="s">
        <v>972</v>
      </c>
      <c r="S81" s="60"/>
      <c r="T81" s="60"/>
      <c r="U81" s="60"/>
      <c r="V81" s="60"/>
      <c r="W81" s="60"/>
      <c r="X81" s="60"/>
      <c r="Y81" s="60"/>
      <c r="Z81" s="60"/>
    </row>
    <row r="82" spans="1:26" ht="33" hidden="1" customHeight="1">
      <c r="A82" s="345"/>
      <c r="B82" s="345"/>
      <c r="C82" s="345"/>
      <c r="D82" s="345"/>
      <c r="E82" s="345"/>
      <c r="F82" s="345"/>
      <c r="G82" s="345"/>
      <c r="H82" s="94">
        <v>6</v>
      </c>
      <c r="I82" s="69" t="s">
        <v>1175</v>
      </c>
      <c r="J82" s="69" t="s">
        <v>1176</v>
      </c>
      <c r="K82" s="56"/>
      <c r="L82" s="57"/>
      <c r="M82" s="57"/>
      <c r="N82" s="58"/>
      <c r="O82" s="73" t="s">
        <v>348</v>
      </c>
      <c r="P82" s="73" t="s">
        <v>348</v>
      </c>
      <c r="Q82" s="73" t="s">
        <v>24</v>
      </c>
      <c r="R82" s="56" t="s">
        <v>972</v>
      </c>
      <c r="S82" s="60"/>
      <c r="T82" s="60"/>
      <c r="U82" s="60"/>
      <c r="V82" s="60"/>
      <c r="W82" s="60"/>
      <c r="X82" s="60"/>
      <c r="Y82" s="60"/>
      <c r="Z82" s="60"/>
    </row>
    <row r="83" spans="1:26" ht="33" hidden="1" customHeight="1">
      <c r="A83" s="345"/>
      <c r="B83" s="345"/>
      <c r="C83" s="345"/>
      <c r="D83" s="345"/>
      <c r="E83" s="345"/>
      <c r="F83" s="400" t="s">
        <v>1183</v>
      </c>
      <c r="G83" s="345"/>
      <c r="H83" s="94">
        <v>7</v>
      </c>
      <c r="I83" s="69" t="s">
        <v>1184</v>
      </c>
      <c r="J83" s="69" t="s">
        <v>1185</v>
      </c>
      <c r="K83" s="56"/>
      <c r="L83" s="57"/>
      <c r="M83" s="57"/>
      <c r="N83" s="58"/>
      <c r="O83" s="73" t="s">
        <v>348</v>
      </c>
      <c r="P83" s="73" t="s">
        <v>348</v>
      </c>
      <c r="Q83" s="73" t="s">
        <v>24</v>
      </c>
      <c r="R83" s="56" t="s">
        <v>972</v>
      </c>
      <c r="S83" s="60"/>
      <c r="T83" s="60"/>
      <c r="U83" s="60"/>
      <c r="V83" s="60"/>
      <c r="W83" s="60"/>
      <c r="X83" s="60"/>
      <c r="Y83" s="60"/>
      <c r="Z83" s="60"/>
    </row>
    <row r="84" spans="1:26" ht="33" hidden="1" customHeight="1">
      <c r="A84" s="345"/>
      <c r="B84" s="345"/>
      <c r="C84" s="345"/>
      <c r="D84" s="345"/>
      <c r="E84" s="345"/>
      <c r="F84" s="345"/>
      <c r="G84" s="345"/>
      <c r="H84" s="94">
        <v>8</v>
      </c>
      <c r="I84" s="69" t="s">
        <v>1175</v>
      </c>
      <c r="J84" s="69" t="s">
        <v>1176</v>
      </c>
      <c r="K84" s="56"/>
      <c r="L84" s="57"/>
      <c r="M84" s="57"/>
      <c r="N84" s="58"/>
      <c r="O84" s="73" t="s">
        <v>348</v>
      </c>
      <c r="P84" s="73" t="s">
        <v>348</v>
      </c>
      <c r="Q84" s="73" t="s">
        <v>24</v>
      </c>
      <c r="R84" s="56" t="s">
        <v>972</v>
      </c>
      <c r="S84" s="60"/>
      <c r="T84" s="60"/>
      <c r="U84" s="60"/>
      <c r="V84" s="60"/>
      <c r="W84" s="60"/>
      <c r="X84" s="60"/>
      <c r="Y84" s="60"/>
      <c r="Z84" s="60"/>
    </row>
    <row r="85" spans="1:26" ht="33" hidden="1" customHeight="1">
      <c r="A85" s="345"/>
      <c r="B85" s="345"/>
      <c r="C85" s="345"/>
      <c r="D85" s="345"/>
      <c r="E85" s="345"/>
      <c r="F85" s="400" t="s">
        <v>1186</v>
      </c>
      <c r="G85" s="345"/>
      <c r="H85" s="94">
        <v>9</v>
      </c>
      <c r="I85" s="69" t="s">
        <v>1187</v>
      </c>
      <c r="J85" s="69" t="s">
        <v>1188</v>
      </c>
      <c r="K85" s="56"/>
      <c r="L85" s="57"/>
      <c r="M85" s="57"/>
      <c r="N85" s="58"/>
      <c r="O85" s="73" t="s">
        <v>348</v>
      </c>
      <c r="P85" s="73" t="s">
        <v>348</v>
      </c>
      <c r="Q85" s="73" t="s">
        <v>24</v>
      </c>
      <c r="R85" s="56" t="s">
        <v>972</v>
      </c>
      <c r="S85" s="60"/>
      <c r="T85" s="60"/>
      <c r="U85" s="60"/>
      <c r="V85" s="60"/>
      <c r="W85" s="60"/>
      <c r="X85" s="60"/>
      <c r="Y85" s="60"/>
      <c r="Z85" s="60"/>
    </row>
    <row r="86" spans="1:26" ht="33" hidden="1" customHeight="1">
      <c r="A86" s="345"/>
      <c r="B86" s="341"/>
      <c r="C86" s="341"/>
      <c r="D86" s="341"/>
      <c r="E86" s="345"/>
      <c r="F86" s="345"/>
      <c r="G86" s="341"/>
      <c r="H86" s="94">
        <v>10</v>
      </c>
      <c r="I86" s="69" t="s">
        <v>1175</v>
      </c>
      <c r="J86" s="69" t="s">
        <v>1176</v>
      </c>
      <c r="K86" s="56"/>
      <c r="L86" s="57"/>
      <c r="M86" s="57"/>
      <c r="N86" s="58"/>
      <c r="O86" s="73" t="s">
        <v>348</v>
      </c>
      <c r="P86" s="73" t="s">
        <v>348</v>
      </c>
      <c r="Q86" s="73" t="s">
        <v>24</v>
      </c>
      <c r="R86" s="56" t="s">
        <v>972</v>
      </c>
      <c r="S86" s="60"/>
      <c r="T86" s="60"/>
      <c r="U86" s="60"/>
      <c r="V86" s="60"/>
      <c r="W86" s="60"/>
      <c r="X86" s="60"/>
      <c r="Y86" s="60"/>
      <c r="Z86" s="60"/>
    </row>
    <row r="87" spans="1:26" ht="66" hidden="1" customHeight="1">
      <c r="A87" s="408" t="s">
        <v>1189</v>
      </c>
      <c r="B87" s="411" t="s">
        <v>1190</v>
      </c>
      <c r="C87" s="400" t="s">
        <v>966</v>
      </c>
      <c r="D87" s="400" t="s">
        <v>967</v>
      </c>
      <c r="E87" s="395" t="s">
        <v>1191</v>
      </c>
      <c r="F87" s="400" t="s">
        <v>1192</v>
      </c>
      <c r="G87" s="396" t="s">
        <v>1193</v>
      </c>
      <c r="H87" s="94">
        <v>1</v>
      </c>
      <c r="I87" s="55" t="s">
        <v>1194</v>
      </c>
      <c r="J87" s="69" t="s">
        <v>1195</v>
      </c>
      <c r="K87" s="56"/>
      <c r="L87" s="79"/>
      <c r="M87" s="57"/>
      <c r="N87" s="77"/>
      <c r="O87" s="73" t="s">
        <v>348</v>
      </c>
      <c r="P87" s="73" t="s">
        <v>348</v>
      </c>
      <c r="Q87" s="73" t="s">
        <v>24</v>
      </c>
      <c r="R87" s="56" t="s">
        <v>1196</v>
      </c>
      <c r="S87" s="60"/>
      <c r="T87" s="60"/>
      <c r="U87" s="60"/>
      <c r="V87" s="60"/>
      <c r="W87" s="60"/>
      <c r="X87" s="60"/>
      <c r="Y87" s="60"/>
      <c r="Z87" s="60"/>
    </row>
    <row r="88" spans="1:26" ht="49.5" hidden="1" customHeight="1">
      <c r="A88" s="345"/>
      <c r="B88" s="345"/>
      <c r="C88" s="345"/>
      <c r="D88" s="345"/>
      <c r="E88" s="345"/>
      <c r="F88" s="345"/>
      <c r="G88" s="345"/>
      <c r="H88" s="94">
        <v>2</v>
      </c>
      <c r="I88" s="69" t="s">
        <v>1197</v>
      </c>
      <c r="J88" s="69" t="s">
        <v>1198</v>
      </c>
      <c r="K88" s="56"/>
      <c r="L88" s="79"/>
      <c r="M88" s="57"/>
      <c r="N88" s="77"/>
      <c r="O88" s="73" t="s">
        <v>348</v>
      </c>
      <c r="P88" s="73" t="s">
        <v>348</v>
      </c>
      <c r="Q88" s="73" t="s">
        <v>24</v>
      </c>
      <c r="R88" s="56" t="s">
        <v>1196</v>
      </c>
      <c r="S88" s="60"/>
      <c r="T88" s="60"/>
      <c r="U88" s="60"/>
      <c r="V88" s="60"/>
      <c r="W88" s="60"/>
      <c r="X88" s="60"/>
      <c r="Y88" s="60"/>
      <c r="Z88" s="60"/>
    </row>
    <row r="89" spans="1:26" ht="33" customHeight="1">
      <c r="A89" s="345"/>
      <c r="B89" s="345"/>
      <c r="C89" s="345"/>
      <c r="D89" s="345"/>
      <c r="E89" s="345"/>
      <c r="F89" s="345"/>
      <c r="G89" s="345"/>
      <c r="H89" s="94">
        <v>3</v>
      </c>
      <c r="I89" s="69" t="s">
        <v>464</v>
      </c>
      <c r="J89" s="69" t="s">
        <v>1199</v>
      </c>
      <c r="K89" s="56"/>
      <c r="L89" s="79"/>
      <c r="M89" s="57"/>
      <c r="N89" s="77"/>
      <c r="O89" s="73" t="s">
        <v>348</v>
      </c>
      <c r="P89" s="73" t="s">
        <v>348</v>
      </c>
      <c r="Q89" s="73" t="s">
        <v>348</v>
      </c>
      <c r="R89" s="56" t="s">
        <v>1196</v>
      </c>
      <c r="S89" s="60"/>
      <c r="T89" s="60"/>
      <c r="U89" s="60"/>
      <c r="V89" s="60"/>
      <c r="W89" s="60"/>
      <c r="X89" s="60"/>
      <c r="Y89" s="60"/>
      <c r="Z89" s="60"/>
    </row>
    <row r="90" spans="1:26" ht="17.25" hidden="1" customHeight="1">
      <c r="A90" s="345"/>
      <c r="B90" s="345"/>
      <c r="C90" s="345"/>
      <c r="D90" s="345"/>
      <c r="E90" s="345"/>
      <c r="F90" s="341"/>
      <c r="G90" s="345"/>
      <c r="H90" s="94">
        <v>4</v>
      </c>
      <c r="I90" s="69" t="s">
        <v>1200</v>
      </c>
      <c r="J90" s="69" t="s">
        <v>1201</v>
      </c>
      <c r="K90" s="56"/>
      <c r="L90" s="79"/>
      <c r="M90" s="57"/>
      <c r="N90" s="77"/>
      <c r="O90" s="73" t="s">
        <v>348</v>
      </c>
      <c r="P90" s="73" t="s">
        <v>348</v>
      </c>
      <c r="Q90" s="73" t="s">
        <v>24</v>
      </c>
      <c r="R90" s="56" t="s">
        <v>1196</v>
      </c>
      <c r="S90" s="60"/>
      <c r="T90" s="60"/>
      <c r="U90" s="60"/>
      <c r="V90" s="60"/>
      <c r="W90" s="60"/>
      <c r="X90" s="60"/>
      <c r="Y90" s="60"/>
      <c r="Z90" s="60"/>
    </row>
    <row r="91" spans="1:26" ht="82.5" hidden="1" customHeight="1">
      <c r="A91" s="345"/>
      <c r="B91" s="345"/>
      <c r="C91" s="345"/>
      <c r="D91" s="345"/>
      <c r="E91" s="345"/>
      <c r="F91" s="400" t="s">
        <v>1202</v>
      </c>
      <c r="G91" s="345"/>
      <c r="H91" s="94">
        <v>5</v>
      </c>
      <c r="I91" s="69" t="s">
        <v>1203</v>
      </c>
      <c r="J91" s="55" t="s">
        <v>1204</v>
      </c>
      <c r="K91" s="56"/>
      <c r="L91" s="79"/>
      <c r="M91" s="57"/>
      <c r="N91" s="77"/>
      <c r="O91" s="73" t="s">
        <v>348</v>
      </c>
      <c r="P91" s="73" t="s">
        <v>348</v>
      </c>
      <c r="Q91" s="73" t="s">
        <v>24</v>
      </c>
      <c r="R91" s="56" t="s">
        <v>1196</v>
      </c>
      <c r="S91" s="60"/>
      <c r="T91" s="60"/>
      <c r="U91" s="60"/>
      <c r="V91" s="60"/>
      <c r="W91" s="60"/>
      <c r="X91" s="60"/>
      <c r="Y91" s="60"/>
      <c r="Z91" s="60"/>
    </row>
    <row r="92" spans="1:26" ht="17.25" hidden="1" customHeight="1">
      <c r="A92" s="345"/>
      <c r="B92" s="345"/>
      <c r="C92" s="345"/>
      <c r="D92" s="345"/>
      <c r="E92" s="345"/>
      <c r="F92" s="345"/>
      <c r="G92" s="345"/>
      <c r="H92" s="94">
        <v>6</v>
      </c>
      <c r="I92" s="63" t="s">
        <v>1205</v>
      </c>
      <c r="J92" s="63" t="s">
        <v>1206</v>
      </c>
      <c r="K92" s="56"/>
      <c r="L92" s="79"/>
      <c r="M92" s="57"/>
      <c r="N92" s="77"/>
      <c r="O92" s="73" t="s">
        <v>348</v>
      </c>
      <c r="P92" s="73" t="s">
        <v>348</v>
      </c>
      <c r="Q92" s="73" t="s">
        <v>24</v>
      </c>
      <c r="R92" s="56" t="s">
        <v>1196</v>
      </c>
      <c r="S92" s="60"/>
      <c r="T92" s="60"/>
      <c r="U92" s="60"/>
      <c r="V92" s="60"/>
      <c r="W92" s="60"/>
      <c r="X92" s="60"/>
      <c r="Y92" s="60"/>
      <c r="Z92" s="60"/>
    </row>
    <row r="93" spans="1:26" ht="33" customHeight="1">
      <c r="A93" s="345"/>
      <c r="B93" s="345"/>
      <c r="C93" s="345"/>
      <c r="D93" s="345"/>
      <c r="E93" s="345"/>
      <c r="F93" s="345"/>
      <c r="G93" s="345"/>
      <c r="H93" s="94">
        <v>7</v>
      </c>
      <c r="I93" s="69" t="s">
        <v>464</v>
      </c>
      <c r="J93" s="69" t="s">
        <v>1207</v>
      </c>
      <c r="K93" s="56"/>
      <c r="L93" s="79"/>
      <c r="M93" s="57"/>
      <c r="N93" s="77"/>
      <c r="O93" s="73" t="s">
        <v>348</v>
      </c>
      <c r="P93" s="73" t="s">
        <v>348</v>
      </c>
      <c r="Q93" s="73" t="s">
        <v>348</v>
      </c>
      <c r="R93" s="56" t="s">
        <v>1196</v>
      </c>
      <c r="S93" s="60"/>
      <c r="T93" s="60"/>
      <c r="U93" s="60"/>
      <c r="V93" s="60"/>
      <c r="W93" s="60"/>
      <c r="X93" s="60"/>
      <c r="Y93" s="60"/>
      <c r="Z93" s="60"/>
    </row>
    <row r="94" spans="1:26" ht="33" hidden="1" customHeight="1">
      <c r="A94" s="345"/>
      <c r="B94" s="345"/>
      <c r="C94" s="345"/>
      <c r="D94" s="345"/>
      <c r="E94" s="345"/>
      <c r="F94" s="341"/>
      <c r="G94" s="345"/>
      <c r="H94" s="94">
        <v>8</v>
      </c>
      <c r="I94" s="69" t="s">
        <v>1200</v>
      </c>
      <c r="J94" s="69" t="s">
        <v>1208</v>
      </c>
      <c r="K94" s="56"/>
      <c r="L94" s="79"/>
      <c r="M94" s="57"/>
      <c r="N94" s="77"/>
      <c r="O94" s="73" t="s">
        <v>348</v>
      </c>
      <c r="P94" s="73" t="s">
        <v>348</v>
      </c>
      <c r="Q94" s="73" t="s">
        <v>24</v>
      </c>
      <c r="R94" s="56" t="s">
        <v>1196</v>
      </c>
      <c r="S94" s="60"/>
      <c r="T94" s="60"/>
      <c r="U94" s="60"/>
      <c r="V94" s="60"/>
      <c r="W94" s="60"/>
      <c r="X94" s="60"/>
      <c r="Y94" s="60"/>
      <c r="Z94" s="60"/>
    </row>
    <row r="95" spans="1:26" ht="33" customHeight="1">
      <c r="A95" s="345"/>
      <c r="B95" s="345"/>
      <c r="C95" s="345"/>
      <c r="D95" s="345"/>
      <c r="E95" s="345"/>
      <c r="F95" s="400" t="s">
        <v>1209</v>
      </c>
      <c r="G95" s="345"/>
      <c r="H95" s="94">
        <v>9</v>
      </c>
      <c r="I95" s="69" t="s">
        <v>1210</v>
      </c>
      <c r="J95" s="69" t="s">
        <v>1211</v>
      </c>
      <c r="K95" s="56"/>
      <c r="L95" s="79"/>
      <c r="M95" s="57"/>
      <c r="N95" s="77"/>
      <c r="O95" s="73" t="s">
        <v>348</v>
      </c>
      <c r="P95" s="73" t="s">
        <v>348</v>
      </c>
      <c r="Q95" s="73" t="s">
        <v>348</v>
      </c>
      <c r="R95" s="56" t="s">
        <v>1196</v>
      </c>
      <c r="S95" s="60"/>
      <c r="T95" s="60"/>
      <c r="U95" s="60"/>
      <c r="V95" s="60"/>
      <c r="W95" s="60"/>
      <c r="X95" s="60"/>
      <c r="Y95" s="60"/>
      <c r="Z95" s="60"/>
    </row>
    <row r="96" spans="1:26" ht="17.25" customHeight="1">
      <c r="A96" s="345"/>
      <c r="B96" s="345"/>
      <c r="C96" s="345"/>
      <c r="D96" s="345"/>
      <c r="E96" s="345"/>
      <c r="F96" s="341"/>
      <c r="G96" s="345"/>
      <c r="H96" s="94">
        <v>10</v>
      </c>
      <c r="I96" s="69" t="s">
        <v>750</v>
      </c>
      <c r="J96" s="69" t="s">
        <v>1212</v>
      </c>
      <c r="K96" s="56"/>
      <c r="L96" s="79"/>
      <c r="M96" s="57"/>
      <c r="N96" s="77"/>
      <c r="O96" s="73" t="s">
        <v>348</v>
      </c>
      <c r="P96" s="73" t="s">
        <v>348</v>
      </c>
      <c r="Q96" s="73" t="s">
        <v>348</v>
      </c>
      <c r="R96" s="56" t="s">
        <v>1196</v>
      </c>
      <c r="S96" s="60"/>
      <c r="T96" s="60"/>
      <c r="U96" s="60"/>
      <c r="V96" s="60"/>
      <c r="W96" s="60"/>
      <c r="X96" s="60"/>
      <c r="Y96" s="60"/>
      <c r="Z96" s="60"/>
    </row>
    <row r="97" spans="1:26" ht="33" hidden="1" customHeight="1">
      <c r="A97" s="345"/>
      <c r="B97" s="345"/>
      <c r="C97" s="345"/>
      <c r="D97" s="345"/>
      <c r="E97" s="345"/>
      <c r="F97" s="400" t="s">
        <v>1213</v>
      </c>
      <c r="G97" s="345"/>
      <c r="H97" s="94">
        <v>11</v>
      </c>
      <c r="I97" s="69" t="s">
        <v>1214</v>
      </c>
      <c r="J97" s="69" t="s">
        <v>1215</v>
      </c>
      <c r="K97" s="56"/>
      <c r="L97" s="79"/>
      <c r="M97" s="57"/>
      <c r="N97" s="77"/>
      <c r="O97" s="73" t="s">
        <v>348</v>
      </c>
      <c r="P97" s="73" t="s">
        <v>348</v>
      </c>
      <c r="Q97" s="73" t="s">
        <v>24</v>
      </c>
      <c r="R97" s="56" t="s">
        <v>1196</v>
      </c>
      <c r="S97" s="60"/>
      <c r="T97" s="60"/>
      <c r="U97" s="60"/>
      <c r="V97" s="60"/>
      <c r="W97" s="60"/>
      <c r="X97" s="60"/>
      <c r="Y97" s="60"/>
      <c r="Z97" s="60"/>
    </row>
    <row r="98" spans="1:26" ht="33" customHeight="1">
      <c r="A98" s="345"/>
      <c r="B98" s="345"/>
      <c r="C98" s="345"/>
      <c r="D98" s="345"/>
      <c r="E98" s="345"/>
      <c r="F98" s="345"/>
      <c r="G98" s="345"/>
      <c r="H98" s="94">
        <v>12</v>
      </c>
      <c r="I98" s="69" t="s">
        <v>464</v>
      </c>
      <c r="J98" s="69" t="s">
        <v>1199</v>
      </c>
      <c r="K98" s="56"/>
      <c r="L98" s="79"/>
      <c r="M98" s="57"/>
      <c r="N98" s="77"/>
      <c r="O98" s="73" t="s">
        <v>348</v>
      </c>
      <c r="P98" s="73" t="s">
        <v>348</v>
      </c>
      <c r="Q98" s="73" t="s">
        <v>348</v>
      </c>
      <c r="R98" s="56" t="s">
        <v>1196</v>
      </c>
      <c r="S98" s="60"/>
      <c r="T98" s="60"/>
      <c r="U98" s="60"/>
      <c r="V98" s="60"/>
      <c r="W98" s="60"/>
      <c r="X98" s="60"/>
      <c r="Y98" s="60"/>
      <c r="Z98" s="60"/>
    </row>
    <row r="99" spans="1:26" ht="17.25" hidden="1" customHeight="1">
      <c r="A99" s="345"/>
      <c r="B99" s="341"/>
      <c r="C99" s="341"/>
      <c r="D99" s="341"/>
      <c r="E99" s="341"/>
      <c r="F99" s="341"/>
      <c r="G99" s="341"/>
      <c r="H99" s="94">
        <v>13</v>
      </c>
      <c r="I99" s="69" t="s">
        <v>1200</v>
      </c>
      <c r="J99" s="69" t="s">
        <v>1201</v>
      </c>
      <c r="K99" s="56"/>
      <c r="L99" s="79"/>
      <c r="M99" s="57"/>
      <c r="N99" s="77"/>
      <c r="O99" s="73" t="s">
        <v>348</v>
      </c>
      <c r="P99" s="73" t="s">
        <v>348</v>
      </c>
      <c r="Q99" s="73" t="s">
        <v>24</v>
      </c>
      <c r="R99" s="56" t="s">
        <v>1196</v>
      </c>
      <c r="S99" s="60"/>
      <c r="T99" s="60"/>
      <c r="U99" s="60"/>
      <c r="V99" s="60"/>
      <c r="W99" s="60"/>
      <c r="X99" s="60"/>
      <c r="Y99" s="60"/>
      <c r="Z99" s="60"/>
    </row>
    <row r="100" spans="1:26" ht="66" hidden="1" customHeight="1">
      <c r="A100" s="401" t="s">
        <v>1216</v>
      </c>
      <c r="B100" s="407" t="s">
        <v>1217</v>
      </c>
      <c r="C100" s="400" t="s">
        <v>966</v>
      </c>
      <c r="D100" s="400" t="s">
        <v>967</v>
      </c>
      <c r="E100" s="398" t="s">
        <v>1218</v>
      </c>
      <c r="F100" s="409" t="s">
        <v>1192</v>
      </c>
      <c r="G100" s="398" t="s">
        <v>1219</v>
      </c>
      <c r="H100" s="61">
        <v>14</v>
      </c>
      <c r="I100" s="63" t="s">
        <v>1220</v>
      </c>
      <c r="J100" s="63" t="s">
        <v>1221</v>
      </c>
      <c r="K100" s="56"/>
      <c r="L100" s="79"/>
      <c r="M100" s="57"/>
      <c r="N100" s="77"/>
      <c r="O100" s="73" t="s">
        <v>348</v>
      </c>
      <c r="P100" s="73" t="s">
        <v>348</v>
      </c>
      <c r="Q100" s="73" t="s">
        <v>24</v>
      </c>
      <c r="R100" s="56" t="s">
        <v>1222</v>
      </c>
      <c r="S100" s="60"/>
      <c r="T100" s="60"/>
      <c r="U100" s="60"/>
      <c r="V100" s="60"/>
      <c r="W100" s="60"/>
      <c r="X100" s="60"/>
      <c r="Y100" s="60"/>
      <c r="Z100" s="60"/>
    </row>
    <row r="101" spans="1:26" ht="49.5" hidden="1" customHeight="1">
      <c r="A101" s="345"/>
      <c r="B101" s="345"/>
      <c r="C101" s="345"/>
      <c r="D101" s="345"/>
      <c r="E101" s="345"/>
      <c r="F101" s="345"/>
      <c r="G101" s="345"/>
      <c r="H101" s="61">
        <v>15</v>
      </c>
      <c r="I101" s="63" t="s">
        <v>1197</v>
      </c>
      <c r="J101" s="63" t="s">
        <v>1198</v>
      </c>
      <c r="K101" s="56"/>
      <c r="L101" s="79"/>
      <c r="M101" s="57"/>
      <c r="N101" s="77"/>
      <c r="O101" s="73" t="s">
        <v>348</v>
      </c>
      <c r="P101" s="73" t="s">
        <v>348</v>
      </c>
      <c r="Q101" s="73" t="s">
        <v>24</v>
      </c>
      <c r="R101" s="56" t="s">
        <v>1222</v>
      </c>
      <c r="S101" s="60"/>
      <c r="T101" s="60"/>
      <c r="U101" s="60"/>
      <c r="V101" s="60"/>
      <c r="W101" s="60"/>
      <c r="X101" s="60"/>
      <c r="Y101" s="60"/>
      <c r="Z101" s="60"/>
    </row>
    <row r="102" spans="1:26" ht="33" customHeight="1">
      <c r="A102" s="345"/>
      <c r="B102" s="345"/>
      <c r="C102" s="345"/>
      <c r="D102" s="345"/>
      <c r="E102" s="345"/>
      <c r="F102" s="345"/>
      <c r="G102" s="345"/>
      <c r="H102" s="61">
        <v>16</v>
      </c>
      <c r="I102" s="63" t="s">
        <v>464</v>
      </c>
      <c r="J102" s="63" t="s">
        <v>1223</v>
      </c>
      <c r="K102" s="56"/>
      <c r="L102" s="79"/>
      <c r="M102" s="57"/>
      <c r="N102" s="77"/>
      <c r="O102" s="73" t="s">
        <v>348</v>
      </c>
      <c r="P102" s="73" t="s">
        <v>348</v>
      </c>
      <c r="Q102" s="73" t="s">
        <v>348</v>
      </c>
      <c r="R102" s="56" t="s">
        <v>1222</v>
      </c>
      <c r="S102" s="60"/>
      <c r="T102" s="60"/>
      <c r="U102" s="60"/>
      <c r="V102" s="60"/>
      <c r="W102" s="60"/>
      <c r="X102" s="60"/>
      <c r="Y102" s="60"/>
      <c r="Z102" s="60"/>
    </row>
    <row r="103" spans="1:26" ht="17.25" hidden="1" customHeight="1">
      <c r="A103" s="345"/>
      <c r="B103" s="345"/>
      <c r="C103" s="345"/>
      <c r="D103" s="345"/>
      <c r="E103" s="345"/>
      <c r="F103" s="341"/>
      <c r="G103" s="345"/>
      <c r="H103" s="61">
        <v>17</v>
      </c>
      <c r="I103" s="63" t="s">
        <v>1200</v>
      </c>
      <c r="J103" s="63" t="s">
        <v>1201</v>
      </c>
      <c r="K103" s="56"/>
      <c r="L103" s="79"/>
      <c r="M103" s="57"/>
      <c r="N103" s="77"/>
      <c r="O103" s="73" t="s">
        <v>348</v>
      </c>
      <c r="P103" s="73" t="s">
        <v>348</v>
      </c>
      <c r="Q103" s="73" t="s">
        <v>24</v>
      </c>
      <c r="R103" s="56" t="s">
        <v>1222</v>
      </c>
      <c r="S103" s="60"/>
      <c r="T103" s="60"/>
      <c r="U103" s="60"/>
      <c r="V103" s="60"/>
      <c r="W103" s="60"/>
      <c r="X103" s="60"/>
      <c r="Y103" s="60"/>
      <c r="Z103" s="60"/>
    </row>
    <row r="104" spans="1:26" ht="82.5" hidden="1" customHeight="1">
      <c r="A104" s="345"/>
      <c r="B104" s="345"/>
      <c r="C104" s="345"/>
      <c r="D104" s="345"/>
      <c r="E104" s="345"/>
      <c r="F104" s="409" t="s">
        <v>1202</v>
      </c>
      <c r="G104" s="345"/>
      <c r="H104" s="61">
        <v>18</v>
      </c>
      <c r="I104" s="63" t="s">
        <v>1203</v>
      </c>
      <c r="J104" s="63" t="s">
        <v>1224</v>
      </c>
      <c r="K104" s="56"/>
      <c r="L104" s="79"/>
      <c r="M104" s="57"/>
      <c r="N104" s="77"/>
      <c r="O104" s="73" t="s">
        <v>348</v>
      </c>
      <c r="P104" s="73" t="s">
        <v>348</v>
      </c>
      <c r="Q104" s="73" t="s">
        <v>24</v>
      </c>
      <c r="R104" s="56" t="s">
        <v>1222</v>
      </c>
      <c r="S104" s="60"/>
      <c r="T104" s="60"/>
      <c r="U104" s="60"/>
      <c r="V104" s="60"/>
      <c r="W104" s="60"/>
      <c r="X104" s="60"/>
      <c r="Y104" s="60"/>
      <c r="Z104" s="60"/>
    </row>
    <row r="105" spans="1:26" ht="17.25" hidden="1" customHeight="1">
      <c r="A105" s="345"/>
      <c r="B105" s="345"/>
      <c r="C105" s="345"/>
      <c r="D105" s="345"/>
      <c r="E105" s="345"/>
      <c r="F105" s="345"/>
      <c r="G105" s="345"/>
      <c r="H105" s="61">
        <v>19</v>
      </c>
      <c r="I105" s="63" t="s">
        <v>1205</v>
      </c>
      <c r="J105" s="63" t="s">
        <v>1206</v>
      </c>
      <c r="K105" s="56"/>
      <c r="L105" s="79"/>
      <c r="M105" s="57"/>
      <c r="N105" s="77"/>
      <c r="O105" s="73" t="s">
        <v>348</v>
      </c>
      <c r="P105" s="73" t="s">
        <v>348</v>
      </c>
      <c r="Q105" s="73" t="s">
        <v>24</v>
      </c>
      <c r="R105" s="56" t="s">
        <v>1222</v>
      </c>
      <c r="S105" s="60"/>
      <c r="T105" s="60"/>
      <c r="U105" s="60"/>
      <c r="V105" s="60"/>
      <c r="W105" s="60"/>
      <c r="X105" s="60"/>
      <c r="Y105" s="60"/>
      <c r="Z105" s="60"/>
    </row>
    <row r="106" spans="1:26" ht="33" customHeight="1">
      <c r="A106" s="345"/>
      <c r="B106" s="345"/>
      <c r="C106" s="345"/>
      <c r="D106" s="345"/>
      <c r="E106" s="345"/>
      <c r="F106" s="345"/>
      <c r="G106" s="345"/>
      <c r="H106" s="61">
        <v>20</v>
      </c>
      <c r="I106" s="63" t="s">
        <v>464</v>
      </c>
      <c r="J106" s="63" t="s">
        <v>1207</v>
      </c>
      <c r="K106" s="56"/>
      <c r="L106" s="79"/>
      <c r="M106" s="57"/>
      <c r="N106" s="77"/>
      <c r="O106" s="73" t="s">
        <v>348</v>
      </c>
      <c r="P106" s="73" t="s">
        <v>348</v>
      </c>
      <c r="Q106" s="73" t="s">
        <v>348</v>
      </c>
      <c r="R106" s="56" t="s">
        <v>1222</v>
      </c>
      <c r="S106" s="60"/>
      <c r="T106" s="60"/>
      <c r="U106" s="60"/>
      <c r="V106" s="60"/>
      <c r="W106" s="60"/>
      <c r="X106" s="60"/>
      <c r="Y106" s="60"/>
      <c r="Z106" s="60"/>
    </row>
    <row r="107" spans="1:26" ht="33" hidden="1" customHeight="1">
      <c r="A107" s="345"/>
      <c r="B107" s="345"/>
      <c r="C107" s="345"/>
      <c r="D107" s="345"/>
      <c r="E107" s="345"/>
      <c r="F107" s="341"/>
      <c r="G107" s="345"/>
      <c r="H107" s="61">
        <v>21</v>
      </c>
      <c r="I107" s="63" t="s">
        <v>1200</v>
      </c>
      <c r="J107" s="63" t="s">
        <v>1208</v>
      </c>
      <c r="K107" s="56"/>
      <c r="L107" s="79"/>
      <c r="M107" s="57"/>
      <c r="N107" s="77"/>
      <c r="O107" s="73" t="s">
        <v>348</v>
      </c>
      <c r="P107" s="73" t="s">
        <v>348</v>
      </c>
      <c r="Q107" s="73" t="s">
        <v>24</v>
      </c>
      <c r="R107" s="56" t="s">
        <v>1222</v>
      </c>
      <c r="S107" s="60"/>
      <c r="T107" s="60"/>
      <c r="U107" s="60"/>
      <c r="V107" s="60"/>
      <c r="W107" s="60"/>
      <c r="X107" s="60"/>
      <c r="Y107" s="60"/>
      <c r="Z107" s="60"/>
    </row>
    <row r="108" spans="1:26" ht="33" hidden="1" customHeight="1">
      <c r="A108" s="345"/>
      <c r="B108" s="345"/>
      <c r="C108" s="345"/>
      <c r="D108" s="345"/>
      <c r="E108" s="345"/>
      <c r="F108" s="81" t="s">
        <v>1225</v>
      </c>
      <c r="G108" s="345"/>
      <c r="H108" s="61">
        <v>22</v>
      </c>
      <c r="I108" s="63" t="s">
        <v>1226</v>
      </c>
      <c r="J108" s="63" t="s">
        <v>1227</v>
      </c>
      <c r="K108" s="56"/>
      <c r="L108" s="79"/>
      <c r="M108" s="57"/>
      <c r="N108" s="77"/>
      <c r="O108" s="73" t="s">
        <v>348</v>
      </c>
      <c r="P108" s="73" t="s">
        <v>348</v>
      </c>
      <c r="Q108" s="73" t="s">
        <v>24</v>
      </c>
      <c r="R108" s="56" t="s">
        <v>1222</v>
      </c>
      <c r="S108" s="60"/>
      <c r="T108" s="60"/>
      <c r="U108" s="60"/>
      <c r="V108" s="60"/>
      <c r="W108" s="60"/>
      <c r="X108" s="60"/>
      <c r="Y108" s="60"/>
      <c r="Z108" s="60"/>
    </row>
    <row r="109" spans="1:26" ht="33" customHeight="1">
      <c r="A109" s="345"/>
      <c r="B109" s="345"/>
      <c r="C109" s="345"/>
      <c r="D109" s="345"/>
      <c r="E109" s="345"/>
      <c r="F109" s="409" t="s">
        <v>1209</v>
      </c>
      <c r="G109" s="345"/>
      <c r="H109" s="61">
        <v>23</v>
      </c>
      <c r="I109" s="63" t="s">
        <v>1210</v>
      </c>
      <c r="J109" s="63" t="s">
        <v>1211</v>
      </c>
      <c r="K109" s="56"/>
      <c r="L109" s="79"/>
      <c r="M109" s="57"/>
      <c r="N109" s="77"/>
      <c r="O109" s="73" t="s">
        <v>348</v>
      </c>
      <c r="P109" s="73" t="s">
        <v>348</v>
      </c>
      <c r="Q109" s="73" t="s">
        <v>348</v>
      </c>
      <c r="R109" s="56" t="s">
        <v>1222</v>
      </c>
      <c r="S109" s="60"/>
      <c r="T109" s="60"/>
      <c r="U109" s="60"/>
      <c r="V109" s="60"/>
      <c r="W109" s="60"/>
      <c r="X109" s="60"/>
      <c r="Y109" s="60"/>
      <c r="Z109" s="60"/>
    </row>
    <row r="110" spans="1:26" ht="17.25" customHeight="1">
      <c r="A110" s="345"/>
      <c r="B110" s="345"/>
      <c r="C110" s="345"/>
      <c r="D110" s="345"/>
      <c r="E110" s="345"/>
      <c r="F110" s="341"/>
      <c r="G110" s="345"/>
      <c r="H110" s="61">
        <v>24</v>
      </c>
      <c r="I110" s="63" t="s">
        <v>750</v>
      </c>
      <c r="J110" s="63" t="s">
        <v>1212</v>
      </c>
      <c r="K110" s="56"/>
      <c r="L110" s="79"/>
      <c r="M110" s="57"/>
      <c r="N110" s="77"/>
      <c r="O110" s="73" t="s">
        <v>348</v>
      </c>
      <c r="P110" s="73" t="s">
        <v>348</v>
      </c>
      <c r="Q110" s="73" t="s">
        <v>348</v>
      </c>
      <c r="R110" s="56" t="s">
        <v>1222</v>
      </c>
      <c r="S110" s="60"/>
      <c r="T110" s="60"/>
      <c r="U110" s="60"/>
      <c r="V110" s="60"/>
      <c r="W110" s="60"/>
      <c r="X110" s="60"/>
      <c r="Y110" s="60"/>
      <c r="Z110" s="60"/>
    </row>
    <row r="111" spans="1:26" ht="33" hidden="1" customHeight="1">
      <c r="A111" s="345"/>
      <c r="B111" s="345"/>
      <c r="C111" s="345"/>
      <c r="D111" s="345"/>
      <c r="E111" s="345"/>
      <c r="F111" s="409" t="s">
        <v>1213</v>
      </c>
      <c r="G111" s="345"/>
      <c r="H111" s="61">
        <v>25</v>
      </c>
      <c r="I111" s="63" t="s">
        <v>1214</v>
      </c>
      <c r="J111" s="63" t="s">
        <v>1215</v>
      </c>
      <c r="K111" s="56"/>
      <c r="L111" s="79"/>
      <c r="M111" s="57"/>
      <c r="N111" s="77"/>
      <c r="O111" s="73" t="s">
        <v>348</v>
      </c>
      <c r="P111" s="73" t="s">
        <v>348</v>
      </c>
      <c r="Q111" s="73" t="s">
        <v>24</v>
      </c>
      <c r="R111" s="56" t="s">
        <v>1222</v>
      </c>
      <c r="S111" s="60"/>
      <c r="T111" s="60"/>
      <c r="U111" s="60"/>
      <c r="V111" s="60"/>
      <c r="W111" s="60"/>
      <c r="X111" s="60"/>
      <c r="Y111" s="60"/>
      <c r="Z111" s="60"/>
    </row>
    <row r="112" spans="1:26" ht="33" customHeight="1">
      <c r="A112" s="345"/>
      <c r="B112" s="345"/>
      <c r="C112" s="345"/>
      <c r="D112" s="345"/>
      <c r="E112" s="345"/>
      <c r="F112" s="345"/>
      <c r="G112" s="345"/>
      <c r="H112" s="61">
        <v>26</v>
      </c>
      <c r="I112" s="63" t="s">
        <v>464</v>
      </c>
      <c r="J112" s="63" t="s">
        <v>1199</v>
      </c>
      <c r="K112" s="56"/>
      <c r="L112" s="79"/>
      <c r="M112" s="57"/>
      <c r="N112" s="77"/>
      <c r="O112" s="73" t="s">
        <v>348</v>
      </c>
      <c r="P112" s="73" t="s">
        <v>348</v>
      </c>
      <c r="Q112" s="73" t="s">
        <v>348</v>
      </c>
      <c r="R112" s="56" t="s">
        <v>1222</v>
      </c>
      <c r="S112" s="60"/>
      <c r="T112" s="60"/>
      <c r="U112" s="60"/>
      <c r="V112" s="60"/>
      <c r="W112" s="60"/>
      <c r="X112" s="60"/>
      <c r="Y112" s="60"/>
      <c r="Z112" s="60"/>
    </row>
    <row r="113" spans="1:26" ht="17.25" hidden="1" customHeight="1">
      <c r="A113" s="341"/>
      <c r="B113" s="341"/>
      <c r="C113" s="341"/>
      <c r="D113" s="341"/>
      <c r="E113" s="341"/>
      <c r="F113" s="341"/>
      <c r="G113" s="341"/>
      <c r="H113" s="61">
        <v>27</v>
      </c>
      <c r="I113" s="63" t="s">
        <v>1200</v>
      </c>
      <c r="J113" s="63" t="s">
        <v>1201</v>
      </c>
      <c r="K113" s="56"/>
      <c r="L113" s="79"/>
      <c r="M113" s="57"/>
      <c r="N113" s="77"/>
      <c r="O113" s="73" t="s">
        <v>348</v>
      </c>
      <c r="P113" s="73" t="s">
        <v>348</v>
      </c>
      <c r="Q113" s="73" t="s">
        <v>24</v>
      </c>
      <c r="R113" s="56" t="s">
        <v>1222</v>
      </c>
      <c r="S113" s="60"/>
      <c r="T113" s="60"/>
      <c r="U113" s="60"/>
      <c r="V113" s="60"/>
      <c r="W113" s="60"/>
      <c r="X113" s="60"/>
      <c r="Y113" s="60"/>
      <c r="Z113" s="60"/>
    </row>
    <row r="114" spans="1:26" ht="66" customHeight="1">
      <c r="A114" s="416" t="s">
        <v>1228</v>
      </c>
      <c r="B114" s="416" t="s">
        <v>1229</v>
      </c>
      <c r="C114" s="415" t="s">
        <v>966</v>
      </c>
      <c r="D114" s="415" t="s">
        <v>967</v>
      </c>
      <c r="E114" s="396" t="s">
        <v>1230</v>
      </c>
      <c r="F114" s="68" t="s">
        <v>1231</v>
      </c>
      <c r="G114" s="396" t="s">
        <v>1232</v>
      </c>
      <c r="H114" s="54">
        <v>1</v>
      </c>
      <c r="I114" s="69" t="s">
        <v>1233</v>
      </c>
      <c r="J114" s="69" t="s">
        <v>1234</v>
      </c>
      <c r="K114" s="56"/>
      <c r="L114" s="79"/>
      <c r="M114" s="57"/>
      <c r="N114" s="77"/>
      <c r="O114" s="82" t="s">
        <v>24</v>
      </c>
      <c r="P114" s="73" t="s">
        <v>348</v>
      </c>
      <c r="Q114" s="73" t="s">
        <v>348</v>
      </c>
      <c r="R114" s="56" t="s">
        <v>972</v>
      </c>
      <c r="S114" s="88"/>
      <c r="T114" s="88"/>
      <c r="U114" s="88"/>
      <c r="V114" s="88"/>
      <c r="W114" s="88"/>
      <c r="X114" s="88"/>
      <c r="Y114" s="88"/>
      <c r="Z114" s="88"/>
    </row>
    <row r="115" spans="1:26" ht="49.5" customHeight="1">
      <c r="A115" s="345"/>
      <c r="B115" s="345"/>
      <c r="C115" s="345"/>
      <c r="D115" s="345"/>
      <c r="E115" s="345"/>
      <c r="F115" s="68" t="s">
        <v>1235</v>
      </c>
      <c r="G115" s="345"/>
      <c r="H115" s="54">
        <v>2</v>
      </c>
      <c r="I115" s="69" t="s">
        <v>1236</v>
      </c>
      <c r="J115" s="69" t="s">
        <v>1234</v>
      </c>
      <c r="K115" s="56"/>
      <c r="L115" s="79"/>
      <c r="M115" s="57"/>
      <c r="N115" s="77"/>
      <c r="O115" s="82" t="s">
        <v>24</v>
      </c>
      <c r="P115" s="73" t="s">
        <v>348</v>
      </c>
      <c r="Q115" s="73" t="s">
        <v>348</v>
      </c>
      <c r="R115" s="56" t="s">
        <v>972</v>
      </c>
      <c r="S115" s="88"/>
      <c r="T115" s="88"/>
      <c r="U115" s="88"/>
      <c r="V115" s="88"/>
      <c r="W115" s="88"/>
      <c r="X115" s="88"/>
      <c r="Y115" s="88"/>
      <c r="Z115" s="88"/>
    </row>
    <row r="116" spans="1:26" ht="49.5" customHeight="1">
      <c r="A116" s="345"/>
      <c r="B116" s="345"/>
      <c r="C116" s="345"/>
      <c r="D116" s="345"/>
      <c r="E116" s="345"/>
      <c r="F116" s="68" t="s">
        <v>1237</v>
      </c>
      <c r="G116" s="345"/>
      <c r="H116" s="54">
        <v>3</v>
      </c>
      <c r="I116" s="69" t="s">
        <v>1238</v>
      </c>
      <c r="J116" s="69" t="s">
        <v>1234</v>
      </c>
      <c r="K116" s="56"/>
      <c r="L116" s="79"/>
      <c r="M116" s="57"/>
      <c r="N116" s="77"/>
      <c r="O116" s="73" t="s">
        <v>348</v>
      </c>
      <c r="P116" s="73" t="s">
        <v>348</v>
      </c>
      <c r="Q116" s="73" t="s">
        <v>348</v>
      </c>
      <c r="R116" s="56" t="s">
        <v>972</v>
      </c>
      <c r="S116" s="88"/>
      <c r="T116" s="88"/>
      <c r="U116" s="88"/>
      <c r="V116" s="88"/>
      <c r="W116" s="88"/>
      <c r="X116" s="88"/>
      <c r="Y116" s="88"/>
      <c r="Z116" s="88"/>
    </row>
    <row r="117" spans="1:26" ht="49.5" customHeight="1">
      <c r="A117" s="345"/>
      <c r="B117" s="345"/>
      <c r="C117" s="345"/>
      <c r="D117" s="345"/>
      <c r="E117" s="345"/>
      <c r="F117" s="68" t="s">
        <v>1239</v>
      </c>
      <c r="G117" s="345"/>
      <c r="H117" s="54">
        <v>4</v>
      </c>
      <c r="I117" s="69" t="s">
        <v>1240</v>
      </c>
      <c r="J117" s="69" t="s">
        <v>1234</v>
      </c>
      <c r="K117" s="56"/>
      <c r="L117" s="79"/>
      <c r="M117" s="57"/>
      <c r="N117" s="77"/>
      <c r="O117" s="73" t="s">
        <v>348</v>
      </c>
      <c r="P117" s="73" t="s">
        <v>348</v>
      </c>
      <c r="Q117" s="73" t="s">
        <v>348</v>
      </c>
      <c r="R117" s="56" t="s">
        <v>972</v>
      </c>
      <c r="S117" s="88"/>
      <c r="T117" s="88"/>
      <c r="U117" s="88"/>
      <c r="V117" s="88"/>
      <c r="W117" s="88"/>
      <c r="X117" s="88"/>
      <c r="Y117" s="88"/>
      <c r="Z117" s="88"/>
    </row>
    <row r="118" spans="1:26" ht="49.5" customHeight="1">
      <c r="A118" s="345"/>
      <c r="B118" s="345"/>
      <c r="C118" s="345"/>
      <c r="D118" s="345"/>
      <c r="E118" s="345"/>
      <c r="F118" s="68" t="s">
        <v>1241</v>
      </c>
      <c r="G118" s="345"/>
      <c r="H118" s="54">
        <v>5</v>
      </c>
      <c r="I118" s="69" t="s">
        <v>1242</v>
      </c>
      <c r="J118" s="69" t="s">
        <v>1234</v>
      </c>
      <c r="K118" s="56"/>
      <c r="L118" s="79"/>
      <c r="M118" s="57"/>
      <c r="N118" s="77"/>
      <c r="O118" s="73" t="s">
        <v>348</v>
      </c>
      <c r="P118" s="73" t="s">
        <v>348</v>
      </c>
      <c r="Q118" s="73" t="s">
        <v>348</v>
      </c>
      <c r="R118" s="56" t="s">
        <v>972</v>
      </c>
      <c r="S118" s="88"/>
      <c r="T118" s="88"/>
      <c r="U118" s="88"/>
      <c r="V118" s="88"/>
      <c r="W118" s="88"/>
      <c r="X118" s="88"/>
      <c r="Y118" s="88"/>
      <c r="Z118" s="88"/>
    </row>
    <row r="119" spans="1:26" ht="49.5" customHeight="1">
      <c r="A119" s="345"/>
      <c r="B119" s="345"/>
      <c r="C119" s="345"/>
      <c r="D119" s="345"/>
      <c r="E119" s="345"/>
      <c r="F119" s="68" t="s">
        <v>1243</v>
      </c>
      <c r="G119" s="345"/>
      <c r="H119" s="54">
        <v>6</v>
      </c>
      <c r="I119" s="69" t="s">
        <v>1244</v>
      </c>
      <c r="J119" s="69" t="s">
        <v>1234</v>
      </c>
      <c r="K119" s="56"/>
      <c r="L119" s="79"/>
      <c r="M119" s="57"/>
      <c r="N119" s="77"/>
      <c r="O119" s="73" t="s">
        <v>348</v>
      </c>
      <c r="P119" s="73" t="s">
        <v>348</v>
      </c>
      <c r="Q119" s="73" t="s">
        <v>348</v>
      </c>
      <c r="R119" s="56" t="s">
        <v>972</v>
      </c>
      <c r="S119" s="88"/>
      <c r="T119" s="88"/>
      <c r="U119" s="88"/>
      <c r="V119" s="88"/>
      <c r="W119" s="88"/>
      <c r="X119" s="88"/>
      <c r="Y119" s="88"/>
      <c r="Z119" s="88"/>
    </row>
    <row r="120" spans="1:26" ht="49.5" customHeight="1">
      <c r="A120" s="345"/>
      <c r="B120" s="345"/>
      <c r="C120" s="345"/>
      <c r="D120" s="345"/>
      <c r="E120" s="345"/>
      <c r="F120" s="68" t="s">
        <v>1245</v>
      </c>
      <c r="G120" s="345"/>
      <c r="H120" s="54">
        <v>7</v>
      </c>
      <c r="I120" s="69" t="s">
        <v>1246</v>
      </c>
      <c r="J120" s="69" t="s">
        <v>1234</v>
      </c>
      <c r="K120" s="56"/>
      <c r="L120" s="79"/>
      <c r="M120" s="57"/>
      <c r="N120" s="77"/>
      <c r="O120" s="73" t="s">
        <v>348</v>
      </c>
      <c r="P120" s="73" t="s">
        <v>348</v>
      </c>
      <c r="Q120" s="73" t="s">
        <v>348</v>
      </c>
      <c r="R120" s="56" t="s">
        <v>972</v>
      </c>
      <c r="S120" s="88"/>
      <c r="T120" s="88"/>
      <c r="U120" s="88"/>
      <c r="V120" s="88"/>
      <c r="W120" s="88"/>
      <c r="X120" s="88"/>
      <c r="Y120" s="88"/>
      <c r="Z120" s="88"/>
    </row>
    <row r="121" spans="1:26" ht="49.5" customHeight="1">
      <c r="A121" s="345"/>
      <c r="B121" s="345"/>
      <c r="C121" s="345"/>
      <c r="D121" s="345"/>
      <c r="E121" s="345"/>
      <c r="F121" s="68" t="s">
        <v>1247</v>
      </c>
      <c r="G121" s="345"/>
      <c r="H121" s="54">
        <v>8</v>
      </c>
      <c r="I121" s="69" t="s">
        <v>1248</v>
      </c>
      <c r="J121" s="69" t="s">
        <v>1234</v>
      </c>
      <c r="K121" s="56"/>
      <c r="L121" s="79"/>
      <c r="M121" s="57"/>
      <c r="N121" s="77"/>
      <c r="O121" s="73" t="s">
        <v>348</v>
      </c>
      <c r="P121" s="73" t="s">
        <v>348</v>
      </c>
      <c r="Q121" s="73" t="s">
        <v>348</v>
      </c>
      <c r="R121" s="56" t="s">
        <v>972</v>
      </c>
      <c r="S121" s="88"/>
      <c r="T121" s="88"/>
      <c r="U121" s="88"/>
      <c r="V121" s="88"/>
      <c r="W121" s="88"/>
      <c r="X121" s="88"/>
      <c r="Y121" s="88"/>
      <c r="Z121" s="88"/>
    </row>
    <row r="122" spans="1:26" ht="49.5" customHeight="1">
      <c r="A122" s="345"/>
      <c r="B122" s="345"/>
      <c r="C122" s="345"/>
      <c r="D122" s="345"/>
      <c r="E122" s="345"/>
      <c r="F122" s="68" t="s">
        <v>1249</v>
      </c>
      <c r="G122" s="345"/>
      <c r="H122" s="54">
        <v>9</v>
      </c>
      <c r="I122" s="69" t="s">
        <v>1250</v>
      </c>
      <c r="J122" s="69" t="s">
        <v>1234</v>
      </c>
      <c r="K122" s="56"/>
      <c r="L122" s="79"/>
      <c r="M122" s="57"/>
      <c r="N122" s="77"/>
      <c r="O122" s="82" t="s">
        <v>24</v>
      </c>
      <c r="P122" s="73" t="s">
        <v>348</v>
      </c>
      <c r="Q122" s="73" t="s">
        <v>348</v>
      </c>
      <c r="R122" s="56" t="s">
        <v>972</v>
      </c>
      <c r="S122" s="88"/>
      <c r="T122" s="88"/>
      <c r="U122" s="88"/>
      <c r="V122" s="88"/>
      <c r="W122" s="88"/>
      <c r="X122" s="88"/>
      <c r="Y122" s="88"/>
      <c r="Z122" s="88"/>
    </row>
    <row r="123" spans="1:26" ht="49.5" customHeight="1">
      <c r="A123" s="345"/>
      <c r="B123" s="345"/>
      <c r="C123" s="345"/>
      <c r="D123" s="345"/>
      <c r="E123" s="345"/>
      <c r="F123" s="68" t="s">
        <v>1251</v>
      </c>
      <c r="G123" s="345"/>
      <c r="H123" s="54">
        <v>10</v>
      </c>
      <c r="I123" s="69" t="s">
        <v>1252</v>
      </c>
      <c r="J123" s="69" t="s">
        <v>1253</v>
      </c>
      <c r="K123" s="56"/>
      <c r="L123" s="79"/>
      <c r="M123" s="57"/>
      <c r="N123" s="77"/>
      <c r="O123" s="82" t="s">
        <v>24</v>
      </c>
      <c r="P123" s="73" t="s">
        <v>348</v>
      </c>
      <c r="Q123" s="73" t="s">
        <v>348</v>
      </c>
      <c r="R123" s="56" t="s">
        <v>972</v>
      </c>
      <c r="S123" s="88"/>
      <c r="T123" s="88"/>
      <c r="U123" s="88"/>
      <c r="V123" s="88"/>
      <c r="W123" s="88"/>
      <c r="X123" s="88"/>
      <c r="Y123" s="88"/>
      <c r="Z123" s="88"/>
    </row>
    <row r="124" spans="1:26" ht="49.5" customHeight="1">
      <c r="A124" s="345"/>
      <c r="B124" s="345"/>
      <c r="C124" s="345"/>
      <c r="D124" s="345"/>
      <c r="E124" s="345"/>
      <c r="F124" s="68" t="s">
        <v>1254</v>
      </c>
      <c r="G124" s="345"/>
      <c r="H124" s="54">
        <v>11</v>
      </c>
      <c r="I124" s="69" t="s">
        <v>1255</v>
      </c>
      <c r="J124" s="69" t="s">
        <v>1253</v>
      </c>
      <c r="K124" s="56"/>
      <c r="L124" s="79"/>
      <c r="M124" s="57"/>
      <c r="N124" s="77"/>
      <c r="O124" s="73" t="s">
        <v>348</v>
      </c>
      <c r="P124" s="73" t="s">
        <v>348</v>
      </c>
      <c r="Q124" s="73" t="s">
        <v>348</v>
      </c>
      <c r="R124" s="56" t="s">
        <v>972</v>
      </c>
      <c r="S124" s="88"/>
      <c r="T124" s="88"/>
      <c r="U124" s="88"/>
      <c r="V124" s="88"/>
      <c r="W124" s="88"/>
      <c r="X124" s="88"/>
      <c r="Y124" s="88"/>
      <c r="Z124" s="88"/>
    </row>
    <row r="125" spans="1:26" ht="49.5" customHeight="1">
      <c r="A125" s="341"/>
      <c r="B125" s="341"/>
      <c r="C125" s="341"/>
      <c r="D125" s="341"/>
      <c r="E125" s="341"/>
      <c r="F125" s="68" t="s">
        <v>1256</v>
      </c>
      <c r="G125" s="341"/>
      <c r="H125" s="54">
        <v>12</v>
      </c>
      <c r="I125" s="69" t="s">
        <v>1257</v>
      </c>
      <c r="J125" s="69" t="s">
        <v>1253</v>
      </c>
      <c r="K125" s="56"/>
      <c r="L125" s="79"/>
      <c r="M125" s="57"/>
      <c r="N125" s="77"/>
      <c r="O125" s="73" t="s">
        <v>348</v>
      </c>
      <c r="P125" s="73" t="s">
        <v>348</v>
      </c>
      <c r="Q125" s="73" t="s">
        <v>348</v>
      </c>
      <c r="R125" s="56" t="s">
        <v>972</v>
      </c>
      <c r="S125" s="88"/>
      <c r="T125" s="88"/>
      <c r="U125" s="88"/>
      <c r="V125" s="88"/>
      <c r="W125" s="88"/>
      <c r="X125" s="88"/>
      <c r="Y125" s="88"/>
      <c r="Z125" s="88"/>
    </row>
    <row r="126" spans="1:26" ht="99" customHeight="1">
      <c r="A126" s="416" t="s">
        <v>1258</v>
      </c>
      <c r="B126" s="416" t="s">
        <v>1259</v>
      </c>
      <c r="C126" s="415" t="s">
        <v>966</v>
      </c>
      <c r="D126" s="415" t="s">
        <v>967</v>
      </c>
      <c r="E126" s="396" t="s">
        <v>1260</v>
      </c>
      <c r="F126" s="68" t="s">
        <v>1231</v>
      </c>
      <c r="G126" s="396" t="s">
        <v>1232</v>
      </c>
      <c r="H126" s="54">
        <v>1</v>
      </c>
      <c r="I126" s="69" t="s">
        <v>1261</v>
      </c>
      <c r="J126" s="69" t="s">
        <v>1234</v>
      </c>
      <c r="K126" s="56"/>
      <c r="L126" s="79"/>
      <c r="M126" s="57"/>
      <c r="N126" s="77"/>
      <c r="O126" s="73" t="s">
        <v>348</v>
      </c>
      <c r="P126" s="73" t="s">
        <v>348</v>
      </c>
      <c r="Q126" s="73" t="s">
        <v>348</v>
      </c>
      <c r="R126" s="56" t="s">
        <v>972</v>
      </c>
      <c r="S126" s="88"/>
      <c r="T126" s="88"/>
      <c r="U126" s="88"/>
      <c r="V126" s="88"/>
      <c r="W126" s="88"/>
      <c r="X126" s="88"/>
      <c r="Y126" s="88"/>
      <c r="Z126" s="88"/>
    </row>
    <row r="127" spans="1:26" ht="49.5" customHeight="1">
      <c r="A127" s="345"/>
      <c r="B127" s="345"/>
      <c r="C127" s="345"/>
      <c r="D127" s="345"/>
      <c r="E127" s="345"/>
      <c r="F127" s="68" t="s">
        <v>1235</v>
      </c>
      <c r="G127" s="345"/>
      <c r="H127" s="54">
        <v>2</v>
      </c>
      <c r="I127" s="69" t="s">
        <v>1262</v>
      </c>
      <c r="J127" s="69" t="s">
        <v>1234</v>
      </c>
      <c r="K127" s="56"/>
      <c r="L127" s="79"/>
      <c r="M127" s="57"/>
      <c r="N127" s="77"/>
      <c r="O127" s="73" t="s">
        <v>348</v>
      </c>
      <c r="P127" s="73" t="s">
        <v>348</v>
      </c>
      <c r="Q127" s="73" t="s">
        <v>348</v>
      </c>
      <c r="R127" s="56" t="s">
        <v>972</v>
      </c>
      <c r="S127" s="88"/>
      <c r="T127" s="88"/>
      <c r="U127" s="88"/>
      <c r="V127" s="88"/>
      <c r="W127" s="88"/>
      <c r="X127" s="88"/>
      <c r="Y127" s="88"/>
      <c r="Z127" s="88"/>
    </row>
    <row r="128" spans="1:26" ht="49.5" customHeight="1">
      <c r="A128" s="345"/>
      <c r="B128" s="345"/>
      <c r="C128" s="345"/>
      <c r="D128" s="345"/>
      <c r="E128" s="345"/>
      <c r="F128" s="68" t="s">
        <v>1237</v>
      </c>
      <c r="G128" s="345"/>
      <c r="H128" s="54">
        <v>3</v>
      </c>
      <c r="I128" s="69" t="s">
        <v>1263</v>
      </c>
      <c r="J128" s="69" t="s">
        <v>1234</v>
      </c>
      <c r="K128" s="56"/>
      <c r="L128" s="79"/>
      <c r="M128" s="57"/>
      <c r="N128" s="77"/>
      <c r="O128" s="73" t="s">
        <v>348</v>
      </c>
      <c r="P128" s="73" t="s">
        <v>348</v>
      </c>
      <c r="Q128" s="73" t="s">
        <v>348</v>
      </c>
      <c r="R128" s="56" t="s">
        <v>972</v>
      </c>
      <c r="S128" s="88"/>
      <c r="T128" s="88"/>
      <c r="U128" s="88"/>
      <c r="V128" s="88"/>
      <c r="W128" s="88"/>
      <c r="X128" s="88"/>
      <c r="Y128" s="88"/>
      <c r="Z128" s="88"/>
    </row>
    <row r="129" spans="1:26" ht="49.5" customHeight="1">
      <c r="A129" s="345"/>
      <c r="B129" s="345"/>
      <c r="C129" s="345"/>
      <c r="D129" s="345"/>
      <c r="E129" s="345"/>
      <c r="F129" s="68" t="s">
        <v>1239</v>
      </c>
      <c r="G129" s="345"/>
      <c r="H129" s="54">
        <v>4</v>
      </c>
      <c r="I129" s="69" t="s">
        <v>1264</v>
      </c>
      <c r="J129" s="69" t="s">
        <v>1234</v>
      </c>
      <c r="K129" s="56"/>
      <c r="L129" s="79"/>
      <c r="M129" s="57"/>
      <c r="N129" s="77"/>
      <c r="O129" s="73" t="s">
        <v>348</v>
      </c>
      <c r="P129" s="73" t="s">
        <v>348</v>
      </c>
      <c r="Q129" s="73" t="s">
        <v>348</v>
      </c>
      <c r="R129" s="56" t="s">
        <v>972</v>
      </c>
      <c r="S129" s="88"/>
      <c r="T129" s="88"/>
      <c r="U129" s="88"/>
      <c r="V129" s="88"/>
      <c r="W129" s="88"/>
      <c r="X129" s="88"/>
      <c r="Y129" s="88"/>
      <c r="Z129" s="88"/>
    </row>
    <row r="130" spans="1:26" ht="49.5" customHeight="1">
      <c r="A130" s="345"/>
      <c r="B130" s="345"/>
      <c r="C130" s="345"/>
      <c r="D130" s="345"/>
      <c r="E130" s="345"/>
      <c r="F130" s="68" t="s">
        <v>1241</v>
      </c>
      <c r="G130" s="345"/>
      <c r="H130" s="54">
        <v>5</v>
      </c>
      <c r="I130" s="69" t="s">
        <v>1265</v>
      </c>
      <c r="J130" s="69" t="s">
        <v>1234</v>
      </c>
      <c r="K130" s="56"/>
      <c r="L130" s="79"/>
      <c r="M130" s="57"/>
      <c r="N130" s="77"/>
      <c r="O130" s="73" t="s">
        <v>348</v>
      </c>
      <c r="P130" s="73" t="s">
        <v>348</v>
      </c>
      <c r="Q130" s="73" t="s">
        <v>348</v>
      </c>
      <c r="R130" s="56" t="s">
        <v>972</v>
      </c>
      <c r="S130" s="88"/>
      <c r="T130" s="88"/>
      <c r="U130" s="88"/>
      <c r="V130" s="88"/>
      <c r="W130" s="88"/>
      <c r="X130" s="88"/>
      <c r="Y130" s="88"/>
      <c r="Z130" s="88"/>
    </row>
    <row r="131" spans="1:26" ht="49.5" customHeight="1">
      <c r="A131" s="345"/>
      <c r="B131" s="345"/>
      <c r="C131" s="345"/>
      <c r="D131" s="345"/>
      <c r="E131" s="345"/>
      <c r="F131" s="68" t="s">
        <v>1243</v>
      </c>
      <c r="G131" s="345"/>
      <c r="H131" s="54">
        <v>6</v>
      </c>
      <c r="I131" s="69" t="s">
        <v>1266</v>
      </c>
      <c r="J131" s="69" t="s">
        <v>1234</v>
      </c>
      <c r="K131" s="56"/>
      <c r="L131" s="79"/>
      <c r="M131" s="57"/>
      <c r="N131" s="77"/>
      <c r="O131" s="73" t="s">
        <v>348</v>
      </c>
      <c r="P131" s="73" t="s">
        <v>348</v>
      </c>
      <c r="Q131" s="73" t="s">
        <v>348</v>
      </c>
      <c r="R131" s="56" t="s">
        <v>972</v>
      </c>
      <c r="S131" s="88"/>
      <c r="T131" s="88"/>
      <c r="U131" s="88"/>
      <c r="V131" s="88"/>
      <c r="W131" s="88"/>
      <c r="X131" s="88"/>
      <c r="Y131" s="88"/>
      <c r="Z131" s="88"/>
    </row>
    <row r="132" spans="1:26" ht="49.5" customHeight="1">
      <c r="A132" s="345"/>
      <c r="B132" s="345"/>
      <c r="C132" s="345"/>
      <c r="D132" s="345"/>
      <c r="E132" s="345"/>
      <c r="F132" s="68" t="s">
        <v>1245</v>
      </c>
      <c r="G132" s="345"/>
      <c r="H132" s="54">
        <v>7</v>
      </c>
      <c r="I132" s="69" t="s">
        <v>1267</v>
      </c>
      <c r="J132" s="69" t="s">
        <v>1234</v>
      </c>
      <c r="K132" s="56"/>
      <c r="L132" s="79"/>
      <c r="M132" s="57"/>
      <c r="N132" s="77"/>
      <c r="O132" s="73" t="s">
        <v>348</v>
      </c>
      <c r="P132" s="73" t="s">
        <v>348</v>
      </c>
      <c r="Q132" s="73" t="s">
        <v>348</v>
      </c>
      <c r="R132" s="56" t="s">
        <v>972</v>
      </c>
      <c r="S132" s="88"/>
      <c r="T132" s="88"/>
      <c r="U132" s="88"/>
      <c r="V132" s="88"/>
      <c r="W132" s="88"/>
      <c r="X132" s="88"/>
      <c r="Y132" s="88"/>
      <c r="Z132" s="88"/>
    </row>
    <row r="133" spans="1:26" ht="49.5" customHeight="1">
      <c r="A133" s="341"/>
      <c r="B133" s="341"/>
      <c r="C133" s="341"/>
      <c r="D133" s="341"/>
      <c r="E133" s="341"/>
      <c r="F133" s="68" t="s">
        <v>1247</v>
      </c>
      <c r="G133" s="341"/>
      <c r="H133" s="54">
        <v>8</v>
      </c>
      <c r="I133" s="69" t="s">
        <v>1268</v>
      </c>
      <c r="J133" s="69" t="s">
        <v>1234</v>
      </c>
      <c r="K133" s="56"/>
      <c r="L133" s="79"/>
      <c r="M133" s="57"/>
      <c r="N133" s="77"/>
      <c r="O133" s="73" t="s">
        <v>348</v>
      </c>
      <c r="P133" s="73" t="s">
        <v>348</v>
      </c>
      <c r="Q133" s="73" t="s">
        <v>348</v>
      </c>
      <c r="R133" s="56" t="s">
        <v>972</v>
      </c>
      <c r="S133" s="88"/>
      <c r="T133" s="88"/>
      <c r="U133" s="88"/>
      <c r="V133" s="88"/>
      <c r="W133" s="88"/>
      <c r="X133" s="88"/>
      <c r="Y133" s="88"/>
      <c r="Z133" s="88"/>
    </row>
    <row r="134" spans="1:26" ht="33" hidden="1" customHeight="1">
      <c r="A134" s="408" t="s">
        <v>1269</v>
      </c>
      <c r="B134" s="408" t="s">
        <v>1270</v>
      </c>
      <c r="C134" s="415" t="s">
        <v>966</v>
      </c>
      <c r="D134" s="415" t="s">
        <v>967</v>
      </c>
      <c r="E134" s="396" t="s">
        <v>1271</v>
      </c>
      <c r="F134" s="396" t="s">
        <v>1084</v>
      </c>
      <c r="G134" s="396" t="s">
        <v>1272</v>
      </c>
      <c r="H134" s="54">
        <v>1</v>
      </c>
      <c r="I134" s="69" t="s">
        <v>1085</v>
      </c>
      <c r="J134" s="69" t="s">
        <v>1273</v>
      </c>
      <c r="K134" s="56"/>
      <c r="L134" s="79"/>
      <c r="M134" s="57"/>
      <c r="N134" s="77"/>
      <c r="O134" s="73" t="s">
        <v>348</v>
      </c>
      <c r="P134" s="73" t="s">
        <v>348</v>
      </c>
      <c r="Q134" s="73" t="s">
        <v>24</v>
      </c>
      <c r="R134" s="56" t="s">
        <v>972</v>
      </c>
      <c r="S134" s="60"/>
      <c r="T134" s="60"/>
      <c r="U134" s="60"/>
      <c r="V134" s="60"/>
      <c r="W134" s="60"/>
      <c r="X134" s="60"/>
      <c r="Y134" s="60"/>
      <c r="Z134" s="60"/>
    </row>
    <row r="135" spans="1:26" ht="33" customHeight="1">
      <c r="A135" s="345"/>
      <c r="B135" s="345"/>
      <c r="C135" s="345"/>
      <c r="D135" s="345"/>
      <c r="E135" s="345"/>
      <c r="F135" s="345"/>
      <c r="G135" s="345"/>
      <c r="H135" s="54">
        <v>2</v>
      </c>
      <c r="I135" s="69" t="s">
        <v>464</v>
      </c>
      <c r="J135" s="69" t="s">
        <v>1087</v>
      </c>
      <c r="K135" s="56"/>
      <c r="L135" s="79"/>
      <c r="M135" s="57"/>
      <c r="N135" s="77"/>
      <c r="O135" s="73" t="s">
        <v>348</v>
      </c>
      <c r="P135" s="73" t="s">
        <v>348</v>
      </c>
      <c r="Q135" s="73" t="s">
        <v>348</v>
      </c>
      <c r="R135" s="56" t="s">
        <v>972</v>
      </c>
      <c r="S135" s="60"/>
      <c r="T135" s="60"/>
      <c r="U135" s="60"/>
      <c r="V135" s="60"/>
      <c r="W135" s="60"/>
      <c r="X135" s="60"/>
      <c r="Y135" s="60"/>
      <c r="Z135" s="60"/>
    </row>
    <row r="136" spans="1:26" ht="17.25" hidden="1" customHeight="1">
      <c r="A136" s="345"/>
      <c r="B136" s="345"/>
      <c r="C136" s="345"/>
      <c r="D136" s="345"/>
      <c r="E136" s="345"/>
      <c r="F136" s="341"/>
      <c r="G136" s="345"/>
      <c r="H136" s="54">
        <v>3</v>
      </c>
      <c r="I136" s="69" t="s">
        <v>466</v>
      </c>
      <c r="J136" s="69" t="s">
        <v>467</v>
      </c>
      <c r="K136" s="56"/>
      <c r="L136" s="79"/>
      <c r="M136" s="57"/>
      <c r="N136" s="77"/>
      <c r="O136" s="73" t="s">
        <v>348</v>
      </c>
      <c r="P136" s="73" t="s">
        <v>348</v>
      </c>
      <c r="Q136" s="73" t="s">
        <v>24</v>
      </c>
      <c r="R136" s="56" t="s">
        <v>972</v>
      </c>
      <c r="S136" s="60"/>
      <c r="T136" s="60"/>
      <c r="U136" s="60"/>
      <c r="V136" s="60"/>
      <c r="W136" s="60"/>
      <c r="X136" s="60"/>
      <c r="Y136" s="60"/>
      <c r="Z136" s="60"/>
    </row>
    <row r="137" spans="1:26" ht="33" hidden="1" customHeight="1">
      <c r="A137" s="345"/>
      <c r="B137" s="345"/>
      <c r="C137" s="345"/>
      <c r="D137" s="345"/>
      <c r="E137" s="345"/>
      <c r="F137" s="396" t="s">
        <v>1089</v>
      </c>
      <c r="G137" s="345"/>
      <c r="H137" s="54">
        <v>4</v>
      </c>
      <c r="I137" s="68" t="s">
        <v>735</v>
      </c>
      <c r="J137" s="69" t="s">
        <v>1274</v>
      </c>
      <c r="K137" s="56"/>
      <c r="L137" s="79"/>
      <c r="M137" s="57"/>
      <c r="N137" s="77"/>
      <c r="O137" s="82" t="s">
        <v>24</v>
      </c>
      <c r="P137" s="73" t="s">
        <v>24</v>
      </c>
      <c r="Q137" s="73" t="s">
        <v>24</v>
      </c>
      <c r="R137" s="56" t="s">
        <v>972</v>
      </c>
      <c r="S137" s="60"/>
      <c r="T137" s="60"/>
      <c r="U137" s="60"/>
      <c r="V137" s="60"/>
      <c r="W137" s="60"/>
      <c r="X137" s="60"/>
      <c r="Y137" s="60"/>
      <c r="Z137" s="60"/>
    </row>
    <row r="138" spans="1:26" ht="49.5" customHeight="1">
      <c r="A138" s="345"/>
      <c r="B138" s="345"/>
      <c r="C138" s="345"/>
      <c r="D138" s="345"/>
      <c r="E138" s="345"/>
      <c r="F138" s="345"/>
      <c r="G138" s="345"/>
      <c r="H138" s="54">
        <v>5</v>
      </c>
      <c r="I138" s="68" t="s">
        <v>464</v>
      </c>
      <c r="J138" s="69" t="s">
        <v>1275</v>
      </c>
      <c r="K138" s="56"/>
      <c r="L138" s="79"/>
      <c r="M138" s="57"/>
      <c r="N138" s="77"/>
      <c r="O138" s="82" t="s">
        <v>24</v>
      </c>
      <c r="P138" s="73" t="s">
        <v>348</v>
      </c>
      <c r="Q138" s="73" t="s">
        <v>348</v>
      </c>
      <c r="R138" s="56" t="s">
        <v>972</v>
      </c>
      <c r="S138" s="60"/>
      <c r="T138" s="60"/>
      <c r="U138" s="60"/>
      <c r="V138" s="60"/>
      <c r="W138" s="60"/>
      <c r="X138" s="60"/>
      <c r="Y138" s="60"/>
      <c r="Z138" s="60"/>
    </row>
    <row r="139" spans="1:26" ht="49.5" hidden="1" customHeight="1">
      <c r="A139" s="345"/>
      <c r="B139" s="345"/>
      <c r="C139" s="345"/>
      <c r="D139" s="345"/>
      <c r="E139" s="345"/>
      <c r="F139" s="341"/>
      <c r="G139" s="345"/>
      <c r="H139" s="54">
        <v>6</v>
      </c>
      <c r="I139" s="68" t="s">
        <v>466</v>
      </c>
      <c r="J139" s="69" t="s">
        <v>1276</v>
      </c>
      <c r="K139" s="56"/>
      <c r="L139" s="79"/>
      <c r="M139" s="57"/>
      <c r="N139" s="77"/>
      <c r="O139" s="82" t="s">
        <v>24</v>
      </c>
      <c r="P139" s="73" t="s">
        <v>24</v>
      </c>
      <c r="Q139" s="73" t="s">
        <v>24</v>
      </c>
      <c r="R139" s="56" t="s">
        <v>972</v>
      </c>
      <c r="S139" s="60"/>
      <c r="T139" s="60"/>
      <c r="U139" s="60"/>
      <c r="V139" s="60"/>
      <c r="W139" s="60"/>
      <c r="X139" s="60"/>
      <c r="Y139" s="60"/>
      <c r="Z139" s="60"/>
    </row>
    <row r="140" spans="1:26" ht="49.5" customHeight="1">
      <c r="A140" s="345"/>
      <c r="B140" s="345"/>
      <c r="C140" s="345"/>
      <c r="D140" s="345"/>
      <c r="E140" s="345"/>
      <c r="F140" s="400" t="s">
        <v>748</v>
      </c>
      <c r="G140" s="345"/>
      <c r="H140" s="54">
        <v>7</v>
      </c>
      <c r="I140" s="69" t="s">
        <v>1277</v>
      </c>
      <c r="J140" s="69" t="s">
        <v>1278</v>
      </c>
      <c r="K140" s="56"/>
      <c r="L140" s="79"/>
      <c r="M140" s="57"/>
      <c r="N140" s="77"/>
      <c r="O140" s="82" t="s">
        <v>24</v>
      </c>
      <c r="P140" s="73" t="s">
        <v>348</v>
      </c>
      <c r="Q140" s="73" t="s">
        <v>348</v>
      </c>
      <c r="R140" s="56" t="s">
        <v>972</v>
      </c>
      <c r="S140" s="60"/>
      <c r="T140" s="60"/>
      <c r="U140" s="60"/>
      <c r="V140" s="60"/>
      <c r="W140" s="60"/>
      <c r="X140" s="60"/>
      <c r="Y140" s="60"/>
      <c r="Z140" s="60"/>
    </row>
    <row r="141" spans="1:26" ht="49.5" customHeight="1">
      <c r="A141" s="345"/>
      <c r="B141" s="345"/>
      <c r="C141" s="345"/>
      <c r="D141" s="345"/>
      <c r="E141" s="345"/>
      <c r="F141" s="341"/>
      <c r="G141" s="345"/>
      <c r="H141" s="54">
        <v>8</v>
      </c>
      <c r="I141" s="69" t="s">
        <v>750</v>
      </c>
      <c r="J141" s="80" t="s">
        <v>751</v>
      </c>
      <c r="K141" s="56"/>
      <c r="L141" s="79"/>
      <c r="M141" s="57"/>
      <c r="N141" s="77"/>
      <c r="O141" s="82" t="s">
        <v>24</v>
      </c>
      <c r="P141" s="73" t="s">
        <v>348</v>
      </c>
      <c r="Q141" s="73" t="s">
        <v>348</v>
      </c>
      <c r="R141" s="56" t="s">
        <v>972</v>
      </c>
      <c r="S141" s="60"/>
      <c r="T141" s="60"/>
      <c r="U141" s="60"/>
      <c r="V141" s="60"/>
      <c r="W141" s="60"/>
      <c r="X141" s="60"/>
      <c r="Y141" s="60"/>
      <c r="Z141" s="60"/>
    </row>
    <row r="142" spans="1:26" ht="49.5" customHeight="1">
      <c r="A142" s="345"/>
      <c r="B142" s="345"/>
      <c r="C142" s="345"/>
      <c r="D142" s="345"/>
      <c r="E142" s="345"/>
      <c r="F142" s="66" t="s">
        <v>489</v>
      </c>
      <c r="G142" s="345"/>
      <c r="H142" s="54">
        <v>9</v>
      </c>
      <c r="I142" s="70" t="s">
        <v>1020</v>
      </c>
      <c r="J142" s="80" t="s">
        <v>1105</v>
      </c>
      <c r="K142" s="56"/>
      <c r="L142" s="57"/>
      <c r="M142" s="57"/>
      <c r="N142" s="58"/>
      <c r="O142" s="82" t="s">
        <v>24</v>
      </c>
      <c r="P142" s="73" t="s">
        <v>348</v>
      </c>
      <c r="Q142" s="73" t="s">
        <v>348</v>
      </c>
      <c r="R142" s="56" t="s">
        <v>972</v>
      </c>
      <c r="S142" s="60"/>
      <c r="T142" s="60"/>
      <c r="U142" s="60"/>
      <c r="V142" s="60"/>
      <c r="W142" s="60"/>
      <c r="X142" s="60"/>
      <c r="Y142" s="60"/>
      <c r="Z142" s="60"/>
    </row>
    <row r="143" spans="1:26" ht="49.5" hidden="1" customHeight="1">
      <c r="A143" s="345"/>
      <c r="B143" s="345"/>
      <c r="C143" s="345"/>
      <c r="D143" s="345"/>
      <c r="E143" s="345"/>
      <c r="F143" s="396" t="s">
        <v>647</v>
      </c>
      <c r="G143" s="345"/>
      <c r="H143" s="54">
        <v>10</v>
      </c>
      <c r="I143" s="69" t="s">
        <v>1279</v>
      </c>
      <c r="J143" s="69" t="s">
        <v>1280</v>
      </c>
      <c r="K143" s="56"/>
      <c r="L143" s="79"/>
      <c r="M143" s="57"/>
      <c r="N143" s="77"/>
      <c r="O143" s="73" t="s">
        <v>348</v>
      </c>
      <c r="P143" s="73" t="s">
        <v>348</v>
      </c>
      <c r="Q143" s="73" t="s">
        <v>24</v>
      </c>
      <c r="R143" s="56" t="s">
        <v>972</v>
      </c>
      <c r="S143" s="60"/>
      <c r="T143" s="60"/>
      <c r="U143" s="60"/>
      <c r="V143" s="60"/>
      <c r="W143" s="60"/>
      <c r="X143" s="60"/>
      <c r="Y143" s="60"/>
      <c r="Z143" s="60"/>
    </row>
    <row r="144" spans="1:26" ht="17.25" hidden="1" customHeight="1">
      <c r="A144" s="345"/>
      <c r="B144" s="345"/>
      <c r="C144" s="345"/>
      <c r="D144" s="345"/>
      <c r="E144" s="345"/>
      <c r="F144" s="345"/>
      <c r="G144" s="345"/>
      <c r="H144" s="54">
        <v>11</v>
      </c>
      <c r="I144" s="69" t="s">
        <v>819</v>
      </c>
      <c r="J144" s="69" t="s">
        <v>1273</v>
      </c>
      <c r="K144" s="56"/>
      <c r="L144" s="79"/>
      <c r="M144" s="57"/>
      <c r="N144" s="77"/>
      <c r="O144" s="73" t="s">
        <v>348</v>
      </c>
      <c r="P144" s="73" t="s">
        <v>348</v>
      </c>
      <c r="Q144" s="73" t="s">
        <v>24</v>
      </c>
      <c r="R144" s="56" t="s">
        <v>972</v>
      </c>
      <c r="S144" s="60"/>
      <c r="T144" s="60"/>
      <c r="U144" s="60"/>
      <c r="V144" s="60"/>
      <c r="W144" s="60"/>
      <c r="X144" s="60"/>
      <c r="Y144" s="60"/>
      <c r="Z144" s="60"/>
    </row>
    <row r="145" spans="1:26" ht="17.25" customHeight="1">
      <c r="A145" s="345"/>
      <c r="B145" s="345"/>
      <c r="C145" s="345"/>
      <c r="D145" s="345"/>
      <c r="E145" s="345"/>
      <c r="F145" s="345"/>
      <c r="G145" s="345"/>
      <c r="H145" s="54">
        <v>12</v>
      </c>
      <c r="I145" s="69" t="s">
        <v>464</v>
      </c>
      <c r="J145" s="69" t="s">
        <v>465</v>
      </c>
      <c r="K145" s="56"/>
      <c r="L145" s="79"/>
      <c r="M145" s="57"/>
      <c r="N145" s="77"/>
      <c r="O145" s="73" t="s">
        <v>348</v>
      </c>
      <c r="P145" s="73" t="s">
        <v>348</v>
      </c>
      <c r="Q145" s="73" t="s">
        <v>348</v>
      </c>
      <c r="R145" s="56" t="s">
        <v>972</v>
      </c>
      <c r="S145" s="60"/>
      <c r="T145" s="60"/>
      <c r="U145" s="60"/>
      <c r="V145" s="60"/>
      <c r="W145" s="60"/>
      <c r="X145" s="60"/>
      <c r="Y145" s="60"/>
      <c r="Z145" s="60"/>
    </row>
    <row r="146" spans="1:26" ht="17.25" hidden="1" customHeight="1">
      <c r="A146" s="341"/>
      <c r="B146" s="341"/>
      <c r="C146" s="341"/>
      <c r="D146" s="341"/>
      <c r="E146" s="341"/>
      <c r="F146" s="341"/>
      <c r="G146" s="341"/>
      <c r="H146" s="54">
        <v>13</v>
      </c>
      <c r="I146" s="69" t="s">
        <v>466</v>
      </c>
      <c r="J146" s="69" t="s">
        <v>467</v>
      </c>
      <c r="K146" s="56"/>
      <c r="L146" s="79"/>
      <c r="M146" s="57"/>
      <c r="N146" s="77"/>
      <c r="O146" s="73" t="s">
        <v>348</v>
      </c>
      <c r="P146" s="73" t="s">
        <v>348</v>
      </c>
      <c r="Q146" s="73" t="s">
        <v>24</v>
      </c>
      <c r="R146" s="56" t="s">
        <v>972</v>
      </c>
      <c r="S146" s="60"/>
      <c r="T146" s="60"/>
      <c r="U146" s="60"/>
      <c r="V146" s="60"/>
      <c r="W146" s="60"/>
      <c r="X146" s="60"/>
      <c r="Y146" s="60"/>
      <c r="Z146" s="60"/>
    </row>
    <row r="147" spans="1:26" ht="33" hidden="1" customHeight="1">
      <c r="A147" s="408" t="s">
        <v>1281</v>
      </c>
      <c r="B147" s="408" t="s">
        <v>1270</v>
      </c>
      <c r="C147" s="415" t="s">
        <v>966</v>
      </c>
      <c r="D147" s="415" t="s">
        <v>967</v>
      </c>
      <c r="E147" s="396" t="s">
        <v>1282</v>
      </c>
      <c r="F147" s="396" t="s">
        <v>1084</v>
      </c>
      <c r="G147" s="396" t="s">
        <v>1283</v>
      </c>
      <c r="H147" s="54">
        <v>1</v>
      </c>
      <c r="I147" s="69" t="s">
        <v>1085</v>
      </c>
      <c r="J147" s="69" t="s">
        <v>1273</v>
      </c>
      <c r="K147" s="56"/>
      <c r="L147" s="79"/>
      <c r="M147" s="57"/>
      <c r="N147" s="77"/>
      <c r="O147" s="73" t="s">
        <v>348</v>
      </c>
      <c r="P147" s="73" t="s">
        <v>348</v>
      </c>
      <c r="Q147" s="73" t="s">
        <v>24</v>
      </c>
      <c r="R147" s="56" t="s">
        <v>972</v>
      </c>
      <c r="S147" s="60"/>
      <c r="T147" s="60"/>
      <c r="U147" s="60"/>
      <c r="V147" s="60"/>
      <c r="W147" s="60"/>
      <c r="X147" s="60"/>
      <c r="Y147" s="60"/>
      <c r="Z147" s="60"/>
    </row>
    <row r="148" spans="1:26" ht="33" customHeight="1">
      <c r="A148" s="345"/>
      <c r="B148" s="345"/>
      <c r="C148" s="345"/>
      <c r="D148" s="345"/>
      <c r="E148" s="345"/>
      <c r="F148" s="345"/>
      <c r="G148" s="345"/>
      <c r="H148" s="54">
        <v>2</v>
      </c>
      <c r="I148" s="69" t="s">
        <v>464</v>
      </c>
      <c r="J148" s="69" t="s">
        <v>1087</v>
      </c>
      <c r="K148" s="56"/>
      <c r="L148" s="79"/>
      <c r="M148" s="57"/>
      <c r="N148" s="77"/>
      <c r="O148" s="73" t="s">
        <v>348</v>
      </c>
      <c r="P148" s="73" t="s">
        <v>348</v>
      </c>
      <c r="Q148" s="73" t="s">
        <v>348</v>
      </c>
      <c r="R148" s="56" t="s">
        <v>972</v>
      </c>
      <c r="S148" s="60"/>
      <c r="T148" s="60"/>
      <c r="U148" s="60"/>
      <c r="V148" s="60"/>
      <c r="W148" s="60"/>
      <c r="X148" s="60"/>
      <c r="Y148" s="60"/>
      <c r="Z148" s="60"/>
    </row>
    <row r="149" spans="1:26" ht="17.25" hidden="1" customHeight="1">
      <c r="A149" s="345"/>
      <c r="B149" s="345"/>
      <c r="C149" s="345"/>
      <c r="D149" s="345"/>
      <c r="E149" s="345"/>
      <c r="F149" s="345"/>
      <c r="G149" s="345"/>
      <c r="H149" s="54">
        <v>3</v>
      </c>
      <c r="I149" s="69" t="s">
        <v>466</v>
      </c>
      <c r="J149" s="69" t="s">
        <v>476</v>
      </c>
      <c r="K149" s="56"/>
      <c r="L149" s="79"/>
      <c r="M149" s="57"/>
      <c r="N149" s="77"/>
      <c r="O149" s="73" t="s">
        <v>348</v>
      </c>
      <c r="P149" s="73" t="s">
        <v>348</v>
      </c>
      <c r="Q149" s="73" t="s">
        <v>24</v>
      </c>
      <c r="R149" s="56" t="s">
        <v>972</v>
      </c>
      <c r="S149" s="60"/>
      <c r="T149" s="60"/>
      <c r="U149" s="60"/>
      <c r="V149" s="60"/>
      <c r="W149" s="60"/>
      <c r="X149" s="60"/>
      <c r="Y149" s="60"/>
      <c r="Z149" s="60"/>
    </row>
    <row r="150" spans="1:26" ht="33" hidden="1" customHeight="1">
      <c r="A150" s="345"/>
      <c r="B150" s="345"/>
      <c r="C150" s="345"/>
      <c r="D150" s="345"/>
      <c r="E150" s="345"/>
      <c r="F150" s="396" t="s">
        <v>1089</v>
      </c>
      <c r="G150" s="345"/>
      <c r="H150" s="54">
        <v>4</v>
      </c>
      <c r="I150" s="69" t="s">
        <v>735</v>
      </c>
      <c r="J150" s="69" t="s">
        <v>1274</v>
      </c>
      <c r="K150" s="56"/>
      <c r="L150" s="79"/>
      <c r="M150" s="57"/>
      <c r="N150" s="77"/>
      <c r="O150" s="73" t="s">
        <v>348</v>
      </c>
      <c r="P150" s="73" t="s">
        <v>348</v>
      </c>
      <c r="Q150" s="73" t="s">
        <v>24</v>
      </c>
      <c r="R150" s="56" t="s">
        <v>972</v>
      </c>
      <c r="S150" s="60"/>
      <c r="T150" s="60"/>
      <c r="U150" s="60"/>
      <c r="V150" s="60"/>
      <c r="W150" s="60"/>
      <c r="X150" s="60"/>
      <c r="Y150" s="60"/>
      <c r="Z150" s="60"/>
    </row>
    <row r="151" spans="1:26" ht="49.5" customHeight="1">
      <c r="A151" s="345"/>
      <c r="B151" s="345"/>
      <c r="C151" s="345"/>
      <c r="D151" s="345"/>
      <c r="E151" s="345"/>
      <c r="F151" s="345"/>
      <c r="G151" s="345"/>
      <c r="H151" s="54">
        <v>5</v>
      </c>
      <c r="I151" s="69" t="s">
        <v>464</v>
      </c>
      <c r="J151" s="69" t="s">
        <v>1275</v>
      </c>
      <c r="K151" s="56"/>
      <c r="L151" s="79"/>
      <c r="M151" s="57"/>
      <c r="N151" s="77"/>
      <c r="O151" s="73" t="s">
        <v>348</v>
      </c>
      <c r="P151" s="73" t="s">
        <v>348</v>
      </c>
      <c r="Q151" s="73" t="s">
        <v>348</v>
      </c>
      <c r="R151" s="56" t="s">
        <v>972</v>
      </c>
      <c r="S151" s="60"/>
      <c r="T151" s="60"/>
      <c r="U151" s="60"/>
      <c r="V151" s="60"/>
      <c r="W151" s="60"/>
      <c r="X151" s="60"/>
      <c r="Y151" s="60"/>
      <c r="Z151" s="60"/>
    </row>
    <row r="152" spans="1:26" ht="49.5" hidden="1" customHeight="1">
      <c r="A152" s="341"/>
      <c r="B152" s="345"/>
      <c r="C152" s="345"/>
      <c r="D152" s="345"/>
      <c r="E152" s="341"/>
      <c r="F152" s="345"/>
      <c r="G152" s="345"/>
      <c r="H152" s="54">
        <v>6</v>
      </c>
      <c r="I152" s="69" t="s">
        <v>466</v>
      </c>
      <c r="J152" s="69" t="s">
        <v>1276</v>
      </c>
      <c r="K152" s="56"/>
      <c r="L152" s="79"/>
      <c r="M152" s="57"/>
      <c r="N152" s="77"/>
      <c r="O152" s="73" t="s">
        <v>348</v>
      </c>
      <c r="P152" s="73" t="s">
        <v>348</v>
      </c>
      <c r="Q152" s="73" t="s">
        <v>24</v>
      </c>
      <c r="R152" s="56" t="s">
        <v>972</v>
      </c>
      <c r="S152" s="60"/>
      <c r="T152" s="60"/>
      <c r="U152" s="60"/>
      <c r="V152" s="60"/>
      <c r="W152" s="60"/>
      <c r="X152" s="60"/>
      <c r="Y152" s="60"/>
      <c r="Z152" s="60"/>
    </row>
    <row r="153" spans="1:26" ht="49.5" hidden="1" customHeight="1">
      <c r="A153" s="401" t="s">
        <v>1284</v>
      </c>
      <c r="B153" s="401" t="s">
        <v>1285</v>
      </c>
      <c r="C153" s="413" t="s">
        <v>966</v>
      </c>
      <c r="D153" s="413" t="s">
        <v>967</v>
      </c>
      <c r="E153" s="398" t="s">
        <v>1286</v>
      </c>
      <c r="F153" s="398" t="s">
        <v>1287</v>
      </c>
      <c r="G153" s="398" t="s">
        <v>452</v>
      </c>
      <c r="H153" s="61">
        <v>1</v>
      </c>
      <c r="I153" s="81" t="s">
        <v>1077</v>
      </c>
      <c r="J153" s="81" t="s">
        <v>1288</v>
      </c>
      <c r="K153" s="56"/>
      <c r="L153" s="79"/>
      <c r="M153" s="57"/>
      <c r="N153" s="77"/>
      <c r="O153" s="73" t="s">
        <v>348</v>
      </c>
      <c r="P153" s="73" t="s">
        <v>24</v>
      </c>
      <c r="Q153" s="73" t="s">
        <v>24</v>
      </c>
      <c r="R153" s="56" t="s">
        <v>1222</v>
      </c>
    </row>
    <row r="154" spans="1:26" ht="66" hidden="1" customHeight="1">
      <c r="A154" s="345"/>
      <c r="B154" s="345"/>
      <c r="C154" s="345"/>
      <c r="D154" s="345"/>
      <c r="E154" s="345"/>
      <c r="F154" s="345"/>
      <c r="G154" s="345"/>
      <c r="H154" s="61">
        <v>2</v>
      </c>
      <c r="I154" s="63" t="s">
        <v>1289</v>
      </c>
      <c r="J154" s="80" t="s">
        <v>1290</v>
      </c>
      <c r="K154" s="56"/>
      <c r="L154" s="79"/>
      <c r="M154" s="57"/>
      <c r="N154" s="77"/>
      <c r="O154" s="73" t="s">
        <v>348</v>
      </c>
      <c r="P154" s="73" t="s">
        <v>24</v>
      </c>
      <c r="Q154" s="73" t="s">
        <v>24</v>
      </c>
      <c r="R154" s="56" t="s">
        <v>1222</v>
      </c>
    </row>
    <row r="155" spans="1:26" ht="17.25" hidden="1" customHeight="1">
      <c r="A155" s="345"/>
      <c r="B155" s="345"/>
      <c r="C155" s="345"/>
      <c r="D155" s="345"/>
      <c r="E155" s="345"/>
      <c r="F155" s="345"/>
      <c r="G155" s="345"/>
      <c r="H155" s="61">
        <v>3</v>
      </c>
      <c r="I155" s="81" t="s">
        <v>1291</v>
      </c>
      <c r="J155" s="81" t="s">
        <v>1292</v>
      </c>
      <c r="K155" s="56"/>
      <c r="L155" s="79"/>
      <c r="M155" s="57"/>
      <c r="N155" s="77"/>
      <c r="O155" s="73" t="s">
        <v>348</v>
      </c>
      <c r="P155" s="73" t="s">
        <v>24</v>
      </c>
      <c r="Q155" s="73" t="s">
        <v>24</v>
      </c>
      <c r="R155" s="56" t="s">
        <v>1222</v>
      </c>
    </row>
    <row r="156" spans="1:26" ht="33" hidden="1" customHeight="1">
      <c r="A156" s="345"/>
      <c r="B156" s="345"/>
      <c r="C156" s="345"/>
      <c r="D156" s="345"/>
      <c r="E156" s="345"/>
      <c r="F156" s="341"/>
      <c r="G156" s="345"/>
      <c r="H156" s="61">
        <v>4</v>
      </c>
      <c r="I156" s="63" t="s">
        <v>1293</v>
      </c>
      <c r="J156" s="90" t="s">
        <v>1294</v>
      </c>
      <c r="K156" s="56"/>
      <c r="L156" s="79"/>
      <c r="M156" s="57"/>
      <c r="N156" s="77"/>
      <c r="O156" s="73" t="s">
        <v>348</v>
      </c>
      <c r="P156" s="73" t="s">
        <v>24</v>
      </c>
      <c r="Q156" s="73" t="s">
        <v>24</v>
      </c>
      <c r="R156" s="56" t="s">
        <v>1222</v>
      </c>
    </row>
    <row r="157" spans="1:26" ht="33" hidden="1" customHeight="1">
      <c r="A157" s="345"/>
      <c r="B157" s="345"/>
      <c r="C157" s="345"/>
      <c r="D157" s="345"/>
      <c r="E157" s="345"/>
      <c r="F157" s="63" t="s">
        <v>1295</v>
      </c>
      <c r="G157" s="345"/>
      <c r="H157" s="61">
        <v>5</v>
      </c>
      <c r="I157" s="63" t="s">
        <v>978</v>
      </c>
      <c r="J157" s="80" t="s">
        <v>1296</v>
      </c>
      <c r="K157" s="56"/>
      <c r="L157" s="79"/>
      <c r="M157" s="57"/>
      <c r="N157" s="77"/>
      <c r="O157" s="73" t="s">
        <v>348</v>
      </c>
      <c r="P157" s="73" t="s">
        <v>24</v>
      </c>
      <c r="Q157" s="73" t="s">
        <v>24</v>
      </c>
      <c r="R157" s="56" t="s">
        <v>1222</v>
      </c>
    </row>
    <row r="158" spans="1:26" ht="33" hidden="1" customHeight="1">
      <c r="A158" s="341"/>
      <c r="B158" s="341"/>
      <c r="C158" s="341"/>
      <c r="D158" s="341"/>
      <c r="E158" s="341"/>
      <c r="F158" s="63" t="s">
        <v>1297</v>
      </c>
      <c r="G158" s="341"/>
      <c r="H158" s="61">
        <v>6</v>
      </c>
      <c r="I158" s="63" t="s">
        <v>1298</v>
      </c>
      <c r="J158" s="80" t="s">
        <v>1299</v>
      </c>
      <c r="K158" s="56"/>
      <c r="L158" s="79"/>
      <c r="M158" s="57"/>
      <c r="N158" s="77"/>
      <c r="O158" s="73" t="s">
        <v>348</v>
      </c>
      <c r="P158" s="73" t="s">
        <v>24</v>
      </c>
      <c r="Q158" s="73" t="s">
        <v>24</v>
      </c>
      <c r="R158" s="56" t="s">
        <v>1222</v>
      </c>
    </row>
    <row r="159" spans="1:26" ht="49.5" customHeight="1">
      <c r="A159" s="401" t="s">
        <v>111</v>
      </c>
      <c r="B159" s="407" t="s">
        <v>1300</v>
      </c>
      <c r="C159" s="413" t="s">
        <v>966</v>
      </c>
      <c r="D159" s="413" t="s">
        <v>967</v>
      </c>
      <c r="E159" s="398" t="s">
        <v>1301</v>
      </c>
      <c r="F159" s="398" t="s">
        <v>1302</v>
      </c>
      <c r="G159" s="398" t="s">
        <v>1219</v>
      </c>
      <c r="H159" s="61">
        <v>1</v>
      </c>
      <c r="I159" s="63" t="s">
        <v>1303</v>
      </c>
      <c r="J159" s="63" t="s">
        <v>1304</v>
      </c>
      <c r="K159" s="56"/>
      <c r="L159" s="79"/>
      <c r="M159" s="57"/>
      <c r="N159" s="77"/>
      <c r="O159" s="73" t="s">
        <v>348</v>
      </c>
      <c r="P159" s="73" t="s">
        <v>348</v>
      </c>
      <c r="Q159" s="73" t="s">
        <v>348</v>
      </c>
      <c r="R159" s="56" t="s">
        <v>1222</v>
      </c>
    </row>
    <row r="160" spans="1:26" ht="17.25" customHeight="1">
      <c r="A160" s="345"/>
      <c r="B160" s="345"/>
      <c r="C160" s="345"/>
      <c r="D160" s="345"/>
      <c r="E160" s="345"/>
      <c r="F160" s="345"/>
      <c r="G160" s="345"/>
      <c r="H160" s="61">
        <v>2</v>
      </c>
      <c r="I160" s="63" t="s">
        <v>464</v>
      </c>
      <c r="J160" s="63" t="s">
        <v>465</v>
      </c>
      <c r="K160" s="56"/>
      <c r="L160" s="79"/>
      <c r="M160" s="57"/>
      <c r="N160" s="77"/>
      <c r="O160" s="73" t="s">
        <v>348</v>
      </c>
      <c r="P160" s="73" t="s">
        <v>348</v>
      </c>
      <c r="Q160" s="73" t="s">
        <v>348</v>
      </c>
      <c r="R160" s="56" t="s">
        <v>1222</v>
      </c>
    </row>
    <row r="161" spans="1:26" ht="17.25" hidden="1" customHeight="1">
      <c r="A161" s="345"/>
      <c r="B161" s="345"/>
      <c r="C161" s="345"/>
      <c r="D161" s="345"/>
      <c r="E161" s="345"/>
      <c r="F161" s="345"/>
      <c r="G161" s="345"/>
      <c r="H161" s="61">
        <v>3</v>
      </c>
      <c r="I161" s="63" t="s">
        <v>466</v>
      </c>
      <c r="J161" s="63" t="s">
        <v>467</v>
      </c>
      <c r="K161" s="56"/>
      <c r="L161" s="79"/>
      <c r="M161" s="57"/>
      <c r="N161" s="77"/>
      <c r="O161" s="73" t="s">
        <v>348</v>
      </c>
      <c r="P161" s="73" t="s">
        <v>24</v>
      </c>
      <c r="Q161" s="73" t="s">
        <v>24</v>
      </c>
      <c r="R161" s="56" t="s">
        <v>1222</v>
      </c>
    </row>
    <row r="162" spans="1:26" ht="33" hidden="1" customHeight="1">
      <c r="A162" s="345"/>
      <c r="B162" s="345"/>
      <c r="C162" s="345"/>
      <c r="D162" s="345"/>
      <c r="E162" s="345"/>
      <c r="F162" s="398" t="s">
        <v>1305</v>
      </c>
      <c r="G162" s="345"/>
      <c r="H162" s="61">
        <v>4</v>
      </c>
      <c r="I162" s="63" t="s">
        <v>1306</v>
      </c>
      <c r="J162" s="63" t="s">
        <v>1307</v>
      </c>
      <c r="K162" s="56"/>
      <c r="L162" s="79"/>
      <c r="M162" s="57"/>
      <c r="N162" s="77"/>
      <c r="O162" s="73" t="s">
        <v>348</v>
      </c>
      <c r="P162" s="73" t="s">
        <v>24</v>
      </c>
      <c r="Q162" s="73" t="s">
        <v>24</v>
      </c>
      <c r="R162" s="56" t="s">
        <v>1222</v>
      </c>
    </row>
    <row r="163" spans="1:26" ht="49.5" customHeight="1">
      <c r="A163" s="345"/>
      <c r="B163" s="345"/>
      <c r="C163" s="345"/>
      <c r="D163" s="345"/>
      <c r="E163" s="345"/>
      <c r="F163" s="345"/>
      <c r="G163" s="345"/>
      <c r="H163" s="61">
        <v>5</v>
      </c>
      <c r="I163" s="63" t="s">
        <v>1303</v>
      </c>
      <c r="J163" s="63" t="s">
        <v>1308</v>
      </c>
      <c r="K163" s="56"/>
      <c r="L163" s="79"/>
      <c r="M163" s="57"/>
      <c r="N163" s="77"/>
      <c r="O163" s="73" t="s">
        <v>348</v>
      </c>
      <c r="P163" s="73" t="s">
        <v>348</v>
      </c>
      <c r="Q163" s="73" t="s">
        <v>348</v>
      </c>
      <c r="R163" s="56" t="s">
        <v>1222</v>
      </c>
    </row>
    <row r="164" spans="1:26" ht="65.25" customHeight="1">
      <c r="A164" s="345"/>
      <c r="B164" s="345"/>
      <c r="C164" s="345"/>
      <c r="D164" s="345"/>
      <c r="E164" s="345"/>
      <c r="F164" s="345"/>
      <c r="G164" s="345"/>
      <c r="H164" s="61">
        <v>6</v>
      </c>
      <c r="I164" s="63" t="s">
        <v>1309</v>
      </c>
      <c r="J164" s="63" t="s">
        <v>1310</v>
      </c>
      <c r="K164" s="56"/>
      <c r="L164" s="79"/>
      <c r="M164" s="57"/>
      <c r="N164" s="77"/>
      <c r="O164" s="73" t="s">
        <v>348</v>
      </c>
      <c r="P164" s="73" t="s">
        <v>348</v>
      </c>
      <c r="Q164" s="73" t="s">
        <v>348</v>
      </c>
      <c r="R164" s="56" t="s">
        <v>1222</v>
      </c>
      <c r="S164" s="49"/>
      <c r="T164" s="49"/>
      <c r="U164" s="49"/>
      <c r="V164" s="49"/>
      <c r="W164" s="49"/>
      <c r="X164" s="49"/>
      <c r="Y164" s="49"/>
      <c r="Z164" s="49"/>
    </row>
    <row r="165" spans="1:26" ht="33" customHeight="1">
      <c r="A165" s="345"/>
      <c r="B165" s="345"/>
      <c r="C165" s="345"/>
      <c r="D165" s="345"/>
      <c r="E165" s="345"/>
      <c r="F165" s="345"/>
      <c r="G165" s="345"/>
      <c r="H165" s="61">
        <v>7</v>
      </c>
      <c r="I165" s="63" t="s">
        <v>464</v>
      </c>
      <c r="J165" s="63" t="s">
        <v>1311</v>
      </c>
      <c r="K165" s="56"/>
      <c r="L165" s="79"/>
      <c r="M165" s="57"/>
      <c r="N165" s="77"/>
      <c r="O165" s="73" t="s">
        <v>348</v>
      </c>
      <c r="P165" s="73" t="s">
        <v>348</v>
      </c>
      <c r="Q165" s="73" t="s">
        <v>348</v>
      </c>
      <c r="R165" s="56" t="s">
        <v>1222</v>
      </c>
    </row>
    <row r="166" spans="1:26" ht="17.25" hidden="1" customHeight="1">
      <c r="A166" s="345"/>
      <c r="B166" s="345"/>
      <c r="C166" s="345"/>
      <c r="D166" s="345"/>
      <c r="E166" s="345"/>
      <c r="F166" s="345"/>
      <c r="G166" s="345"/>
      <c r="H166" s="61">
        <v>8</v>
      </c>
      <c r="I166" s="63" t="s">
        <v>466</v>
      </c>
      <c r="J166" s="80" t="s">
        <v>476</v>
      </c>
      <c r="K166" s="56"/>
      <c r="L166" s="79"/>
      <c r="M166" s="57"/>
      <c r="N166" s="77"/>
      <c r="O166" s="73" t="s">
        <v>348</v>
      </c>
      <c r="P166" s="73" t="s">
        <v>24</v>
      </c>
      <c r="Q166" s="73" t="s">
        <v>24</v>
      </c>
      <c r="R166" s="56" t="s">
        <v>1222</v>
      </c>
    </row>
    <row r="167" spans="1:26" ht="49.5" hidden="1" customHeight="1">
      <c r="A167" s="345"/>
      <c r="B167" s="345"/>
      <c r="C167" s="345"/>
      <c r="D167" s="345"/>
      <c r="E167" s="345"/>
      <c r="F167" s="345"/>
      <c r="G167" s="345"/>
      <c r="H167" s="61">
        <v>9</v>
      </c>
      <c r="I167" s="63" t="s">
        <v>1312</v>
      </c>
      <c r="J167" s="63" t="s">
        <v>1313</v>
      </c>
      <c r="K167" s="56"/>
      <c r="L167" s="79"/>
      <c r="M167" s="57"/>
      <c r="N167" s="77"/>
      <c r="O167" s="73" t="s">
        <v>348</v>
      </c>
      <c r="P167" s="73" t="s">
        <v>24</v>
      </c>
      <c r="Q167" s="73" t="s">
        <v>24</v>
      </c>
      <c r="R167" s="56" t="s">
        <v>1222</v>
      </c>
    </row>
    <row r="168" spans="1:26" ht="66" customHeight="1">
      <c r="A168" s="345"/>
      <c r="B168" s="345"/>
      <c r="C168" s="345"/>
      <c r="D168" s="345"/>
      <c r="E168" s="345"/>
      <c r="F168" s="345"/>
      <c r="G168" s="345"/>
      <c r="H168" s="61">
        <v>10</v>
      </c>
      <c r="I168" s="63" t="s">
        <v>1314</v>
      </c>
      <c r="J168" s="63" t="s">
        <v>1315</v>
      </c>
      <c r="K168" s="56"/>
      <c r="L168" s="79"/>
      <c r="M168" s="57"/>
      <c r="N168" s="77"/>
      <c r="O168" s="73" t="s">
        <v>348</v>
      </c>
      <c r="P168" s="73" t="s">
        <v>348</v>
      </c>
      <c r="Q168" s="73" t="s">
        <v>348</v>
      </c>
      <c r="R168" s="56" t="s">
        <v>1222</v>
      </c>
    </row>
    <row r="169" spans="1:26" ht="49.5" customHeight="1">
      <c r="A169" s="345"/>
      <c r="B169" s="345"/>
      <c r="C169" s="345"/>
      <c r="D169" s="345"/>
      <c r="E169" s="345"/>
      <c r="F169" s="398" t="s">
        <v>1316</v>
      </c>
      <c r="G169" s="345"/>
      <c r="H169" s="61">
        <v>11</v>
      </c>
      <c r="I169" s="63" t="s">
        <v>1317</v>
      </c>
      <c r="J169" s="63" t="s">
        <v>1308</v>
      </c>
      <c r="K169" s="56"/>
      <c r="L169" s="79"/>
      <c r="M169" s="57"/>
      <c r="N169" s="77"/>
      <c r="O169" s="73" t="s">
        <v>348</v>
      </c>
      <c r="P169" s="73" t="s">
        <v>348</v>
      </c>
      <c r="Q169" s="73" t="s">
        <v>348</v>
      </c>
      <c r="R169" s="56" t="s">
        <v>1222</v>
      </c>
    </row>
    <row r="170" spans="1:26" ht="82.5" customHeight="1">
      <c r="A170" s="345"/>
      <c r="B170" s="345"/>
      <c r="C170" s="345"/>
      <c r="D170" s="345"/>
      <c r="E170" s="345"/>
      <c r="F170" s="345"/>
      <c r="G170" s="345"/>
      <c r="H170" s="61">
        <v>12</v>
      </c>
      <c r="I170" s="63" t="s">
        <v>1318</v>
      </c>
      <c r="J170" s="63" t="s">
        <v>1319</v>
      </c>
      <c r="K170" s="56"/>
      <c r="L170" s="79"/>
      <c r="M170" s="57"/>
      <c r="N170" s="77"/>
      <c r="O170" s="73" t="s">
        <v>348</v>
      </c>
      <c r="P170" s="73" t="s">
        <v>348</v>
      </c>
      <c r="Q170" s="73" t="s">
        <v>348</v>
      </c>
      <c r="R170" s="56" t="s">
        <v>1222</v>
      </c>
    </row>
    <row r="171" spans="1:26" ht="17.25" customHeight="1">
      <c r="A171" s="345"/>
      <c r="B171" s="345"/>
      <c r="C171" s="345"/>
      <c r="D171" s="345"/>
      <c r="E171" s="345"/>
      <c r="F171" s="345"/>
      <c r="G171" s="345"/>
      <c r="H171" s="61">
        <v>13</v>
      </c>
      <c r="I171" s="63" t="s">
        <v>1320</v>
      </c>
      <c r="J171" s="63" t="s">
        <v>1321</v>
      </c>
      <c r="K171" s="56"/>
      <c r="L171" s="79"/>
      <c r="M171" s="57"/>
      <c r="N171" s="77"/>
      <c r="O171" s="73" t="s">
        <v>348</v>
      </c>
      <c r="P171" s="73" t="s">
        <v>348</v>
      </c>
      <c r="Q171" s="73" t="s">
        <v>348</v>
      </c>
      <c r="R171" s="56" t="s">
        <v>1222</v>
      </c>
    </row>
    <row r="172" spans="1:26" ht="33" customHeight="1">
      <c r="A172" s="345"/>
      <c r="B172" s="345"/>
      <c r="C172" s="345"/>
      <c r="D172" s="345"/>
      <c r="E172" s="345"/>
      <c r="F172" s="345"/>
      <c r="G172" s="345"/>
      <c r="H172" s="61">
        <v>14</v>
      </c>
      <c r="I172" s="63" t="s">
        <v>1322</v>
      </c>
      <c r="J172" s="63" t="s">
        <v>1323</v>
      </c>
      <c r="K172" s="56"/>
      <c r="L172" s="79"/>
      <c r="M172" s="57"/>
      <c r="N172" s="77"/>
      <c r="O172" s="73" t="s">
        <v>348</v>
      </c>
      <c r="P172" s="73" t="s">
        <v>348</v>
      </c>
      <c r="Q172" s="73" t="s">
        <v>348</v>
      </c>
      <c r="R172" s="56" t="s">
        <v>1222</v>
      </c>
    </row>
    <row r="173" spans="1:26" ht="49.5" customHeight="1">
      <c r="A173" s="345"/>
      <c r="B173" s="345"/>
      <c r="C173" s="345"/>
      <c r="D173" s="345"/>
      <c r="E173" s="345"/>
      <c r="F173" s="398" t="s">
        <v>1324</v>
      </c>
      <c r="G173" s="345"/>
      <c r="H173" s="61">
        <v>15</v>
      </c>
      <c r="I173" s="63" t="s">
        <v>1325</v>
      </c>
      <c r="J173" s="63" t="s">
        <v>1308</v>
      </c>
      <c r="K173" s="56"/>
      <c r="L173" s="79"/>
      <c r="M173" s="57"/>
      <c r="N173" s="77"/>
      <c r="O173" s="73" t="s">
        <v>348</v>
      </c>
      <c r="P173" s="73" t="s">
        <v>348</v>
      </c>
      <c r="Q173" s="73" t="s">
        <v>348</v>
      </c>
      <c r="R173" s="56" t="s">
        <v>1222</v>
      </c>
    </row>
    <row r="174" spans="1:26" ht="33" customHeight="1">
      <c r="A174" s="345"/>
      <c r="B174" s="345"/>
      <c r="C174" s="345"/>
      <c r="D174" s="345"/>
      <c r="E174" s="345"/>
      <c r="F174" s="345"/>
      <c r="G174" s="345"/>
      <c r="H174" s="61">
        <v>16</v>
      </c>
      <c r="I174" s="63" t="s">
        <v>1326</v>
      </c>
      <c r="J174" s="63" t="s">
        <v>1327</v>
      </c>
      <c r="K174" s="56"/>
      <c r="L174" s="79"/>
      <c r="M174" s="57"/>
      <c r="N174" s="77"/>
      <c r="O174" s="73" t="s">
        <v>348</v>
      </c>
      <c r="P174" s="73" t="s">
        <v>348</v>
      </c>
      <c r="Q174" s="73" t="s">
        <v>348</v>
      </c>
      <c r="R174" s="56" t="s">
        <v>1222</v>
      </c>
    </row>
    <row r="175" spans="1:26" ht="33" customHeight="1">
      <c r="A175" s="345"/>
      <c r="B175" s="345"/>
      <c r="C175" s="345"/>
      <c r="D175" s="345"/>
      <c r="E175" s="345"/>
      <c r="F175" s="102" t="s">
        <v>1328</v>
      </c>
      <c r="G175" s="345"/>
      <c r="H175" s="61">
        <v>17</v>
      </c>
      <c r="I175" s="62" t="s">
        <v>1329</v>
      </c>
      <c r="J175" s="63" t="s">
        <v>1330</v>
      </c>
      <c r="K175" s="56"/>
      <c r="L175" s="79"/>
      <c r="M175" s="57"/>
      <c r="N175" s="77"/>
      <c r="O175" s="73" t="s">
        <v>348</v>
      </c>
      <c r="P175" s="73" t="s">
        <v>348</v>
      </c>
      <c r="Q175" s="73" t="s">
        <v>348</v>
      </c>
      <c r="R175" s="56" t="s">
        <v>1222</v>
      </c>
    </row>
    <row r="176" spans="1:26" ht="49.5" customHeight="1">
      <c r="A176" s="345"/>
      <c r="B176" s="341"/>
      <c r="C176" s="345"/>
      <c r="D176" s="345"/>
      <c r="E176" s="345"/>
      <c r="F176" s="62" t="s">
        <v>489</v>
      </c>
      <c r="G176" s="345"/>
      <c r="H176" s="61">
        <v>18</v>
      </c>
      <c r="I176" s="62" t="s">
        <v>1020</v>
      </c>
      <c r="J176" s="63" t="s">
        <v>1331</v>
      </c>
      <c r="K176" s="56"/>
      <c r="L176" s="79"/>
      <c r="M176" s="57"/>
      <c r="N176" s="77"/>
      <c r="O176" s="73" t="s">
        <v>348</v>
      </c>
      <c r="P176" s="73" t="s">
        <v>348</v>
      </c>
      <c r="Q176" s="73" t="s">
        <v>348</v>
      </c>
      <c r="R176" s="56" t="s">
        <v>1222</v>
      </c>
    </row>
    <row r="177" spans="1:26" ht="66" hidden="1" customHeight="1">
      <c r="A177" s="401" t="s">
        <v>1332</v>
      </c>
      <c r="B177" s="401" t="s">
        <v>1333</v>
      </c>
      <c r="C177" s="413" t="s">
        <v>966</v>
      </c>
      <c r="D177" s="413" t="s">
        <v>967</v>
      </c>
      <c r="E177" s="398" t="s">
        <v>1334</v>
      </c>
      <c r="F177" s="398" t="s">
        <v>1335</v>
      </c>
      <c r="G177" s="398" t="s">
        <v>452</v>
      </c>
      <c r="H177" s="61">
        <v>1</v>
      </c>
      <c r="I177" s="81" t="s">
        <v>1336</v>
      </c>
      <c r="J177" s="81" t="s">
        <v>1337</v>
      </c>
      <c r="K177" s="56"/>
      <c r="L177" s="79"/>
      <c r="M177" s="57"/>
      <c r="N177" s="77"/>
      <c r="O177" s="73" t="s">
        <v>348</v>
      </c>
      <c r="P177" s="73" t="s">
        <v>348</v>
      </c>
      <c r="Q177" s="73" t="s">
        <v>24</v>
      </c>
      <c r="R177" s="56" t="s">
        <v>1222</v>
      </c>
    </row>
    <row r="178" spans="1:26" ht="49.5" customHeight="1">
      <c r="A178" s="345"/>
      <c r="B178" s="345"/>
      <c r="C178" s="345"/>
      <c r="D178" s="345"/>
      <c r="E178" s="345"/>
      <c r="F178" s="345"/>
      <c r="G178" s="345"/>
      <c r="H178" s="61">
        <v>2</v>
      </c>
      <c r="I178" s="81" t="s">
        <v>1338</v>
      </c>
      <c r="J178" s="81" t="s">
        <v>1339</v>
      </c>
      <c r="K178" s="56"/>
      <c r="L178" s="79"/>
      <c r="M178" s="57"/>
      <c r="N178" s="77"/>
      <c r="O178" s="73" t="s">
        <v>348</v>
      </c>
      <c r="P178" s="73" t="s">
        <v>348</v>
      </c>
      <c r="Q178" s="73" t="s">
        <v>348</v>
      </c>
      <c r="R178" s="56" t="s">
        <v>1222</v>
      </c>
    </row>
    <row r="179" spans="1:26" ht="49.5" hidden="1" customHeight="1">
      <c r="A179" s="341"/>
      <c r="B179" s="341"/>
      <c r="C179" s="341"/>
      <c r="D179" s="341"/>
      <c r="E179" s="341"/>
      <c r="F179" s="345"/>
      <c r="G179" s="345"/>
      <c r="H179" s="61">
        <v>3</v>
      </c>
      <c r="I179" s="81" t="s">
        <v>1340</v>
      </c>
      <c r="J179" s="81" t="s">
        <v>1341</v>
      </c>
      <c r="K179" s="56"/>
      <c r="L179" s="79"/>
      <c r="M179" s="57"/>
      <c r="N179" s="77"/>
      <c r="O179" s="73" t="s">
        <v>348</v>
      </c>
      <c r="P179" s="73" t="s">
        <v>348</v>
      </c>
      <c r="Q179" s="73" t="s">
        <v>24</v>
      </c>
      <c r="R179" s="56" t="s">
        <v>1222</v>
      </c>
    </row>
    <row r="180" spans="1:26" ht="99" customHeight="1">
      <c r="A180" s="401" t="s">
        <v>1342</v>
      </c>
      <c r="B180" s="401" t="s">
        <v>1343</v>
      </c>
      <c r="C180" s="413" t="s">
        <v>966</v>
      </c>
      <c r="D180" s="413" t="s">
        <v>967</v>
      </c>
      <c r="E180" s="398" t="s">
        <v>1344</v>
      </c>
      <c r="F180" s="398" t="s">
        <v>1345</v>
      </c>
      <c r="G180" s="398" t="s">
        <v>452</v>
      </c>
      <c r="H180" s="61">
        <v>1</v>
      </c>
      <c r="I180" s="81" t="s">
        <v>1346</v>
      </c>
      <c r="J180" s="81" t="s">
        <v>1347</v>
      </c>
      <c r="K180" s="56"/>
      <c r="L180" s="79"/>
      <c r="M180" s="57"/>
      <c r="N180" s="77"/>
      <c r="O180" s="73" t="s">
        <v>348</v>
      </c>
      <c r="P180" s="73" t="s">
        <v>348</v>
      </c>
      <c r="Q180" s="73" t="s">
        <v>348</v>
      </c>
      <c r="R180" s="56" t="s">
        <v>1222</v>
      </c>
    </row>
    <row r="181" spans="1:26" ht="33" hidden="1" customHeight="1">
      <c r="A181" s="345"/>
      <c r="B181" s="345"/>
      <c r="C181" s="345"/>
      <c r="D181" s="345"/>
      <c r="E181" s="345"/>
      <c r="F181" s="345"/>
      <c r="G181" s="345"/>
      <c r="H181" s="61">
        <v>2</v>
      </c>
      <c r="I181" s="81" t="s">
        <v>1348</v>
      </c>
      <c r="J181" s="81" t="s">
        <v>1349</v>
      </c>
      <c r="K181" s="56"/>
      <c r="L181" s="79"/>
      <c r="M181" s="57"/>
      <c r="N181" s="77"/>
      <c r="O181" s="73" t="s">
        <v>348</v>
      </c>
      <c r="P181" s="73" t="s">
        <v>348</v>
      </c>
      <c r="Q181" s="73" t="s">
        <v>24</v>
      </c>
      <c r="R181" s="56" t="s">
        <v>1222</v>
      </c>
    </row>
    <row r="182" spans="1:26" ht="49.5" customHeight="1">
      <c r="A182" s="345"/>
      <c r="B182" s="345"/>
      <c r="C182" s="345"/>
      <c r="D182" s="345"/>
      <c r="E182" s="345"/>
      <c r="F182" s="345"/>
      <c r="G182" s="345"/>
      <c r="H182" s="61">
        <v>3</v>
      </c>
      <c r="I182" s="81" t="s">
        <v>1350</v>
      </c>
      <c r="J182" s="81" t="s">
        <v>1351</v>
      </c>
      <c r="K182" s="56"/>
      <c r="L182" s="79"/>
      <c r="M182" s="57"/>
      <c r="N182" s="77"/>
      <c r="O182" s="73" t="s">
        <v>348</v>
      </c>
      <c r="P182" s="73" t="s">
        <v>348</v>
      </c>
      <c r="Q182" s="73" t="s">
        <v>348</v>
      </c>
      <c r="R182" s="56" t="s">
        <v>1222</v>
      </c>
    </row>
    <row r="183" spans="1:26" ht="33" hidden="1" customHeight="1">
      <c r="A183" s="345"/>
      <c r="B183" s="345"/>
      <c r="C183" s="345"/>
      <c r="D183" s="345"/>
      <c r="E183" s="345"/>
      <c r="F183" s="345"/>
      <c r="G183" s="345"/>
      <c r="H183" s="61">
        <v>4</v>
      </c>
      <c r="I183" s="81" t="s">
        <v>1348</v>
      </c>
      <c r="J183" s="81" t="s">
        <v>1349</v>
      </c>
      <c r="K183" s="56"/>
      <c r="L183" s="79"/>
      <c r="M183" s="57"/>
      <c r="N183" s="77"/>
      <c r="O183" s="73" t="s">
        <v>348</v>
      </c>
      <c r="P183" s="73" t="s">
        <v>348</v>
      </c>
      <c r="Q183" s="73" t="s">
        <v>24</v>
      </c>
      <c r="R183" s="56" t="s">
        <v>1222</v>
      </c>
    </row>
    <row r="184" spans="1:26" ht="49.5" customHeight="1">
      <c r="A184" s="345"/>
      <c r="B184" s="345"/>
      <c r="C184" s="345"/>
      <c r="D184" s="345"/>
      <c r="E184" s="345"/>
      <c r="F184" s="345"/>
      <c r="G184" s="345"/>
      <c r="H184" s="61">
        <v>5</v>
      </c>
      <c r="I184" s="81" t="s">
        <v>1352</v>
      </c>
      <c r="J184" s="81" t="s">
        <v>1353</v>
      </c>
      <c r="K184" s="56"/>
      <c r="L184" s="79"/>
      <c r="M184" s="57"/>
      <c r="N184" s="77"/>
      <c r="O184" s="73" t="s">
        <v>348</v>
      </c>
      <c r="P184" s="73" t="s">
        <v>348</v>
      </c>
      <c r="Q184" s="73" t="s">
        <v>348</v>
      </c>
      <c r="R184" s="56" t="s">
        <v>1222</v>
      </c>
    </row>
    <row r="185" spans="1:26" ht="33" hidden="1" customHeight="1">
      <c r="A185" s="345"/>
      <c r="B185" s="345"/>
      <c r="C185" s="345"/>
      <c r="D185" s="345"/>
      <c r="E185" s="345"/>
      <c r="F185" s="345"/>
      <c r="G185" s="345"/>
      <c r="H185" s="61">
        <v>6</v>
      </c>
      <c r="I185" s="81" t="s">
        <v>1348</v>
      </c>
      <c r="J185" s="81" t="s">
        <v>1354</v>
      </c>
      <c r="K185" s="56"/>
      <c r="L185" s="79"/>
      <c r="M185" s="57"/>
      <c r="N185" s="77"/>
      <c r="O185" s="73" t="s">
        <v>348</v>
      </c>
      <c r="P185" s="73" t="s">
        <v>348</v>
      </c>
      <c r="Q185" s="73" t="s">
        <v>24</v>
      </c>
      <c r="R185" s="56" t="s">
        <v>1222</v>
      </c>
    </row>
    <row r="186" spans="1:26" ht="49.5" customHeight="1">
      <c r="A186" s="345"/>
      <c r="B186" s="345"/>
      <c r="C186" s="345"/>
      <c r="D186" s="345"/>
      <c r="E186" s="345"/>
      <c r="F186" s="345"/>
      <c r="G186" s="345"/>
      <c r="H186" s="61">
        <v>7</v>
      </c>
      <c r="I186" s="81" t="s">
        <v>1355</v>
      </c>
      <c r="J186" s="81" t="s">
        <v>1356</v>
      </c>
      <c r="K186" s="56"/>
      <c r="L186" s="79"/>
      <c r="M186" s="57"/>
      <c r="N186" s="77"/>
      <c r="O186" s="73" t="s">
        <v>348</v>
      </c>
      <c r="P186" s="73" t="s">
        <v>348</v>
      </c>
      <c r="Q186" s="73" t="s">
        <v>348</v>
      </c>
      <c r="R186" s="56" t="s">
        <v>1222</v>
      </c>
    </row>
    <row r="187" spans="1:26" ht="33" hidden="1" customHeight="1">
      <c r="A187" s="345"/>
      <c r="B187" s="345"/>
      <c r="C187" s="345"/>
      <c r="D187" s="345"/>
      <c r="E187" s="345"/>
      <c r="F187" s="345"/>
      <c r="G187" s="345"/>
      <c r="H187" s="61">
        <v>8</v>
      </c>
      <c r="I187" s="81" t="s">
        <v>1348</v>
      </c>
      <c r="J187" s="81" t="s">
        <v>1357</v>
      </c>
      <c r="K187" s="56"/>
      <c r="L187" s="79"/>
      <c r="M187" s="57"/>
      <c r="N187" s="77"/>
      <c r="O187" s="73" t="s">
        <v>348</v>
      </c>
      <c r="P187" s="73" t="s">
        <v>348</v>
      </c>
      <c r="Q187" s="73" t="s">
        <v>24</v>
      </c>
      <c r="R187" s="56" t="s">
        <v>1222</v>
      </c>
    </row>
    <row r="188" spans="1:26" ht="49.5" hidden="1" customHeight="1">
      <c r="A188" s="341"/>
      <c r="B188" s="341"/>
      <c r="C188" s="341"/>
      <c r="D188" s="341"/>
      <c r="E188" s="341"/>
      <c r="F188" s="341"/>
      <c r="G188" s="341"/>
      <c r="H188" s="61">
        <v>9</v>
      </c>
      <c r="I188" s="81" t="s">
        <v>1358</v>
      </c>
      <c r="J188" s="81" t="s">
        <v>1359</v>
      </c>
      <c r="K188" s="56"/>
      <c r="L188" s="79"/>
      <c r="M188" s="57"/>
      <c r="N188" s="77"/>
      <c r="O188" s="73" t="s">
        <v>348</v>
      </c>
      <c r="P188" s="73" t="s">
        <v>348</v>
      </c>
      <c r="Q188" s="73" t="s">
        <v>24</v>
      </c>
      <c r="R188" s="56" t="s">
        <v>1222</v>
      </c>
    </row>
    <row r="189" spans="1:26" ht="17.25" hidden="1" customHeight="1">
      <c r="A189" s="401" t="s">
        <v>93</v>
      </c>
      <c r="B189" s="401" t="s">
        <v>1360</v>
      </c>
      <c r="C189" s="413" t="s">
        <v>966</v>
      </c>
      <c r="D189" s="413" t="s">
        <v>967</v>
      </c>
      <c r="E189" s="398" t="s">
        <v>1361</v>
      </c>
      <c r="F189" s="409" t="s">
        <v>1362</v>
      </c>
      <c r="G189" s="398" t="s">
        <v>1219</v>
      </c>
      <c r="H189" s="61">
        <v>11</v>
      </c>
      <c r="I189" s="63" t="s">
        <v>1363</v>
      </c>
      <c r="J189" s="63" t="s">
        <v>1364</v>
      </c>
      <c r="K189" s="56"/>
      <c r="L189" s="57"/>
      <c r="M189" s="57"/>
      <c r="N189" s="58"/>
      <c r="O189" s="73" t="s">
        <v>348</v>
      </c>
      <c r="P189" s="73" t="s">
        <v>348</v>
      </c>
      <c r="Q189" s="73" t="s">
        <v>24</v>
      </c>
      <c r="R189" s="56" t="s">
        <v>1222</v>
      </c>
      <c r="S189" s="60"/>
      <c r="T189" s="60"/>
      <c r="U189" s="60"/>
      <c r="V189" s="60"/>
      <c r="W189" s="60"/>
      <c r="X189" s="60"/>
      <c r="Y189" s="60"/>
      <c r="Z189" s="60"/>
    </row>
    <row r="190" spans="1:26" ht="33" hidden="1" customHeight="1">
      <c r="A190" s="345"/>
      <c r="B190" s="345"/>
      <c r="C190" s="345"/>
      <c r="D190" s="345"/>
      <c r="E190" s="345"/>
      <c r="F190" s="345"/>
      <c r="G190" s="345"/>
      <c r="H190" s="61">
        <v>12</v>
      </c>
      <c r="I190" s="63" t="s">
        <v>1365</v>
      </c>
      <c r="J190" s="63" t="s">
        <v>1366</v>
      </c>
      <c r="K190" s="56"/>
      <c r="L190" s="57"/>
      <c r="M190" s="57"/>
      <c r="N190" s="58"/>
      <c r="O190" s="73" t="s">
        <v>24</v>
      </c>
      <c r="P190" s="73" t="s">
        <v>24</v>
      </c>
      <c r="Q190" s="73" t="s">
        <v>24</v>
      </c>
      <c r="R190" s="56" t="s">
        <v>1222</v>
      </c>
      <c r="S190" s="60"/>
      <c r="T190" s="60"/>
      <c r="U190" s="60"/>
      <c r="V190" s="60"/>
      <c r="W190" s="60"/>
      <c r="X190" s="60"/>
      <c r="Y190" s="60"/>
      <c r="Z190" s="60"/>
    </row>
    <row r="191" spans="1:26" ht="33" hidden="1" customHeight="1">
      <c r="A191" s="345"/>
      <c r="B191" s="345"/>
      <c r="C191" s="345"/>
      <c r="D191" s="345"/>
      <c r="E191" s="345"/>
      <c r="F191" s="409" t="s">
        <v>1367</v>
      </c>
      <c r="G191" s="345"/>
      <c r="H191" s="61">
        <v>13</v>
      </c>
      <c r="I191" s="63" t="s">
        <v>1368</v>
      </c>
      <c r="J191" s="63" t="s">
        <v>1369</v>
      </c>
      <c r="K191" s="56"/>
      <c r="L191" s="57"/>
      <c r="M191" s="57" t="s">
        <v>1370</v>
      </c>
      <c r="N191" s="58"/>
      <c r="O191" s="73" t="s">
        <v>24</v>
      </c>
      <c r="P191" s="73" t="s">
        <v>24</v>
      </c>
      <c r="Q191" s="73" t="s">
        <v>24</v>
      </c>
      <c r="R191" s="56" t="s">
        <v>1222</v>
      </c>
      <c r="S191" s="60"/>
      <c r="T191" s="60"/>
      <c r="U191" s="60"/>
      <c r="V191" s="60"/>
      <c r="W191" s="60"/>
      <c r="X191" s="60"/>
      <c r="Y191" s="60"/>
      <c r="Z191" s="60"/>
    </row>
    <row r="192" spans="1:26" ht="33" hidden="1" customHeight="1">
      <c r="A192" s="345"/>
      <c r="B192" s="345"/>
      <c r="C192" s="345"/>
      <c r="D192" s="345"/>
      <c r="E192" s="345"/>
      <c r="F192" s="345"/>
      <c r="G192" s="345"/>
      <c r="H192" s="61">
        <v>14</v>
      </c>
      <c r="I192" s="63" t="s">
        <v>1365</v>
      </c>
      <c r="J192" s="63" t="s">
        <v>1366</v>
      </c>
      <c r="K192" s="56"/>
      <c r="L192" s="57"/>
      <c r="M192" s="57"/>
      <c r="N192" s="58"/>
      <c r="O192" s="73" t="s">
        <v>24</v>
      </c>
      <c r="P192" s="73" t="s">
        <v>24</v>
      </c>
      <c r="Q192" s="73" t="s">
        <v>24</v>
      </c>
      <c r="R192" s="56" t="s">
        <v>1222</v>
      </c>
      <c r="S192" s="60"/>
      <c r="T192" s="60"/>
      <c r="U192" s="60"/>
      <c r="V192" s="60"/>
      <c r="W192" s="60"/>
      <c r="X192" s="60"/>
      <c r="Y192" s="60"/>
      <c r="Z192" s="60"/>
    </row>
    <row r="193" spans="1:26" ht="16.5" hidden="1" customHeight="1">
      <c r="A193" s="345"/>
      <c r="B193" s="345"/>
      <c r="C193" s="345"/>
      <c r="D193" s="345"/>
      <c r="E193" s="345"/>
      <c r="F193" s="409" t="s">
        <v>1371</v>
      </c>
      <c r="G193" s="345"/>
      <c r="H193" s="61">
        <v>15</v>
      </c>
      <c r="I193" s="63" t="s">
        <v>1372</v>
      </c>
      <c r="J193" s="63" t="s">
        <v>1369</v>
      </c>
      <c r="K193" s="56"/>
      <c r="L193" s="57"/>
      <c r="M193" s="57"/>
      <c r="N193" s="58"/>
      <c r="O193" s="73" t="s">
        <v>24</v>
      </c>
      <c r="P193" s="73" t="s">
        <v>24</v>
      </c>
      <c r="Q193" s="73" t="s">
        <v>24</v>
      </c>
      <c r="R193" s="56" t="s">
        <v>1222</v>
      </c>
      <c r="S193" s="60"/>
      <c r="T193" s="60"/>
      <c r="U193" s="60"/>
      <c r="V193" s="60"/>
      <c r="W193" s="60"/>
      <c r="X193" s="60"/>
      <c r="Y193" s="60"/>
      <c r="Z193" s="60"/>
    </row>
    <row r="194" spans="1:26" ht="33" hidden="1" customHeight="1">
      <c r="A194" s="341"/>
      <c r="B194" s="341"/>
      <c r="C194" s="341"/>
      <c r="D194" s="341"/>
      <c r="E194" s="345"/>
      <c r="F194" s="345"/>
      <c r="G194" s="341"/>
      <c r="H194" s="61">
        <v>16</v>
      </c>
      <c r="I194" s="63" t="s">
        <v>1365</v>
      </c>
      <c r="J194" s="63" t="s">
        <v>1366</v>
      </c>
      <c r="K194" s="56"/>
      <c r="L194" s="57"/>
      <c r="M194" s="57"/>
      <c r="N194" s="58"/>
      <c r="O194" s="73" t="s">
        <v>24</v>
      </c>
      <c r="P194" s="73" t="s">
        <v>24</v>
      </c>
      <c r="Q194" s="73" t="s">
        <v>24</v>
      </c>
      <c r="R194" s="56" t="s">
        <v>1222</v>
      </c>
      <c r="S194" s="60"/>
      <c r="T194" s="60"/>
      <c r="U194" s="60"/>
      <c r="V194" s="60"/>
      <c r="W194" s="60"/>
      <c r="X194" s="60"/>
      <c r="Y194" s="60"/>
      <c r="Z194" s="60"/>
    </row>
    <row r="195" spans="1:26" ht="66" hidden="1" customHeight="1">
      <c r="A195" s="401" t="s">
        <v>1373</v>
      </c>
      <c r="B195" s="401" t="s">
        <v>1360</v>
      </c>
      <c r="C195" s="413" t="s">
        <v>966</v>
      </c>
      <c r="D195" s="413" t="s">
        <v>967</v>
      </c>
      <c r="E195" s="398" t="s">
        <v>1374</v>
      </c>
      <c r="F195" s="398" t="s">
        <v>1375</v>
      </c>
      <c r="G195" s="398" t="s">
        <v>1376</v>
      </c>
      <c r="H195" s="61">
        <v>1</v>
      </c>
      <c r="I195" s="63" t="s">
        <v>1377</v>
      </c>
      <c r="J195" s="80" t="s">
        <v>1378</v>
      </c>
      <c r="K195" s="56"/>
      <c r="L195" s="79"/>
      <c r="M195" s="57"/>
      <c r="N195" s="77"/>
      <c r="O195" s="73" t="s">
        <v>348</v>
      </c>
      <c r="P195" s="73" t="s">
        <v>348</v>
      </c>
      <c r="Q195" s="73" t="s">
        <v>24</v>
      </c>
      <c r="R195" s="56" t="s">
        <v>1222</v>
      </c>
    </row>
    <row r="196" spans="1:26" ht="99" customHeight="1">
      <c r="A196" s="345"/>
      <c r="B196" s="345"/>
      <c r="C196" s="345"/>
      <c r="D196" s="345"/>
      <c r="E196" s="345"/>
      <c r="F196" s="341"/>
      <c r="G196" s="345"/>
      <c r="H196" s="61">
        <v>2</v>
      </c>
      <c r="I196" s="63" t="s">
        <v>1379</v>
      </c>
      <c r="J196" s="80" t="s">
        <v>1380</v>
      </c>
      <c r="K196" s="56"/>
      <c r="L196" s="79"/>
      <c r="M196" s="57"/>
      <c r="N196" s="77"/>
      <c r="O196" s="73" t="s">
        <v>348</v>
      </c>
      <c r="P196" s="73" t="s">
        <v>348</v>
      </c>
      <c r="Q196" s="73" t="s">
        <v>348</v>
      </c>
      <c r="R196" s="56" t="s">
        <v>1222</v>
      </c>
    </row>
    <row r="197" spans="1:26" ht="82.5" hidden="1" customHeight="1">
      <c r="A197" s="345"/>
      <c r="B197" s="345"/>
      <c r="C197" s="345"/>
      <c r="D197" s="345"/>
      <c r="E197" s="345"/>
      <c r="F197" s="398" t="s">
        <v>1381</v>
      </c>
      <c r="G197" s="345"/>
      <c r="H197" s="61">
        <v>3</v>
      </c>
      <c r="I197" s="63" t="s">
        <v>1382</v>
      </c>
      <c r="J197" s="80" t="s">
        <v>1383</v>
      </c>
      <c r="K197" s="56"/>
      <c r="L197" s="79"/>
      <c r="M197" s="57"/>
      <c r="N197" s="42"/>
      <c r="O197" s="73" t="s">
        <v>348</v>
      </c>
      <c r="P197" s="73" t="s">
        <v>348</v>
      </c>
      <c r="Q197" s="73" t="s">
        <v>24</v>
      </c>
      <c r="R197" s="56" t="s">
        <v>1222</v>
      </c>
    </row>
    <row r="198" spans="1:26" ht="99" customHeight="1">
      <c r="A198" s="341"/>
      <c r="B198" s="341"/>
      <c r="C198" s="341"/>
      <c r="D198" s="341"/>
      <c r="E198" s="341"/>
      <c r="F198" s="341"/>
      <c r="G198" s="341"/>
      <c r="H198" s="61">
        <v>4</v>
      </c>
      <c r="I198" s="63" t="s">
        <v>1379</v>
      </c>
      <c r="J198" s="80" t="s">
        <v>1380</v>
      </c>
      <c r="K198" s="56"/>
      <c r="L198" s="79"/>
      <c r="M198" s="57"/>
      <c r="N198" s="42"/>
      <c r="O198" s="73" t="s">
        <v>348</v>
      </c>
      <c r="P198" s="73" t="s">
        <v>348</v>
      </c>
      <c r="Q198" s="73" t="s">
        <v>348</v>
      </c>
      <c r="R198" s="56" t="s">
        <v>1222</v>
      </c>
    </row>
    <row r="199" spans="1:26" ht="66" customHeight="1">
      <c r="A199" s="401" t="s">
        <v>1384</v>
      </c>
      <c r="B199" s="401" t="s">
        <v>1385</v>
      </c>
      <c r="C199" s="413" t="s">
        <v>1058</v>
      </c>
      <c r="D199" s="413" t="s">
        <v>967</v>
      </c>
      <c r="E199" s="398" t="s">
        <v>1386</v>
      </c>
      <c r="F199" s="63" t="s">
        <v>1387</v>
      </c>
      <c r="G199" s="398" t="s">
        <v>1388</v>
      </c>
      <c r="H199" s="61">
        <v>1</v>
      </c>
      <c r="I199" s="63" t="s">
        <v>1389</v>
      </c>
      <c r="J199" s="80" t="s">
        <v>1064</v>
      </c>
      <c r="K199" s="56"/>
      <c r="L199" s="79"/>
      <c r="M199" s="57"/>
      <c r="N199" s="77"/>
      <c r="O199" s="73" t="s">
        <v>348</v>
      </c>
      <c r="P199" s="73" t="s">
        <v>348</v>
      </c>
      <c r="Q199" s="73" t="s">
        <v>348</v>
      </c>
      <c r="R199" s="56" t="s">
        <v>1222</v>
      </c>
      <c r="S199" s="60"/>
      <c r="T199" s="60"/>
      <c r="U199" s="60"/>
      <c r="V199" s="60"/>
      <c r="W199" s="60"/>
      <c r="X199" s="60"/>
      <c r="Y199" s="60"/>
      <c r="Z199" s="60"/>
    </row>
    <row r="200" spans="1:26" ht="66" customHeight="1">
      <c r="A200" s="341"/>
      <c r="B200" s="341"/>
      <c r="C200" s="341"/>
      <c r="D200" s="341"/>
      <c r="E200" s="341"/>
      <c r="F200" s="63" t="s">
        <v>1390</v>
      </c>
      <c r="G200" s="341"/>
      <c r="H200" s="61">
        <v>2</v>
      </c>
      <c r="I200" s="63" t="s">
        <v>1391</v>
      </c>
      <c r="J200" s="80" t="s">
        <v>1064</v>
      </c>
      <c r="K200" s="56"/>
      <c r="L200" s="79"/>
      <c r="M200" s="57"/>
      <c r="N200" s="77"/>
      <c r="O200" s="73" t="s">
        <v>348</v>
      </c>
      <c r="P200" s="73" t="s">
        <v>348</v>
      </c>
      <c r="Q200" s="73" t="s">
        <v>348</v>
      </c>
      <c r="R200" s="56" t="s">
        <v>1222</v>
      </c>
      <c r="S200" s="60"/>
      <c r="T200" s="60"/>
      <c r="U200" s="60"/>
      <c r="V200" s="60"/>
      <c r="W200" s="60"/>
      <c r="X200" s="60"/>
      <c r="Y200" s="60"/>
      <c r="Z200" s="60"/>
    </row>
    <row r="201" spans="1:26" ht="49.5" customHeight="1">
      <c r="A201" s="398" t="s">
        <v>1392</v>
      </c>
      <c r="B201" s="401" t="s">
        <v>1393</v>
      </c>
      <c r="C201" s="413" t="s">
        <v>966</v>
      </c>
      <c r="D201" s="413" t="s">
        <v>967</v>
      </c>
      <c r="E201" s="398" t="s">
        <v>1394</v>
      </c>
      <c r="F201" s="398" t="s">
        <v>1395</v>
      </c>
      <c r="G201" s="398" t="s">
        <v>1376</v>
      </c>
      <c r="H201" s="61">
        <v>1</v>
      </c>
      <c r="I201" s="63" t="s">
        <v>1396</v>
      </c>
      <c r="J201" s="81" t="s">
        <v>1397</v>
      </c>
      <c r="K201" s="56"/>
      <c r="L201" s="79"/>
      <c r="M201" s="57"/>
      <c r="N201" s="42"/>
      <c r="O201" s="73" t="s">
        <v>348</v>
      </c>
      <c r="P201" s="73" t="s">
        <v>348</v>
      </c>
      <c r="Q201" s="73" t="s">
        <v>348</v>
      </c>
      <c r="R201" s="56"/>
    </row>
    <row r="202" spans="1:26" ht="66" customHeight="1">
      <c r="A202" s="345"/>
      <c r="B202" s="345"/>
      <c r="C202" s="345"/>
      <c r="D202" s="345"/>
      <c r="E202" s="345"/>
      <c r="F202" s="345"/>
      <c r="G202" s="345"/>
      <c r="H202" s="61">
        <v>2</v>
      </c>
      <c r="I202" s="63" t="s">
        <v>1398</v>
      </c>
      <c r="J202" s="81" t="s">
        <v>1397</v>
      </c>
      <c r="K202" s="56"/>
      <c r="L202" s="79"/>
      <c r="M202" s="57"/>
      <c r="N202" s="42"/>
      <c r="O202" s="73" t="s">
        <v>348</v>
      </c>
      <c r="P202" s="73" t="s">
        <v>348</v>
      </c>
      <c r="Q202" s="73" t="s">
        <v>348</v>
      </c>
      <c r="R202" s="56"/>
    </row>
    <row r="203" spans="1:26" ht="66" customHeight="1">
      <c r="A203" s="341"/>
      <c r="B203" s="341"/>
      <c r="C203" s="341"/>
      <c r="D203" s="341"/>
      <c r="E203" s="341"/>
      <c r="F203" s="341"/>
      <c r="G203" s="341"/>
      <c r="H203" s="61">
        <v>3</v>
      </c>
      <c r="I203" s="63" t="s">
        <v>1399</v>
      </c>
      <c r="J203" s="81" t="s">
        <v>1397</v>
      </c>
      <c r="K203" s="56"/>
      <c r="L203" s="79"/>
      <c r="M203" s="57"/>
      <c r="N203" s="42"/>
      <c r="O203" s="73" t="s">
        <v>348</v>
      </c>
      <c r="P203" s="73" t="s">
        <v>348</v>
      </c>
      <c r="Q203" s="73" t="s">
        <v>348</v>
      </c>
      <c r="R203" s="56"/>
    </row>
    <row r="204" spans="1:26" ht="82.5" customHeight="1">
      <c r="A204" s="401" t="s">
        <v>177</v>
      </c>
      <c r="B204" s="401" t="s">
        <v>1400</v>
      </c>
      <c r="C204" s="409" t="s">
        <v>1401</v>
      </c>
      <c r="D204" s="413" t="s">
        <v>1402</v>
      </c>
      <c r="E204" s="398" t="s">
        <v>1403</v>
      </c>
      <c r="F204" s="63" t="s">
        <v>1404</v>
      </c>
      <c r="G204" s="398" t="s">
        <v>1376</v>
      </c>
      <c r="H204" s="61">
        <v>1</v>
      </c>
      <c r="I204" s="63" t="s">
        <v>1405</v>
      </c>
      <c r="J204" s="81" t="s">
        <v>1406</v>
      </c>
      <c r="K204" s="56"/>
      <c r="L204" s="79"/>
      <c r="M204" s="57"/>
      <c r="N204" s="42"/>
      <c r="O204" s="73" t="s">
        <v>348</v>
      </c>
      <c r="P204" s="73" t="s">
        <v>348</v>
      </c>
      <c r="Q204" s="73" t="s">
        <v>348</v>
      </c>
      <c r="R204" s="56" t="s">
        <v>1222</v>
      </c>
    </row>
    <row r="205" spans="1:26" ht="49.5" customHeight="1">
      <c r="A205" s="345"/>
      <c r="B205" s="345"/>
      <c r="C205" s="345"/>
      <c r="D205" s="345"/>
      <c r="E205" s="345"/>
      <c r="F205" s="398" t="s">
        <v>1407</v>
      </c>
      <c r="G205" s="345"/>
      <c r="H205" s="61">
        <v>2</v>
      </c>
      <c r="I205" s="81" t="s">
        <v>1408</v>
      </c>
      <c r="J205" s="81" t="s">
        <v>1409</v>
      </c>
      <c r="K205" s="56"/>
      <c r="L205" s="79"/>
      <c r="M205" s="57"/>
      <c r="N205" s="42"/>
      <c r="O205" s="73" t="s">
        <v>348</v>
      </c>
      <c r="P205" s="73" t="s">
        <v>348</v>
      </c>
      <c r="Q205" s="73" t="s">
        <v>348</v>
      </c>
      <c r="R205" s="56" t="s">
        <v>1222</v>
      </c>
    </row>
    <row r="206" spans="1:26" ht="33" customHeight="1">
      <c r="A206" s="345"/>
      <c r="B206" s="345"/>
      <c r="C206" s="345"/>
      <c r="D206" s="345"/>
      <c r="E206" s="345"/>
      <c r="F206" s="341"/>
      <c r="G206" s="345"/>
      <c r="H206" s="61">
        <v>3</v>
      </c>
      <c r="I206" s="81" t="s">
        <v>1410</v>
      </c>
      <c r="J206" s="81" t="s">
        <v>1411</v>
      </c>
      <c r="K206" s="56"/>
      <c r="L206" s="79"/>
      <c r="M206" s="57"/>
      <c r="N206" s="42"/>
      <c r="O206" s="73" t="s">
        <v>348</v>
      </c>
      <c r="P206" s="73" t="s">
        <v>348</v>
      </c>
      <c r="Q206" s="73" t="s">
        <v>348</v>
      </c>
      <c r="R206" s="56" t="s">
        <v>1222</v>
      </c>
    </row>
    <row r="207" spans="1:26" ht="66" customHeight="1">
      <c r="A207" s="345"/>
      <c r="B207" s="345"/>
      <c r="C207" s="345"/>
      <c r="D207" s="345"/>
      <c r="E207" s="345"/>
      <c r="F207" s="398" t="s">
        <v>1412</v>
      </c>
      <c r="G207" s="345"/>
      <c r="H207" s="61">
        <v>4</v>
      </c>
      <c r="I207" s="81" t="s">
        <v>1413</v>
      </c>
      <c r="J207" s="81" t="s">
        <v>1414</v>
      </c>
      <c r="K207" s="56"/>
      <c r="L207" s="79"/>
      <c r="M207" s="57"/>
      <c r="N207" s="42"/>
      <c r="O207" s="73" t="s">
        <v>348</v>
      </c>
      <c r="P207" s="73" t="s">
        <v>348</v>
      </c>
      <c r="Q207" s="73" t="s">
        <v>348</v>
      </c>
      <c r="R207" s="56" t="s">
        <v>1222</v>
      </c>
    </row>
    <row r="208" spans="1:26" ht="66" customHeight="1">
      <c r="A208" s="345"/>
      <c r="B208" s="345"/>
      <c r="C208" s="345"/>
      <c r="D208" s="345"/>
      <c r="E208" s="345"/>
      <c r="F208" s="341"/>
      <c r="G208" s="345"/>
      <c r="H208" s="61">
        <v>5</v>
      </c>
      <c r="I208" s="81" t="s">
        <v>1415</v>
      </c>
      <c r="J208" s="81" t="s">
        <v>1416</v>
      </c>
      <c r="K208" s="56"/>
      <c r="L208" s="79"/>
      <c r="M208" s="57"/>
      <c r="N208" s="42"/>
      <c r="O208" s="73" t="s">
        <v>348</v>
      </c>
      <c r="P208" s="73" t="s">
        <v>348</v>
      </c>
      <c r="Q208" s="73" t="s">
        <v>348</v>
      </c>
      <c r="R208" s="56" t="s">
        <v>1222</v>
      </c>
    </row>
    <row r="209" spans="1:18" ht="82.5" customHeight="1">
      <c r="A209" s="345"/>
      <c r="B209" s="345"/>
      <c r="C209" s="345"/>
      <c r="D209" s="345"/>
      <c r="E209" s="345"/>
      <c r="F209" s="398" t="s">
        <v>1417</v>
      </c>
      <c r="G209" s="345"/>
      <c r="H209" s="61">
        <v>6</v>
      </c>
      <c r="I209" s="81" t="s">
        <v>1418</v>
      </c>
      <c r="J209" s="81" t="s">
        <v>1409</v>
      </c>
      <c r="K209" s="56"/>
      <c r="L209" s="79"/>
      <c r="M209" s="57"/>
      <c r="N209" s="42"/>
      <c r="O209" s="73" t="s">
        <v>348</v>
      </c>
      <c r="P209" s="73" t="s">
        <v>348</v>
      </c>
      <c r="Q209" s="73" t="s">
        <v>348</v>
      </c>
      <c r="R209" s="56" t="s">
        <v>1222</v>
      </c>
    </row>
    <row r="210" spans="1:18" ht="49.5" customHeight="1">
      <c r="A210" s="345"/>
      <c r="B210" s="345"/>
      <c r="C210" s="345"/>
      <c r="D210" s="345"/>
      <c r="E210" s="345"/>
      <c r="F210" s="341"/>
      <c r="G210" s="345"/>
      <c r="H210" s="61">
        <v>7</v>
      </c>
      <c r="I210" s="81" t="s">
        <v>1410</v>
      </c>
      <c r="J210" s="81" t="s">
        <v>1419</v>
      </c>
      <c r="K210" s="56"/>
      <c r="L210" s="79"/>
      <c r="M210" s="57"/>
      <c r="N210" s="42"/>
      <c r="O210" s="73" t="s">
        <v>348</v>
      </c>
      <c r="P210" s="73" t="s">
        <v>348</v>
      </c>
      <c r="Q210" s="73" t="s">
        <v>348</v>
      </c>
      <c r="R210" s="56" t="s">
        <v>1222</v>
      </c>
    </row>
    <row r="211" spans="1:18" ht="132" customHeight="1">
      <c r="A211" s="345"/>
      <c r="B211" s="345"/>
      <c r="C211" s="345"/>
      <c r="D211" s="345"/>
      <c r="E211" s="345"/>
      <c r="F211" s="63" t="s">
        <v>1420</v>
      </c>
      <c r="G211" s="345"/>
      <c r="H211" s="61">
        <v>8</v>
      </c>
      <c r="I211" s="81" t="s">
        <v>1421</v>
      </c>
      <c r="J211" s="81" t="s">
        <v>1422</v>
      </c>
      <c r="K211" s="56"/>
      <c r="L211" s="79"/>
      <c r="M211" s="57"/>
      <c r="N211" s="42"/>
      <c r="O211" s="73" t="s">
        <v>348</v>
      </c>
      <c r="P211" s="73" t="s">
        <v>348</v>
      </c>
      <c r="Q211" s="73" t="s">
        <v>348</v>
      </c>
      <c r="R211" s="56" t="s">
        <v>1222</v>
      </c>
    </row>
    <row r="212" spans="1:18" ht="115.5" customHeight="1">
      <c r="A212" s="345"/>
      <c r="B212" s="345"/>
      <c r="C212" s="345"/>
      <c r="D212" s="345"/>
      <c r="E212" s="345"/>
      <c r="F212" s="398" t="s">
        <v>1423</v>
      </c>
      <c r="G212" s="345"/>
      <c r="H212" s="61">
        <v>9</v>
      </c>
      <c r="I212" s="81" t="s">
        <v>1424</v>
      </c>
      <c r="J212" s="81" t="s">
        <v>1425</v>
      </c>
      <c r="K212" s="56"/>
      <c r="L212" s="79"/>
      <c r="M212" s="57"/>
      <c r="N212" s="42"/>
      <c r="O212" s="73" t="s">
        <v>348</v>
      </c>
      <c r="P212" s="73" t="s">
        <v>348</v>
      </c>
      <c r="Q212" s="73" t="s">
        <v>348</v>
      </c>
      <c r="R212" s="56" t="s">
        <v>1222</v>
      </c>
    </row>
    <row r="213" spans="1:18" ht="33" customHeight="1">
      <c r="A213" s="345"/>
      <c r="B213" s="345"/>
      <c r="C213" s="345"/>
      <c r="D213" s="345"/>
      <c r="E213" s="345"/>
      <c r="F213" s="341"/>
      <c r="G213" s="345"/>
      <c r="H213" s="61">
        <v>10</v>
      </c>
      <c r="I213" s="81" t="s">
        <v>554</v>
      </c>
      <c r="J213" s="81" t="s">
        <v>1426</v>
      </c>
      <c r="K213" s="56"/>
      <c r="L213" s="79"/>
      <c r="M213" s="57"/>
      <c r="N213" s="42"/>
      <c r="O213" s="73" t="s">
        <v>348</v>
      </c>
      <c r="P213" s="73" t="s">
        <v>348</v>
      </c>
      <c r="Q213" s="73" t="s">
        <v>348</v>
      </c>
      <c r="R213" s="56" t="s">
        <v>1222</v>
      </c>
    </row>
    <row r="214" spans="1:18" ht="66" customHeight="1">
      <c r="A214" s="345"/>
      <c r="B214" s="345"/>
      <c r="C214" s="345"/>
      <c r="D214" s="345"/>
      <c r="E214" s="345"/>
      <c r="F214" s="81" t="s">
        <v>1427</v>
      </c>
      <c r="G214" s="345"/>
      <c r="H214" s="61">
        <v>11</v>
      </c>
      <c r="I214" s="81" t="s">
        <v>1428</v>
      </c>
      <c r="J214" s="81" t="s">
        <v>1429</v>
      </c>
      <c r="K214" s="56"/>
      <c r="L214" s="79"/>
      <c r="M214" s="57"/>
      <c r="N214" s="42"/>
      <c r="O214" s="73" t="s">
        <v>348</v>
      </c>
      <c r="P214" s="73" t="s">
        <v>348</v>
      </c>
      <c r="Q214" s="73" t="s">
        <v>348</v>
      </c>
      <c r="R214" s="56" t="s">
        <v>1222</v>
      </c>
    </row>
    <row r="215" spans="1:18" ht="82.5" customHeight="1">
      <c r="A215" s="345"/>
      <c r="B215" s="345"/>
      <c r="C215" s="345"/>
      <c r="D215" s="345"/>
      <c r="E215" s="345"/>
      <c r="F215" s="398" t="s">
        <v>1430</v>
      </c>
      <c r="G215" s="345"/>
      <c r="H215" s="61">
        <v>12</v>
      </c>
      <c r="I215" s="81" t="s">
        <v>1431</v>
      </c>
      <c r="J215" s="81" t="s">
        <v>1425</v>
      </c>
      <c r="K215" s="56"/>
      <c r="L215" s="79"/>
      <c r="M215" s="57"/>
      <c r="N215" s="42"/>
      <c r="O215" s="73" t="s">
        <v>348</v>
      </c>
      <c r="P215" s="73" t="s">
        <v>348</v>
      </c>
      <c r="Q215" s="73" t="s">
        <v>348</v>
      </c>
      <c r="R215" s="56" t="s">
        <v>1222</v>
      </c>
    </row>
    <row r="216" spans="1:18" ht="99" customHeight="1">
      <c r="A216" s="345"/>
      <c r="B216" s="345"/>
      <c r="C216" s="345"/>
      <c r="D216" s="345"/>
      <c r="E216" s="345"/>
      <c r="F216" s="341"/>
      <c r="G216" s="345"/>
      <c r="H216" s="61">
        <v>13</v>
      </c>
      <c r="I216" s="81" t="s">
        <v>1432</v>
      </c>
      <c r="J216" s="81" t="s">
        <v>1433</v>
      </c>
      <c r="K216" s="56"/>
      <c r="L216" s="79"/>
      <c r="M216" s="57"/>
      <c r="N216" s="42"/>
      <c r="O216" s="73" t="s">
        <v>348</v>
      </c>
      <c r="P216" s="73" t="s">
        <v>348</v>
      </c>
      <c r="Q216" s="73" t="s">
        <v>348</v>
      </c>
      <c r="R216" s="56" t="s">
        <v>1222</v>
      </c>
    </row>
    <row r="217" spans="1:18" ht="115.5" customHeight="1">
      <c r="A217" s="345"/>
      <c r="B217" s="345"/>
      <c r="C217" s="345"/>
      <c r="D217" s="345"/>
      <c r="E217" s="345"/>
      <c r="F217" s="81" t="s">
        <v>1434</v>
      </c>
      <c r="G217" s="345"/>
      <c r="H217" s="61">
        <v>14</v>
      </c>
      <c r="I217" s="81" t="s">
        <v>1435</v>
      </c>
      <c r="J217" s="81" t="s">
        <v>1436</v>
      </c>
      <c r="K217" s="56"/>
      <c r="L217" s="79"/>
      <c r="M217" s="57"/>
      <c r="N217" s="42"/>
      <c r="O217" s="73" t="s">
        <v>348</v>
      </c>
      <c r="P217" s="73" t="s">
        <v>348</v>
      </c>
      <c r="Q217" s="73" t="s">
        <v>348</v>
      </c>
      <c r="R217" s="56" t="s">
        <v>1222</v>
      </c>
    </row>
    <row r="218" spans="1:18" ht="99" customHeight="1">
      <c r="A218" s="345"/>
      <c r="B218" s="345"/>
      <c r="C218" s="345"/>
      <c r="D218" s="345"/>
      <c r="E218" s="345"/>
      <c r="F218" s="81" t="s">
        <v>1437</v>
      </c>
      <c r="G218" s="345"/>
      <c r="H218" s="61">
        <v>15</v>
      </c>
      <c r="I218" s="81" t="s">
        <v>1438</v>
      </c>
      <c r="J218" s="81" t="s">
        <v>1439</v>
      </c>
      <c r="K218" s="56"/>
      <c r="L218" s="79"/>
      <c r="M218" s="57"/>
      <c r="N218" s="42"/>
      <c r="O218" s="73" t="s">
        <v>348</v>
      </c>
      <c r="P218" s="73" t="s">
        <v>348</v>
      </c>
      <c r="Q218" s="73" t="s">
        <v>348</v>
      </c>
      <c r="R218" s="56" t="s">
        <v>1222</v>
      </c>
    </row>
    <row r="219" spans="1:18" ht="99" customHeight="1">
      <c r="A219" s="345"/>
      <c r="B219" s="345"/>
      <c r="C219" s="345"/>
      <c r="D219" s="345"/>
      <c r="E219" s="345"/>
      <c r="F219" s="81" t="s">
        <v>1440</v>
      </c>
      <c r="G219" s="345"/>
      <c r="H219" s="61">
        <v>16</v>
      </c>
      <c r="I219" s="81" t="s">
        <v>1441</v>
      </c>
      <c r="J219" s="81" t="s">
        <v>1442</v>
      </c>
      <c r="K219" s="56"/>
      <c r="L219" s="89"/>
      <c r="M219" s="73"/>
      <c r="N219" s="42"/>
      <c r="O219" s="73" t="s">
        <v>348</v>
      </c>
      <c r="P219" s="73" t="s">
        <v>348</v>
      </c>
      <c r="Q219" s="73" t="s">
        <v>348</v>
      </c>
      <c r="R219" s="56" t="s">
        <v>1222</v>
      </c>
    </row>
    <row r="220" spans="1:18" ht="82.5" customHeight="1">
      <c r="A220" s="345"/>
      <c r="B220" s="345"/>
      <c r="C220" s="345"/>
      <c r="D220" s="345"/>
      <c r="E220" s="345"/>
      <c r="F220" s="81" t="s">
        <v>1443</v>
      </c>
      <c r="G220" s="345"/>
      <c r="H220" s="61">
        <v>17</v>
      </c>
      <c r="I220" s="81" t="s">
        <v>1444</v>
      </c>
      <c r="J220" s="81" t="s">
        <v>1445</v>
      </c>
      <c r="K220" s="56"/>
      <c r="L220" s="89"/>
      <c r="M220" s="73"/>
      <c r="N220" s="42"/>
      <c r="O220" s="73" t="s">
        <v>348</v>
      </c>
      <c r="P220" s="73" t="s">
        <v>348</v>
      </c>
      <c r="Q220" s="73" t="s">
        <v>348</v>
      </c>
      <c r="R220" s="56" t="s">
        <v>1222</v>
      </c>
    </row>
    <row r="221" spans="1:18" ht="99" customHeight="1">
      <c r="A221" s="345"/>
      <c r="B221" s="345"/>
      <c r="C221" s="345"/>
      <c r="D221" s="345"/>
      <c r="E221" s="345"/>
      <c r="F221" s="81" t="s">
        <v>1446</v>
      </c>
      <c r="G221" s="345"/>
      <c r="H221" s="61">
        <v>18</v>
      </c>
      <c r="I221" s="81" t="s">
        <v>1447</v>
      </c>
      <c r="J221" s="81" t="s">
        <v>1436</v>
      </c>
      <c r="K221" s="56"/>
      <c r="L221" s="89"/>
      <c r="M221" s="73"/>
      <c r="N221" s="42"/>
      <c r="O221" s="73" t="s">
        <v>348</v>
      </c>
      <c r="P221" s="73" t="s">
        <v>348</v>
      </c>
      <c r="Q221" s="73" t="s">
        <v>348</v>
      </c>
      <c r="R221" s="56" t="s">
        <v>1222</v>
      </c>
    </row>
    <row r="222" spans="1:18" ht="82.5" customHeight="1">
      <c r="A222" s="345"/>
      <c r="B222" s="345"/>
      <c r="C222" s="345"/>
      <c r="D222" s="345"/>
      <c r="E222" s="345"/>
      <c r="F222" s="81" t="s">
        <v>1448</v>
      </c>
      <c r="G222" s="345"/>
      <c r="H222" s="61">
        <v>19</v>
      </c>
      <c r="I222" s="81" t="s">
        <v>1449</v>
      </c>
      <c r="J222" s="81" t="s">
        <v>1450</v>
      </c>
      <c r="K222" s="56"/>
      <c r="L222" s="89"/>
      <c r="M222" s="73"/>
      <c r="N222" s="42"/>
      <c r="O222" s="73" t="s">
        <v>348</v>
      </c>
      <c r="P222" s="73" t="s">
        <v>348</v>
      </c>
      <c r="Q222" s="73" t="s">
        <v>348</v>
      </c>
      <c r="R222" s="56" t="s">
        <v>1222</v>
      </c>
    </row>
    <row r="223" spans="1:18" ht="148.5" customHeight="1">
      <c r="A223" s="345"/>
      <c r="B223" s="345"/>
      <c r="C223" s="345"/>
      <c r="D223" s="345"/>
      <c r="E223" s="345"/>
      <c r="F223" s="81" t="s">
        <v>1451</v>
      </c>
      <c r="G223" s="345"/>
      <c r="H223" s="61">
        <v>20</v>
      </c>
      <c r="I223" s="81" t="s">
        <v>1452</v>
      </c>
      <c r="J223" s="81" t="s">
        <v>1453</v>
      </c>
      <c r="K223" s="56"/>
      <c r="L223" s="89"/>
      <c r="M223" s="73"/>
      <c r="N223" s="42"/>
      <c r="O223" s="73" t="s">
        <v>348</v>
      </c>
      <c r="P223" s="73" t="s">
        <v>348</v>
      </c>
      <c r="Q223" s="73" t="s">
        <v>348</v>
      </c>
      <c r="R223" s="56" t="s">
        <v>1222</v>
      </c>
    </row>
    <row r="224" spans="1:18" ht="49.5" customHeight="1">
      <c r="A224" s="341"/>
      <c r="B224" s="341"/>
      <c r="C224" s="341"/>
      <c r="D224" s="341"/>
      <c r="E224" s="341"/>
      <c r="F224" s="81" t="s">
        <v>1454</v>
      </c>
      <c r="G224" s="341"/>
      <c r="H224" s="61">
        <v>21</v>
      </c>
      <c r="I224" s="81" t="s">
        <v>1455</v>
      </c>
      <c r="J224" s="81" t="s">
        <v>1456</v>
      </c>
      <c r="K224" s="56"/>
      <c r="L224" s="89"/>
      <c r="M224" s="73"/>
      <c r="N224" s="42"/>
      <c r="O224" s="73" t="s">
        <v>348</v>
      </c>
      <c r="P224" s="73" t="s">
        <v>348</v>
      </c>
      <c r="Q224" s="73" t="s">
        <v>348</v>
      </c>
      <c r="R224" s="56" t="s">
        <v>1222</v>
      </c>
    </row>
    <row r="225" spans="1:26" ht="66" customHeight="1">
      <c r="A225" s="414" t="s">
        <v>1457</v>
      </c>
      <c r="B225" s="401" t="s">
        <v>1458</v>
      </c>
      <c r="C225" s="413" t="s">
        <v>1459</v>
      </c>
      <c r="D225" s="413" t="s">
        <v>1402</v>
      </c>
      <c r="E225" s="398" t="s">
        <v>1460</v>
      </c>
      <c r="F225" s="67" t="s">
        <v>1461</v>
      </c>
      <c r="G225" s="398" t="s">
        <v>1388</v>
      </c>
      <c r="H225" s="61">
        <v>1</v>
      </c>
      <c r="I225" s="63" t="s">
        <v>1462</v>
      </c>
      <c r="J225" s="80" t="s">
        <v>1463</v>
      </c>
      <c r="K225" s="56"/>
      <c r="L225" s="79"/>
      <c r="M225" s="76"/>
      <c r="N225" s="97"/>
      <c r="O225" s="73" t="s">
        <v>348</v>
      </c>
      <c r="P225" s="73" t="s">
        <v>348</v>
      </c>
      <c r="Q225" s="73" t="s">
        <v>348</v>
      </c>
      <c r="R225" s="56" t="s">
        <v>1222</v>
      </c>
      <c r="S225" s="60"/>
      <c r="T225" s="60"/>
      <c r="U225" s="60"/>
      <c r="V225" s="60"/>
      <c r="W225" s="60"/>
      <c r="X225" s="60"/>
      <c r="Y225" s="60"/>
      <c r="Z225" s="60"/>
    </row>
    <row r="226" spans="1:26" ht="66" customHeight="1">
      <c r="A226" s="345"/>
      <c r="B226" s="345"/>
      <c r="C226" s="345"/>
      <c r="D226" s="345"/>
      <c r="E226" s="345"/>
      <c r="F226" s="63" t="s">
        <v>1464</v>
      </c>
      <c r="G226" s="345"/>
      <c r="H226" s="61">
        <v>2</v>
      </c>
      <c r="I226" s="63" t="s">
        <v>1465</v>
      </c>
      <c r="J226" s="80" t="s">
        <v>1463</v>
      </c>
      <c r="K226" s="56"/>
      <c r="L226" s="79"/>
      <c r="M226" s="76"/>
      <c r="N226" s="77"/>
      <c r="O226" s="73" t="s">
        <v>348</v>
      </c>
      <c r="P226" s="73" t="s">
        <v>348</v>
      </c>
      <c r="Q226" s="73" t="s">
        <v>348</v>
      </c>
      <c r="R226" s="56" t="s">
        <v>1222</v>
      </c>
      <c r="S226" s="60"/>
      <c r="T226" s="60"/>
      <c r="U226" s="60"/>
      <c r="V226" s="60"/>
      <c r="W226" s="60"/>
      <c r="X226" s="60"/>
      <c r="Y226" s="60"/>
      <c r="Z226" s="60"/>
    </row>
    <row r="227" spans="1:26" ht="66" customHeight="1">
      <c r="A227" s="345"/>
      <c r="B227" s="345"/>
      <c r="C227" s="345"/>
      <c r="D227" s="345"/>
      <c r="E227" s="345"/>
      <c r="F227" s="63" t="s">
        <v>1466</v>
      </c>
      <c r="G227" s="345"/>
      <c r="H227" s="61">
        <v>3</v>
      </c>
      <c r="I227" s="63" t="s">
        <v>1467</v>
      </c>
      <c r="J227" s="80" t="s">
        <v>1463</v>
      </c>
      <c r="K227" s="56"/>
      <c r="L227" s="79"/>
      <c r="M227" s="76"/>
      <c r="N227" s="77"/>
      <c r="O227" s="73" t="s">
        <v>348</v>
      </c>
      <c r="P227" s="73" t="s">
        <v>348</v>
      </c>
      <c r="Q227" s="73" t="s">
        <v>348</v>
      </c>
      <c r="R227" s="56" t="s">
        <v>1222</v>
      </c>
      <c r="S227" s="60"/>
      <c r="T227" s="60"/>
      <c r="U227" s="60"/>
      <c r="V227" s="60"/>
      <c r="W227" s="60"/>
      <c r="X227" s="60"/>
      <c r="Y227" s="60"/>
      <c r="Z227" s="60"/>
    </row>
    <row r="228" spans="1:26" ht="66" customHeight="1">
      <c r="A228" s="345"/>
      <c r="B228" s="345"/>
      <c r="C228" s="345"/>
      <c r="D228" s="345"/>
      <c r="E228" s="345"/>
      <c r="F228" s="63" t="s">
        <v>1468</v>
      </c>
      <c r="G228" s="345"/>
      <c r="H228" s="61">
        <v>4</v>
      </c>
      <c r="I228" s="63" t="s">
        <v>1469</v>
      </c>
      <c r="J228" s="80" t="s">
        <v>1470</v>
      </c>
      <c r="K228" s="56"/>
      <c r="L228" s="79"/>
      <c r="M228" s="76"/>
      <c r="N228" s="77"/>
      <c r="O228" s="73" t="s">
        <v>348</v>
      </c>
      <c r="P228" s="73" t="s">
        <v>348</v>
      </c>
      <c r="Q228" s="73" t="s">
        <v>348</v>
      </c>
      <c r="R228" s="56" t="s">
        <v>1222</v>
      </c>
      <c r="S228" s="60"/>
      <c r="T228" s="60"/>
      <c r="U228" s="60"/>
      <c r="V228" s="60"/>
      <c r="W228" s="60"/>
      <c r="X228" s="60"/>
      <c r="Y228" s="60"/>
      <c r="Z228" s="60"/>
    </row>
    <row r="229" spans="1:26" ht="66" customHeight="1">
      <c r="A229" s="345"/>
      <c r="B229" s="345"/>
      <c r="C229" s="345"/>
      <c r="D229" s="345"/>
      <c r="E229" s="345"/>
      <c r="F229" s="63" t="s">
        <v>1471</v>
      </c>
      <c r="G229" s="345"/>
      <c r="H229" s="61">
        <v>5</v>
      </c>
      <c r="I229" s="63" t="s">
        <v>1472</v>
      </c>
      <c r="J229" s="80" t="s">
        <v>1470</v>
      </c>
      <c r="K229" s="56"/>
      <c r="L229" s="79"/>
      <c r="M229" s="76"/>
      <c r="N229" s="77"/>
      <c r="O229" s="73" t="s">
        <v>348</v>
      </c>
      <c r="P229" s="73" t="s">
        <v>348</v>
      </c>
      <c r="Q229" s="73" t="s">
        <v>348</v>
      </c>
      <c r="R229" s="56" t="s">
        <v>1222</v>
      </c>
      <c r="S229" s="60"/>
      <c r="T229" s="60"/>
      <c r="U229" s="60"/>
      <c r="V229" s="60"/>
      <c r="W229" s="60"/>
      <c r="X229" s="60"/>
      <c r="Y229" s="60"/>
      <c r="Z229" s="60"/>
    </row>
    <row r="230" spans="1:26" ht="99" customHeight="1">
      <c r="A230" s="345"/>
      <c r="B230" s="345"/>
      <c r="C230" s="345"/>
      <c r="D230" s="345"/>
      <c r="E230" s="345"/>
      <c r="F230" s="398" t="s">
        <v>1473</v>
      </c>
      <c r="G230" s="345"/>
      <c r="H230" s="61">
        <v>6</v>
      </c>
      <c r="I230" s="63" t="s">
        <v>1474</v>
      </c>
      <c r="J230" s="80" t="s">
        <v>1050</v>
      </c>
      <c r="K230" s="56"/>
      <c r="L230" s="79"/>
      <c r="M230" s="76"/>
      <c r="N230" s="77"/>
      <c r="O230" s="73" t="s">
        <v>348</v>
      </c>
      <c r="P230" s="73" t="s">
        <v>348</v>
      </c>
      <c r="Q230" s="73" t="s">
        <v>348</v>
      </c>
      <c r="R230" s="56" t="s">
        <v>1222</v>
      </c>
      <c r="S230" s="60"/>
      <c r="T230" s="60"/>
      <c r="U230" s="60"/>
      <c r="V230" s="60"/>
      <c r="W230" s="60"/>
      <c r="X230" s="60"/>
      <c r="Y230" s="60"/>
      <c r="Z230" s="60"/>
    </row>
    <row r="231" spans="1:26" ht="33" customHeight="1">
      <c r="A231" s="345"/>
      <c r="B231" s="345"/>
      <c r="C231" s="345"/>
      <c r="D231" s="345"/>
      <c r="E231" s="345"/>
      <c r="F231" s="341"/>
      <c r="G231" s="345"/>
      <c r="H231" s="61">
        <v>7</v>
      </c>
      <c r="I231" s="63" t="s">
        <v>1051</v>
      </c>
      <c r="J231" s="80" t="s">
        <v>1052</v>
      </c>
      <c r="K231" s="56"/>
      <c r="L231" s="79"/>
      <c r="M231" s="76"/>
      <c r="N231" s="77"/>
      <c r="O231" s="73" t="s">
        <v>348</v>
      </c>
      <c r="P231" s="73" t="s">
        <v>348</v>
      </c>
      <c r="Q231" s="73" t="s">
        <v>348</v>
      </c>
      <c r="R231" s="56" t="s">
        <v>1222</v>
      </c>
      <c r="S231" s="60"/>
      <c r="T231" s="60"/>
      <c r="U231" s="60"/>
      <c r="V231" s="60"/>
      <c r="W231" s="60"/>
      <c r="X231" s="60"/>
      <c r="Y231" s="60"/>
      <c r="Z231" s="60"/>
    </row>
    <row r="232" spans="1:26" ht="99" customHeight="1">
      <c r="A232" s="345"/>
      <c r="B232" s="345"/>
      <c r="C232" s="345"/>
      <c r="D232" s="345"/>
      <c r="E232" s="345"/>
      <c r="F232" s="398" t="s">
        <v>1475</v>
      </c>
      <c r="G232" s="345"/>
      <c r="H232" s="61">
        <v>8</v>
      </c>
      <c r="I232" s="63" t="s">
        <v>1476</v>
      </c>
      <c r="J232" s="80" t="s">
        <v>1477</v>
      </c>
      <c r="K232" s="56"/>
      <c r="L232" s="79"/>
      <c r="M232" s="76"/>
      <c r="N232" s="77"/>
      <c r="O232" s="73" t="s">
        <v>348</v>
      </c>
      <c r="P232" s="73" t="s">
        <v>348</v>
      </c>
      <c r="Q232" s="73" t="s">
        <v>348</v>
      </c>
      <c r="R232" s="56" t="s">
        <v>1222</v>
      </c>
      <c r="S232" s="60"/>
      <c r="T232" s="60"/>
      <c r="U232" s="60"/>
      <c r="V232" s="60"/>
      <c r="W232" s="60"/>
      <c r="X232" s="60"/>
      <c r="Y232" s="60"/>
      <c r="Z232" s="60"/>
    </row>
    <row r="233" spans="1:26" ht="66" customHeight="1">
      <c r="A233" s="345"/>
      <c r="B233" s="345"/>
      <c r="C233" s="345"/>
      <c r="D233" s="345"/>
      <c r="E233" s="345"/>
      <c r="F233" s="341"/>
      <c r="G233" s="345"/>
      <c r="H233" s="61">
        <v>9</v>
      </c>
      <c r="I233" s="63" t="s">
        <v>592</v>
      </c>
      <c r="J233" s="80" t="s">
        <v>591</v>
      </c>
      <c r="K233" s="56"/>
      <c r="L233" s="79"/>
      <c r="M233" s="76"/>
      <c r="N233" s="77"/>
      <c r="O233" s="73" t="s">
        <v>348</v>
      </c>
      <c r="P233" s="73" t="s">
        <v>348</v>
      </c>
      <c r="Q233" s="73" t="s">
        <v>348</v>
      </c>
      <c r="R233" s="56" t="s">
        <v>1222</v>
      </c>
      <c r="S233" s="60"/>
      <c r="T233" s="60"/>
      <c r="U233" s="60"/>
      <c r="V233" s="60"/>
      <c r="W233" s="60"/>
      <c r="X233" s="60"/>
      <c r="Y233" s="60"/>
      <c r="Z233" s="60"/>
    </row>
    <row r="234" spans="1:26" ht="49.5" customHeight="1">
      <c r="A234" s="345"/>
      <c r="B234" s="345"/>
      <c r="C234" s="345"/>
      <c r="D234" s="345"/>
      <c r="E234" s="345"/>
      <c r="F234" s="104" t="s">
        <v>1478</v>
      </c>
      <c r="G234" s="345"/>
      <c r="H234" s="61">
        <v>10</v>
      </c>
      <c r="I234" s="63" t="s">
        <v>1479</v>
      </c>
      <c r="J234" s="80" t="s">
        <v>1480</v>
      </c>
      <c r="K234" s="56"/>
      <c r="L234" s="79"/>
      <c r="M234" s="76"/>
      <c r="N234" s="77"/>
      <c r="O234" s="73" t="s">
        <v>348</v>
      </c>
      <c r="P234" s="73" t="s">
        <v>348</v>
      </c>
      <c r="Q234" s="73" t="s">
        <v>348</v>
      </c>
      <c r="R234" s="56" t="s">
        <v>1222</v>
      </c>
      <c r="S234" s="60"/>
      <c r="T234" s="60"/>
      <c r="U234" s="60"/>
      <c r="V234" s="60"/>
      <c r="W234" s="60"/>
      <c r="X234" s="60"/>
      <c r="Y234" s="60"/>
      <c r="Z234" s="60"/>
    </row>
    <row r="235" spans="1:26" ht="82.5" customHeight="1">
      <c r="A235" s="345"/>
      <c r="B235" s="345"/>
      <c r="C235" s="345"/>
      <c r="D235" s="345"/>
      <c r="E235" s="345"/>
      <c r="F235" s="398" t="s">
        <v>1481</v>
      </c>
      <c r="G235" s="345"/>
      <c r="H235" s="61">
        <v>11</v>
      </c>
      <c r="I235" s="63" t="s">
        <v>1482</v>
      </c>
      <c r="J235" s="80" t="s">
        <v>1483</v>
      </c>
      <c r="K235" s="56"/>
      <c r="L235" s="79"/>
      <c r="M235" s="76"/>
      <c r="N235" s="77"/>
      <c r="O235" s="73" t="s">
        <v>348</v>
      </c>
      <c r="P235" s="73" t="s">
        <v>348</v>
      </c>
      <c r="Q235" s="73" t="s">
        <v>348</v>
      </c>
      <c r="R235" s="56" t="s">
        <v>1222</v>
      </c>
      <c r="S235" s="60"/>
      <c r="T235" s="60"/>
      <c r="U235" s="60"/>
      <c r="V235" s="60"/>
      <c r="W235" s="60"/>
      <c r="X235" s="60"/>
      <c r="Y235" s="60"/>
      <c r="Z235" s="60"/>
    </row>
    <row r="236" spans="1:26" ht="82.5" customHeight="1">
      <c r="A236" s="345"/>
      <c r="B236" s="345"/>
      <c r="C236" s="345"/>
      <c r="D236" s="345"/>
      <c r="E236" s="345"/>
      <c r="F236" s="345"/>
      <c r="G236" s="345"/>
      <c r="H236" s="61">
        <v>12</v>
      </c>
      <c r="I236" s="63" t="s">
        <v>1484</v>
      </c>
      <c r="J236" s="80" t="s">
        <v>1483</v>
      </c>
      <c r="K236" s="56"/>
      <c r="L236" s="79"/>
      <c r="M236" s="76"/>
      <c r="N236" s="77"/>
      <c r="O236" s="73" t="s">
        <v>348</v>
      </c>
      <c r="P236" s="73" t="s">
        <v>348</v>
      </c>
      <c r="Q236" s="73" t="s">
        <v>348</v>
      </c>
      <c r="R236" s="56" t="s">
        <v>1222</v>
      </c>
      <c r="S236" s="60"/>
      <c r="T236" s="60"/>
      <c r="U236" s="60"/>
      <c r="V236" s="60"/>
      <c r="W236" s="60"/>
      <c r="X236" s="60"/>
      <c r="Y236" s="60"/>
      <c r="Z236" s="60"/>
    </row>
    <row r="237" spans="1:26" ht="82.5" customHeight="1">
      <c r="A237" s="341"/>
      <c r="B237" s="341"/>
      <c r="C237" s="341"/>
      <c r="D237" s="341"/>
      <c r="E237" s="341"/>
      <c r="F237" s="341"/>
      <c r="G237" s="341"/>
      <c r="H237" s="61">
        <v>13</v>
      </c>
      <c r="I237" s="63" t="s">
        <v>1485</v>
      </c>
      <c r="J237" s="80" t="s">
        <v>1486</v>
      </c>
      <c r="K237" s="56"/>
      <c r="L237" s="79"/>
      <c r="M237" s="76"/>
      <c r="N237" s="77"/>
      <c r="O237" s="73" t="s">
        <v>348</v>
      </c>
      <c r="P237" s="73" t="s">
        <v>348</v>
      </c>
      <c r="Q237" s="73" t="s">
        <v>348</v>
      </c>
      <c r="R237" s="56" t="s">
        <v>1222</v>
      </c>
      <c r="S237" s="60"/>
      <c r="T237" s="60"/>
      <c r="U237" s="60"/>
      <c r="V237" s="60"/>
      <c r="W237" s="60"/>
      <c r="X237" s="60"/>
      <c r="Y237" s="60"/>
      <c r="Z237" s="60"/>
    </row>
    <row r="238" spans="1:26" ht="82.5" customHeight="1">
      <c r="A238" s="401" t="s">
        <v>125</v>
      </c>
      <c r="B238" s="407" t="s">
        <v>1487</v>
      </c>
      <c r="C238" s="409" t="s">
        <v>1488</v>
      </c>
      <c r="D238" s="409" t="s">
        <v>967</v>
      </c>
      <c r="E238" s="398" t="s">
        <v>1489</v>
      </c>
      <c r="F238" s="398" t="s">
        <v>1490</v>
      </c>
      <c r="G238" s="398" t="s">
        <v>1491</v>
      </c>
      <c r="H238" s="61">
        <v>1</v>
      </c>
      <c r="I238" s="63" t="s">
        <v>1492</v>
      </c>
      <c r="J238" s="90" t="s">
        <v>1493</v>
      </c>
      <c r="K238" s="56"/>
      <c r="L238" s="79"/>
      <c r="M238" s="57"/>
      <c r="N238" s="42"/>
      <c r="O238" s="73" t="s">
        <v>348</v>
      </c>
      <c r="P238" s="73" t="s">
        <v>348</v>
      </c>
      <c r="Q238" s="73" t="s">
        <v>348</v>
      </c>
      <c r="R238" s="56" t="s">
        <v>1222</v>
      </c>
    </row>
    <row r="239" spans="1:26" ht="82.5" customHeight="1">
      <c r="A239" s="345"/>
      <c r="B239" s="345"/>
      <c r="C239" s="345"/>
      <c r="D239" s="345"/>
      <c r="E239" s="345"/>
      <c r="F239" s="345"/>
      <c r="G239" s="345"/>
      <c r="H239" s="61">
        <v>2</v>
      </c>
      <c r="I239" s="63" t="s">
        <v>1494</v>
      </c>
      <c r="J239" s="80" t="s">
        <v>1495</v>
      </c>
      <c r="K239" s="56"/>
      <c r="L239" s="79"/>
      <c r="M239" s="57"/>
      <c r="N239" s="42"/>
      <c r="O239" s="73" t="s">
        <v>348</v>
      </c>
      <c r="P239" s="73" t="s">
        <v>348</v>
      </c>
      <c r="Q239" s="73" t="s">
        <v>348</v>
      </c>
      <c r="R239" s="56" t="s">
        <v>1222</v>
      </c>
    </row>
    <row r="240" spans="1:26" ht="33" customHeight="1">
      <c r="A240" s="345"/>
      <c r="B240" s="345"/>
      <c r="C240" s="345"/>
      <c r="D240" s="345"/>
      <c r="E240" s="345"/>
      <c r="F240" s="341"/>
      <c r="G240" s="345"/>
      <c r="H240" s="61">
        <v>3</v>
      </c>
      <c r="I240" s="63" t="s">
        <v>1496</v>
      </c>
      <c r="J240" s="80" t="s">
        <v>1497</v>
      </c>
      <c r="K240" s="56"/>
      <c r="L240" s="79"/>
      <c r="M240" s="57"/>
      <c r="N240" s="42"/>
      <c r="O240" s="73" t="s">
        <v>348</v>
      </c>
      <c r="P240" s="73" t="s">
        <v>348</v>
      </c>
      <c r="Q240" s="73" t="s">
        <v>348</v>
      </c>
      <c r="R240" s="56" t="s">
        <v>1222</v>
      </c>
    </row>
    <row r="241" spans="1:18" ht="99" customHeight="1">
      <c r="A241" s="345"/>
      <c r="B241" s="345"/>
      <c r="C241" s="345"/>
      <c r="D241" s="345"/>
      <c r="E241" s="345"/>
      <c r="F241" s="398" t="s">
        <v>1498</v>
      </c>
      <c r="G241" s="345"/>
      <c r="H241" s="61">
        <v>4</v>
      </c>
      <c r="I241" s="63" t="s">
        <v>1499</v>
      </c>
      <c r="J241" s="80" t="s">
        <v>1500</v>
      </c>
      <c r="K241" s="56"/>
      <c r="L241" s="79"/>
      <c r="M241" s="57"/>
      <c r="N241" s="42"/>
      <c r="O241" s="73" t="s">
        <v>348</v>
      </c>
      <c r="P241" s="73" t="s">
        <v>348</v>
      </c>
      <c r="Q241" s="73" t="s">
        <v>348</v>
      </c>
      <c r="R241" s="56" t="s">
        <v>1222</v>
      </c>
    </row>
    <row r="242" spans="1:18" ht="33" customHeight="1">
      <c r="A242" s="345"/>
      <c r="B242" s="345"/>
      <c r="C242" s="345"/>
      <c r="D242" s="345"/>
      <c r="E242" s="345"/>
      <c r="F242" s="345"/>
      <c r="G242" s="345"/>
      <c r="H242" s="61">
        <v>5</v>
      </c>
      <c r="I242" s="63" t="s">
        <v>1501</v>
      </c>
      <c r="J242" s="80" t="s">
        <v>1502</v>
      </c>
      <c r="K242" s="56"/>
      <c r="L242" s="79"/>
      <c r="M242" s="57"/>
      <c r="N242" s="42"/>
      <c r="O242" s="73" t="s">
        <v>348</v>
      </c>
      <c r="P242" s="73" t="s">
        <v>348</v>
      </c>
      <c r="Q242" s="73" t="s">
        <v>348</v>
      </c>
      <c r="R242" s="56" t="s">
        <v>1222</v>
      </c>
    </row>
    <row r="243" spans="1:18" ht="33" customHeight="1">
      <c r="A243" s="345"/>
      <c r="B243" s="345"/>
      <c r="C243" s="345"/>
      <c r="D243" s="345"/>
      <c r="E243" s="345"/>
      <c r="F243" s="345"/>
      <c r="G243" s="345"/>
      <c r="H243" s="61">
        <v>6</v>
      </c>
      <c r="I243" s="63" t="s">
        <v>1503</v>
      </c>
      <c r="J243" s="80" t="s">
        <v>1504</v>
      </c>
      <c r="K243" s="56"/>
      <c r="L243" s="79"/>
      <c r="M243" s="57"/>
      <c r="N243" s="42"/>
      <c r="O243" s="73" t="s">
        <v>348</v>
      </c>
      <c r="P243" s="73" t="s">
        <v>348</v>
      </c>
      <c r="Q243" s="73" t="s">
        <v>348</v>
      </c>
      <c r="R243" s="56" t="s">
        <v>1222</v>
      </c>
    </row>
    <row r="244" spans="1:18" ht="66" customHeight="1">
      <c r="A244" s="345"/>
      <c r="B244" s="345"/>
      <c r="C244" s="345"/>
      <c r="D244" s="345"/>
      <c r="E244" s="345"/>
      <c r="F244" s="345"/>
      <c r="G244" s="345"/>
      <c r="H244" s="61">
        <v>7</v>
      </c>
      <c r="I244" s="63" t="s">
        <v>1505</v>
      </c>
      <c r="J244" s="80" t="s">
        <v>1500</v>
      </c>
      <c r="K244" s="56"/>
      <c r="L244" s="79"/>
      <c r="M244" s="57"/>
      <c r="N244" s="42"/>
      <c r="O244" s="73" t="s">
        <v>348</v>
      </c>
      <c r="P244" s="73" t="s">
        <v>348</v>
      </c>
      <c r="Q244" s="73" t="s">
        <v>348</v>
      </c>
      <c r="R244" s="56" t="s">
        <v>1222</v>
      </c>
    </row>
    <row r="245" spans="1:18" ht="33" customHeight="1">
      <c r="A245" s="345"/>
      <c r="B245" s="345"/>
      <c r="C245" s="345"/>
      <c r="D245" s="345"/>
      <c r="E245" s="345"/>
      <c r="F245" s="345"/>
      <c r="G245" s="345"/>
      <c r="H245" s="61">
        <v>8</v>
      </c>
      <c r="I245" s="63" t="s">
        <v>1501</v>
      </c>
      <c r="J245" s="80" t="s">
        <v>1502</v>
      </c>
      <c r="K245" s="56"/>
      <c r="L245" s="79"/>
      <c r="M245" s="57"/>
      <c r="N245" s="42"/>
      <c r="O245" s="73" t="s">
        <v>348</v>
      </c>
      <c r="P245" s="73" t="s">
        <v>348</v>
      </c>
      <c r="Q245" s="73" t="s">
        <v>348</v>
      </c>
      <c r="R245" s="56" t="s">
        <v>1222</v>
      </c>
    </row>
    <row r="246" spans="1:18" ht="33" customHeight="1">
      <c r="A246" s="345"/>
      <c r="B246" s="345"/>
      <c r="C246" s="345"/>
      <c r="D246" s="345"/>
      <c r="E246" s="345"/>
      <c r="F246" s="341"/>
      <c r="G246" s="345"/>
      <c r="H246" s="61">
        <v>9</v>
      </c>
      <c r="I246" s="63" t="s">
        <v>1503</v>
      </c>
      <c r="J246" s="80" t="s">
        <v>1504</v>
      </c>
      <c r="K246" s="56"/>
      <c r="L246" s="79"/>
      <c r="M246" s="57"/>
      <c r="N246" s="42"/>
      <c r="O246" s="73" t="s">
        <v>348</v>
      </c>
      <c r="P246" s="73" t="s">
        <v>348</v>
      </c>
      <c r="Q246" s="73" t="s">
        <v>348</v>
      </c>
      <c r="R246" s="56" t="s">
        <v>1222</v>
      </c>
    </row>
    <row r="247" spans="1:18" ht="49.5" customHeight="1">
      <c r="A247" s="345"/>
      <c r="B247" s="345"/>
      <c r="C247" s="345"/>
      <c r="D247" s="345"/>
      <c r="E247" s="345"/>
      <c r="F247" s="398" t="s">
        <v>1506</v>
      </c>
      <c r="G247" s="345"/>
      <c r="H247" s="61">
        <v>10</v>
      </c>
      <c r="I247" s="63" t="s">
        <v>1507</v>
      </c>
      <c r="J247" s="80" t="s">
        <v>1508</v>
      </c>
      <c r="K247" s="56"/>
      <c r="L247" s="79"/>
      <c r="M247" s="57"/>
      <c r="N247" s="42"/>
      <c r="O247" s="73" t="s">
        <v>348</v>
      </c>
      <c r="P247" s="73" t="s">
        <v>348</v>
      </c>
      <c r="Q247" s="73" t="s">
        <v>348</v>
      </c>
      <c r="R247" s="56" t="s">
        <v>1222</v>
      </c>
    </row>
    <row r="248" spans="1:18" ht="33" customHeight="1">
      <c r="A248" s="345"/>
      <c r="B248" s="345"/>
      <c r="C248" s="345"/>
      <c r="D248" s="345"/>
      <c r="E248" s="345"/>
      <c r="F248" s="345"/>
      <c r="G248" s="345"/>
      <c r="H248" s="61">
        <v>11</v>
      </c>
      <c r="I248" s="81" t="s">
        <v>1509</v>
      </c>
      <c r="J248" s="80" t="s">
        <v>1510</v>
      </c>
      <c r="K248" s="56"/>
      <c r="L248" s="79"/>
      <c r="M248" s="57"/>
      <c r="N248" s="42"/>
      <c r="O248" s="73" t="s">
        <v>348</v>
      </c>
      <c r="P248" s="73" t="s">
        <v>348</v>
      </c>
      <c r="Q248" s="73" t="s">
        <v>348</v>
      </c>
      <c r="R248" s="56" t="s">
        <v>1222</v>
      </c>
    </row>
    <row r="249" spans="1:18" ht="17.25" customHeight="1">
      <c r="A249" s="345"/>
      <c r="B249" s="345"/>
      <c r="C249" s="345"/>
      <c r="D249" s="345"/>
      <c r="E249" s="345"/>
      <c r="F249" s="345"/>
      <c r="G249" s="345"/>
      <c r="H249" s="61">
        <v>12</v>
      </c>
      <c r="I249" s="81" t="s">
        <v>1511</v>
      </c>
      <c r="J249" s="80" t="s">
        <v>1500</v>
      </c>
      <c r="K249" s="56"/>
      <c r="L249" s="79"/>
      <c r="M249" s="57"/>
      <c r="N249" s="42"/>
      <c r="O249" s="73" t="s">
        <v>348</v>
      </c>
      <c r="P249" s="73" t="s">
        <v>348</v>
      </c>
      <c r="Q249" s="73" t="s">
        <v>348</v>
      </c>
      <c r="R249" s="56" t="s">
        <v>1222</v>
      </c>
    </row>
    <row r="250" spans="1:18" ht="33" customHeight="1">
      <c r="A250" s="345"/>
      <c r="B250" s="345"/>
      <c r="C250" s="345"/>
      <c r="D250" s="345"/>
      <c r="E250" s="345"/>
      <c r="F250" s="345"/>
      <c r="G250" s="345"/>
      <c r="H250" s="61">
        <v>13</v>
      </c>
      <c r="I250" s="63" t="s">
        <v>1501</v>
      </c>
      <c r="J250" s="80" t="s">
        <v>1502</v>
      </c>
      <c r="K250" s="56"/>
      <c r="L250" s="79"/>
      <c r="M250" s="57"/>
      <c r="N250" s="42"/>
      <c r="O250" s="73" t="s">
        <v>348</v>
      </c>
      <c r="P250" s="73" t="s">
        <v>348</v>
      </c>
      <c r="Q250" s="73" t="s">
        <v>348</v>
      </c>
      <c r="R250" s="56" t="s">
        <v>1222</v>
      </c>
    </row>
    <row r="251" spans="1:18" ht="33" customHeight="1">
      <c r="A251" s="345"/>
      <c r="B251" s="345"/>
      <c r="C251" s="345"/>
      <c r="D251" s="345"/>
      <c r="E251" s="345"/>
      <c r="F251" s="345"/>
      <c r="G251" s="345"/>
      <c r="H251" s="61">
        <v>14</v>
      </c>
      <c r="I251" s="63" t="s">
        <v>1503</v>
      </c>
      <c r="J251" s="80" t="s">
        <v>1504</v>
      </c>
      <c r="K251" s="56"/>
      <c r="L251" s="79"/>
      <c r="M251" s="57"/>
      <c r="N251" s="42"/>
      <c r="O251" s="73" t="s">
        <v>348</v>
      </c>
      <c r="P251" s="73" t="s">
        <v>348</v>
      </c>
      <c r="Q251" s="73" t="s">
        <v>348</v>
      </c>
      <c r="R251" s="56" t="s">
        <v>1222</v>
      </c>
    </row>
    <row r="252" spans="1:18" ht="49.5" customHeight="1">
      <c r="A252" s="345"/>
      <c r="B252" s="345"/>
      <c r="C252" s="345"/>
      <c r="D252" s="345"/>
      <c r="E252" s="345"/>
      <c r="F252" s="345"/>
      <c r="G252" s="345"/>
      <c r="H252" s="61">
        <v>15</v>
      </c>
      <c r="I252" s="63" t="s">
        <v>1512</v>
      </c>
      <c r="J252" s="80" t="s">
        <v>1508</v>
      </c>
      <c r="K252" s="56"/>
      <c r="L252" s="79"/>
      <c r="M252" s="57"/>
      <c r="N252" s="42"/>
      <c r="O252" s="73" t="s">
        <v>348</v>
      </c>
      <c r="P252" s="73" t="s">
        <v>348</v>
      </c>
      <c r="Q252" s="73" t="s">
        <v>348</v>
      </c>
      <c r="R252" s="56" t="s">
        <v>1222</v>
      </c>
    </row>
    <row r="253" spans="1:18" ht="33" customHeight="1">
      <c r="A253" s="345"/>
      <c r="B253" s="345"/>
      <c r="C253" s="345"/>
      <c r="D253" s="345"/>
      <c r="E253" s="345"/>
      <c r="F253" s="345"/>
      <c r="G253" s="345"/>
      <c r="H253" s="61">
        <v>16</v>
      </c>
      <c r="I253" s="81" t="s">
        <v>1513</v>
      </c>
      <c r="J253" s="80" t="s">
        <v>1510</v>
      </c>
      <c r="K253" s="56"/>
      <c r="L253" s="79"/>
      <c r="M253" s="57"/>
      <c r="N253" s="42"/>
      <c r="O253" s="73" t="s">
        <v>348</v>
      </c>
      <c r="P253" s="73" t="s">
        <v>348</v>
      </c>
      <c r="Q253" s="73" t="s">
        <v>348</v>
      </c>
      <c r="R253" s="56" t="s">
        <v>1222</v>
      </c>
    </row>
    <row r="254" spans="1:18" ht="17.25" customHeight="1">
      <c r="A254" s="345"/>
      <c r="B254" s="345"/>
      <c r="C254" s="345"/>
      <c r="D254" s="345"/>
      <c r="E254" s="345"/>
      <c r="F254" s="345"/>
      <c r="G254" s="345"/>
      <c r="H254" s="61">
        <v>17</v>
      </c>
      <c r="I254" s="81" t="s">
        <v>1514</v>
      </c>
      <c r="J254" s="80" t="s">
        <v>1500</v>
      </c>
      <c r="K254" s="56"/>
      <c r="L254" s="79"/>
      <c r="M254" s="57"/>
      <c r="N254" s="42"/>
      <c r="O254" s="73" t="s">
        <v>348</v>
      </c>
      <c r="P254" s="73" t="s">
        <v>348</v>
      </c>
      <c r="Q254" s="73" t="s">
        <v>348</v>
      </c>
      <c r="R254" s="56" t="s">
        <v>1222</v>
      </c>
    </row>
    <row r="255" spans="1:18" ht="33" customHeight="1">
      <c r="A255" s="345"/>
      <c r="B255" s="345"/>
      <c r="C255" s="345"/>
      <c r="D255" s="345"/>
      <c r="E255" s="345"/>
      <c r="F255" s="345"/>
      <c r="G255" s="345"/>
      <c r="H255" s="61">
        <v>18</v>
      </c>
      <c r="I255" s="63" t="s">
        <v>1501</v>
      </c>
      <c r="J255" s="80" t="s">
        <v>1502</v>
      </c>
      <c r="K255" s="56"/>
      <c r="L255" s="79"/>
      <c r="M255" s="57"/>
      <c r="N255" s="42"/>
      <c r="O255" s="73" t="s">
        <v>348</v>
      </c>
      <c r="P255" s="73" t="s">
        <v>348</v>
      </c>
      <c r="Q255" s="73" t="s">
        <v>348</v>
      </c>
      <c r="R255" s="56" t="s">
        <v>1222</v>
      </c>
    </row>
    <row r="256" spans="1:18" ht="33" customHeight="1">
      <c r="A256" s="345"/>
      <c r="B256" s="345"/>
      <c r="C256" s="345"/>
      <c r="D256" s="345"/>
      <c r="E256" s="345"/>
      <c r="F256" s="341"/>
      <c r="G256" s="345"/>
      <c r="H256" s="61">
        <v>19</v>
      </c>
      <c r="I256" s="63" t="s">
        <v>1503</v>
      </c>
      <c r="J256" s="80" t="s">
        <v>1504</v>
      </c>
      <c r="K256" s="56"/>
      <c r="L256" s="79"/>
      <c r="M256" s="57"/>
      <c r="N256" s="42"/>
      <c r="O256" s="73" t="s">
        <v>348</v>
      </c>
      <c r="P256" s="73" t="s">
        <v>348</v>
      </c>
      <c r="Q256" s="73" t="s">
        <v>348</v>
      </c>
      <c r="R256" s="56" t="s">
        <v>1222</v>
      </c>
    </row>
    <row r="257" spans="1:18" ht="82.5" customHeight="1">
      <c r="A257" s="345"/>
      <c r="B257" s="345"/>
      <c r="C257" s="345"/>
      <c r="D257" s="345"/>
      <c r="E257" s="345"/>
      <c r="F257" s="398" t="s">
        <v>1515</v>
      </c>
      <c r="G257" s="345"/>
      <c r="H257" s="61">
        <v>20</v>
      </c>
      <c r="I257" s="81" t="s">
        <v>1516</v>
      </c>
      <c r="J257" s="90" t="s">
        <v>1517</v>
      </c>
      <c r="K257" s="56"/>
      <c r="L257" s="79"/>
      <c r="M257" s="57"/>
      <c r="N257" s="42"/>
      <c r="O257" s="73" t="s">
        <v>348</v>
      </c>
      <c r="P257" s="73" t="s">
        <v>348</v>
      </c>
      <c r="Q257" s="73" t="s">
        <v>348</v>
      </c>
      <c r="R257" s="56" t="s">
        <v>1222</v>
      </c>
    </row>
    <row r="258" spans="1:18" ht="33" customHeight="1">
      <c r="A258" s="345"/>
      <c r="B258" s="345"/>
      <c r="C258" s="345"/>
      <c r="D258" s="345"/>
      <c r="E258" s="345"/>
      <c r="F258" s="345"/>
      <c r="G258" s="345"/>
      <c r="H258" s="61">
        <v>21</v>
      </c>
      <c r="I258" s="81" t="s">
        <v>1503</v>
      </c>
      <c r="J258" s="90" t="s">
        <v>1504</v>
      </c>
      <c r="K258" s="56"/>
      <c r="L258" s="79"/>
      <c r="M258" s="57"/>
      <c r="N258" s="42"/>
      <c r="O258" s="73" t="s">
        <v>348</v>
      </c>
      <c r="P258" s="73" t="s">
        <v>348</v>
      </c>
      <c r="Q258" s="73" t="s">
        <v>348</v>
      </c>
      <c r="R258" s="56" t="s">
        <v>1222</v>
      </c>
    </row>
    <row r="259" spans="1:18" ht="82.5" customHeight="1">
      <c r="A259" s="345"/>
      <c r="B259" s="345"/>
      <c r="C259" s="345"/>
      <c r="D259" s="345"/>
      <c r="E259" s="345"/>
      <c r="F259" s="345"/>
      <c r="G259" s="345"/>
      <c r="H259" s="61">
        <v>22</v>
      </c>
      <c r="I259" s="81" t="s">
        <v>1518</v>
      </c>
      <c r="J259" s="90" t="s">
        <v>1517</v>
      </c>
      <c r="K259" s="56"/>
      <c r="L259" s="79"/>
      <c r="M259" s="57"/>
      <c r="N259" s="42"/>
      <c r="O259" s="73" t="s">
        <v>348</v>
      </c>
      <c r="P259" s="73" t="s">
        <v>348</v>
      </c>
      <c r="Q259" s="73" t="s">
        <v>348</v>
      </c>
      <c r="R259" s="56" t="s">
        <v>1222</v>
      </c>
    </row>
    <row r="260" spans="1:18" ht="33" customHeight="1">
      <c r="A260" s="341"/>
      <c r="B260" s="341"/>
      <c r="C260" s="341"/>
      <c r="D260" s="341"/>
      <c r="E260" s="341"/>
      <c r="F260" s="341"/>
      <c r="G260" s="341"/>
      <c r="H260" s="61">
        <v>23</v>
      </c>
      <c r="I260" s="63" t="s">
        <v>1503</v>
      </c>
      <c r="J260" s="105" t="s">
        <v>1504</v>
      </c>
      <c r="K260" s="56"/>
      <c r="L260" s="79"/>
      <c r="M260" s="57"/>
      <c r="N260" s="42"/>
      <c r="O260" s="73" t="s">
        <v>348</v>
      </c>
      <c r="P260" s="73" t="s">
        <v>348</v>
      </c>
      <c r="Q260" s="73" t="s">
        <v>348</v>
      </c>
      <c r="R260" s="56" t="s">
        <v>1222</v>
      </c>
    </row>
    <row r="261" spans="1:18" ht="16.5" customHeight="1">
      <c r="A261" s="92"/>
      <c r="B261" s="106"/>
      <c r="C261" s="49"/>
      <c r="D261" s="49"/>
      <c r="E261" s="92"/>
      <c r="F261" s="93"/>
      <c r="G261" s="93"/>
      <c r="H261" s="46"/>
      <c r="I261" s="46"/>
      <c r="J261" s="46"/>
      <c r="K261" s="46"/>
      <c r="L261" s="46"/>
      <c r="M261" s="92"/>
      <c r="N261" s="46"/>
      <c r="O261" s="92"/>
      <c r="P261" s="92"/>
      <c r="Q261" s="92"/>
      <c r="R261" s="92"/>
    </row>
    <row r="262" spans="1:18" ht="16.5" customHeight="1">
      <c r="A262" s="92"/>
      <c r="B262" s="106"/>
      <c r="C262" s="49"/>
      <c r="D262" s="49"/>
      <c r="E262" s="92"/>
      <c r="F262" s="93"/>
      <c r="G262" s="93"/>
      <c r="H262" s="46"/>
      <c r="I262" s="46"/>
      <c r="J262" s="46"/>
      <c r="K262" s="46"/>
      <c r="L262" s="46"/>
      <c r="M262" s="92"/>
      <c r="N262" s="46"/>
      <c r="O262" s="92"/>
      <c r="P262" s="92"/>
      <c r="Q262" s="92"/>
      <c r="R262" s="92"/>
    </row>
    <row r="263" spans="1:18" ht="16.5" customHeight="1">
      <c r="A263" s="92"/>
      <c r="B263" s="106"/>
      <c r="C263" s="49"/>
      <c r="D263" s="49"/>
      <c r="E263" s="92"/>
      <c r="F263" s="93"/>
      <c r="G263" s="93"/>
      <c r="H263" s="46"/>
      <c r="I263" s="46"/>
      <c r="J263" s="46"/>
      <c r="K263" s="46"/>
      <c r="L263" s="46"/>
      <c r="M263" s="92"/>
      <c r="N263" s="46"/>
      <c r="O263" s="92"/>
      <c r="P263" s="92"/>
      <c r="Q263" s="92"/>
      <c r="R263" s="92"/>
    </row>
    <row r="264" spans="1:18" ht="16.5" customHeight="1">
      <c r="A264" s="92"/>
      <c r="B264" s="106"/>
      <c r="C264" s="49"/>
      <c r="D264" s="49"/>
      <c r="E264" s="92"/>
      <c r="F264" s="93"/>
      <c r="G264" s="93"/>
      <c r="H264" s="46"/>
      <c r="I264" s="46"/>
      <c r="J264" s="46"/>
      <c r="K264" s="46"/>
      <c r="L264" s="46"/>
      <c r="M264" s="92"/>
      <c r="N264" s="46"/>
      <c r="O264" s="92"/>
      <c r="P264" s="92"/>
      <c r="Q264" s="92"/>
      <c r="R264" s="92"/>
    </row>
    <row r="265" spans="1:18" ht="16.5" customHeight="1">
      <c r="A265" s="92"/>
      <c r="B265" s="106"/>
      <c r="C265" s="49"/>
      <c r="D265" s="49"/>
      <c r="E265" s="92"/>
      <c r="F265" s="93"/>
      <c r="G265" s="93"/>
      <c r="H265" s="46"/>
      <c r="I265" s="46"/>
      <c r="J265" s="46"/>
      <c r="K265" s="46"/>
      <c r="L265" s="46"/>
      <c r="M265" s="92"/>
      <c r="N265" s="46"/>
      <c r="O265" s="92"/>
      <c r="P265" s="92"/>
      <c r="Q265" s="92"/>
      <c r="R265" s="92"/>
    </row>
    <row r="266" spans="1:18" ht="16.5" customHeight="1">
      <c r="A266" s="92"/>
      <c r="B266" s="106"/>
      <c r="C266" s="49"/>
      <c r="D266" s="49"/>
      <c r="E266" s="92"/>
      <c r="F266" s="93"/>
      <c r="G266" s="93"/>
      <c r="H266" s="46"/>
      <c r="I266" s="46"/>
      <c r="J266" s="46"/>
      <c r="K266" s="46"/>
      <c r="L266" s="46"/>
      <c r="M266" s="92"/>
      <c r="N266" s="46"/>
      <c r="O266" s="92"/>
      <c r="P266" s="92"/>
      <c r="Q266" s="92"/>
      <c r="R266" s="92"/>
    </row>
    <row r="267" spans="1:18" ht="16.5" customHeight="1">
      <c r="A267" s="92"/>
      <c r="B267" s="106"/>
      <c r="C267" s="49"/>
      <c r="D267" s="49"/>
      <c r="E267" s="92"/>
      <c r="F267" s="93"/>
      <c r="G267" s="93"/>
      <c r="H267" s="46"/>
      <c r="I267" s="46"/>
      <c r="J267" s="46"/>
      <c r="K267" s="46"/>
      <c r="L267" s="46"/>
      <c r="M267" s="92"/>
      <c r="N267" s="46"/>
      <c r="O267" s="92"/>
      <c r="P267" s="92"/>
      <c r="Q267" s="92"/>
      <c r="R267" s="92"/>
    </row>
    <row r="268" spans="1:18" ht="16.5" customHeight="1">
      <c r="A268" s="92"/>
      <c r="B268" s="106"/>
      <c r="C268" s="49"/>
      <c r="D268" s="49"/>
      <c r="E268" s="92"/>
      <c r="F268" s="93"/>
      <c r="G268" s="93"/>
      <c r="H268" s="46"/>
      <c r="I268" s="46"/>
      <c r="J268" s="46"/>
      <c r="K268" s="46"/>
      <c r="L268" s="46"/>
      <c r="M268" s="92"/>
      <c r="N268" s="46"/>
      <c r="O268" s="92"/>
      <c r="P268" s="92"/>
      <c r="Q268" s="92"/>
      <c r="R268" s="92"/>
    </row>
    <row r="269" spans="1:18" ht="16.5" customHeight="1">
      <c r="A269" s="92"/>
      <c r="B269" s="106"/>
      <c r="C269" s="49"/>
      <c r="D269" s="49"/>
      <c r="E269" s="92"/>
      <c r="F269" s="93"/>
      <c r="G269" s="93"/>
      <c r="H269" s="46"/>
      <c r="I269" s="46"/>
      <c r="J269" s="46"/>
      <c r="K269" s="46"/>
      <c r="L269" s="46"/>
      <c r="M269" s="92"/>
      <c r="N269" s="46"/>
      <c r="O269" s="92"/>
      <c r="P269" s="92"/>
      <c r="Q269" s="92"/>
      <c r="R269" s="92"/>
    </row>
    <row r="270" spans="1:18" ht="16.5" customHeight="1">
      <c r="A270" s="92"/>
      <c r="B270" s="106"/>
      <c r="C270" s="49"/>
      <c r="D270" s="49"/>
      <c r="E270" s="92"/>
      <c r="F270" s="93"/>
      <c r="G270" s="93"/>
      <c r="H270" s="46"/>
      <c r="I270" s="46"/>
      <c r="J270" s="46"/>
      <c r="K270" s="46"/>
      <c r="L270" s="46"/>
      <c r="M270" s="92"/>
      <c r="N270" s="46"/>
      <c r="O270" s="92"/>
      <c r="P270" s="92"/>
      <c r="Q270" s="92"/>
      <c r="R270" s="92"/>
    </row>
    <row r="271" spans="1:18" ht="16.5" customHeight="1">
      <c r="A271" s="92"/>
      <c r="B271" s="106"/>
      <c r="C271" s="49"/>
      <c r="D271" s="49"/>
      <c r="E271" s="92"/>
      <c r="F271" s="93"/>
      <c r="G271" s="93"/>
      <c r="H271" s="46"/>
      <c r="I271" s="46"/>
      <c r="J271" s="46"/>
      <c r="K271" s="46"/>
      <c r="L271" s="46"/>
      <c r="M271" s="92"/>
      <c r="N271" s="46"/>
      <c r="O271" s="92"/>
      <c r="P271" s="92"/>
      <c r="Q271" s="92"/>
      <c r="R271" s="92"/>
    </row>
    <row r="272" spans="1:18" ht="16.5" customHeight="1">
      <c r="A272" s="92"/>
      <c r="B272" s="106"/>
      <c r="C272" s="49"/>
      <c r="D272" s="49"/>
      <c r="E272" s="92"/>
      <c r="F272" s="93"/>
      <c r="G272" s="93"/>
      <c r="H272" s="46"/>
      <c r="I272" s="46"/>
      <c r="J272" s="46"/>
      <c r="K272" s="46"/>
      <c r="L272" s="46"/>
      <c r="M272" s="92"/>
      <c r="N272" s="46"/>
      <c r="O272" s="92"/>
      <c r="P272" s="92"/>
      <c r="Q272" s="92"/>
      <c r="R272" s="92"/>
    </row>
    <row r="273" spans="1:18" ht="16.5" customHeight="1">
      <c r="A273" s="92"/>
      <c r="B273" s="106"/>
      <c r="C273" s="49"/>
      <c r="D273" s="49"/>
      <c r="E273" s="92"/>
      <c r="F273" s="93"/>
      <c r="G273" s="93"/>
      <c r="H273" s="46"/>
      <c r="I273" s="46"/>
      <c r="J273" s="46"/>
      <c r="K273" s="46"/>
      <c r="L273" s="46"/>
      <c r="M273" s="92"/>
      <c r="N273" s="46"/>
      <c r="O273" s="92"/>
      <c r="P273" s="92"/>
      <c r="Q273" s="92"/>
      <c r="R273" s="92"/>
    </row>
    <row r="274" spans="1:18" ht="16.5" customHeight="1">
      <c r="A274" s="92"/>
      <c r="B274" s="106"/>
      <c r="C274" s="49"/>
      <c r="D274" s="49"/>
      <c r="E274" s="92"/>
      <c r="F274" s="93"/>
      <c r="G274" s="93"/>
      <c r="H274" s="46"/>
      <c r="I274" s="46"/>
      <c r="J274" s="46"/>
      <c r="K274" s="46"/>
      <c r="L274" s="46"/>
      <c r="M274" s="92"/>
      <c r="N274" s="46"/>
      <c r="O274" s="92"/>
      <c r="P274" s="92"/>
      <c r="Q274" s="92"/>
      <c r="R274" s="92"/>
    </row>
    <row r="275" spans="1:18" ht="16.5" customHeight="1">
      <c r="A275" s="92"/>
      <c r="B275" s="106"/>
      <c r="C275" s="49"/>
      <c r="D275" s="49"/>
      <c r="E275" s="92"/>
      <c r="F275" s="93"/>
      <c r="G275" s="93"/>
      <c r="H275" s="46"/>
      <c r="I275" s="46"/>
      <c r="J275" s="46"/>
      <c r="K275" s="46"/>
      <c r="L275" s="46"/>
      <c r="M275" s="92"/>
      <c r="N275" s="46"/>
      <c r="O275" s="92"/>
      <c r="P275" s="92"/>
      <c r="Q275" s="92"/>
      <c r="R275" s="92"/>
    </row>
    <row r="276" spans="1:18" ht="16.5" customHeight="1">
      <c r="A276" s="92"/>
      <c r="B276" s="106"/>
      <c r="C276" s="49"/>
      <c r="D276" s="49"/>
      <c r="E276" s="92"/>
      <c r="F276" s="93"/>
      <c r="G276" s="93"/>
      <c r="H276" s="46"/>
      <c r="I276" s="46"/>
      <c r="J276" s="46"/>
      <c r="K276" s="46"/>
      <c r="L276" s="46"/>
      <c r="M276" s="92"/>
      <c r="N276" s="46"/>
      <c r="O276" s="92"/>
      <c r="P276" s="92"/>
      <c r="Q276" s="92"/>
      <c r="R276" s="92"/>
    </row>
    <row r="277" spans="1:18" ht="16.5" customHeight="1">
      <c r="A277" s="92"/>
      <c r="B277" s="106"/>
      <c r="C277" s="49"/>
      <c r="D277" s="49"/>
      <c r="E277" s="92"/>
      <c r="F277" s="93"/>
      <c r="G277" s="93"/>
      <c r="H277" s="46"/>
      <c r="I277" s="46"/>
      <c r="J277" s="46"/>
      <c r="K277" s="46"/>
      <c r="L277" s="46"/>
      <c r="M277" s="92"/>
      <c r="N277" s="46"/>
      <c r="O277" s="92"/>
      <c r="P277" s="92"/>
      <c r="Q277" s="92"/>
      <c r="R277" s="92"/>
    </row>
    <row r="278" spans="1:18" ht="16.5" customHeight="1">
      <c r="A278" s="92"/>
      <c r="B278" s="106"/>
      <c r="C278" s="49"/>
      <c r="D278" s="49"/>
      <c r="E278" s="92"/>
      <c r="F278" s="93"/>
      <c r="G278" s="93"/>
      <c r="H278" s="46"/>
      <c r="I278" s="46"/>
      <c r="J278" s="46"/>
      <c r="K278" s="46"/>
      <c r="L278" s="46"/>
      <c r="M278" s="92"/>
      <c r="N278" s="46"/>
      <c r="O278" s="92"/>
      <c r="P278" s="92"/>
      <c r="Q278" s="92"/>
      <c r="R278" s="92"/>
    </row>
    <row r="279" spans="1:18" ht="16.5" customHeight="1">
      <c r="A279" s="92"/>
      <c r="B279" s="106"/>
      <c r="C279" s="49"/>
      <c r="D279" s="49"/>
      <c r="E279" s="92"/>
      <c r="F279" s="93"/>
      <c r="G279" s="93"/>
      <c r="H279" s="46"/>
      <c r="I279" s="46"/>
      <c r="J279" s="46"/>
      <c r="K279" s="46"/>
      <c r="L279" s="46"/>
      <c r="M279" s="92"/>
      <c r="N279" s="46"/>
      <c r="O279" s="92"/>
      <c r="P279" s="92"/>
      <c r="Q279" s="92"/>
      <c r="R279" s="92"/>
    </row>
    <row r="280" spans="1:18" ht="16.5" customHeight="1">
      <c r="A280" s="92"/>
      <c r="B280" s="106"/>
      <c r="C280" s="49"/>
      <c r="D280" s="49"/>
      <c r="E280" s="92"/>
      <c r="F280" s="93"/>
      <c r="G280" s="93"/>
      <c r="H280" s="46"/>
      <c r="I280" s="46"/>
      <c r="J280" s="46"/>
      <c r="K280" s="46"/>
      <c r="L280" s="46"/>
      <c r="M280" s="92"/>
      <c r="N280" s="46"/>
      <c r="O280" s="92"/>
      <c r="P280" s="92"/>
      <c r="Q280" s="92"/>
      <c r="R280" s="92"/>
    </row>
    <row r="281" spans="1:18" ht="16.5" customHeight="1">
      <c r="A281" s="92"/>
      <c r="B281" s="106"/>
      <c r="C281" s="49"/>
      <c r="D281" s="49"/>
      <c r="E281" s="92"/>
      <c r="F281" s="93"/>
      <c r="G281" s="93"/>
      <c r="H281" s="46"/>
      <c r="I281" s="46"/>
      <c r="J281" s="46"/>
      <c r="K281" s="46"/>
      <c r="L281" s="46"/>
      <c r="M281" s="92"/>
      <c r="N281" s="46"/>
      <c r="O281" s="92"/>
      <c r="P281" s="92"/>
      <c r="Q281" s="92"/>
      <c r="R281" s="92"/>
    </row>
    <row r="282" spans="1:18" ht="16.5" customHeight="1">
      <c r="A282" s="92"/>
      <c r="B282" s="106"/>
      <c r="C282" s="49"/>
      <c r="D282" s="49"/>
      <c r="E282" s="92"/>
      <c r="F282" s="93"/>
      <c r="G282" s="93"/>
      <c r="H282" s="46"/>
      <c r="I282" s="46"/>
      <c r="J282" s="46"/>
      <c r="K282" s="46"/>
      <c r="L282" s="46"/>
      <c r="M282" s="92"/>
      <c r="N282" s="46"/>
      <c r="O282" s="92"/>
      <c r="P282" s="92"/>
      <c r="Q282" s="92"/>
      <c r="R282" s="92"/>
    </row>
    <row r="283" spans="1:18" ht="16.5" customHeight="1">
      <c r="A283" s="92"/>
      <c r="B283" s="106"/>
      <c r="C283" s="49"/>
      <c r="D283" s="49"/>
      <c r="E283" s="92"/>
      <c r="F283" s="93"/>
      <c r="G283" s="93"/>
      <c r="H283" s="46"/>
      <c r="I283" s="46"/>
      <c r="J283" s="46"/>
      <c r="K283" s="46"/>
      <c r="L283" s="46"/>
      <c r="M283" s="92"/>
      <c r="N283" s="46"/>
      <c r="O283" s="92"/>
      <c r="P283" s="92"/>
      <c r="Q283" s="92"/>
      <c r="R283" s="92"/>
    </row>
    <row r="284" spans="1:18" ht="16.5" customHeight="1">
      <c r="A284" s="92"/>
      <c r="B284" s="106"/>
      <c r="C284" s="49"/>
      <c r="D284" s="49"/>
      <c r="E284" s="92"/>
      <c r="F284" s="93"/>
      <c r="G284" s="93"/>
      <c r="H284" s="46"/>
      <c r="I284" s="46"/>
      <c r="J284" s="46"/>
      <c r="K284" s="46"/>
      <c r="L284" s="46"/>
      <c r="M284" s="92"/>
      <c r="N284" s="46"/>
      <c r="O284" s="92"/>
      <c r="P284" s="92"/>
      <c r="Q284" s="92"/>
      <c r="R284" s="92"/>
    </row>
    <row r="285" spans="1:18" ht="16.5" customHeight="1">
      <c r="A285" s="92"/>
      <c r="B285" s="106"/>
      <c r="C285" s="49"/>
      <c r="D285" s="49"/>
      <c r="E285" s="92"/>
      <c r="F285" s="93"/>
      <c r="G285" s="93"/>
      <c r="H285" s="46"/>
      <c r="I285" s="46"/>
      <c r="J285" s="46"/>
      <c r="K285" s="46"/>
      <c r="L285" s="46"/>
      <c r="M285" s="92"/>
      <c r="N285" s="46"/>
      <c r="O285" s="92"/>
      <c r="P285" s="92"/>
      <c r="Q285" s="92"/>
      <c r="R285" s="92"/>
    </row>
    <row r="286" spans="1:18" ht="16.5" customHeight="1">
      <c r="A286" s="92"/>
      <c r="B286" s="106"/>
      <c r="C286" s="49"/>
      <c r="D286" s="49"/>
      <c r="E286" s="92"/>
      <c r="F286" s="93"/>
      <c r="G286" s="93"/>
      <c r="H286" s="46"/>
      <c r="I286" s="46"/>
      <c r="J286" s="46"/>
      <c r="K286" s="46"/>
      <c r="L286" s="46"/>
      <c r="M286" s="92"/>
      <c r="N286" s="46"/>
      <c r="O286" s="92"/>
      <c r="P286" s="92"/>
      <c r="Q286" s="92"/>
      <c r="R286" s="92"/>
    </row>
    <row r="287" spans="1:18" ht="16.5" customHeight="1">
      <c r="A287" s="92"/>
      <c r="B287" s="106"/>
      <c r="C287" s="49"/>
      <c r="D287" s="49"/>
      <c r="E287" s="92"/>
      <c r="F287" s="93"/>
      <c r="G287" s="93"/>
      <c r="H287" s="46"/>
      <c r="I287" s="46"/>
      <c r="J287" s="46"/>
      <c r="K287" s="46"/>
      <c r="L287" s="46"/>
      <c r="M287" s="92"/>
      <c r="N287" s="46"/>
      <c r="O287" s="92"/>
      <c r="P287" s="92"/>
      <c r="Q287" s="92"/>
      <c r="R287" s="92"/>
    </row>
    <row r="288" spans="1:18" ht="16.5" customHeight="1">
      <c r="A288" s="92"/>
      <c r="B288" s="106"/>
      <c r="C288" s="49"/>
      <c r="D288" s="49"/>
      <c r="E288" s="92"/>
      <c r="F288" s="93"/>
      <c r="G288" s="93"/>
      <c r="H288" s="46"/>
      <c r="I288" s="46"/>
      <c r="J288" s="46"/>
      <c r="K288" s="46"/>
      <c r="L288" s="46"/>
      <c r="M288" s="92"/>
      <c r="N288" s="46"/>
      <c r="O288" s="92"/>
      <c r="P288" s="92"/>
      <c r="Q288" s="92"/>
      <c r="R288" s="92"/>
    </row>
    <row r="289" spans="1:18" ht="16.5" customHeight="1">
      <c r="A289" s="92"/>
      <c r="B289" s="106"/>
      <c r="C289" s="49"/>
      <c r="D289" s="49"/>
      <c r="E289" s="92"/>
      <c r="F289" s="93"/>
      <c r="G289" s="93"/>
      <c r="H289" s="46"/>
      <c r="I289" s="46"/>
      <c r="J289" s="46"/>
      <c r="K289" s="46"/>
      <c r="L289" s="46"/>
      <c r="M289" s="92"/>
      <c r="N289" s="46"/>
      <c r="O289" s="92"/>
      <c r="P289" s="92"/>
      <c r="Q289" s="92"/>
      <c r="R289" s="92"/>
    </row>
    <row r="290" spans="1:18" ht="16.5" customHeight="1">
      <c r="A290" s="92"/>
      <c r="B290" s="106"/>
      <c r="C290" s="49"/>
      <c r="D290" s="49"/>
      <c r="E290" s="92"/>
      <c r="F290" s="93"/>
      <c r="G290" s="93"/>
      <c r="H290" s="46"/>
      <c r="I290" s="46"/>
      <c r="J290" s="46"/>
      <c r="K290" s="46"/>
      <c r="L290" s="46"/>
      <c r="M290" s="92"/>
      <c r="N290" s="46"/>
      <c r="O290" s="92"/>
      <c r="P290" s="92"/>
      <c r="Q290" s="92"/>
      <c r="R290" s="92"/>
    </row>
    <row r="291" spans="1:18" ht="16.5" customHeight="1">
      <c r="A291" s="92"/>
      <c r="B291" s="106"/>
      <c r="C291" s="49"/>
      <c r="D291" s="49"/>
      <c r="E291" s="92"/>
      <c r="F291" s="93"/>
      <c r="G291" s="93"/>
      <c r="H291" s="46"/>
      <c r="I291" s="46"/>
      <c r="J291" s="46"/>
      <c r="K291" s="46"/>
      <c r="L291" s="46"/>
      <c r="M291" s="92"/>
      <c r="N291" s="46"/>
      <c r="O291" s="92"/>
      <c r="P291" s="92"/>
      <c r="Q291" s="92"/>
      <c r="R291" s="92"/>
    </row>
    <row r="292" spans="1:18" ht="16.5" customHeight="1">
      <c r="A292" s="92"/>
      <c r="B292" s="106"/>
      <c r="C292" s="49"/>
      <c r="D292" s="49"/>
      <c r="E292" s="92"/>
      <c r="F292" s="93"/>
      <c r="G292" s="93"/>
      <c r="H292" s="46"/>
      <c r="I292" s="46"/>
      <c r="J292" s="46"/>
      <c r="K292" s="46"/>
      <c r="L292" s="46"/>
      <c r="M292" s="92"/>
      <c r="N292" s="46"/>
      <c r="O292" s="92"/>
      <c r="P292" s="92"/>
      <c r="Q292" s="92"/>
      <c r="R292" s="92"/>
    </row>
    <row r="293" spans="1:18" ht="16.5" customHeight="1">
      <c r="A293" s="92"/>
      <c r="B293" s="106"/>
      <c r="C293" s="49"/>
      <c r="D293" s="49"/>
      <c r="E293" s="92"/>
      <c r="F293" s="93"/>
      <c r="G293" s="93"/>
      <c r="H293" s="46"/>
      <c r="I293" s="46"/>
      <c r="J293" s="46"/>
      <c r="K293" s="46"/>
      <c r="L293" s="46"/>
      <c r="M293" s="92"/>
      <c r="N293" s="46"/>
      <c r="O293" s="92"/>
      <c r="P293" s="92"/>
      <c r="Q293" s="92"/>
      <c r="R293" s="92"/>
    </row>
    <row r="294" spans="1:18" ht="16.5" customHeight="1">
      <c r="A294" s="92"/>
      <c r="B294" s="106"/>
      <c r="C294" s="49"/>
      <c r="D294" s="49"/>
      <c r="E294" s="92"/>
      <c r="F294" s="93"/>
      <c r="G294" s="93"/>
      <c r="H294" s="46"/>
      <c r="I294" s="46"/>
      <c r="J294" s="46"/>
      <c r="K294" s="46"/>
      <c r="L294" s="46"/>
      <c r="M294" s="92"/>
      <c r="N294" s="46"/>
      <c r="O294" s="92"/>
      <c r="P294" s="92"/>
      <c r="Q294" s="92"/>
      <c r="R294" s="92"/>
    </row>
    <row r="295" spans="1:18" ht="16.5" customHeight="1">
      <c r="A295" s="92"/>
      <c r="B295" s="106"/>
      <c r="C295" s="49"/>
      <c r="D295" s="49"/>
      <c r="E295" s="92"/>
      <c r="F295" s="93"/>
      <c r="G295" s="93"/>
      <c r="H295" s="46"/>
      <c r="I295" s="46"/>
      <c r="J295" s="46"/>
      <c r="K295" s="46"/>
      <c r="L295" s="46"/>
      <c r="M295" s="92"/>
      <c r="N295" s="46"/>
      <c r="O295" s="92"/>
      <c r="P295" s="92"/>
      <c r="Q295" s="92"/>
      <c r="R295" s="92"/>
    </row>
    <row r="296" spans="1:18" ht="16.5" customHeight="1">
      <c r="A296" s="92"/>
      <c r="B296" s="106"/>
      <c r="C296" s="49"/>
      <c r="D296" s="49"/>
      <c r="E296" s="92"/>
      <c r="F296" s="93"/>
      <c r="G296" s="93"/>
      <c r="H296" s="46"/>
      <c r="I296" s="46"/>
      <c r="J296" s="46"/>
      <c r="K296" s="46"/>
      <c r="L296" s="46"/>
      <c r="M296" s="92"/>
      <c r="N296" s="46"/>
      <c r="O296" s="92"/>
      <c r="P296" s="92"/>
      <c r="Q296" s="92"/>
      <c r="R296" s="92"/>
    </row>
    <row r="297" spans="1:18" ht="16.5" customHeight="1">
      <c r="A297" s="92"/>
      <c r="B297" s="106"/>
      <c r="C297" s="49"/>
      <c r="D297" s="49"/>
      <c r="E297" s="92"/>
      <c r="F297" s="93"/>
      <c r="G297" s="93"/>
      <c r="H297" s="46"/>
      <c r="I297" s="46"/>
      <c r="J297" s="46"/>
      <c r="K297" s="46"/>
      <c r="L297" s="46"/>
      <c r="M297" s="92"/>
      <c r="N297" s="46"/>
      <c r="O297" s="92"/>
      <c r="P297" s="92"/>
      <c r="Q297" s="92"/>
      <c r="R297" s="92"/>
    </row>
    <row r="298" spans="1:18" ht="16.5" customHeight="1">
      <c r="A298" s="92"/>
      <c r="B298" s="106"/>
      <c r="C298" s="49"/>
      <c r="D298" s="49"/>
      <c r="E298" s="92"/>
      <c r="F298" s="93"/>
      <c r="G298" s="93"/>
      <c r="H298" s="46"/>
      <c r="I298" s="46"/>
      <c r="J298" s="46"/>
      <c r="K298" s="46"/>
      <c r="L298" s="46"/>
      <c r="M298" s="92"/>
      <c r="N298" s="46"/>
      <c r="O298" s="92"/>
      <c r="P298" s="92"/>
      <c r="Q298" s="92"/>
      <c r="R298" s="92"/>
    </row>
    <row r="299" spans="1:18" ht="16.5" customHeight="1">
      <c r="A299" s="92"/>
      <c r="B299" s="106"/>
      <c r="C299" s="49"/>
      <c r="D299" s="49"/>
      <c r="E299" s="92"/>
      <c r="F299" s="93"/>
      <c r="G299" s="93"/>
      <c r="H299" s="46"/>
      <c r="I299" s="46"/>
      <c r="J299" s="46"/>
      <c r="K299" s="46"/>
      <c r="L299" s="46"/>
      <c r="M299" s="92"/>
      <c r="N299" s="46"/>
      <c r="O299" s="92"/>
      <c r="P299" s="92"/>
      <c r="Q299" s="92"/>
      <c r="R299" s="92"/>
    </row>
    <row r="300" spans="1:18" ht="16.5" customHeight="1">
      <c r="A300" s="92"/>
      <c r="B300" s="106"/>
      <c r="C300" s="49"/>
      <c r="D300" s="49"/>
      <c r="E300" s="92"/>
      <c r="F300" s="93"/>
      <c r="G300" s="93"/>
      <c r="H300" s="46"/>
      <c r="I300" s="46"/>
      <c r="J300" s="46"/>
      <c r="K300" s="46"/>
      <c r="L300" s="46"/>
      <c r="M300" s="92"/>
      <c r="N300" s="46"/>
      <c r="O300" s="92"/>
      <c r="P300" s="92"/>
      <c r="Q300" s="92"/>
      <c r="R300" s="92"/>
    </row>
    <row r="301" spans="1:18" ht="16.5" customHeight="1">
      <c r="A301" s="92"/>
      <c r="B301" s="106"/>
      <c r="C301" s="49"/>
      <c r="D301" s="49"/>
      <c r="E301" s="92"/>
      <c r="F301" s="93"/>
      <c r="G301" s="93"/>
      <c r="H301" s="46"/>
      <c r="I301" s="46"/>
      <c r="J301" s="46"/>
      <c r="K301" s="46"/>
      <c r="L301" s="46"/>
      <c r="M301" s="92"/>
      <c r="N301" s="46"/>
      <c r="O301" s="92"/>
      <c r="P301" s="92"/>
      <c r="Q301" s="92"/>
      <c r="R301" s="92"/>
    </row>
    <row r="302" spans="1:18" ht="16.5" customHeight="1">
      <c r="A302" s="92"/>
      <c r="B302" s="106"/>
      <c r="C302" s="49"/>
      <c r="D302" s="49"/>
      <c r="E302" s="92"/>
      <c r="F302" s="93"/>
      <c r="G302" s="93"/>
      <c r="H302" s="46"/>
      <c r="I302" s="46"/>
      <c r="J302" s="46"/>
      <c r="K302" s="46"/>
      <c r="L302" s="46"/>
      <c r="M302" s="92"/>
      <c r="N302" s="46"/>
      <c r="O302" s="92"/>
      <c r="P302" s="92"/>
      <c r="Q302" s="92"/>
      <c r="R302" s="92"/>
    </row>
    <row r="303" spans="1:18" ht="16.5" customHeight="1">
      <c r="A303" s="92"/>
      <c r="B303" s="106"/>
      <c r="C303" s="49"/>
      <c r="D303" s="49"/>
      <c r="E303" s="92"/>
      <c r="F303" s="93"/>
      <c r="G303" s="93"/>
      <c r="H303" s="46"/>
      <c r="I303" s="46"/>
      <c r="J303" s="46"/>
      <c r="K303" s="46"/>
      <c r="L303" s="46"/>
      <c r="M303" s="92"/>
      <c r="N303" s="46"/>
      <c r="O303" s="92"/>
      <c r="P303" s="92"/>
      <c r="Q303" s="92"/>
      <c r="R303" s="92"/>
    </row>
    <row r="304" spans="1:18" ht="16.5" customHeight="1">
      <c r="A304" s="92"/>
      <c r="B304" s="106"/>
      <c r="C304" s="49"/>
      <c r="D304" s="49"/>
      <c r="E304" s="92"/>
      <c r="F304" s="93"/>
      <c r="G304" s="93"/>
      <c r="H304" s="46"/>
      <c r="I304" s="46"/>
      <c r="J304" s="46"/>
      <c r="K304" s="46"/>
      <c r="L304" s="46"/>
      <c r="M304" s="92"/>
      <c r="N304" s="46"/>
      <c r="O304" s="92"/>
      <c r="P304" s="92"/>
      <c r="Q304" s="92"/>
      <c r="R304" s="92"/>
    </row>
    <row r="305" spans="1:18" ht="16.5" customHeight="1">
      <c r="A305" s="92"/>
      <c r="B305" s="106"/>
      <c r="C305" s="49"/>
      <c r="D305" s="49"/>
      <c r="E305" s="92"/>
      <c r="F305" s="93"/>
      <c r="G305" s="93"/>
      <c r="H305" s="46"/>
      <c r="I305" s="46"/>
      <c r="J305" s="46"/>
      <c r="K305" s="46"/>
      <c r="L305" s="46"/>
      <c r="M305" s="92"/>
      <c r="N305" s="46"/>
      <c r="O305" s="92"/>
      <c r="P305" s="92"/>
      <c r="Q305" s="92"/>
      <c r="R305" s="92"/>
    </row>
    <row r="306" spans="1:18" ht="16.5" customHeight="1">
      <c r="A306" s="92"/>
      <c r="B306" s="106"/>
      <c r="C306" s="49"/>
      <c r="D306" s="49"/>
      <c r="E306" s="92"/>
      <c r="F306" s="93"/>
      <c r="G306" s="93"/>
      <c r="H306" s="46"/>
      <c r="I306" s="46"/>
      <c r="J306" s="46"/>
      <c r="K306" s="46"/>
      <c r="L306" s="46"/>
      <c r="M306" s="92"/>
      <c r="N306" s="46"/>
      <c r="O306" s="92"/>
      <c r="P306" s="92"/>
      <c r="Q306" s="92"/>
      <c r="R306" s="92"/>
    </row>
    <row r="307" spans="1:18" ht="16.5" customHeight="1">
      <c r="A307" s="92"/>
      <c r="B307" s="106"/>
      <c r="C307" s="49"/>
      <c r="D307" s="49"/>
      <c r="E307" s="92"/>
      <c r="F307" s="93"/>
      <c r="G307" s="93"/>
      <c r="H307" s="46"/>
      <c r="I307" s="46"/>
      <c r="J307" s="46"/>
      <c r="K307" s="46"/>
      <c r="L307" s="46"/>
      <c r="M307" s="92"/>
      <c r="N307" s="46"/>
      <c r="O307" s="92"/>
      <c r="P307" s="92"/>
      <c r="Q307" s="92"/>
      <c r="R307" s="92"/>
    </row>
    <row r="308" spans="1:18" ht="16.5" customHeight="1">
      <c r="A308" s="92"/>
      <c r="B308" s="106"/>
      <c r="C308" s="49"/>
      <c r="D308" s="49"/>
      <c r="E308" s="92"/>
      <c r="F308" s="93"/>
      <c r="G308" s="93"/>
      <c r="H308" s="46"/>
      <c r="I308" s="46"/>
      <c r="J308" s="46"/>
      <c r="K308" s="46"/>
      <c r="L308" s="46"/>
      <c r="M308" s="92"/>
      <c r="N308" s="46"/>
      <c r="O308" s="92"/>
      <c r="P308" s="92"/>
      <c r="Q308" s="92"/>
      <c r="R308" s="92"/>
    </row>
    <row r="309" spans="1:18" ht="16.5" customHeight="1">
      <c r="A309" s="92"/>
      <c r="B309" s="106"/>
      <c r="C309" s="49"/>
      <c r="D309" s="49"/>
      <c r="E309" s="92"/>
      <c r="F309" s="93"/>
      <c r="G309" s="93"/>
      <c r="H309" s="46"/>
      <c r="I309" s="46"/>
      <c r="J309" s="46"/>
      <c r="K309" s="46"/>
      <c r="L309" s="46"/>
      <c r="M309" s="92"/>
      <c r="N309" s="46"/>
      <c r="O309" s="92"/>
      <c r="P309" s="92"/>
      <c r="Q309" s="92"/>
      <c r="R309" s="92"/>
    </row>
    <row r="310" spans="1:18" ht="16.5" customHeight="1">
      <c r="A310" s="92"/>
      <c r="B310" s="106"/>
      <c r="C310" s="49"/>
      <c r="D310" s="49"/>
      <c r="E310" s="92"/>
      <c r="F310" s="93"/>
      <c r="G310" s="93"/>
      <c r="H310" s="46"/>
      <c r="I310" s="46"/>
      <c r="J310" s="46"/>
      <c r="K310" s="46"/>
      <c r="L310" s="46"/>
      <c r="M310" s="92"/>
      <c r="N310" s="46"/>
      <c r="O310" s="92"/>
      <c r="P310" s="92"/>
      <c r="Q310" s="92"/>
      <c r="R310" s="92"/>
    </row>
    <row r="311" spans="1:18" ht="16.5" customHeight="1">
      <c r="A311" s="92"/>
      <c r="B311" s="106"/>
      <c r="C311" s="49"/>
      <c r="D311" s="49"/>
      <c r="E311" s="92"/>
      <c r="F311" s="93"/>
      <c r="G311" s="93"/>
      <c r="H311" s="46"/>
      <c r="I311" s="46"/>
      <c r="J311" s="46"/>
      <c r="K311" s="46"/>
      <c r="L311" s="46"/>
      <c r="M311" s="92"/>
      <c r="N311" s="46"/>
      <c r="O311" s="92"/>
      <c r="P311" s="92"/>
      <c r="Q311" s="92"/>
      <c r="R311" s="92"/>
    </row>
    <row r="312" spans="1:18" ht="16.5" customHeight="1">
      <c r="A312" s="92"/>
      <c r="B312" s="106"/>
      <c r="C312" s="49"/>
      <c r="D312" s="49"/>
      <c r="E312" s="92"/>
      <c r="F312" s="93"/>
      <c r="G312" s="93"/>
      <c r="H312" s="46"/>
      <c r="I312" s="46"/>
      <c r="J312" s="46"/>
      <c r="K312" s="46"/>
      <c r="L312" s="46"/>
      <c r="M312" s="92"/>
      <c r="N312" s="46"/>
      <c r="O312" s="92"/>
      <c r="P312" s="92"/>
      <c r="Q312" s="92"/>
      <c r="R312" s="92"/>
    </row>
    <row r="313" spans="1:18" ht="16.5" customHeight="1">
      <c r="A313" s="92"/>
      <c r="B313" s="106"/>
      <c r="C313" s="49"/>
      <c r="D313" s="49"/>
      <c r="E313" s="92"/>
      <c r="F313" s="93"/>
      <c r="G313" s="93"/>
      <c r="H313" s="46"/>
      <c r="I313" s="46"/>
      <c r="J313" s="46"/>
      <c r="K313" s="46"/>
      <c r="L313" s="46"/>
      <c r="M313" s="92"/>
      <c r="N313" s="46"/>
      <c r="O313" s="92"/>
      <c r="P313" s="92"/>
      <c r="Q313" s="92"/>
      <c r="R313" s="92"/>
    </row>
    <row r="314" spans="1:18" ht="16.5" customHeight="1">
      <c r="A314" s="92"/>
      <c r="B314" s="106"/>
      <c r="C314" s="49"/>
      <c r="D314" s="49"/>
      <c r="E314" s="92"/>
      <c r="F314" s="93"/>
      <c r="G314" s="93"/>
      <c r="H314" s="46"/>
      <c r="I314" s="46"/>
      <c r="J314" s="46"/>
      <c r="K314" s="46"/>
      <c r="L314" s="46"/>
      <c r="M314" s="92"/>
      <c r="N314" s="46"/>
      <c r="O314" s="92"/>
      <c r="P314" s="92"/>
      <c r="Q314" s="92"/>
      <c r="R314" s="92"/>
    </row>
    <row r="315" spans="1:18" ht="16.5" customHeight="1">
      <c r="A315" s="92"/>
      <c r="B315" s="106"/>
      <c r="C315" s="49"/>
      <c r="D315" s="49"/>
      <c r="E315" s="92"/>
      <c r="F315" s="93"/>
      <c r="G315" s="93"/>
      <c r="H315" s="46"/>
      <c r="I315" s="46"/>
      <c r="J315" s="46"/>
      <c r="K315" s="46"/>
      <c r="L315" s="46"/>
      <c r="M315" s="92"/>
      <c r="N315" s="46"/>
      <c r="O315" s="92"/>
      <c r="P315" s="92"/>
      <c r="Q315" s="92"/>
      <c r="R315" s="92"/>
    </row>
    <row r="316" spans="1:18" ht="16.5" customHeight="1">
      <c r="A316" s="92"/>
      <c r="B316" s="106"/>
      <c r="C316" s="49"/>
      <c r="D316" s="49"/>
      <c r="E316" s="92"/>
      <c r="F316" s="93"/>
      <c r="G316" s="93"/>
      <c r="H316" s="46"/>
      <c r="I316" s="46"/>
      <c r="J316" s="46"/>
      <c r="K316" s="46"/>
      <c r="L316" s="46"/>
      <c r="M316" s="92"/>
      <c r="N316" s="46"/>
      <c r="O316" s="92"/>
      <c r="P316" s="92"/>
      <c r="Q316" s="92"/>
      <c r="R316" s="92"/>
    </row>
    <row r="317" spans="1:18" ht="16.5" customHeight="1">
      <c r="A317" s="92"/>
      <c r="B317" s="106"/>
      <c r="C317" s="49"/>
      <c r="D317" s="49"/>
      <c r="E317" s="92"/>
      <c r="F317" s="93"/>
      <c r="G317" s="93"/>
      <c r="H317" s="46"/>
      <c r="I317" s="46"/>
      <c r="J317" s="46"/>
      <c r="K317" s="46"/>
      <c r="L317" s="46"/>
      <c r="M317" s="92"/>
      <c r="N317" s="46"/>
      <c r="O317" s="92"/>
      <c r="P317" s="92"/>
      <c r="Q317" s="92"/>
      <c r="R317" s="92"/>
    </row>
    <row r="318" spans="1:18" ht="16.5" customHeight="1">
      <c r="A318" s="92"/>
      <c r="B318" s="106"/>
      <c r="C318" s="49"/>
      <c r="D318" s="49"/>
      <c r="E318" s="92"/>
      <c r="F318" s="93"/>
      <c r="G318" s="93"/>
      <c r="H318" s="46"/>
      <c r="I318" s="46"/>
      <c r="J318" s="46"/>
      <c r="K318" s="46"/>
      <c r="L318" s="46"/>
      <c r="M318" s="92"/>
      <c r="N318" s="46"/>
      <c r="O318" s="92"/>
      <c r="P318" s="92"/>
      <c r="Q318" s="92"/>
      <c r="R318" s="92"/>
    </row>
    <row r="319" spans="1:18" ht="16.5" customHeight="1">
      <c r="A319" s="92"/>
      <c r="B319" s="106"/>
      <c r="C319" s="49"/>
      <c r="D319" s="49"/>
      <c r="E319" s="92"/>
      <c r="F319" s="93"/>
      <c r="G319" s="93"/>
      <c r="H319" s="46"/>
      <c r="I319" s="46"/>
      <c r="J319" s="46"/>
      <c r="K319" s="46"/>
      <c r="L319" s="46"/>
      <c r="M319" s="92"/>
      <c r="N319" s="46"/>
      <c r="O319" s="92"/>
      <c r="P319" s="92"/>
      <c r="Q319" s="92"/>
      <c r="R319" s="92"/>
    </row>
    <row r="320" spans="1:18" ht="16.5" customHeight="1">
      <c r="A320" s="92"/>
      <c r="B320" s="106"/>
      <c r="C320" s="49"/>
      <c r="D320" s="49"/>
      <c r="E320" s="92"/>
      <c r="F320" s="93"/>
      <c r="G320" s="93"/>
      <c r="H320" s="46"/>
      <c r="I320" s="46"/>
      <c r="J320" s="46"/>
      <c r="K320" s="46"/>
      <c r="L320" s="46"/>
      <c r="M320" s="92"/>
      <c r="N320" s="46"/>
      <c r="O320" s="92"/>
      <c r="P320" s="92"/>
      <c r="Q320" s="92"/>
      <c r="R320" s="92"/>
    </row>
    <row r="321" spans="1:18" ht="16.5" customHeight="1">
      <c r="A321" s="92"/>
      <c r="B321" s="106"/>
      <c r="C321" s="49"/>
      <c r="D321" s="49"/>
      <c r="E321" s="92"/>
      <c r="F321" s="93"/>
      <c r="G321" s="93"/>
      <c r="H321" s="46"/>
      <c r="I321" s="46"/>
      <c r="J321" s="46"/>
      <c r="K321" s="46"/>
      <c r="L321" s="46"/>
      <c r="M321" s="92"/>
      <c r="N321" s="46"/>
      <c r="O321" s="92"/>
      <c r="P321" s="92"/>
      <c r="Q321" s="92"/>
      <c r="R321" s="92"/>
    </row>
    <row r="322" spans="1:18" ht="16.5" customHeight="1">
      <c r="A322" s="92"/>
      <c r="B322" s="106"/>
      <c r="C322" s="49"/>
      <c r="D322" s="49"/>
      <c r="E322" s="92"/>
      <c r="F322" s="93"/>
      <c r="G322" s="93"/>
      <c r="H322" s="46"/>
      <c r="I322" s="46"/>
      <c r="J322" s="46"/>
      <c r="K322" s="46"/>
      <c r="L322" s="46"/>
      <c r="M322" s="92"/>
      <c r="N322" s="46"/>
      <c r="O322" s="92"/>
      <c r="P322" s="92"/>
      <c r="Q322" s="92"/>
      <c r="R322" s="92"/>
    </row>
    <row r="323" spans="1:18" ht="16.5" customHeight="1">
      <c r="A323" s="92"/>
      <c r="B323" s="106"/>
      <c r="C323" s="49"/>
      <c r="D323" s="49"/>
      <c r="E323" s="92"/>
      <c r="F323" s="93"/>
      <c r="G323" s="93"/>
      <c r="H323" s="46"/>
      <c r="I323" s="46"/>
      <c r="J323" s="46"/>
      <c r="K323" s="46"/>
      <c r="L323" s="46"/>
      <c r="M323" s="92"/>
      <c r="N323" s="46"/>
      <c r="O323" s="92"/>
      <c r="P323" s="92"/>
      <c r="Q323" s="92"/>
      <c r="R323" s="92"/>
    </row>
    <row r="324" spans="1:18" ht="16.5" customHeight="1">
      <c r="A324" s="92"/>
      <c r="B324" s="106"/>
      <c r="C324" s="49"/>
      <c r="D324" s="49"/>
      <c r="E324" s="92"/>
      <c r="F324" s="93"/>
      <c r="G324" s="93"/>
      <c r="H324" s="46"/>
      <c r="I324" s="46"/>
      <c r="J324" s="46"/>
      <c r="K324" s="46"/>
      <c r="L324" s="46"/>
      <c r="M324" s="92"/>
      <c r="N324" s="46"/>
      <c r="O324" s="92"/>
      <c r="P324" s="92"/>
      <c r="Q324" s="92"/>
      <c r="R324" s="92"/>
    </row>
    <row r="325" spans="1:18" ht="16.5" customHeight="1">
      <c r="A325" s="92"/>
      <c r="B325" s="106"/>
      <c r="C325" s="49"/>
      <c r="D325" s="49"/>
      <c r="E325" s="92"/>
      <c r="F325" s="93"/>
      <c r="G325" s="93"/>
      <c r="H325" s="46"/>
      <c r="I325" s="46"/>
      <c r="J325" s="46"/>
      <c r="K325" s="46"/>
      <c r="L325" s="46"/>
      <c r="M325" s="92"/>
      <c r="N325" s="46"/>
      <c r="O325" s="92"/>
      <c r="P325" s="92"/>
      <c r="Q325" s="92"/>
      <c r="R325" s="92"/>
    </row>
    <row r="326" spans="1:18" ht="16.5" customHeight="1">
      <c r="A326" s="92"/>
      <c r="B326" s="106"/>
      <c r="C326" s="49"/>
      <c r="D326" s="49"/>
      <c r="E326" s="92"/>
      <c r="F326" s="93"/>
      <c r="G326" s="93"/>
      <c r="H326" s="46"/>
      <c r="I326" s="46"/>
      <c r="J326" s="46"/>
      <c r="K326" s="46"/>
      <c r="L326" s="46"/>
      <c r="M326" s="92"/>
      <c r="N326" s="46"/>
      <c r="O326" s="92"/>
      <c r="P326" s="92"/>
      <c r="Q326" s="92"/>
      <c r="R326" s="92"/>
    </row>
    <row r="327" spans="1:18" ht="16.5" customHeight="1">
      <c r="A327" s="92"/>
      <c r="B327" s="106"/>
      <c r="C327" s="49"/>
      <c r="D327" s="49"/>
      <c r="E327" s="92"/>
      <c r="F327" s="93"/>
      <c r="G327" s="93"/>
      <c r="H327" s="46"/>
      <c r="I327" s="46"/>
      <c r="J327" s="46"/>
      <c r="K327" s="46"/>
      <c r="L327" s="46"/>
      <c r="M327" s="92"/>
      <c r="N327" s="46"/>
      <c r="O327" s="92"/>
      <c r="P327" s="92"/>
      <c r="Q327" s="92"/>
      <c r="R327" s="92"/>
    </row>
    <row r="328" spans="1:18" ht="16.5" customHeight="1">
      <c r="A328" s="92"/>
      <c r="B328" s="106"/>
      <c r="C328" s="49"/>
      <c r="D328" s="49"/>
      <c r="E328" s="92"/>
      <c r="F328" s="93"/>
      <c r="G328" s="93"/>
      <c r="H328" s="46"/>
      <c r="I328" s="46"/>
      <c r="J328" s="46"/>
      <c r="K328" s="46"/>
      <c r="L328" s="46"/>
      <c r="M328" s="92"/>
      <c r="N328" s="46"/>
      <c r="O328" s="92"/>
      <c r="P328" s="92"/>
      <c r="Q328" s="92"/>
      <c r="R328" s="92"/>
    </row>
    <row r="329" spans="1:18" ht="16.5" customHeight="1">
      <c r="A329" s="92"/>
      <c r="B329" s="106"/>
      <c r="C329" s="49"/>
      <c r="D329" s="49"/>
      <c r="E329" s="92"/>
      <c r="F329" s="93"/>
      <c r="G329" s="93"/>
      <c r="H329" s="46"/>
      <c r="I329" s="46"/>
      <c r="J329" s="46"/>
      <c r="K329" s="46"/>
      <c r="L329" s="46"/>
      <c r="M329" s="92"/>
      <c r="N329" s="46"/>
      <c r="O329" s="92"/>
      <c r="P329" s="92"/>
      <c r="Q329" s="92"/>
      <c r="R329" s="92"/>
    </row>
    <row r="330" spans="1:18" ht="16.5" customHeight="1">
      <c r="A330" s="92"/>
      <c r="B330" s="106"/>
      <c r="C330" s="49"/>
      <c r="D330" s="49"/>
      <c r="E330" s="92"/>
      <c r="F330" s="93"/>
      <c r="G330" s="93"/>
      <c r="H330" s="46"/>
      <c r="I330" s="46"/>
      <c r="J330" s="46"/>
      <c r="K330" s="46"/>
      <c r="L330" s="46"/>
      <c r="M330" s="92"/>
      <c r="N330" s="46"/>
      <c r="O330" s="92"/>
      <c r="P330" s="92"/>
      <c r="Q330" s="92"/>
      <c r="R330" s="92"/>
    </row>
    <row r="331" spans="1:18" ht="16.5" customHeight="1">
      <c r="A331" s="92"/>
      <c r="B331" s="106"/>
      <c r="C331" s="49"/>
      <c r="D331" s="49"/>
      <c r="E331" s="92"/>
      <c r="F331" s="93"/>
      <c r="G331" s="93"/>
      <c r="H331" s="46"/>
      <c r="I331" s="46"/>
      <c r="J331" s="46"/>
      <c r="K331" s="46"/>
      <c r="L331" s="46"/>
      <c r="M331" s="92"/>
      <c r="N331" s="46"/>
      <c r="O331" s="92"/>
      <c r="P331" s="92"/>
      <c r="Q331" s="92"/>
      <c r="R331" s="92"/>
    </row>
    <row r="332" spans="1:18" ht="16.5" customHeight="1">
      <c r="A332" s="92"/>
      <c r="B332" s="106"/>
      <c r="C332" s="49"/>
      <c r="D332" s="49"/>
      <c r="E332" s="92"/>
      <c r="F332" s="93"/>
      <c r="G332" s="93"/>
      <c r="H332" s="46"/>
      <c r="I332" s="46"/>
      <c r="J332" s="46"/>
      <c r="K332" s="46"/>
      <c r="L332" s="46"/>
      <c r="M332" s="92"/>
      <c r="N332" s="46"/>
      <c r="O332" s="92"/>
      <c r="P332" s="92"/>
      <c r="Q332" s="92"/>
      <c r="R332" s="92"/>
    </row>
    <row r="333" spans="1:18" ht="16.5" customHeight="1">
      <c r="A333" s="92"/>
      <c r="B333" s="106"/>
      <c r="C333" s="49"/>
      <c r="D333" s="49"/>
      <c r="E333" s="92"/>
      <c r="F333" s="93"/>
      <c r="G333" s="93"/>
      <c r="H333" s="46"/>
      <c r="I333" s="46"/>
      <c r="J333" s="46"/>
      <c r="K333" s="46"/>
      <c r="L333" s="46"/>
      <c r="M333" s="92"/>
      <c r="N333" s="46"/>
      <c r="O333" s="92"/>
      <c r="P333" s="92"/>
      <c r="Q333" s="92"/>
      <c r="R333" s="92"/>
    </row>
    <row r="334" spans="1:18" ht="16.5" customHeight="1">
      <c r="A334" s="92"/>
      <c r="B334" s="106"/>
      <c r="C334" s="49"/>
      <c r="D334" s="49"/>
      <c r="E334" s="92"/>
      <c r="F334" s="93"/>
      <c r="G334" s="93"/>
      <c r="H334" s="46"/>
      <c r="I334" s="46"/>
      <c r="J334" s="46"/>
      <c r="K334" s="46"/>
      <c r="L334" s="46"/>
      <c r="M334" s="92"/>
      <c r="N334" s="46"/>
      <c r="O334" s="92"/>
      <c r="P334" s="92"/>
      <c r="Q334" s="92"/>
      <c r="R334" s="92"/>
    </row>
    <row r="335" spans="1:18" ht="16.5" customHeight="1">
      <c r="A335" s="92"/>
      <c r="B335" s="106"/>
      <c r="C335" s="49"/>
      <c r="D335" s="49"/>
      <c r="E335" s="92"/>
      <c r="F335" s="93"/>
      <c r="G335" s="93"/>
      <c r="H335" s="46"/>
      <c r="I335" s="46"/>
      <c r="J335" s="46"/>
      <c r="K335" s="46"/>
      <c r="L335" s="46"/>
      <c r="M335" s="92"/>
      <c r="N335" s="46"/>
      <c r="O335" s="92"/>
      <c r="P335" s="92"/>
      <c r="Q335" s="92"/>
      <c r="R335" s="92"/>
    </row>
    <row r="336" spans="1:18" ht="16.5" customHeight="1">
      <c r="A336" s="92"/>
      <c r="B336" s="106"/>
      <c r="C336" s="49"/>
      <c r="D336" s="49"/>
      <c r="E336" s="92"/>
      <c r="F336" s="93"/>
      <c r="G336" s="93"/>
      <c r="H336" s="46"/>
      <c r="I336" s="46"/>
      <c r="J336" s="46"/>
      <c r="K336" s="46"/>
      <c r="L336" s="46"/>
      <c r="M336" s="92"/>
      <c r="N336" s="46"/>
      <c r="O336" s="92"/>
      <c r="P336" s="92"/>
      <c r="Q336" s="92"/>
      <c r="R336" s="92"/>
    </row>
    <row r="337" spans="1:18" ht="16.5" customHeight="1">
      <c r="A337" s="92"/>
      <c r="B337" s="106"/>
      <c r="C337" s="49"/>
      <c r="D337" s="49"/>
      <c r="E337" s="92"/>
      <c r="F337" s="93"/>
      <c r="G337" s="93"/>
      <c r="H337" s="46"/>
      <c r="I337" s="46"/>
      <c r="J337" s="46"/>
      <c r="K337" s="46"/>
      <c r="L337" s="46"/>
      <c r="M337" s="92"/>
      <c r="N337" s="46"/>
      <c r="O337" s="92"/>
      <c r="P337" s="92"/>
      <c r="Q337" s="92"/>
      <c r="R337" s="92"/>
    </row>
    <row r="338" spans="1:18" ht="16.5" customHeight="1">
      <c r="A338" s="92"/>
      <c r="B338" s="106"/>
      <c r="C338" s="49"/>
      <c r="D338" s="49"/>
      <c r="E338" s="92"/>
      <c r="F338" s="93"/>
      <c r="G338" s="93"/>
      <c r="H338" s="46"/>
      <c r="I338" s="46"/>
      <c r="J338" s="46"/>
      <c r="K338" s="46"/>
      <c r="L338" s="46"/>
      <c r="M338" s="92"/>
      <c r="N338" s="46"/>
      <c r="O338" s="92"/>
      <c r="P338" s="92"/>
      <c r="Q338" s="92"/>
      <c r="R338" s="92"/>
    </row>
    <row r="339" spans="1:18" ht="16.5" customHeight="1">
      <c r="A339" s="92"/>
      <c r="B339" s="106"/>
      <c r="C339" s="49"/>
      <c r="D339" s="49"/>
      <c r="E339" s="92"/>
      <c r="F339" s="93"/>
      <c r="G339" s="93"/>
      <c r="H339" s="46"/>
      <c r="I339" s="46"/>
      <c r="J339" s="46"/>
      <c r="K339" s="46"/>
      <c r="L339" s="46"/>
      <c r="M339" s="92"/>
      <c r="N339" s="46"/>
      <c r="O339" s="92"/>
      <c r="P339" s="92"/>
      <c r="Q339" s="92"/>
      <c r="R339" s="92"/>
    </row>
    <row r="340" spans="1:18" ht="16.5" customHeight="1">
      <c r="A340" s="92"/>
      <c r="B340" s="106"/>
      <c r="C340" s="49"/>
      <c r="D340" s="49"/>
      <c r="E340" s="92"/>
      <c r="F340" s="93"/>
      <c r="G340" s="93"/>
      <c r="H340" s="46"/>
      <c r="I340" s="46"/>
      <c r="J340" s="46"/>
      <c r="K340" s="46"/>
      <c r="L340" s="46"/>
      <c r="M340" s="92"/>
      <c r="N340" s="46"/>
      <c r="O340" s="92"/>
      <c r="P340" s="92"/>
      <c r="Q340" s="92"/>
      <c r="R340" s="92"/>
    </row>
    <row r="341" spans="1:18" ht="16.5" customHeight="1">
      <c r="A341" s="92"/>
      <c r="B341" s="106"/>
      <c r="C341" s="49"/>
      <c r="D341" s="49"/>
      <c r="E341" s="92"/>
      <c r="F341" s="93"/>
      <c r="G341" s="93"/>
      <c r="H341" s="46"/>
      <c r="I341" s="46"/>
      <c r="J341" s="46"/>
      <c r="K341" s="46"/>
      <c r="L341" s="46"/>
      <c r="M341" s="92"/>
      <c r="N341" s="46"/>
      <c r="O341" s="92"/>
      <c r="P341" s="92"/>
      <c r="Q341" s="92"/>
      <c r="R341" s="92"/>
    </row>
    <row r="342" spans="1:18" ht="16.5" customHeight="1">
      <c r="A342" s="92"/>
      <c r="B342" s="106"/>
      <c r="C342" s="49"/>
      <c r="D342" s="49"/>
      <c r="E342" s="92"/>
      <c r="F342" s="93"/>
      <c r="G342" s="93"/>
      <c r="H342" s="46"/>
      <c r="I342" s="46"/>
      <c r="J342" s="46"/>
      <c r="K342" s="46"/>
      <c r="L342" s="46"/>
      <c r="M342" s="92"/>
      <c r="N342" s="46"/>
      <c r="O342" s="92"/>
      <c r="P342" s="92"/>
      <c r="Q342" s="92"/>
      <c r="R342" s="92"/>
    </row>
    <row r="343" spans="1:18" ht="16.5" customHeight="1">
      <c r="A343" s="92"/>
      <c r="B343" s="106"/>
      <c r="C343" s="49"/>
      <c r="D343" s="49"/>
      <c r="E343" s="92"/>
      <c r="F343" s="93"/>
      <c r="G343" s="93"/>
      <c r="H343" s="46"/>
      <c r="I343" s="46"/>
      <c r="J343" s="46"/>
      <c r="K343" s="46"/>
      <c r="L343" s="46"/>
      <c r="M343" s="92"/>
      <c r="N343" s="46"/>
      <c r="O343" s="92"/>
      <c r="P343" s="92"/>
      <c r="Q343" s="92"/>
      <c r="R343" s="92"/>
    </row>
    <row r="344" spans="1:18" ht="16.5" customHeight="1">
      <c r="A344" s="92"/>
      <c r="B344" s="106"/>
      <c r="C344" s="49"/>
      <c r="D344" s="49"/>
      <c r="E344" s="92"/>
      <c r="F344" s="93"/>
      <c r="G344" s="93"/>
      <c r="H344" s="46"/>
      <c r="I344" s="46"/>
      <c r="J344" s="46"/>
      <c r="K344" s="46"/>
      <c r="L344" s="46"/>
      <c r="M344" s="92"/>
      <c r="N344" s="46"/>
      <c r="O344" s="92"/>
      <c r="P344" s="92"/>
      <c r="Q344" s="92"/>
      <c r="R344" s="92"/>
    </row>
    <row r="345" spans="1:18" ht="16.5" customHeight="1">
      <c r="A345" s="92"/>
      <c r="B345" s="106"/>
      <c r="C345" s="49"/>
      <c r="D345" s="49"/>
      <c r="E345" s="92"/>
      <c r="F345" s="93"/>
      <c r="G345" s="93"/>
      <c r="H345" s="46"/>
      <c r="I345" s="46"/>
      <c r="J345" s="46"/>
      <c r="K345" s="46"/>
      <c r="L345" s="46"/>
      <c r="M345" s="92"/>
      <c r="N345" s="46"/>
      <c r="O345" s="92"/>
      <c r="P345" s="92"/>
      <c r="Q345" s="92"/>
      <c r="R345" s="92"/>
    </row>
    <row r="346" spans="1:18" ht="16.5" customHeight="1">
      <c r="A346" s="92"/>
      <c r="B346" s="106"/>
      <c r="C346" s="49"/>
      <c r="D346" s="49"/>
      <c r="E346" s="92"/>
      <c r="F346" s="93"/>
      <c r="G346" s="93"/>
      <c r="H346" s="46"/>
      <c r="I346" s="46"/>
      <c r="J346" s="46"/>
      <c r="K346" s="46"/>
      <c r="L346" s="46"/>
      <c r="M346" s="92"/>
      <c r="N346" s="46"/>
      <c r="O346" s="92"/>
      <c r="P346" s="92"/>
      <c r="Q346" s="92"/>
      <c r="R346" s="92"/>
    </row>
    <row r="347" spans="1:18" ht="16.5" customHeight="1">
      <c r="A347" s="92"/>
      <c r="B347" s="106"/>
      <c r="C347" s="49"/>
      <c r="D347" s="49"/>
      <c r="E347" s="92"/>
      <c r="F347" s="93"/>
      <c r="G347" s="93"/>
      <c r="H347" s="46"/>
      <c r="I347" s="46"/>
      <c r="J347" s="46"/>
      <c r="K347" s="46"/>
      <c r="L347" s="46"/>
      <c r="M347" s="92"/>
      <c r="N347" s="46"/>
      <c r="O347" s="92"/>
      <c r="P347" s="92"/>
      <c r="Q347" s="92"/>
      <c r="R347" s="92"/>
    </row>
    <row r="348" spans="1:18" ht="16.5" customHeight="1">
      <c r="A348" s="92"/>
      <c r="B348" s="106"/>
      <c r="C348" s="49"/>
      <c r="D348" s="49"/>
      <c r="E348" s="92"/>
      <c r="F348" s="93"/>
      <c r="G348" s="93"/>
      <c r="H348" s="46"/>
      <c r="I348" s="46"/>
      <c r="J348" s="46"/>
      <c r="K348" s="46"/>
      <c r="L348" s="46"/>
      <c r="M348" s="92"/>
      <c r="N348" s="46"/>
      <c r="O348" s="92"/>
      <c r="P348" s="92"/>
      <c r="Q348" s="92"/>
      <c r="R348" s="92"/>
    </row>
    <row r="349" spans="1:18" ht="16.5" customHeight="1">
      <c r="A349" s="92"/>
      <c r="B349" s="106"/>
      <c r="C349" s="49"/>
      <c r="D349" s="49"/>
      <c r="E349" s="92"/>
      <c r="F349" s="93"/>
      <c r="G349" s="93"/>
      <c r="H349" s="46"/>
      <c r="I349" s="46"/>
      <c r="J349" s="46"/>
      <c r="K349" s="46"/>
      <c r="L349" s="46"/>
      <c r="M349" s="92"/>
      <c r="N349" s="46"/>
      <c r="O349" s="92"/>
      <c r="P349" s="92"/>
      <c r="Q349" s="92"/>
      <c r="R349" s="92"/>
    </row>
    <row r="350" spans="1:18" ht="16.5" customHeight="1">
      <c r="A350" s="92"/>
      <c r="B350" s="106"/>
      <c r="C350" s="49"/>
      <c r="D350" s="49"/>
      <c r="E350" s="92"/>
      <c r="F350" s="93"/>
      <c r="G350" s="93"/>
      <c r="H350" s="46"/>
      <c r="I350" s="46"/>
      <c r="J350" s="46"/>
      <c r="K350" s="46"/>
      <c r="L350" s="46"/>
      <c r="M350" s="92"/>
      <c r="N350" s="46"/>
      <c r="O350" s="92"/>
      <c r="P350" s="92"/>
      <c r="Q350" s="92"/>
      <c r="R350" s="92"/>
    </row>
    <row r="351" spans="1:18" ht="16.5" customHeight="1">
      <c r="A351" s="92"/>
      <c r="B351" s="106"/>
      <c r="C351" s="49"/>
      <c r="D351" s="49"/>
      <c r="E351" s="92"/>
      <c r="F351" s="93"/>
      <c r="G351" s="93"/>
      <c r="H351" s="46"/>
      <c r="I351" s="46"/>
      <c r="J351" s="46"/>
      <c r="K351" s="46"/>
      <c r="L351" s="46"/>
      <c r="M351" s="92"/>
      <c r="N351" s="46"/>
      <c r="O351" s="92"/>
      <c r="P351" s="92"/>
      <c r="Q351" s="92"/>
      <c r="R351" s="92"/>
    </row>
    <row r="352" spans="1:18" ht="16.5" customHeight="1">
      <c r="A352" s="92"/>
      <c r="B352" s="106"/>
      <c r="C352" s="49"/>
      <c r="D352" s="49"/>
      <c r="E352" s="92"/>
      <c r="F352" s="93"/>
      <c r="G352" s="93"/>
      <c r="H352" s="46"/>
      <c r="I352" s="46"/>
      <c r="J352" s="46"/>
      <c r="K352" s="46"/>
      <c r="L352" s="46"/>
      <c r="M352" s="92"/>
      <c r="N352" s="46"/>
      <c r="O352" s="92"/>
      <c r="P352" s="92"/>
      <c r="Q352" s="92"/>
      <c r="R352" s="92"/>
    </row>
    <row r="353" spans="1:18" ht="16.5" customHeight="1">
      <c r="A353" s="92"/>
      <c r="B353" s="106"/>
      <c r="C353" s="49"/>
      <c r="D353" s="49"/>
      <c r="E353" s="92"/>
      <c r="F353" s="93"/>
      <c r="G353" s="93"/>
      <c r="H353" s="46"/>
      <c r="I353" s="46"/>
      <c r="J353" s="46"/>
      <c r="K353" s="46"/>
      <c r="L353" s="46"/>
      <c r="M353" s="92"/>
      <c r="N353" s="46"/>
      <c r="O353" s="92"/>
      <c r="P353" s="92"/>
      <c r="Q353" s="92"/>
      <c r="R353" s="92"/>
    </row>
    <row r="354" spans="1:18" ht="16.5" customHeight="1">
      <c r="A354" s="92"/>
      <c r="B354" s="106"/>
      <c r="C354" s="49"/>
      <c r="D354" s="49"/>
      <c r="E354" s="92"/>
      <c r="F354" s="93"/>
      <c r="G354" s="93"/>
      <c r="H354" s="46"/>
      <c r="I354" s="46"/>
      <c r="J354" s="46"/>
      <c r="K354" s="46"/>
      <c r="L354" s="46"/>
      <c r="M354" s="92"/>
      <c r="N354" s="46"/>
      <c r="O354" s="92"/>
      <c r="P354" s="92"/>
      <c r="Q354" s="92"/>
      <c r="R354" s="92"/>
    </row>
    <row r="355" spans="1:18" ht="16.5" customHeight="1">
      <c r="A355" s="92"/>
      <c r="B355" s="106"/>
      <c r="C355" s="49"/>
      <c r="D355" s="49"/>
      <c r="E355" s="92"/>
      <c r="F355" s="93"/>
      <c r="G355" s="93"/>
      <c r="H355" s="46"/>
      <c r="I355" s="46"/>
      <c r="J355" s="46"/>
      <c r="K355" s="46"/>
      <c r="L355" s="46"/>
      <c r="M355" s="92"/>
      <c r="N355" s="46"/>
      <c r="O355" s="92"/>
      <c r="P355" s="92"/>
      <c r="Q355" s="92"/>
      <c r="R355" s="92"/>
    </row>
    <row r="356" spans="1:18" ht="16.5" customHeight="1">
      <c r="A356" s="92"/>
      <c r="B356" s="106"/>
      <c r="C356" s="49"/>
      <c r="D356" s="49"/>
      <c r="E356" s="92"/>
      <c r="F356" s="93"/>
      <c r="G356" s="93"/>
      <c r="H356" s="46"/>
      <c r="I356" s="46"/>
      <c r="J356" s="46"/>
      <c r="K356" s="46"/>
      <c r="L356" s="46"/>
      <c r="M356" s="92"/>
      <c r="N356" s="46"/>
      <c r="O356" s="92"/>
      <c r="P356" s="92"/>
      <c r="Q356" s="92"/>
      <c r="R356" s="92"/>
    </row>
    <row r="357" spans="1:18" ht="16.5" customHeight="1">
      <c r="A357" s="92"/>
      <c r="B357" s="106"/>
      <c r="C357" s="49"/>
      <c r="D357" s="49"/>
      <c r="E357" s="92"/>
      <c r="F357" s="93"/>
      <c r="G357" s="93"/>
      <c r="H357" s="46"/>
      <c r="I357" s="46"/>
      <c r="J357" s="46"/>
      <c r="K357" s="46"/>
      <c r="L357" s="46"/>
      <c r="M357" s="92"/>
      <c r="N357" s="46"/>
      <c r="O357" s="92"/>
      <c r="P357" s="92"/>
      <c r="Q357" s="92"/>
      <c r="R357" s="92"/>
    </row>
    <row r="358" spans="1:18" ht="16.5" customHeight="1">
      <c r="A358" s="92"/>
      <c r="B358" s="106"/>
      <c r="C358" s="49"/>
      <c r="D358" s="49"/>
      <c r="E358" s="92"/>
      <c r="F358" s="93"/>
      <c r="G358" s="93"/>
      <c r="H358" s="46"/>
      <c r="I358" s="46"/>
      <c r="J358" s="46"/>
      <c r="K358" s="46"/>
      <c r="L358" s="46"/>
      <c r="M358" s="92"/>
      <c r="N358" s="46"/>
      <c r="O358" s="92"/>
      <c r="P358" s="92"/>
      <c r="Q358" s="92"/>
      <c r="R358" s="92"/>
    </row>
    <row r="359" spans="1:18" ht="16.5" customHeight="1">
      <c r="A359" s="92"/>
      <c r="B359" s="106"/>
      <c r="C359" s="49"/>
      <c r="D359" s="49"/>
      <c r="E359" s="92"/>
      <c r="F359" s="93"/>
      <c r="G359" s="93"/>
      <c r="H359" s="46"/>
      <c r="I359" s="46"/>
      <c r="J359" s="46"/>
      <c r="K359" s="46"/>
      <c r="L359" s="46"/>
      <c r="M359" s="92"/>
      <c r="N359" s="46"/>
      <c r="O359" s="92"/>
      <c r="P359" s="92"/>
      <c r="Q359" s="92"/>
      <c r="R359" s="92"/>
    </row>
    <row r="360" spans="1:18" ht="16.5" customHeight="1">
      <c r="A360" s="92"/>
      <c r="B360" s="106"/>
      <c r="C360" s="49"/>
      <c r="D360" s="49"/>
      <c r="E360" s="92"/>
      <c r="F360" s="93"/>
      <c r="G360" s="93"/>
      <c r="H360" s="46"/>
      <c r="I360" s="46"/>
      <c r="J360" s="46"/>
      <c r="K360" s="46"/>
      <c r="L360" s="46"/>
      <c r="M360" s="92"/>
      <c r="N360" s="46"/>
      <c r="O360" s="92"/>
      <c r="P360" s="92"/>
      <c r="Q360" s="92"/>
      <c r="R360" s="92"/>
    </row>
    <row r="361" spans="1:18" ht="16.5" customHeight="1">
      <c r="A361" s="92"/>
      <c r="B361" s="106"/>
      <c r="C361" s="49"/>
      <c r="D361" s="49"/>
      <c r="E361" s="92"/>
      <c r="F361" s="93"/>
      <c r="G361" s="93"/>
      <c r="H361" s="46"/>
      <c r="I361" s="46"/>
      <c r="J361" s="46"/>
      <c r="K361" s="46"/>
      <c r="L361" s="46"/>
      <c r="M361" s="92"/>
      <c r="N361" s="46"/>
      <c r="O361" s="92"/>
      <c r="P361" s="92"/>
      <c r="Q361" s="92"/>
      <c r="R361" s="92"/>
    </row>
    <row r="362" spans="1:18" ht="16.5" customHeight="1">
      <c r="A362" s="92"/>
      <c r="B362" s="106"/>
      <c r="C362" s="49"/>
      <c r="D362" s="49"/>
      <c r="E362" s="92"/>
      <c r="F362" s="93"/>
      <c r="G362" s="93"/>
      <c r="H362" s="46"/>
      <c r="I362" s="46"/>
      <c r="J362" s="46"/>
      <c r="K362" s="46"/>
      <c r="L362" s="46"/>
      <c r="M362" s="92"/>
      <c r="N362" s="46"/>
      <c r="O362" s="92"/>
      <c r="P362" s="92"/>
      <c r="Q362" s="92"/>
      <c r="R362" s="92"/>
    </row>
    <row r="363" spans="1:18" ht="16.5" customHeight="1">
      <c r="A363" s="92"/>
      <c r="B363" s="106"/>
      <c r="C363" s="49"/>
      <c r="D363" s="49"/>
      <c r="E363" s="92"/>
      <c r="F363" s="93"/>
      <c r="G363" s="93"/>
      <c r="H363" s="46"/>
      <c r="I363" s="46"/>
      <c r="J363" s="46"/>
      <c r="K363" s="46"/>
      <c r="L363" s="46"/>
      <c r="M363" s="92"/>
      <c r="N363" s="46"/>
      <c r="O363" s="92"/>
      <c r="P363" s="92"/>
      <c r="Q363" s="92"/>
      <c r="R363" s="92"/>
    </row>
    <row r="364" spans="1:18" ht="16.5" customHeight="1">
      <c r="A364" s="92"/>
      <c r="B364" s="106"/>
      <c r="C364" s="49"/>
      <c r="D364" s="49"/>
      <c r="E364" s="92"/>
      <c r="F364" s="93"/>
      <c r="G364" s="93"/>
      <c r="H364" s="46"/>
      <c r="I364" s="46"/>
      <c r="J364" s="46"/>
      <c r="K364" s="46"/>
      <c r="L364" s="46"/>
      <c r="M364" s="92"/>
      <c r="N364" s="46"/>
      <c r="O364" s="92"/>
      <c r="P364" s="92"/>
      <c r="Q364" s="92"/>
      <c r="R364" s="92"/>
    </row>
    <row r="365" spans="1:18" ht="16.5" customHeight="1">
      <c r="A365" s="92"/>
      <c r="B365" s="106"/>
      <c r="C365" s="49"/>
      <c r="D365" s="49"/>
      <c r="E365" s="92"/>
      <c r="F365" s="93"/>
      <c r="G365" s="93"/>
      <c r="H365" s="46"/>
      <c r="I365" s="46"/>
      <c r="J365" s="46"/>
      <c r="K365" s="46"/>
      <c r="L365" s="46"/>
      <c r="M365" s="92"/>
      <c r="N365" s="46"/>
      <c r="O365" s="92"/>
      <c r="P365" s="92"/>
      <c r="Q365" s="92"/>
      <c r="R365" s="92"/>
    </row>
    <row r="366" spans="1:18" ht="16.5" customHeight="1">
      <c r="A366" s="92"/>
      <c r="B366" s="106"/>
      <c r="C366" s="49"/>
      <c r="D366" s="49"/>
      <c r="E366" s="92"/>
      <c r="F366" s="93"/>
      <c r="G366" s="93"/>
      <c r="H366" s="46"/>
      <c r="I366" s="46"/>
      <c r="J366" s="46"/>
      <c r="K366" s="46"/>
      <c r="L366" s="46"/>
      <c r="M366" s="92"/>
      <c r="N366" s="46"/>
      <c r="O366" s="92"/>
      <c r="P366" s="92"/>
      <c r="Q366" s="92"/>
      <c r="R366" s="92"/>
    </row>
    <row r="367" spans="1:18" ht="16.5" customHeight="1">
      <c r="A367" s="92"/>
      <c r="B367" s="106"/>
      <c r="C367" s="49"/>
      <c r="D367" s="49"/>
      <c r="E367" s="92"/>
      <c r="F367" s="93"/>
      <c r="G367" s="93"/>
      <c r="H367" s="46"/>
      <c r="I367" s="46"/>
      <c r="J367" s="46"/>
      <c r="K367" s="46"/>
      <c r="L367" s="46"/>
      <c r="M367" s="92"/>
      <c r="N367" s="46"/>
      <c r="O367" s="92"/>
      <c r="P367" s="92"/>
      <c r="Q367" s="92"/>
      <c r="R367" s="92"/>
    </row>
    <row r="368" spans="1:18" ht="16.5" customHeight="1">
      <c r="A368" s="92"/>
      <c r="B368" s="106"/>
      <c r="C368" s="49"/>
      <c r="D368" s="49"/>
      <c r="E368" s="92"/>
      <c r="F368" s="93"/>
      <c r="G368" s="93"/>
      <c r="H368" s="46"/>
      <c r="I368" s="46"/>
      <c r="J368" s="46"/>
      <c r="K368" s="46"/>
      <c r="L368" s="46"/>
      <c r="M368" s="92"/>
      <c r="N368" s="46"/>
      <c r="O368" s="92"/>
      <c r="P368" s="92"/>
      <c r="Q368" s="92"/>
      <c r="R368" s="92"/>
    </row>
    <row r="369" spans="1:18" ht="16.5" customHeight="1">
      <c r="A369" s="92"/>
      <c r="B369" s="106"/>
      <c r="C369" s="49"/>
      <c r="D369" s="49"/>
      <c r="E369" s="92"/>
      <c r="F369" s="93"/>
      <c r="G369" s="93"/>
      <c r="H369" s="46"/>
      <c r="I369" s="46"/>
      <c r="J369" s="46"/>
      <c r="K369" s="46"/>
      <c r="L369" s="46"/>
      <c r="M369" s="92"/>
      <c r="N369" s="46"/>
      <c r="O369" s="92"/>
      <c r="P369" s="92"/>
      <c r="Q369" s="92"/>
      <c r="R369" s="92"/>
    </row>
    <row r="370" spans="1:18" ht="16.5" customHeight="1">
      <c r="A370" s="92"/>
      <c r="B370" s="106"/>
      <c r="C370" s="49"/>
      <c r="D370" s="49"/>
      <c r="E370" s="92"/>
      <c r="F370" s="93"/>
      <c r="G370" s="93"/>
      <c r="H370" s="46"/>
      <c r="I370" s="46"/>
      <c r="J370" s="46"/>
      <c r="K370" s="46"/>
      <c r="L370" s="46"/>
      <c r="M370" s="92"/>
      <c r="N370" s="46"/>
      <c r="O370" s="92"/>
      <c r="P370" s="92"/>
      <c r="Q370" s="92"/>
      <c r="R370" s="92"/>
    </row>
    <row r="371" spans="1:18" ht="16.5" customHeight="1">
      <c r="A371" s="92"/>
      <c r="B371" s="106"/>
      <c r="C371" s="49"/>
      <c r="D371" s="49"/>
      <c r="E371" s="92"/>
      <c r="F371" s="93"/>
      <c r="G371" s="93"/>
      <c r="H371" s="46"/>
      <c r="I371" s="46"/>
      <c r="J371" s="46"/>
      <c r="K371" s="46"/>
      <c r="L371" s="46"/>
      <c r="M371" s="92"/>
      <c r="N371" s="46"/>
      <c r="O371" s="92"/>
      <c r="P371" s="92"/>
      <c r="Q371" s="92"/>
      <c r="R371" s="92"/>
    </row>
    <row r="372" spans="1:18" ht="16.5" customHeight="1">
      <c r="A372" s="92"/>
      <c r="B372" s="106"/>
      <c r="C372" s="49"/>
      <c r="D372" s="49"/>
      <c r="E372" s="92"/>
      <c r="F372" s="93"/>
      <c r="G372" s="93"/>
      <c r="H372" s="46"/>
      <c r="I372" s="46"/>
      <c r="J372" s="46"/>
      <c r="K372" s="46"/>
      <c r="L372" s="46"/>
      <c r="M372" s="92"/>
      <c r="N372" s="46"/>
      <c r="O372" s="92"/>
      <c r="P372" s="92"/>
      <c r="Q372" s="92"/>
      <c r="R372" s="92"/>
    </row>
    <row r="373" spans="1:18" ht="16.5" customHeight="1">
      <c r="A373" s="92"/>
      <c r="B373" s="106"/>
      <c r="C373" s="49"/>
      <c r="D373" s="49"/>
      <c r="E373" s="92"/>
      <c r="F373" s="93"/>
      <c r="G373" s="93"/>
      <c r="H373" s="46"/>
      <c r="I373" s="46"/>
      <c r="J373" s="46"/>
      <c r="K373" s="46"/>
      <c r="L373" s="46"/>
      <c r="M373" s="92"/>
      <c r="N373" s="46"/>
      <c r="O373" s="92"/>
      <c r="P373" s="92"/>
      <c r="Q373" s="92"/>
      <c r="R373" s="92"/>
    </row>
    <row r="374" spans="1:18" ht="16.5" customHeight="1">
      <c r="A374" s="92"/>
      <c r="B374" s="106"/>
      <c r="C374" s="49"/>
      <c r="D374" s="49"/>
      <c r="E374" s="92"/>
      <c r="F374" s="93"/>
      <c r="G374" s="93"/>
      <c r="H374" s="46"/>
      <c r="I374" s="46"/>
      <c r="J374" s="46"/>
      <c r="K374" s="46"/>
      <c r="L374" s="46"/>
      <c r="M374" s="92"/>
      <c r="N374" s="46"/>
      <c r="O374" s="92"/>
      <c r="P374" s="92"/>
      <c r="Q374" s="92"/>
      <c r="R374" s="92"/>
    </row>
    <row r="375" spans="1:18" ht="16.5" customHeight="1">
      <c r="A375" s="92"/>
      <c r="B375" s="106"/>
      <c r="C375" s="49"/>
      <c r="D375" s="49"/>
      <c r="E375" s="92"/>
      <c r="F375" s="93"/>
      <c r="G375" s="93"/>
      <c r="H375" s="46"/>
      <c r="I375" s="46"/>
      <c r="J375" s="46"/>
      <c r="K375" s="46"/>
      <c r="L375" s="46"/>
      <c r="M375" s="92"/>
      <c r="N375" s="46"/>
      <c r="O375" s="92"/>
      <c r="P375" s="92"/>
      <c r="Q375" s="92"/>
      <c r="R375" s="92"/>
    </row>
    <row r="376" spans="1:18" ht="16.5" customHeight="1">
      <c r="A376" s="92"/>
      <c r="B376" s="106"/>
      <c r="C376" s="49"/>
      <c r="D376" s="49"/>
      <c r="E376" s="92"/>
      <c r="F376" s="93"/>
      <c r="G376" s="93"/>
      <c r="H376" s="46"/>
      <c r="I376" s="46"/>
      <c r="J376" s="46"/>
      <c r="K376" s="46"/>
      <c r="L376" s="46"/>
      <c r="M376" s="92"/>
      <c r="N376" s="46"/>
      <c r="O376" s="92"/>
      <c r="P376" s="92"/>
      <c r="Q376" s="92"/>
      <c r="R376" s="92"/>
    </row>
    <row r="377" spans="1:18" ht="16.5" customHeight="1">
      <c r="A377" s="92"/>
      <c r="B377" s="106"/>
      <c r="C377" s="49"/>
      <c r="D377" s="49"/>
      <c r="E377" s="92"/>
      <c r="F377" s="93"/>
      <c r="G377" s="93"/>
      <c r="H377" s="46"/>
      <c r="I377" s="46"/>
      <c r="J377" s="46"/>
      <c r="K377" s="46"/>
      <c r="L377" s="46"/>
      <c r="M377" s="92"/>
      <c r="N377" s="46"/>
      <c r="O377" s="92"/>
      <c r="P377" s="92"/>
      <c r="Q377" s="92"/>
      <c r="R377" s="92"/>
    </row>
    <row r="378" spans="1:18" ht="16.5" customHeight="1">
      <c r="A378" s="92"/>
      <c r="B378" s="106"/>
      <c r="C378" s="49"/>
      <c r="D378" s="49"/>
      <c r="E378" s="92"/>
      <c r="F378" s="93"/>
      <c r="G378" s="93"/>
      <c r="H378" s="46"/>
      <c r="I378" s="46"/>
      <c r="J378" s="46"/>
      <c r="K378" s="46"/>
      <c r="L378" s="46"/>
      <c r="M378" s="92"/>
      <c r="N378" s="46"/>
      <c r="O378" s="92"/>
      <c r="P378" s="92"/>
      <c r="Q378" s="92"/>
      <c r="R378" s="92"/>
    </row>
    <row r="379" spans="1:18" ht="16.5" customHeight="1">
      <c r="A379" s="92"/>
      <c r="B379" s="106"/>
      <c r="C379" s="49"/>
      <c r="D379" s="49"/>
      <c r="E379" s="92"/>
      <c r="F379" s="93"/>
      <c r="G379" s="93"/>
      <c r="H379" s="46"/>
      <c r="I379" s="46"/>
      <c r="J379" s="46"/>
      <c r="K379" s="46"/>
      <c r="L379" s="46"/>
      <c r="M379" s="92"/>
      <c r="N379" s="46"/>
      <c r="O379" s="92"/>
      <c r="P379" s="92"/>
      <c r="Q379" s="92"/>
      <c r="R379" s="92"/>
    </row>
    <row r="380" spans="1:18" ht="16.5" customHeight="1">
      <c r="A380" s="92"/>
      <c r="B380" s="106"/>
      <c r="C380" s="49"/>
      <c r="D380" s="49"/>
      <c r="E380" s="92"/>
      <c r="F380" s="93"/>
      <c r="G380" s="93"/>
      <c r="H380" s="46"/>
      <c r="I380" s="46"/>
      <c r="J380" s="46"/>
      <c r="K380" s="46"/>
      <c r="L380" s="46"/>
      <c r="M380" s="92"/>
      <c r="N380" s="46"/>
      <c r="O380" s="92"/>
      <c r="P380" s="92"/>
      <c r="Q380" s="92"/>
      <c r="R380" s="92"/>
    </row>
    <row r="381" spans="1:18" ht="16.5" customHeight="1">
      <c r="A381" s="92"/>
      <c r="B381" s="106"/>
      <c r="C381" s="49"/>
      <c r="D381" s="49"/>
      <c r="E381" s="92"/>
      <c r="F381" s="93"/>
      <c r="G381" s="93"/>
      <c r="H381" s="46"/>
      <c r="I381" s="46"/>
      <c r="J381" s="46"/>
      <c r="K381" s="46"/>
      <c r="L381" s="46"/>
      <c r="M381" s="92"/>
      <c r="N381" s="46"/>
      <c r="O381" s="92"/>
      <c r="P381" s="92"/>
      <c r="Q381" s="92"/>
      <c r="R381" s="92"/>
    </row>
    <row r="382" spans="1:18" ht="16.5" customHeight="1">
      <c r="A382" s="92"/>
      <c r="B382" s="106"/>
      <c r="C382" s="49"/>
      <c r="D382" s="49"/>
      <c r="E382" s="92"/>
      <c r="F382" s="93"/>
      <c r="G382" s="93"/>
      <c r="H382" s="46"/>
      <c r="I382" s="46"/>
      <c r="J382" s="46"/>
      <c r="K382" s="46"/>
      <c r="L382" s="46"/>
      <c r="M382" s="92"/>
      <c r="N382" s="46"/>
      <c r="O382" s="92"/>
      <c r="P382" s="92"/>
      <c r="Q382" s="92"/>
      <c r="R382" s="92"/>
    </row>
    <row r="383" spans="1:18" ht="16.5" customHeight="1">
      <c r="A383" s="92"/>
      <c r="B383" s="106"/>
      <c r="C383" s="49"/>
      <c r="D383" s="49"/>
      <c r="E383" s="92"/>
      <c r="F383" s="93"/>
      <c r="G383" s="93"/>
      <c r="H383" s="46"/>
      <c r="I383" s="46"/>
      <c r="J383" s="46"/>
      <c r="K383" s="46"/>
      <c r="L383" s="46"/>
      <c r="M383" s="92"/>
      <c r="N383" s="46"/>
      <c r="O383" s="92"/>
      <c r="P383" s="92"/>
      <c r="Q383" s="92"/>
      <c r="R383" s="92"/>
    </row>
    <row r="384" spans="1:18" ht="16.5" customHeight="1">
      <c r="A384" s="92"/>
      <c r="B384" s="106"/>
      <c r="C384" s="49"/>
      <c r="D384" s="49"/>
      <c r="E384" s="92"/>
      <c r="F384" s="93"/>
      <c r="G384" s="93"/>
      <c r="H384" s="46"/>
      <c r="I384" s="46"/>
      <c r="J384" s="46"/>
      <c r="K384" s="46"/>
      <c r="L384" s="46"/>
      <c r="M384" s="92"/>
      <c r="N384" s="46"/>
      <c r="O384" s="92"/>
      <c r="P384" s="92"/>
      <c r="Q384" s="92"/>
      <c r="R384" s="92"/>
    </row>
    <row r="385" spans="1:18" ht="16.5" customHeight="1">
      <c r="A385" s="92"/>
      <c r="B385" s="106"/>
      <c r="C385" s="49"/>
      <c r="D385" s="49"/>
      <c r="E385" s="92"/>
      <c r="F385" s="93"/>
      <c r="G385" s="93"/>
      <c r="H385" s="46"/>
      <c r="I385" s="46"/>
      <c r="J385" s="46"/>
      <c r="K385" s="46"/>
      <c r="L385" s="46"/>
      <c r="M385" s="92"/>
      <c r="N385" s="46"/>
      <c r="O385" s="92"/>
      <c r="P385" s="92"/>
      <c r="Q385" s="92"/>
      <c r="R385" s="92"/>
    </row>
    <row r="386" spans="1:18" ht="16.5" customHeight="1">
      <c r="A386" s="92"/>
      <c r="B386" s="106"/>
      <c r="C386" s="49"/>
      <c r="D386" s="49"/>
      <c r="E386" s="92"/>
      <c r="F386" s="93"/>
      <c r="G386" s="93"/>
      <c r="H386" s="46"/>
      <c r="I386" s="46"/>
      <c r="J386" s="46"/>
      <c r="K386" s="46"/>
      <c r="L386" s="46"/>
      <c r="M386" s="92"/>
      <c r="N386" s="46"/>
      <c r="O386" s="92"/>
      <c r="P386" s="92"/>
      <c r="Q386" s="92"/>
      <c r="R386" s="92"/>
    </row>
    <row r="387" spans="1:18" ht="16.5" customHeight="1">
      <c r="A387" s="92"/>
      <c r="B387" s="106"/>
      <c r="C387" s="49"/>
      <c r="D387" s="49"/>
      <c r="E387" s="92"/>
      <c r="F387" s="93"/>
      <c r="G387" s="93"/>
      <c r="H387" s="46"/>
      <c r="I387" s="46"/>
      <c r="J387" s="46"/>
      <c r="K387" s="46"/>
      <c r="L387" s="46"/>
      <c r="M387" s="92"/>
      <c r="N387" s="46"/>
      <c r="O387" s="92"/>
      <c r="P387" s="92"/>
      <c r="Q387" s="92"/>
      <c r="R387" s="92"/>
    </row>
    <row r="388" spans="1:18" ht="16.5" customHeight="1">
      <c r="A388" s="92"/>
      <c r="B388" s="106"/>
      <c r="C388" s="49"/>
      <c r="D388" s="49"/>
      <c r="E388" s="92"/>
      <c r="F388" s="93"/>
      <c r="G388" s="93"/>
      <c r="H388" s="46"/>
      <c r="I388" s="46"/>
      <c r="J388" s="46"/>
      <c r="K388" s="46"/>
      <c r="L388" s="46"/>
      <c r="M388" s="92"/>
      <c r="N388" s="46"/>
      <c r="O388" s="92"/>
      <c r="P388" s="92"/>
      <c r="Q388" s="92"/>
      <c r="R388" s="92"/>
    </row>
    <row r="389" spans="1:18" ht="16.5" customHeight="1">
      <c r="A389" s="92"/>
      <c r="B389" s="106"/>
      <c r="C389" s="49"/>
      <c r="D389" s="49"/>
      <c r="E389" s="92"/>
      <c r="F389" s="93"/>
      <c r="G389" s="93"/>
      <c r="H389" s="46"/>
      <c r="I389" s="46"/>
      <c r="J389" s="46"/>
      <c r="K389" s="46"/>
      <c r="L389" s="46"/>
      <c r="M389" s="92"/>
      <c r="N389" s="46"/>
      <c r="O389" s="92"/>
      <c r="P389" s="92"/>
      <c r="Q389" s="92"/>
      <c r="R389" s="92"/>
    </row>
    <row r="390" spans="1:18" ht="16.5" customHeight="1">
      <c r="A390" s="92"/>
      <c r="B390" s="106"/>
      <c r="C390" s="49"/>
      <c r="D390" s="49"/>
      <c r="E390" s="92"/>
      <c r="F390" s="93"/>
      <c r="G390" s="93"/>
      <c r="H390" s="46"/>
      <c r="I390" s="46"/>
      <c r="J390" s="46"/>
      <c r="K390" s="46"/>
      <c r="L390" s="46"/>
      <c r="M390" s="92"/>
      <c r="N390" s="46"/>
      <c r="O390" s="92"/>
      <c r="P390" s="92"/>
      <c r="Q390" s="92"/>
      <c r="R390" s="92"/>
    </row>
    <row r="391" spans="1:18" ht="16.5" customHeight="1">
      <c r="A391" s="92"/>
      <c r="B391" s="106"/>
      <c r="C391" s="49"/>
      <c r="D391" s="49"/>
      <c r="E391" s="92"/>
      <c r="F391" s="93"/>
      <c r="G391" s="93"/>
      <c r="H391" s="46"/>
      <c r="I391" s="46"/>
      <c r="J391" s="46"/>
      <c r="K391" s="46"/>
      <c r="L391" s="46"/>
      <c r="M391" s="92"/>
      <c r="N391" s="46"/>
      <c r="O391" s="92"/>
      <c r="P391" s="92"/>
      <c r="Q391" s="92"/>
      <c r="R391" s="92"/>
    </row>
    <row r="392" spans="1:18" ht="16.5" customHeight="1">
      <c r="A392" s="92"/>
      <c r="B392" s="106"/>
      <c r="C392" s="49"/>
      <c r="D392" s="49"/>
      <c r="E392" s="92"/>
      <c r="F392" s="93"/>
      <c r="G392" s="93"/>
      <c r="H392" s="46"/>
      <c r="I392" s="46"/>
      <c r="J392" s="46"/>
      <c r="K392" s="46"/>
      <c r="L392" s="46"/>
      <c r="M392" s="92"/>
      <c r="N392" s="46"/>
      <c r="O392" s="92"/>
      <c r="P392" s="92"/>
      <c r="Q392" s="92"/>
      <c r="R392" s="92"/>
    </row>
    <row r="393" spans="1:18" ht="16.5" customHeight="1">
      <c r="A393" s="92"/>
      <c r="B393" s="106"/>
      <c r="C393" s="49"/>
      <c r="D393" s="49"/>
      <c r="E393" s="92"/>
      <c r="F393" s="93"/>
      <c r="G393" s="93"/>
      <c r="H393" s="46"/>
      <c r="I393" s="46"/>
      <c r="J393" s="46"/>
      <c r="K393" s="46"/>
      <c r="L393" s="46"/>
      <c r="M393" s="92"/>
      <c r="N393" s="46"/>
      <c r="O393" s="92"/>
      <c r="P393" s="92"/>
      <c r="Q393" s="92"/>
      <c r="R393" s="92"/>
    </row>
    <row r="394" spans="1:18" ht="16.5" customHeight="1">
      <c r="A394" s="92"/>
      <c r="B394" s="106"/>
      <c r="C394" s="49"/>
      <c r="D394" s="49"/>
      <c r="E394" s="92"/>
      <c r="F394" s="93"/>
      <c r="G394" s="93"/>
      <c r="H394" s="46"/>
      <c r="I394" s="46"/>
      <c r="J394" s="46"/>
      <c r="K394" s="46"/>
      <c r="L394" s="46"/>
      <c r="M394" s="92"/>
      <c r="N394" s="46"/>
      <c r="O394" s="92"/>
      <c r="P394" s="92"/>
      <c r="Q394" s="92"/>
      <c r="R394" s="92"/>
    </row>
    <row r="395" spans="1:18" ht="16.5" customHeight="1">
      <c r="A395" s="92"/>
      <c r="B395" s="106"/>
      <c r="C395" s="49"/>
      <c r="D395" s="49"/>
      <c r="E395" s="92"/>
      <c r="F395" s="93"/>
      <c r="G395" s="93"/>
      <c r="H395" s="46"/>
      <c r="I395" s="46"/>
      <c r="J395" s="46"/>
      <c r="K395" s="46"/>
      <c r="L395" s="46"/>
      <c r="M395" s="92"/>
      <c r="N395" s="46"/>
      <c r="O395" s="92"/>
      <c r="P395" s="92"/>
      <c r="Q395" s="92"/>
      <c r="R395" s="92"/>
    </row>
    <row r="396" spans="1:18" ht="16.5" customHeight="1">
      <c r="A396" s="92"/>
      <c r="B396" s="106"/>
      <c r="C396" s="49"/>
      <c r="D396" s="49"/>
      <c r="E396" s="92"/>
      <c r="F396" s="93"/>
      <c r="G396" s="93"/>
      <c r="H396" s="46"/>
      <c r="I396" s="46"/>
      <c r="J396" s="46"/>
      <c r="K396" s="46"/>
      <c r="L396" s="46"/>
      <c r="M396" s="92"/>
      <c r="N396" s="46"/>
      <c r="O396" s="92"/>
      <c r="P396" s="92"/>
      <c r="Q396" s="92"/>
      <c r="R396" s="92"/>
    </row>
    <row r="397" spans="1:18" ht="16.5" customHeight="1">
      <c r="A397" s="92"/>
      <c r="B397" s="106"/>
      <c r="C397" s="49"/>
      <c r="D397" s="49"/>
      <c r="E397" s="92"/>
      <c r="F397" s="93"/>
      <c r="G397" s="93"/>
      <c r="H397" s="46"/>
      <c r="I397" s="46"/>
      <c r="J397" s="46"/>
      <c r="K397" s="46"/>
      <c r="L397" s="46"/>
      <c r="M397" s="92"/>
      <c r="N397" s="46"/>
      <c r="O397" s="92"/>
      <c r="P397" s="92"/>
      <c r="Q397" s="92"/>
      <c r="R397" s="92"/>
    </row>
    <row r="398" spans="1:18" ht="16.5" customHeight="1">
      <c r="A398" s="92"/>
      <c r="B398" s="106"/>
      <c r="C398" s="49"/>
      <c r="D398" s="49"/>
      <c r="E398" s="92"/>
      <c r="F398" s="93"/>
      <c r="G398" s="93"/>
      <c r="H398" s="46"/>
      <c r="I398" s="46"/>
      <c r="J398" s="46"/>
      <c r="K398" s="46"/>
      <c r="L398" s="46"/>
      <c r="M398" s="92"/>
      <c r="N398" s="46"/>
      <c r="O398" s="92"/>
      <c r="P398" s="92"/>
      <c r="Q398" s="92"/>
      <c r="R398" s="92"/>
    </row>
    <row r="399" spans="1:18" ht="16.5" customHeight="1">
      <c r="A399" s="92"/>
      <c r="B399" s="106"/>
      <c r="C399" s="49"/>
      <c r="D399" s="49"/>
      <c r="E399" s="92"/>
      <c r="F399" s="93"/>
      <c r="G399" s="93"/>
      <c r="H399" s="46"/>
      <c r="I399" s="46"/>
      <c r="J399" s="46"/>
      <c r="K399" s="46"/>
      <c r="L399" s="46"/>
      <c r="M399" s="92"/>
      <c r="N399" s="46"/>
      <c r="O399" s="92"/>
      <c r="P399" s="92"/>
      <c r="Q399" s="92"/>
      <c r="R399" s="92"/>
    </row>
    <row r="400" spans="1:18" ht="16.5" customHeight="1">
      <c r="A400" s="92"/>
      <c r="B400" s="106"/>
      <c r="C400" s="49"/>
      <c r="D400" s="49"/>
      <c r="E400" s="92"/>
      <c r="F400" s="93"/>
      <c r="G400" s="93"/>
      <c r="H400" s="46"/>
      <c r="I400" s="46"/>
      <c r="J400" s="46"/>
      <c r="K400" s="46"/>
      <c r="L400" s="46"/>
      <c r="M400" s="92"/>
      <c r="N400" s="46"/>
      <c r="O400" s="92"/>
      <c r="P400" s="92"/>
      <c r="Q400" s="92"/>
      <c r="R400" s="92"/>
    </row>
    <row r="401" spans="1:18" ht="16.5" customHeight="1">
      <c r="A401" s="92"/>
      <c r="B401" s="106"/>
      <c r="C401" s="49"/>
      <c r="D401" s="49"/>
      <c r="E401" s="92"/>
      <c r="F401" s="93"/>
      <c r="G401" s="93"/>
      <c r="H401" s="46"/>
      <c r="I401" s="46"/>
      <c r="J401" s="46"/>
      <c r="K401" s="46"/>
      <c r="L401" s="46"/>
      <c r="M401" s="92"/>
      <c r="N401" s="46"/>
      <c r="O401" s="92"/>
      <c r="P401" s="92"/>
      <c r="Q401" s="92"/>
      <c r="R401" s="92"/>
    </row>
    <row r="402" spans="1:18" ht="27" customHeight="1">
      <c r="A402" s="92"/>
      <c r="B402" s="106"/>
      <c r="C402" s="49"/>
      <c r="D402" s="49"/>
      <c r="E402" s="92"/>
      <c r="F402" s="93"/>
      <c r="G402" s="93"/>
      <c r="H402" s="46"/>
      <c r="I402" s="46"/>
      <c r="J402" s="46"/>
      <c r="K402" s="49"/>
      <c r="L402" s="46"/>
      <c r="M402" s="92"/>
      <c r="N402" s="46"/>
      <c r="O402" s="92"/>
      <c r="P402" s="92"/>
      <c r="Q402" s="92"/>
      <c r="R402" s="92"/>
    </row>
    <row r="403" spans="1:18" ht="27" customHeight="1">
      <c r="A403" s="92"/>
      <c r="B403" s="106"/>
      <c r="C403" s="49"/>
      <c r="D403" s="49"/>
      <c r="E403" s="92"/>
      <c r="F403" s="93"/>
      <c r="G403" s="93"/>
      <c r="H403" s="46"/>
      <c r="I403" s="46"/>
      <c r="J403" s="46"/>
      <c r="K403" s="49"/>
      <c r="L403" s="46"/>
      <c r="M403" s="92"/>
      <c r="N403" s="46"/>
      <c r="O403" s="92"/>
      <c r="P403" s="92"/>
      <c r="Q403" s="92"/>
      <c r="R403" s="92"/>
    </row>
    <row r="404" spans="1:18" ht="27" customHeight="1">
      <c r="A404" s="92"/>
      <c r="B404" s="106"/>
      <c r="C404" s="49"/>
      <c r="D404" s="49"/>
      <c r="E404" s="92"/>
      <c r="F404" s="93"/>
      <c r="G404" s="93"/>
      <c r="H404" s="46"/>
      <c r="I404" s="46"/>
      <c r="J404" s="46"/>
      <c r="K404" s="49"/>
      <c r="L404" s="46"/>
      <c r="M404" s="92"/>
      <c r="N404" s="46"/>
      <c r="O404" s="92"/>
      <c r="P404" s="92"/>
      <c r="Q404" s="92"/>
      <c r="R404" s="92"/>
    </row>
    <row r="405" spans="1:18" ht="27" customHeight="1">
      <c r="A405" s="92"/>
      <c r="B405" s="106"/>
      <c r="C405" s="49"/>
      <c r="D405" s="49"/>
      <c r="E405" s="92"/>
      <c r="F405" s="93"/>
      <c r="G405" s="93"/>
      <c r="H405" s="46"/>
      <c r="I405" s="46"/>
      <c r="J405" s="46"/>
      <c r="K405" s="49"/>
      <c r="L405" s="46"/>
      <c r="M405" s="92"/>
      <c r="N405" s="46"/>
      <c r="O405" s="92"/>
      <c r="P405" s="92"/>
      <c r="Q405" s="92"/>
      <c r="R405" s="92"/>
    </row>
    <row r="406" spans="1:18" ht="27" customHeight="1">
      <c r="A406" s="92"/>
      <c r="B406" s="106"/>
      <c r="C406" s="49"/>
      <c r="D406" s="49"/>
      <c r="E406" s="92"/>
      <c r="F406" s="93"/>
      <c r="G406" s="93"/>
      <c r="H406" s="46"/>
      <c r="I406" s="46"/>
      <c r="J406" s="46"/>
      <c r="K406" s="49"/>
      <c r="L406" s="46"/>
      <c r="M406" s="92"/>
      <c r="N406" s="46"/>
      <c r="O406" s="92"/>
      <c r="P406" s="92"/>
      <c r="Q406" s="92"/>
      <c r="R406" s="92"/>
    </row>
    <row r="407" spans="1:18" ht="27" customHeight="1">
      <c r="A407" s="92"/>
      <c r="B407" s="106"/>
      <c r="C407" s="49"/>
      <c r="D407" s="49"/>
      <c r="E407" s="92"/>
      <c r="F407" s="93"/>
      <c r="G407" s="93"/>
      <c r="H407" s="46"/>
      <c r="I407" s="46"/>
      <c r="J407" s="46"/>
      <c r="K407" s="49"/>
      <c r="L407" s="46"/>
      <c r="M407" s="92"/>
      <c r="N407" s="46"/>
      <c r="O407" s="92"/>
      <c r="P407" s="92"/>
      <c r="Q407" s="92"/>
      <c r="R407" s="92"/>
    </row>
    <row r="408" spans="1:18" ht="27" customHeight="1">
      <c r="A408" s="92"/>
      <c r="B408" s="106"/>
      <c r="C408" s="49"/>
      <c r="D408" s="49"/>
      <c r="E408" s="92"/>
      <c r="F408" s="93"/>
      <c r="G408" s="93"/>
      <c r="H408" s="46"/>
      <c r="I408" s="46"/>
      <c r="J408" s="46"/>
      <c r="K408" s="49"/>
      <c r="L408" s="46"/>
      <c r="M408" s="92"/>
      <c r="N408" s="46"/>
      <c r="O408" s="92"/>
      <c r="P408" s="92"/>
      <c r="Q408" s="92"/>
      <c r="R408" s="92"/>
    </row>
    <row r="409" spans="1:18" ht="27" customHeight="1">
      <c r="A409" s="92"/>
      <c r="B409" s="106"/>
      <c r="C409" s="49"/>
      <c r="D409" s="49"/>
      <c r="E409" s="92"/>
      <c r="F409" s="93"/>
      <c r="G409" s="93"/>
      <c r="H409" s="46"/>
      <c r="I409" s="46"/>
      <c r="J409" s="46"/>
      <c r="K409" s="49"/>
      <c r="L409" s="46"/>
      <c r="M409" s="92"/>
      <c r="N409" s="46"/>
      <c r="O409" s="92"/>
      <c r="P409" s="92"/>
      <c r="Q409" s="92"/>
      <c r="R409" s="92"/>
    </row>
    <row r="410" spans="1:18" ht="27" customHeight="1">
      <c r="A410" s="92"/>
      <c r="B410" s="106"/>
      <c r="C410" s="49"/>
      <c r="D410" s="49"/>
      <c r="E410" s="92"/>
      <c r="F410" s="93"/>
      <c r="G410" s="93"/>
      <c r="H410" s="46"/>
      <c r="I410" s="46"/>
      <c r="J410" s="46"/>
      <c r="K410" s="49"/>
      <c r="L410" s="46"/>
      <c r="M410" s="92"/>
      <c r="N410" s="46"/>
      <c r="O410" s="92"/>
      <c r="P410" s="92"/>
      <c r="Q410" s="92"/>
      <c r="R410" s="92"/>
    </row>
    <row r="411" spans="1:18" ht="16.5" customHeight="1">
      <c r="A411" s="92"/>
      <c r="B411" s="106"/>
      <c r="C411" s="49"/>
      <c r="D411" s="49"/>
      <c r="E411" s="92"/>
      <c r="F411" s="93"/>
      <c r="G411" s="93"/>
      <c r="H411" s="46"/>
      <c r="I411" s="46"/>
      <c r="J411" s="46"/>
      <c r="K411" s="46"/>
      <c r="L411" s="46"/>
      <c r="M411" s="92"/>
      <c r="N411" s="46"/>
      <c r="O411" s="92"/>
      <c r="P411" s="92"/>
      <c r="Q411" s="92"/>
      <c r="R411" s="92"/>
    </row>
    <row r="412" spans="1:18" ht="16.5" customHeight="1">
      <c r="A412" s="92"/>
      <c r="B412" s="106"/>
      <c r="C412" s="49"/>
      <c r="D412" s="49"/>
      <c r="E412" s="92"/>
      <c r="F412" s="93"/>
      <c r="G412" s="93"/>
      <c r="H412" s="46"/>
      <c r="I412" s="46"/>
      <c r="J412" s="46"/>
      <c r="K412" s="46"/>
      <c r="L412" s="46"/>
      <c r="M412" s="92"/>
      <c r="N412" s="46"/>
      <c r="O412" s="92"/>
      <c r="P412" s="92"/>
      <c r="Q412" s="92"/>
      <c r="R412" s="92"/>
    </row>
    <row r="413" spans="1:18" ht="16.5" customHeight="1">
      <c r="A413" s="92"/>
      <c r="B413" s="106"/>
      <c r="C413" s="49"/>
      <c r="D413" s="49"/>
      <c r="E413" s="92"/>
      <c r="F413" s="93"/>
      <c r="G413" s="93"/>
      <c r="H413" s="46"/>
      <c r="I413" s="46"/>
      <c r="J413" s="46"/>
      <c r="K413" s="46"/>
      <c r="L413" s="46"/>
      <c r="M413" s="92"/>
      <c r="N413" s="46"/>
      <c r="O413" s="92"/>
      <c r="P413" s="92"/>
      <c r="Q413" s="92"/>
      <c r="R413" s="92"/>
    </row>
    <row r="414" spans="1:18" ht="27" customHeight="1">
      <c r="A414" s="92"/>
      <c r="B414" s="106"/>
      <c r="C414" s="49"/>
      <c r="D414" s="49"/>
      <c r="E414" s="92"/>
      <c r="F414" s="93"/>
      <c r="G414" s="93"/>
      <c r="H414" s="46"/>
      <c r="I414" s="46"/>
      <c r="J414" s="46"/>
      <c r="K414" s="49"/>
      <c r="L414" s="46"/>
      <c r="M414" s="92"/>
      <c r="N414" s="46"/>
      <c r="O414" s="92"/>
      <c r="P414" s="92"/>
      <c r="Q414" s="92"/>
      <c r="R414" s="92"/>
    </row>
    <row r="415" spans="1:18" ht="27" customHeight="1">
      <c r="A415" s="92"/>
      <c r="B415" s="106"/>
      <c r="C415" s="49"/>
      <c r="D415" s="49"/>
      <c r="E415" s="92"/>
      <c r="F415" s="93"/>
      <c r="G415" s="93"/>
      <c r="H415" s="46"/>
      <c r="I415" s="46"/>
      <c r="J415" s="46"/>
      <c r="K415" s="49"/>
      <c r="L415" s="46"/>
      <c r="M415" s="92"/>
      <c r="N415" s="46"/>
      <c r="O415" s="92"/>
      <c r="P415" s="92"/>
      <c r="Q415" s="92"/>
      <c r="R415" s="92"/>
    </row>
    <row r="416" spans="1:18" ht="27" customHeight="1">
      <c r="A416" s="92"/>
      <c r="B416" s="106"/>
      <c r="C416" s="49"/>
      <c r="D416" s="49"/>
      <c r="E416" s="92"/>
      <c r="F416" s="93"/>
      <c r="G416" s="93"/>
      <c r="H416" s="46"/>
      <c r="I416" s="46"/>
      <c r="J416" s="46"/>
      <c r="K416" s="49"/>
      <c r="L416" s="46"/>
      <c r="M416" s="92"/>
      <c r="N416" s="46"/>
      <c r="O416" s="92"/>
      <c r="P416" s="92"/>
      <c r="Q416" s="92"/>
      <c r="R416" s="92"/>
    </row>
    <row r="417" spans="1:18" ht="27" customHeight="1">
      <c r="A417" s="92"/>
      <c r="B417" s="106"/>
      <c r="C417" s="49"/>
      <c r="D417" s="49"/>
      <c r="E417" s="92"/>
      <c r="F417" s="93"/>
      <c r="G417" s="93"/>
      <c r="H417" s="46"/>
      <c r="I417" s="46"/>
      <c r="J417" s="46"/>
      <c r="K417" s="49"/>
      <c r="L417" s="46"/>
      <c r="M417" s="92"/>
      <c r="N417" s="46"/>
      <c r="O417" s="92"/>
      <c r="P417" s="92"/>
      <c r="Q417" s="92"/>
      <c r="R417" s="92"/>
    </row>
    <row r="418" spans="1:18" ht="27" customHeight="1">
      <c r="A418" s="92"/>
      <c r="B418" s="106"/>
      <c r="C418" s="49"/>
      <c r="D418" s="49"/>
      <c r="E418" s="92"/>
      <c r="F418" s="93"/>
      <c r="G418" s="93"/>
      <c r="H418" s="46"/>
      <c r="I418" s="46"/>
      <c r="J418" s="46"/>
      <c r="K418" s="49"/>
      <c r="L418" s="46"/>
      <c r="M418" s="92"/>
      <c r="N418" s="46"/>
      <c r="O418" s="92"/>
      <c r="P418" s="92"/>
      <c r="Q418" s="92"/>
      <c r="R418" s="92"/>
    </row>
    <row r="419" spans="1:18" ht="27" customHeight="1">
      <c r="A419" s="92"/>
      <c r="B419" s="106"/>
      <c r="C419" s="49"/>
      <c r="D419" s="49"/>
      <c r="E419" s="92"/>
      <c r="F419" s="93"/>
      <c r="G419" s="93"/>
      <c r="H419" s="46"/>
      <c r="I419" s="46"/>
      <c r="J419" s="46"/>
      <c r="K419" s="49"/>
      <c r="L419" s="46"/>
      <c r="M419" s="92"/>
      <c r="N419" s="46"/>
      <c r="O419" s="92"/>
      <c r="P419" s="92"/>
      <c r="Q419" s="92"/>
      <c r="R419" s="92"/>
    </row>
    <row r="420" spans="1:18" ht="27" customHeight="1">
      <c r="A420" s="92"/>
      <c r="B420" s="106"/>
      <c r="C420" s="49"/>
      <c r="D420" s="49"/>
      <c r="E420" s="92"/>
      <c r="F420" s="93"/>
      <c r="G420" s="93"/>
      <c r="H420" s="46"/>
      <c r="I420" s="46"/>
      <c r="J420" s="46"/>
      <c r="K420" s="49"/>
      <c r="L420" s="46"/>
      <c r="M420" s="92"/>
      <c r="N420" s="46"/>
      <c r="O420" s="92"/>
      <c r="P420" s="92"/>
      <c r="Q420" s="92"/>
      <c r="R420" s="92"/>
    </row>
    <row r="421" spans="1:18" ht="27" customHeight="1">
      <c r="A421" s="92"/>
      <c r="B421" s="106"/>
      <c r="C421" s="49"/>
      <c r="D421" s="49"/>
      <c r="E421" s="92"/>
      <c r="F421" s="93"/>
      <c r="G421" s="93"/>
      <c r="H421" s="46"/>
      <c r="I421" s="46"/>
      <c r="J421" s="46"/>
      <c r="K421" s="49"/>
      <c r="L421" s="46"/>
      <c r="M421" s="92"/>
      <c r="N421" s="46"/>
      <c r="O421" s="92"/>
      <c r="P421" s="92"/>
      <c r="Q421" s="92"/>
      <c r="R421" s="92"/>
    </row>
    <row r="422" spans="1:18" ht="27" customHeight="1">
      <c r="A422" s="92"/>
      <c r="B422" s="106"/>
      <c r="C422" s="49"/>
      <c r="D422" s="49"/>
      <c r="E422" s="92"/>
      <c r="F422" s="93"/>
      <c r="G422" s="93"/>
      <c r="H422" s="46"/>
      <c r="I422" s="46"/>
      <c r="J422" s="46"/>
      <c r="K422" s="49"/>
      <c r="L422" s="46"/>
      <c r="M422" s="92"/>
      <c r="N422" s="46"/>
      <c r="O422" s="92"/>
      <c r="P422" s="92"/>
      <c r="Q422" s="92"/>
      <c r="R422" s="92"/>
    </row>
    <row r="423" spans="1:18" ht="27" customHeight="1">
      <c r="A423" s="92"/>
      <c r="B423" s="106"/>
      <c r="C423" s="49"/>
      <c r="D423" s="49"/>
      <c r="E423" s="92"/>
      <c r="F423" s="93"/>
      <c r="G423" s="93"/>
      <c r="H423" s="46"/>
      <c r="I423" s="46"/>
      <c r="J423" s="46"/>
      <c r="K423" s="49"/>
      <c r="L423" s="46"/>
      <c r="M423" s="92"/>
      <c r="N423" s="46"/>
      <c r="O423" s="92"/>
      <c r="P423" s="92"/>
      <c r="Q423" s="92"/>
      <c r="R423" s="92"/>
    </row>
    <row r="424" spans="1:18" ht="27" customHeight="1">
      <c r="A424" s="92"/>
      <c r="B424" s="106"/>
      <c r="C424" s="49"/>
      <c r="D424" s="49"/>
      <c r="E424" s="92"/>
      <c r="F424" s="93"/>
      <c r="G424" s="93"/>
      <c r="H424" s="46"/>
      <c r="I424" s="46"/>
      <c r="J424" s="46"/>
      <c r="K424" s="49"/>
      <c r="L424" s="46"/>
      <c r="M424" s="92"/>
      <c r="N424" s="46"/>
      <c r="O424" s="92"/>
      <c r="P424" s="92"/>
      <c r="Q424" s="92"/>
      <c r="R424" s="92"/>
    </row>
    <row r="425" spans="1:18" ht="27" customHeight="1">
      <c r="A425" s="92"/>
      <c r="B425" s="106"/>
      <c r="C425" s="49"/>
      <c r="D425" s="49"/>
      <c r="E425" s="92"/>
      <c r="F425" s="93"/>
      <c r="G425" s="93"/>
      <c r="H425" s="46"/>
      <c r="I425" s="46"/>
      <c r="J425" s="46"/>
      <c r="K425" s="49"/>
      <c r="L425" s="46"/>
      <c r="M425" s="92"/>
      <c r="N425" s="46"/>
      <c r="O425" s="92"/>
      <c r="P425" s="92"/>
      <c r="Q425" s="92"/>
      <c r="R425" s="92"/>
    </row>
    <row r="426" spans="1:18" ht="27" customHeight="1">
      <c r="A426" s="92"/>
      <c r="B426" s="106"/>
      <c r="C426" s="49"/>
      <c r="D426" s="49"/>
      <c r="E426" s="92"/>
      <c r="F426" s="93"/>
      <c r="G426" s="93"/>
      <c r="H426" s="46"/>
      <c r="I426" s="46"/>
      <c r="J426" s="46"/>
      <c r="K426" s="49"/>
      <c r="L426" s="46"/>
      <c r="M426" s="92"/>
      <c r="N426" s="46"/>
      <c r="O426" s="92"/>
      <c r="P426" s="92"/>
      <c r="Q426" s="92"/>
      <c r="R426" s="92"/>
    </row>
    <row r="427" spans="1:18" ht="27" customHeight="1">
      <c r="A427" s="92"/>
      <c r="B427" s="106"/>
      <c r="C427" s="49"/>
      <c r="D427" s="49"/>
      <c r="E427" s="92"/>
      <c r="F427" s="93"/>
      <c r="G427" s="93"/>
      <c r="H427" s="46"/>
      <c r="I427" s="46"/>
      <c r="J427" s="46"/>
      <c r="K427" s="49"/>
      <c r="L427" s="46"/>
      <c r="M427" s="92"/>
      <c r="N427" s="46"/>
      <c r="O427" s="92"/>
      <c r="P427" s="92"/>
      <c r="Q427" s="92"/>
      <c r="R427" s="92"/>
    </row>
    <row r="428" spans="1:18" ht="27" customHeight="1">
      <c r="A428" s="92"/>
      <c r="B428" s="106"/>
      <c r="C428" s="49"/>
      <c r="D428" s="49"/>
      <c r="E428" s="92"/>
      <c r="F428" s="93"/>
      <c r="G428" s="93"/>
      <c r="H428" s="46"/>
      <c r="I428" s="46"/>
      <c r="J428" s="46"/>
      <c r="K428" s="49"/>
      <c r="L428" s="46"/>
      <c r="M428" s="92"/>
      <c r="N428" s="46"/>
      <c r="O428" s="92"/>
      <c r="P428" s="92"/>
      <c r="Q428" s="92"/>
      <c r="R428" s="92"/>
    </row>
    <row r="429" spans="1:18" ht="27" customHeight="1">
      <c r="A429" s="92"/>
      <c r="B429" s="106"/>
      <c r="C429" s="49"/>
      <c r="D429" s="49"/>
      <c r="E429" s="92"/>
      <c r="F429" s="93"/>
      <c r="G429" s="93"/>
      <c r="H429" s="46"/>
      <c r="I429" s="46"/>
      <c r="J429" s="46"/>
      <c r="K429" s="49"/>
      <c r="L429" s="46"/>
      <c r="M429" s="92"/>
      <c r="N429" s="46"/>
      <c r="O429" s="92"/>
      <c r="P429" s="92"/>
      <c r="Q429" s="92"/>
      <c r="R429" s="92"/>
    </row>
    <row r="430" spans="1:18" ht="27" customHeight="1">
      <c r="A430" s="92"/>
      <c r="B430" s="106"/>
      <c r="C430" s="49"/>
      <c r="D430" s="49"/>
      <c r="E430" s="92"/>
      <c r="F430" s="93"/>
      <c r="G430" s="93"/>
      <c r="H430" s="46"/>
      <c r="I430" s="46"/>
      <c r="J430" s="46"/>
      <c r="K430" s="49"/>
      <c r="L430" s="46"/>
      <c r="M430" s="92"/>
      <c r="N430" s="46"/>
      <c r="O430" s="92"/>
      <c r="P430" s="92"/>
      <c r="Q430" s="92"/>
      <c r="R430" s="92"/>
    </row>
    <row r="431" spans="1:18" ht="27" customHeight="1">
      <c r="A431" s="92"/>
      <c r="B431" s="106"/>
      <c r="C431" s="49"/>
      <c r="D431" s="49"/>
      <c r="E431" s="92"/>
      <c r="F431" s="93"/>
      <c r="G431" s="93"/>
      <c r="H431" s="46"/>
      <c r="I431" s="46"/>
      <c r="J431" s="46"/>
      <c r="K431" s="49"/>
      <c r="L431" s="46"/>
      <c r="M431" s="92"/>
      <c r="N431" s="46"/>
      <c r="O431" s="92"/>
      <c r="P431" s="92"/>
      <c r="Q431" s="92"/>
      <c r="R431" s="92"/>
    </row>
    <row r="432" spans="1:18" ht="27" customHeight="1">
      <c r="A432" s="92"/>
      <c r="B432" s="106"/>
      <c r="C432" s="49"/>
      <c r="D432" s="49"/>
      <c r="E432" s="92"/>
      <c r="F432" s="93"/>
      <c r="G432" s="93"/>
      <c r="H432" s="46"/>
      <c r="I432" s="46"/>
      <c r="J432" s="46"/>
      <c r="K432" s="49"/>
      <c r="L432" s="46"/>
      <c r="M432" s="92"/>
      <c r="N432" s="46"/>
      <c r="O432" s="92"/>
      <c r="P432" s="92"/>
      <c r="Q432" s="92"/>
      <c r="R432" s="92"/>
    </row>
    <row r="433" spans="1:18" ht="27" customHeight="1">
      <c r="A433" s="92"/>
      <c r="B433" s="106"/>
      <c r="C433" s="49"/>
      <c r="D433" s="49"/>
      <c r="E433" s="92"/>
      <c r="F433" s="93"/>
      <c r="G433" s="93"/>
      <c r="H433" s="46"/>
      <c r="I433" s="46"/>
      <c r="J433" s="46"/>
      <c r="K433" s="49"/>
      <c r="L433" s="46"/>
      <c r="M433" s="92"/>
      <c r="N433" s="46"/>
      <c r="O433" s="92"/>
      <c r="P433" s="92"/>
      <c r="Q433" s="92"/>
      <c r="R433" s="92"/>
    </row>
    <row r="434" spans="1:18" ht="16.5" customHeight="1">
      <c r="A434" s="92"/>
      <c r="B434" s="106"/>
      <c r="C434" s="49"/>
      <c r="D434" s="49"/>
      <c r="E434" s="92"/>
      <c r="F434" s="93"/>
      <c r="G434" s="93"/>
      <c r="H434" s="46"/>
      <c r="I434" s="46"/>
      <c r="J434" s="46"/>
      <c r="K434" s="46"/>
      <c r="L434" s="46"/>
      <c r="M434" s="92"/>
      <c r="N434" s="46"/>
      <c r="O434" s="92"/>
      <c r="P434" s="92"/>
      <c r="Q434" s="92"/>
      <c r="R434" s="92"/>
    </row>
    <row r="435" spans="1:18" ht="27" customHeight="1">
      <c r="A435" s="92"/>
      <c r="B435" s="106"/>
      <c r="C435" s="49"/>
      <c r="D435" s="49"/>
      <c r="E435" s="92"/>
      <c r="F435" s="93"/>
      <c r="G435" s="93"/>
      <c r="H435" s="46"/>
      <c r="I435" s="46"/>
      <c r="J435" s="46"/>
      <c r="K435" s="49"/>
      <c r="L435" s="46"/>
      <c r="M435" s="92"/>
      <c r="N435" s="46"/>
      <c r="O435" s="92"/>
      <c r="P435" s="92"/>
      <c r="Q435" s="92"/>
      <c r="R435" s="92"/>
    </row>
    <row r="436" spans="1:18" ht="27" customHeight="1">
      <c r="A436" s="92"/>
      <c r="B436" s="106"/>
      <c r="C436" s="49"/>
      <c r="D436" s="49"/>
      <c r="E436" s="92"/>
      <c r="F436" s="93"/>
      <c r="G436" s="93"/>
      <c r="H436" s="46"/>
      <c r="I436" s="46"/>
      <c r="J436" s="46"/>
      <c r="K436" s="49"/>
      <c r="L436" s="46"/>
      <c r="M436" s="92"/>
      <c r="N436" s="46"/>
      <c r="O436" s="92"/>
      <c r="P436" s="92"/>
      <c r="Q436" s="92"/>
      <c r="R436" s="92"/>
    </row>
    <row r="437" spans="1:18" ht="27" customHeight="1">
      <c r="A437" s="92"/>
      <c r="B437" s="106"/>
      <c r="C437" s="49"/>
      <c r="D437" s="49"/>
      <c r="E437" s="92"/>
      <c r="F437" s="93"/>
      <c r="G437" s="93"/>
      <c r="H437" s="46"/>
      <c r="I437" s="46"/>
      <c r="J437" s="46"/>
      <c r="K437" s="49"/>
      <c r="L437" s="46"/>
      <c r="M437" s="92"/>
      <c r="N437" s="46"/>
      <c r="O437" s="92"/>
      <c r="P437" s="92"/>
      <c r="Q437" s="92"/>
      <c r="R437" s="92"/>
    </row>
    <row r="438" spans="1:18" ht="27" customHeight="1">
      <c r="A438" s="92"/>
      <c r="B438" s="106"/>
      <c r="C438" s="49"/>
      <c r="D438" s="49"/>
      <c r="E438" s="92"/>
      <c r="F438" s="93"/>
      <c r="G438" s="93"/>
      <c r="H438" s="46"/>
      <c r="I438" s="46"/>
      <c r="J438" s="46"/>
      <c r="K438" s="49"/>
      <c r="L438" s="46"/>
      <c r="M438" s="92"/>
      <c r="N438" s="46"/>
      <c r="O438" s="92"/>
      <c r="P438" s="92"/>
      <c r="Q438" s="92"/>
      <c r="R438" s="92"/>
    </row>
    <row r="439" spans="1:18" ht="27" customHeight="1">
      <c r="A439" s="92"/>
      <c r="B439" s="106"/>
      <c r="C439" s="49"/>
      <c r="D439" s="49"/>
      <c r="E439" s="92"/>
      <c r="F439" s="93"/>
      <c r="G439" s="93"/>
      <c r="H439" s="46"/>
      <c r="I439" s="46"/>
      <c r="J439" s="46"/>
      <c r="K439" s="49"/>
      <c r="L439" s="46"/>
      <c r="M439" s="92"/>
      <c r="N439" s="46"/>
      <c r="O439" s="92"/>
      <c r="P439" s="92"/>
      <c r="Q439" s="92"/>
      <c r="R439" s="92"/>
    </row>
    <row r="440" spans="1:18" ht="27" customHeight="1">
      <c r="A440" s="92"/>
      <c r="B440" s="106"/>
      <c r="C440" s="49"/>
      <c r="D440" s="49"/>
      <c r="E440" s="92"/>
      <c r="F440" s="93"/>
      <c r="G440" s="93"/>
      <c r="H440" s="46"/>
      <c r="I440" s="46"/>
      <c r="J440" s="46"/>
      <c r="K440" s="49"/>
      <c r="L440" s="46"/>
      <c r="M440" s="92"/>
      <c r="N440" s="46"/>
      <c r="O440" s="92"/>
      <c r="P440" s="92"/>
      <c r="Q440" s="92"/>
      <c r="R440" s="92"/>
    </row>
    <row r="441" spans="1:18" ht="16.5" customHeight="1">
      <c r="A441" s="92"/>
      <c r="B441" s="106"/>
      <c r="C441" s="49"/>
      <c r="D441" s="49"/>
      <c r="E441" s="92"/>
      <c r="F441" s="93"/>
      <c r="G441" s="93"/>
      <c r="H441" s="46"/>
      <c r="I441" s="46"/>
      <c r="J441" s="46"/>
      <c r="K441" s="46"/>
      <c r="L441" s="46"/>
      <c r="M441" s="92"/>
      <c r="N441" s="46"/>
      <c r="O441" s="92"/>
      <c r="P441" s="92"/>
      <c r="Q441" s="92"/>
      <c r="R441" s="92"/>
    </row>
    <row r="442" spans="1:18" ht="16.5" customHeight="1">
      <c r="A442" s="92"/>
      <c r="B442" s="106"/>
      <c r="C442" s="49"/>
      <c r="D442" s="49"/>
      <c r="E442" s="92"/>
      <c r="F442" s="93"/>
      <c r="G442" s="93"/>
      <c r="H442" s="46"/>
      <c r="I442" s="46"/>
      <c r="J442" s="46"/>
      <c r="K442" s="46"/>
      <c r="L442" s="46"/>
      <c r="M442" s="92"/>
      <c r="N442" s="46"/>
      <c r="O442" s="92"/>
      <c r="P442" s="92"/>
      <c r="Q442" s="92"/>
      <c r="R442" s="92"/>
    </row>
    <row r="443" spans="1:18" ht="27" customHeight="1">
      <c r="A443" s="92"/>
      <c r="B443" s="106"/>
      <c r="C443" s="49"/>
      <c r="D443" s="49"/>
      <c r="E443" s="92"/>
      <c r="F443" s="93"/>
      <c r="G443" s="93"/>
      <c r="H443" s="46"/>
      <c r="I443" s="46"/>
      <c r="J443" s="46"/>
      <c r="K443" s="49"/>
      <c r="L443" s="46"/>
      <c r="M443" s="92"/>
      <c r="N443" s="46"/>
      <c r="O443" s="92"/>
      <c r="P443" s="92"/>
      <c r="Q443" s="92"/>
      <c r="R443" s="92"/>
    </row>
    <row r="444" spans="1:18" ht="27" customHeight="1">
      <c r="A444" s="92"/>
      <c r="B444" s="106"/>
      <c r="C444" s="49"/>
      <c r="D444" s="49"/>
      <c r="E444" s="92"/>
      <c r="F444" s="93"/>
      <c r="G444" s="93"/>
      <c r="H444" s="46"/>
      <c r="I444" s="46"/>
      <c r="J444" s="46"/>
      <c r="K444" s="49"/>
      <c r="L444" s="46"/>
      <c r="M444" s="92"/>
      <c r="N444" s="46"/>
      <c r="O444" s="92"/>
      <c r="P444" s="92"/>
      <c r="Q444" s="92"/>
      <c r="R444" s="92"/>
    </row>
    <row r="445" spans="1:18" ht="27" customHeight="1">
      <c r="A445" s="92"/>
      <c r="B445" s="106"/>
      <c r="C445" s="49"/>
      <c r="D445" s="49"/>
      <c r="E445" s="92"/>
      <c r="F445" s="93"/>
      <c r="G445" s="93"/>
      <c r="H445" s="46"/>
      <c r="I445" s="46"/>
      <c r="J445" s="46"/>
      <c r="K445" s="49"/>
      <c r="L445" s="46"/>
      <c r="M445" s="92"/>
      <c r="N445" s="46"/>
      <c r="O445" s="92"/>
      <c r="P445" s="92"/>
      <c r="Q445" s="92"/>
      <c r="R445" s="92"/>
    </row>
    <row r="446" spans="1:18" ht="27" customHeight="1">
      <c r="A446" s="92"/>
      <c r="B446" s="106"/>
      <c r="C446" s="49"/>
      <c r="D446" s="49"/>
      <c r="E446" s="92"/>
      <c r="F446" s="93"/>
      <c r="G446" s="93"/>
      <c r="H446" s="46"/>
      <c r="I446" s="46"/>
      <c r="J446" s="46"/>
      <c r="K446" s="49"/>
      <c r="L446" s="46"/>
      <c r="M446" s="92"/>
      <c r="N446" s="46"/>
      <c r="O446" s="92"/>
      <c r="P446" s="92"/>
      <c r="Q446" s="92"/>
      <c r="R446" s="92"/>
    </row>
    <row r="447" spans="1:18" ht="27" customHeight="1">
      <c r="A447" s="92"/>
      <c r="B447" s="106"/>
      <c r="C447" s="49"/>
      <c r="D447" s="49"/>
      <c r="E447" s="92"/>
      <c r="F447" s="93"/>
      <c r="G447" s="93"/>
      <c r="H447" s="46"/>
      <c r="I447" s="46"/>
      <c r="J447" s="46"/>
      <c r="K447" s="49"/>
      <c r="L447" s="46"/>
      <c r="M447" s="92"/>
      <c r="N447" s="46"/>
      <c r="O447" s="92"/>
      <c r="P447" s="92"/>
      <c r="Q447" s="92"/>
      <c r="R447" s="92"/>
    </row>
    <row r="448" spans="1:18" ht="16.5" customHeight="1">
      <c r="A448" s="92"/>
      <c r="B448" s="106"/>
      <c r="C448" s="49"/>
      <c r="D448" s="49"/>
      <c r="E448" s="92"/>
      <c r="F448" s="93"/>
      <c r="G448" s="93"/>
      <c r="H448" s="46"/>
      <c r="I448" s="46"/>
      <c r="J448" s="46"/>
      <c r="K448" s="46"/>
      <c r="L448" s="46"/>
      <c r="M448" s="92"/>
      <c r="N448" s="46"/>
      <c r="O448" s="92"/>
      <c r="P448" s="92"/>
      <c r="Q448" s="92"/>
      <c r="R448" s="92"/>
    </row>
    <row r="449" spans="1:18" ht="27" customHeight="1">
      <c r="A449" s="92"/>
      <c r="B449" s="106"/>
      <c r="C449" s="49"/>
      <c r="D449" s="49"/>
      <c r="E449" s="92"/>
      <c r="F449" s="93"/>
      <c r="G449" s="93"/>
      <c r="H449" s="46"/>
      <c r="I449" s="46"/>
      <c r="J449" s="46"/>
      <c r="K449" s="49"/>
      <c r="L449" s="46"/>
      <c r="M449" s="92"/>
      <c r="N449" s="46"/>
      <c r="O449" s="92"/>
      <c r="P449" s="92"/>
      <c r="Q449" s="92"/>
      <c r="R449" s="92"/>
    </row>
    <row r="450" spans="1:18" ht="27" customHeight="1">
      <c r="A450" s="92"/>
      <c r="B450" s="106"/>
      <c r="C450" s="49"/>
      <c r="D450" s="49"/>
      <c r="E450" s="92"/>
      <c r="F450" s="93"/>
      <c r="G450" s="93"/>
      <c r="H450" s="46"/>
      <c r="I450" s="46"/>
      <c r="J450" s="46"/>
      <c r="K450" s="49"/>
      <c r="L450" s="46"/>
      <c r="M450" s="92"/>
      <c r="N450" s="46"/>
      <c r="O450" s="92"/>
      <c r="P450" s="92"/>
      <c r="Q450" s="92"/>
      <c r="R450" s="92"/>
    </row>
    <row r="451" spans="1:18" ht="27" customHeight="1">
      <c r="A451" s="92"/>
      <c r="B451" s="106"/>
      <c r="C451" s="49"/>
      <c r="D451" s="49"/>
      <c r="E451" s="92"/>
      <c r="F451" s="93"/>
      <c r="G451" s="93"/>
      <c r="H451" s="46"/>
      <c r="I451" s="46"/>
      <c r="J451" s="46"/>
      <c r="K451" s="49"/>
      <c r="L451" s="46"/>
      <c r="M451" s="92"/>
      <c r="N451" s="46"/>
      <c r="O451" s="92"/>
      <c r="P451" s="92"/>
      <c r="Q451" s="92"/>
      <c r="R451" s="92"/>
    </row>
    <row r="452" spans="1:18" ht="27" customHeight="1">
      <c r="A452" s="92"/>
      <c r="B452" s="106"/>
      <c r="C452" s="49"/>
      <c r="D452" s="49"/>
      <c r="E452" s="92"/>
      <c r="F452" s="93"/>
      <c r="G452" s="93"/>
      <c r="H452" s="46"/>
      <c r="I452" s="46"/>
      <c r="J452" s="46"/>
      <c r="K452" s="49"/>
      <c r="L452" s="46"/>
      <c r="M452" s="92"/>
      <c r="N452" s="46"/>
      <c r="O452" s="92"/>
      <c r="P452" s="92"/>
      <c r="Q452" s="92"/>
      <c r="R452" s="92"/>
    </row>
    <row r="453" spans="1:18" ht="27" customHeight="1">
      <c r="A453" s="92"/>
      <c r="B453" s="106"/>
      <c r="C453" s="49"/>
      <c r="D453" s="49"/>
      <c r="E453" s="92"/>
      <c r="F453" s="93"/>
      <c r="G453" s="93"/>
      <c r="H453" s="46"/>
      <c r="I453" s="46"/>
      <c r="J453" s="46"/>
      <c r="K453" s="49"/>
      <c r="L453" s="46"/>
      <c r="M453" s="92"/>
      <c r="N453" s="46"/>
      <c r="O453" s="92"/>
      <c r="P453" s="92"/>
      <c r="Q453" s="92"/>
      <c r="R453" s="92"/>
    </row>
    <row r="454" spans="1:18" ht="27" customHeight="1">
      <c r="A454" s="92"/>
      <c r="B454" s="106"/>
      <c r="C454" s="49"/>
      <c r="D454" s="49"/>
      <c r="E454" s="92"/>
      <c r="F454" s="93"/>
      <c r="G454" s="93"/>
      <c r="H454" s="46"/>
      <c r="I454" s="46"/>
      <c r="J454" s="46"/>
      <c r="K454" s="49"/>
      <c r="L454" s="46"/>
      <c r="M454" s="92"/>
      <c r="N454" s="46"/>
      <c r="O454" s="92"/>
      <c r="P454" s="92"/>
      <c r="Q454" s="92"/>
      <c r="R454" s="92"/>
    </row>
    <row r="455" spans="1:18" ht="16.5" customHeight="1">
      <c r="A455" s="92"/>
      <c r="B455" s="106"/>
      <c r="C455" s="49"/>
      <c r="D455" s="49"/>
      <c r="E455" s="92"/>
      <c r="F455" s="93"/>
      <c r="G455" s="93"/>
      <c r="H455" s="46"/>
      <c r="I455" s="46"/>
      <c r="J455" s="46"/>
      <c r="K455" s="46"/>
      <c r="L455" s="46"/>
      <c r="M455" s="92"/>
      <c r="N455" s="46"/>
      <c r="O455" s="92"/>
      <c r="P455" s="92"/>
      <c r="Q455" s="92"/>
      <c r="R455" s="92"/>
    </row>
    <row r="456" spans="1:18" ht="16.5" customHeight="1">
      <c r="A456" s="92"/>
      <c r="B456" s="106"/>
      <c r="C456" s="49"/>
      <c r="D456" s="49"/>
      <c r="E456" s="92"/>
      <c r="F456" s="93"/>
      <c r="G456" s="93"/>
      <c r="H456" s="46"/>
      <c r="I456" s="46"/>
      <c r="J456" s="46"/>
      <c r="K456" s="46"/>
      <c r="L456" s="46"/>
      <c r="M456" s="92"/>
      <c r="N456" s="46"/>
      <c r="O456" s="92"/>
      <c r="P456" s="92"/>
      <c r="Q456" s="92"/>
      <c r="R456" s="92"/>
    </row>
    <row r="457" spans="1:18" ht="27" customHeight="1">
      <c r="A457" s="92"/>
      <c r="B457" s="106"/>
      <c r="C457" s="49"/>
      <c r="D457" s="49"/>
      <c r="E457" s="92"/>
      <c r="F457" s="93"/>
      <c r="G457" s="93"/>
      <c r="H457" s="46"/>
      <c r="I457" s="46"/>
      <c r="J457" s="46"/>
      <c r="K457" s="49"/>
      <c r="L457" s="46"/>
      <c r="M457" s="92"/>
      <c r="N457" s="46"/>
      <c r="O457" s="92"/>
      <c r="P457" s="92"/>
      <c r="Q457" s="92"/>
      <c r="R457" s="92"/>
    </row>
    <row r="458" spans="1:18" ht="27" customHeight="1">
      <c r="A458" s="92"/>
      <c r="B458" s="106"/>
      <c r="C458" s="49"/>
      <c r="D458" s="49"/>
      <c r="E458" s="92"/>
      <c r="F458" s="93"/>
      <c r="G458" s="93"/>
      <c r="H458" s="46"/>
      <c r="I458" s="46"/>
      <c r="J458" s="46"/>
      <c r="K458" s="49"/>
      <c r="L458" s="46"/>
      <c r="M458" s="92"/>
      <c r="N458" s="46"/>
      <c r="O458" s="92"/>
      <c r="P458" s="92"/>
      <c r="Q458" s="92"/>
      <c r="R458" s="92"/>
    </row>
    <row r="459" spans="1:18" ht="27" customHeight="1">
      <c r="A459" s="92"/>
      <c r="B459" s="106"/>
      <c r="C459" s="49"/>
      <c r="D459" s="49"/>
      <c r="E459" s="92"/>
      <c r="F459" s="93"/>
      <c r="G459" s="93"/>
      <c r="H459" s="46"/>
      <c r="I459" s="46"/>
      <c r="J459" s="46"/>
      <c r="K459" s="49"/>
      <c r="L459" s="46"/>
      <c r="M459" s="92"/>
      <c r="N459" s="46"/>
      <c r="O459" s="92"/>
      <c r="P459" s="92"/>
      <c r="Q459" s="92"/>
      <c r="R459" s="92"/>
    </row>
    <row r="460" spans="1:18" ht="27" customHeight="1">
      <c r="A460" s="92"/>
      <c r="B460" s="106"/>
      <c r="C460" s="49"/>
      <c r="D460" s="49"/>
      <c r="E460" s="92"/>
      <c r="F460" s="93"/>
      <c r="G460" s="93"/>
      <c r="H460" s="46"/>
      <c r="I460" s="46"/>
      <c r="J460" s="46"/>
      <c r="K460" s="49"/>
      <c r="L460" s="46"/>
      <c r="M460" s="92"/>
      <c r="N460" s="46"/>
      <c r="O460" s="92"/>
      <c r="P460" s="92"/>
      <c r="Q460" s="92"/>
      <c r="R460" s="92"/>
    </row>
    <row r="461" spans="1:18" ht="15.75" customHeight="1"/>
    <row r="462" spans="1:18" ht="15.75" customHeight="1"/>
    <row r="463" spans="1:18" ht="15.75" customHeight="1"/>
    <row r="464" spans="1:18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1">
    <mergeCell ref="G153:G158"/>
    <mergeCell ref="G159:G176"/>
    <mergeCell ref="G177:G179"/>
    <mergeCell ref="F241:F246"/>
    <mergeCell ref="F247:F256"/>
    <mergeCell ref="G204:G224"/>
    <mergeCell ref="G225:G237"/>
    <mergeCell ref="F230:F231"/>
    <mergeCell ref="F232:F233"/>
    <mergeCell ref="F235:F237"/>
    <mergeCell ref="F238:F240"/>
    <mergeCell ref="G238:G260"/>
    <mergeCell ref="F257:F260"/>
    <mergeCell ref="F134:F136"/>
    <mergeCell ref="F137:F139"/>
    <mergeCell ref="F140:F141"/>
    <mergeCell ref="F143:F146"/>
    <mergeCell ref="F147:F149"/>
    <mergeCell ref="F150:F152"/>
    <mergeCell ref="G114:G125"/>
    <mergeCell ref="G126:G133"/>
    <mergeCell ref="G134:G146"/>
    <mergeCell ref="G147:G152"/>
    <mergeCell ref="G87:G99"/>
    <mergeCell ref="G100:G113"/>
    <mergeCell ref="F87:F90"/>
    <mergeCell ref="F91:F94"/>
    <mergeCell ref="F95:F96"/>
    <mergeCell ref="F97:F99"/>
    <mergeCell ref="F100:F103"/>
    <mergeCell ref="F104:F107"/>
    <mergeCell ref="F109:F110"/>
    <mergeCell ref="F111:F113"/>
    <mergeCell ref="F205:F206"/>
    <mergeCell ref="F207:F208"/>
    <mergeCell ref="F209:F210"/>
    <mergeCell ref="F212:F213"/>
    <mergeCell ref="F215:F216"/>
    <mergeCell ref="G26:G34"/>
    <mergeCell ref="F31:F32"/>
    <mergeCell ref="F33:F34"/>
    <mergeCell ref="G35:G39"/>
    <mergeCell ref="F40:F41"/>
    <mergeCell ref="F43:F45"/>
    <mergeCell ref="F46:F48"/>
    <mergeCell ref="F54:F57"/>
    <mergeCell ref="F65:F66"/>
    <mergeCell ref="F77:F78"/>
    <mergeCell ref="F79:F80"/>
    <mergeCell ref="F81:F82"/>
    <mergeCell ref="F83:F84"/>
    <mergeCell ref="F85:F86"/>
    <mergeCell ref="G40:G48"/>
    <mergeCell ref="G49:G57"/>
    <mergeCell ref="G63:G67"/>
    <mergeCell ref="G68:G76"/>
    <mergeCell ref="G77:G86"/>
    <mergeCell ref="G180:G188"/>
    <mergeCell ref="G189:G194"/>
    <mergeCell ref="F193:F194"/>
    <mergeCell ref="F195:F196"/>
    <mergeCell ref="G195:G198"/>
    <mergeCell ref="F197:F198"/>
    <mergeCell ref="G199:G200"/>
    <mergeCell ref="F201:F203"/>
    <mergeCell ref="G201:G203"/>
    <mergeCell ref="F189:F190"/>
    <mergeCell ref="F191:F192"/>
    <mergeCell ref="F153:F156"/>
    <mergeCell ref="F159:F161"/>
    <mergeCell ref="F162:F168"/>
    <mergeCell ref="F169:F172"/>
    <mergeCell ref="F173:F174"/>
    <mergeCell ref="F177:F179"/>
    <mergeCell ref="F180:F188"/>
    <mergeCell ref="A177:A179"/>
    <mergeCell ref="B177:B179"/>
    <mergeCell ref="C177:C179"/>
    <mergeCell ref="D177:D179"/>
    <mergeCell ref="E177:E179"/>
    <mergeCell ref="B147:B152"/>
    <mergeCell ref="C147:C152"/>
    <mergeCell ref="A153:A158"/>
    <mergeCell ref="B153:B158"/>
    <mergeCell ref="C153:C158"/>
    <mergeCell ref="A159:A176"/>
    <mergeCell ref="B159:B176"/>
    <mergeCell ref="A134:A146"/>
    <mergeCell ref="B134:B146"/>
    <mergeCell ref="C134:C146"/>
    <mergeCell ref="D134:D146"/>
    <mergeCell ref="E134:E146"/>
    <mergeCell ref="A147:A152"/>
    <mergeCell ref="C159:C176"/>
    <mergeCell ref="D159:D176"/>
    <mergeCell ref="E159:E176"/>
    <mergeCell ref="A238:A260"/>
    <mergeCell ref="B238:B260"/>
    <mergeCell ref="C238:C260"/>
    <mergeCell ref="D238:D260"/>
    <mergeCell ref="E238:E260"/>
    <mergeCell ref="A189:A194"/>
    <mergeCell ref="A195:A198"/>
    <mergeCell ref="B195:B198"/>
    <mergeCell ref="A199:A200"/>
    <mergeCell ref="B199:B200"/>
    <mergeCell ref="A201:A203"/>
    <mergeCell ref="B201:B203"/>
    <mergeCell ref="C225:C237"/>
    <mergeCell ref="D225:D237"/>
    <mergeCell ref="A204:A224"/>
    <mergeCell ref="B204:B224"/>
    <mergeCell ref="C204:C224"/>
    <mergeCell ref="D204:D224"/>
    <mergeCell ref="E204:E224"/>
    <mergeCell ref="A225:A237"/>
    <mergeCell ref="B225:B237"/>
    <mergeCell ref="E225:E237"/>
    <mergeCell ref="B189:B194"/>
    <mergeCell ref="E189:E194"/>
    <mergeCell ref="C199:C200"/>
    <mergeCell ref="C201:C203"/>
    <mergeCell ref="D201:D203"/>
    <mergeCell ref="E201:E203"/>
    <mergeCell ref="C189:C194"/>
    <mergeCell ref="D189:D194"/>
    <mergeCell ref="C195:C198"/>
    <mergeCell ref="D195:D198"/>
    <mergeCell ref="E195:E198"/>
    <mergeCell ref="D199:D200"/>
    <mergeCell ref="E199:E200"/>
    <mergeCell ref="A100:A113"/>
    <mergeCell ref="B100:B113"/>
    <mergeCell ref="C100:C113"/>
    <mergeCell ref="D100:D113"/>
    <mergeCell ref="E100:E113"/>
    <mergeCell ref="A180:A188"/>
    <mergeCell ref="B180:B188"/>
    <mergeCell ref="C180:C188"/>
    <mergeCell ref="D180:D188"/>
    <mergeCell ref="E180:E188"/>
    <mergeCell ref="C126:C133"/>
    <mergeCell ref="D126:D133"/>
    <mergeCell ref="A114:A125"/>
    <mergeCell ref="B114:B125"/>
    <mergeCell ref="C114:C125"/>
    <mergeCell ref="D114:D125"/>
    <mergeCell ref="E114:E125"/>
    <mergeCell ref="B126:B133"/>
    <mergeCell ref="E126:E133"/>
    <mergeCell ref="D147:D152"/>
    <mergeCell ref="E147:E152"/>
    <mergeCell ref="D153:D158"/>
    <mergeCell ref="E153:E158"/>
    <mergeCell ref="A126:A133"/>
    <mergeCell ref="D87:D99"/>
    <mergeCell ref="E87:E99"/>
    <mergeCell ref="A68:A76"/>
    <mergeCell ref="A77:A86"/>
    <mergeCell ref="B77:B86"/>
    <mergeCell ref="C77:C86"/>
    <mergeCell ref="D77:D86"/>
    <mergeCell ref="E77:E86"/>
    <mergeCell ref="A87:A99"/>
    <mergeCell ref="B87:B99"/>
    <mergeCell ref="C87:C99"/>
    <mergeCell ref="C68:C76"/>
    <mergeCell ref="D68:D76"/>
    <mergeCell ref="A63:A67"/>
    <mergeCell ref="B63:B67"/>
    <mergeCell ref="C63:C67"/>
    <mergeCell ref="D63:D67"/>
    <mergeCell ref="E63:E67"/>
    <mergeCell ref="B68:B76"/>
    <mergeCell ref="E68:E76"/>
    <mergeCell ref="B58:B62"/>
    <mergeCell ref="C58:C62"/>
    <mergeCell ref="G58:G62"/>
    <mergeCell ref="F59:F60"/>
    <mergeCell ref="F61:F62"/>
    <mergeCell ref="F63:F64"/>
    <mergeCell ref="D58:D62"/>
    <mergeCell ref="E58:E62"/>
    <mergeCell ref="A40:A48"/>
    <mergeCell ref="A49:A57"/>
    <mergeCell ref="B49:B57"/>
    <mergeCell ref="C49:C57"/>
    <mergeCell ref="D49:D57"/>
    <mergeCell ref="E49:E57"/>
    <mergeCell ref="A58:A62"/>
    <mergeCell ref="D40:D48"/>
    <mergeCell ref="E40:E48"/>
    <mergeCell ref="A24:A25"/>
    <mergeCell ref="B24:B25"/>
    <mergeCell ref="C24:C25"/>
    <mergeCell ref="D24:D25"/>
    <mergeCell ref="E24:E25"/>
    <mergeCell ref="G24:G25"/>
    <mergeCell ref="A26:A34"/>
    <mergeCell ref="B26:B34"/>
    <mergeCell ref="C26:C34"/>
    <mergeCell ref="A35:A39"/>
    <mergeCell ref="B35:B39"/>
    <mergeCell ref="C35:C39"/>
    <mergeCell ref="B40:B48"/>
    <mergeCell ref="C40:C48"/>
    <mergeCell ref="A17:A23"/>
    <mergeCell ref="B17:B23"/>
    <mergeCell ref="C17:C23"/>
    <mergeCell ref="D17:D23"/>
    <mergeCell ref="E17:E23"/>
    <mergeCell ref="G17:G23"/>
    <mergeCell ref="D26:D34"/>
    <mergeCell ref="E26:E34"/>
    <mergeCell ref="D35:D39"/>
    <mergeCell ref="E35:E39"/>
    <mergeCell ref="B3:B9"/>
    <mergeCell ref="C3:C9"/>
    <mergeCell ref="D3:D9"/>
    <mergeCell ref="E3:E9"/>
    <mergeCell ref="F3:F5"/>
    <mergeCell ref="G3:G9"/>
    <mergeCell ref="F7:F9"/>
    <mergeCell ref="A3:A9"/>
    <mergeCell ref="B10:B16"/>
    <mergeCell ref="C10:C16"/>
    <mergeCell ref="D10:D16"/>
    <mergeCell ref="E10:E16"/>
    <mergeCell ref="G10:G16"/>
    <mergeCell ref="F11:F13"/>
    <mergeCell ref="A10:A16"/>
  </mergeCells>
  <conditionalFormatting sqref="J24">
    <cfRule type="containsText" dxfId="446" priority="1" operator="containsText" text="NG">
      <formula>NOT(ISERROR(SEARCH(("NG"),(J24))))</formula>
    </cfRule>
  </conditionalFormatting>
  <conditionalFormatting sqref="J24">
    <cfRule type="containsText" dxfId="445" priority="2" operator="containsText" text="OK">
      <formula>NOT(ISERROR(SEARCH(("OK"),(J24))))</formula>
    </cfRule>
  </conditionalFormatting>
  <conditionalFormatting sqref="J195">
    <cfRule type="containsText" dxfId="444" priority="3" operator="containsText" text="NG">
      <formula>NOT(ISERROR(SEARCH(("NG"),(J195))))</formula>
    </cfRule>
  </conditionalFormatting>
  <conditionalFormatting sqref="J195">
    <cfRule type="containsText" dxfId="443" priority="4" operator="containsText" text="OK">
      <formula>NOT(ISERROR(SEARCH(("OK"),(J195))))</formula>
    </cfRule>
  </conditionalFormatting>
  <conditionalFormatting sqref="J197">
    <cfRule type="containsText" dxfId="442" priority="5" operator="containsText" text="NG">
      <formula>NOT(ISERROR(SEARCH(("NG"),(J197))))</formula>
    </cfRule>
  </conditionalFormatting>
  <conditionalFormatting sqref="J197">
    <cfRule type="containsText" dxfId="441" priority="6" operator="containsText" text="OK">
      <formula>NOT(ISERROR(SEARCH(("OK"),(J197))))</formula>
    </cfRule>
  </conditionalFormatting>
  <conditionalFormatting sqref="K3:K194">
    <cfRule type="containsText" dxfId="440" priority="7" operator="containsText" text="OK">
      <formula>NOT(ISERROR(SEARCH(("OK"),(K3))))</formula>
    </cfRule>
  </conditionalFormatting>
  <conditionalFormatting sqref="K3:K200">
    <cfRule type="containsText" dxfId="439" priority="8" operator="containsText" text="NG">
      <formula>NOT(ISERROR(SEARCH(("NG"),(K3))))</formula>
    </cfRule>
  </conditionalFormatting>
  <conditionalFormatting sqref="K204:K224">
    <cfRule type="containsText" dxfId="438" priority="9" operator="containsText" text="NG">
      <formula>NOT(ISERROR(SEARCH(("NG"),(K204))))</formula>
    </cfRule>
  </conditionalFormatting>
  <conditionalFormatting sqref="K204:K224">
    <cfRule type="containsText" dxfId="437" priority="10" operator="containsText" text="OK">
      <formula>NOT(ISERROR(SEARCH(("OK"),(K204))))</formula>
    </cfRule>
  </conditionalFormatting>
  <conditionalFormatting sqref="K195:L200">
    <cfRule type="containsText" dxfId="436" priority="11" operator="containsText" text="OK">
      <formula>NOT(ISERROR(SEARCH(("OK"),(K195))))</formula>
    </cfRule>
  </conditionalFormatting>
  <conditionalFormatting sqref="K199:L203 L143:L194">
    <cfRule type="containsText" dxfId="435" priority="12" operator="containsText" text="OK">
      <formula>NOT(ISERROR(SEARCH(("OK"),(K199))))</formula>
    </cfRule>
  </conditionalFormatting>
  <conditionalFormatting sqref="K199:L203">
    <cfRule type="containsText" dxfId="434" priority="13" operator="containsText" text="NG">
      <formula>NOT(ISERROR(SEARCH(("NG"),(K199))))</formula>
    </cfRule>
  </conditionalFormatting>
  <conditionalFormatting sqref="K225:L260">
    <cfRule type="containsText" dxfId="433" priority="14" operator="containsText" text="NG">
      <formula>NOT(ISERROR(SEARCH(("NG"),(K225))))</formula>
    </cfRule>
  </conditionalFormatting>
  <conditionalFormatting sqref="K225:L260">
    <cfRule type="containsText" dxfId="432" priority="15" operator="containsText" text="OK">
      <formula>NOT(ISERROR(SEARCH(("OK"),(K225))))</formula>
    </cfRule>
  </conditionalFormatting>
  <conditionalFormatting sqref="L3:L22">
    <cfRule type="containsText" dxfId="431" priority="16" operator="containsText" text="NG">
      <formula>NOT(ISERROR(SEARCH(("NG"),(L3))))</formula>
    </cfRule>
  </conditionalFormatting>
  <conditionalFormatting sqref="L3:L22">
    <cfRule type="containsText" dxfId="430" priority="17" operator="containsText" text="OK">
      <formula>NOT(ISERROR(SEARCH(("OK"),(L3))))</formula>
    </cfRule>
  </conditionalFormatting>
  <conditionalFormatting sqref="L24:L51">
    <cfRule type="containsText" dxfId="429" priority="18" operator="containsText" text="NG">
      <formula>NOT(ISERROR(SEARCH(("NG"),(L24))))</formula>
    </cfRule>
  </conditionalFormatting>
  <conditionalFormatting sqref="L24:L51">
    <cfRule type="containsText" dxfId="428" priority="19" operator="containsText" text="OK">
      <formula>NOT(ISERROR(SEARCH(("OK"),(L24))))</formula>
    </cfRule>
  </conditionalFormatting>
  <conditionalFormatting sqref="L53:L76">
    <cfRule type="containsText" dxfId="427" priority="20" operator="containsText" text="NG">
      <formula>NOT(ISERROR(SEARCH(("NG"),(L53))))</formula>
    </cfRule>
  </conditionalFormatting>
  <conditionalFormatting sqref="L53:L76">
    <cfRule type="containsText" dxfId="426" priority="21" operator="containsText" text="OK">
      <formula>NOT(ISERROR(SEARCH(("OK"),(L53))))</formula>
    </cfRule>
  </conditionalFormatting>
  <conditionalFormatting sqref="L87:L141">
    <cfRule type="containsText" dxfId="425" priority="22" operator="containsText" text="NG">
      <formula>NOT(ISERROR(SEARCH(("NG"),(L87))))</formula>
    </cfRule>
  </conditionalFormatting>
  <conditionalFormatting sqref="L87:L141">
    <cfRule type="containsText" dxfId="424" priority="23" operator="containsText" text="OK">
      <formula>NOT(ISERROR(SEARCH(("OK"),(L87))))</formula>
    </cfRule>
  </conditionalFormatting>
  <conditionalFormatting sqref="L143:L200">
    <cfRule type="containsText" dxfId="423" priority="24" operator="containsText" text="NG">
      <formula>NOT(ISERROR(SEARCH(("NG"),(L143))))</formula>
    </cfRule>
  </conditionalFormatting>
  <conditionalFormatting sqref="L204:L218">
    <cfRule type="containsText" dxfId="422" priority="25" operator="containsText" text="NG">
      <formula>NOT(ISERROR(SEARCH(("NG"),(L204))))</formula>
    </cfRule>
  </conditionalFormatting>
  <conditionalFormatting sqref="L204:L218">
    <cfRule type="containsText" dxfId="421" priority="26" operator="containsText" text="OK">
      <formula>NOT(ISERROR(SEARCH(("OK"),(L204))))</formula>
    </cfRule>
  </conditionalFormatting>
  <dataValidations count="2">
    <dataValidation type="list" allowBlank="1" showErrorMessage="1" sqref="O6:O13 O15:O16 O23 O38 O42:O52 O68 O76 O114:O115 O122:O123 O137:O142 O190:P194">
      <formula1>"필수,중요,선택"</formula1>
    </dataValidation>
    <dataValidation type="list" allowBlank="1" showErrorMessage="1" sqref="K3:L260">
      <formula1>"Pass,Fail,NA"</formula1>
    </dataValidation>
  </dataValidations>
  <pageMargins left="0.7" right="0.7" top="0.75" bottom="0.75" header="0" footer="0"/>
  <pageSetup paperSize="9" scale="1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pane ySplit="2" topLeftCell="A3" activePane="bottomLeft" state="frozen"/>
      <selection pane="bottomLeft" activeCell="B3" sqref="B3:B18"/>
    </sheetView>
  </sheetViews>
  <sheetFormatPr defaultColWidth="14.42578125" defaultRowHeight="15" customHeight="1"/>
  <cols>
    <col min="1" max="1" width="9" customWidth="1"/>
    <col min="2" max="2" width="17.140625" customWidth="1"/>
    <col min="3" max="3" width="39.42578125" customWidth="1"/>
    <col min="4" max="4" width="33.42578125" customWidth="1"/>
    <col min="5" max="6" width="43.28515625" customWidth="1"/>
    <col min="7" max="7" width="50" customWidth="1"/>
    <col min="8" max="8" width="9" customWidth="1"/>
    <col min="9" max="9" width="68.7109375" customWidth="1"/>
    <col min="10" max="10" width="74.7109375" customWidth="1"/>
    <col min="11" max="11" width="10.5703125" customWidth="1"/>
    <col min="12" max="12" width="15.28515625" customWidth="1"/>
    <col min="13" max="13" width="16" customWidth="1"/>
    <col min="14" max="15" width="9" customWidth="1"/>
    <col min="16" max="16" width="14.42578125" customWidth="1"/>
    <col min="17" max="17" width="16.42578125" customWidth="1"/>
    <col min="18" max="18" width="18.7109375" customWidth="1"/>
    <col min="19" max="26" width="9" customWidth="1"/>
  </cols>
  <sheetData>
    <row r="1" spans="1:26" ht="39.75" customHeight="1">
      <c r="A1" s="47" t="str">
        <f t="array" ref="A1">"HU_"&amp;TEXT(MAX(IFERROR(--MID($A$2:$A$4842,5,3),0)),"000")</f>
        <v>HU_050</v>
      </c>
      <c r="B1" s="47"/>
      <c r="C1" s="48"/>
      <c r="D1" s="48"/>
      <c r="E1" s="47" t="s">
        <v>437</v>
      </c>
      <c r="F1" s="48" t="s">
        <v>437</v>
      </c>
      <c r="G1" s="48" t="s">
        <v>437</v>
      </c>
      <c r="H1" s="42"/>
      <c r="I1" s="42" t="s">
        <v>437</v>
      </c>
      <c r="J1" s="42" t="s">
        <v>437</v>
      </c>
      <c r="K1" s="42"/>
      <c r="L1" s="42"/>
      <c r="M1" s="47"/>
      <c r="N1" s="42"/>
      <c r="O1" s="47"/>
      <c r="P1" s="47"/>
      <c r="Q1" s="47"/>
      <c r="R1" s="47"/>
      <c r="S1" s="49"/>
      <c r="T1" s="49"/>
      <c r="U1" s="49"/>
      <c r="V1" s="49"/>
      <c r="W1" s="49"/>
      <c r="X1" s="49"/>
      <c r="Y1" s="49"/>
      <c r="Z1" s="49"/>
    </row>
    <row r="2" spans="1:26" ht="39" customHeight="1">
      <c r="A2" s="50" t="s">
        <v>424</v>
      </c>
      <c r="B2" s="50" t="s">
        <v>428</v>
      </c>
      <c r="C2" s="50" t="s">
        <v>426</v>
      </c>
      <c r="D2" s="50" t="s">
        <v>427</v>
      </c>
      <c r="E2" s="50" t="s">
        <v>425</v>
      </c>
      <c r="F2" s="50" t="s">
        <v>429</v>
      </c>
      <c r="G2" s="50" t="s">
        <v>430</v>
      </c>
      <c r="H2" s="50" t="s">
        <v>431</v>
      </c>
      <c r="I2" s="50" t="s">
        <v>432</v>
      </c>
      <c r="J2" s="50" t="s">
        <v>433</v>
      </c>
      <c r="K2" s="50" t="s">
        <v>439</v>
      </c>
      <c r="L2" s="50" t="s">
        <v>440</v>
      </c>
      <c r="M2" s="50" t="s">
        <v>441</v>
      </c>
      <c r="N2" s="51"/>
      <c r="O2" s="50" t="s">
        <v>442</v>
      </c>
      <c r="P2" s="50" t="s">
        <v>443</v>
      </c>
      <c r="Q2" s="50" t="s">
        <v>444</v>
      </c>
      <c r="R2" s="50" t="s">
        <v>445</v>
      </c>
      <c r="S2" s="44"/>
      <c r="T2" s="44"/>
      <c r="U2" s="44"/>
      <c r="V2" s="44"/>
      <c r="W2" s="44"/>
      <c r="X2" s="44"/>
      <c r="Y2" s="44"/>
      <c r="Z2" s="44"/>
    </row>
    <row r="3" spans="1:26" ht="99" customHeight="1">
      <c r="A3" s="402" t="s">
        <v>1519</v>
      </c>
      <c r="B3" s="407" t="s">
        <v>1520</v>
      </c>
      <c r="C3" s="395" t="s">
        <v>1521</v>
      </c>
      <c r="D3" s="395" t="s">
        <v>1522</v>
      </c>
      <c r="E3" s="398" t="s">
        <v>1523</v>
      </c>
      <c r="F3" s="80" t="s">
        <v>1524</v>
      </c>
      <c r="G3" s="398" t="s">
        <v>1525</v>
      </c>
      <c r="H3" s="99">
        <v>1</v>
      </c>
      <c r="I3" s="80" t="s">
        <v>1526</v>
      </c>
      <c r="J3" s="80" t="s">
        <v>1527</v>
      </c>
      <c r="K3" s="56"/>
      <c r="L3" s="56"/>
      <c r="M3" s="76"/>
      <c r="N3" s="77"/>
      <c r="O3" s="82" t="s">
        <v>24</v>
      </c>
      <c r="P3" s="73" t="s">
        <v>348</v>
      </c>
      <c r="Q3" s="73" t="s">
        <v>348</v>
      </c>
      <c r="R3" s="56"/>
      <c r="S3" s="60"/>
      <c r="T3" s="60"/>
      <c r="U3" s="60"/>
      <c r="V3" s="60"/>
      <c r="W3" s="60"/>
      <c r="X3" s="60"/>
      <c r="Y3" s="60"/>
      <c r="Z3" s="60"/>
    </row>
    <row r="4" spans="1:26" ht="49.5" hidden="1" customHeight="1">
      <c r="A4" s="345"/>
      <c r="B4" s="345"/>
      <c r="C4" s="345"/>
      <c r="D4" s="345"/>
      <c r="E4" s="345"/>
      <c r="F4" s="80" t="s">
        <v>1528</v>
      </c>
      <c r="G4" s="345"/>
      <c r="H4" s="99">
        <v>2</v>
      </c>
      <c r="I4" s="80" t="s">
        <v>1529</v>
      </c>
      <c r="J4" s="80" t="s">
        <v>1530</v>
      </c>
      <c r="K4" s="56"/>
      <c r="L4" s="56"/>
      <c r="M4" s="76"/>
      <c r="N4" s="77"/>
      <c r="O4" s="82" t="s">
        <v>24</v>
      </c>
      <c r="P4" s="73" t="s">
        <v>348</v>
      </c>
      <c r="Q4" s="73" t="s">
        <v>24</v>
      </c>
      <c r="R4" s="56"/>
      <c r="S4" s="88"/>
      <c r="T4" s="88"/>
      <c r="U4" s="88"/>
      <c r="V4" s="88"/>
      <c r="W4" s="88"/>
      <c r="X4" s="88"/>
      <c r="Y4" s="88"/>
      <c r="Z4" s="88"/>
    </row>
    <row r="5" spans="1:26" ht="49.5" hidden="1" customHeight="1">
      <c r="A5" s="345"/>
      <c r="B5" s="345"/>
      <c r="C5" s="345"/>
      <c r="D5" s="345"/>
      <c r="E5" s="345"/>
      <c r="F5" s="80" t="s">
        <v>1531</v>
      </c>
      <c r="G5" s="345"/>
      <c r="H5" s="99">
        <v>3</v>
      </c>
      <c r="I5" s="80" t="s">
        <v>1532</v>
      </c>
      <c r="J5" s="80" t="s">
        <v>1533</v>
      </c>
      <c r="K5" s="56"/>
      <c r="L5" s="56"/>
      <c r="M5" s="76"/>
      <c r="N5" s="77"/>
      <c r="O5" s="82" t="s">
        <v>24</v>
      </c>
      <c r="P5" s="73" t="s">
        <v>348</v>
      </c>
      <c r="Q5" s="73" t="s">
        <v>24</v>
      </c>
      <c r="R5" s="56"/>
      <c r="S5" s="88"/>
      <c r="T5" s="88"/>
      <c r="U5" s="88"/>
      <c r="V5" s="88"/>
      <c r="W5" s="88"/>
      <c r="X5" s="88"/>
      <c r="Y5" s="88"/>
      <c r="Z5" s="88"/>
    </row>
    <row r="6" spans="1:26" ht="66" hidden="1" customHeight="1">
      <c r="A6" s="345"/>
      <c r="B6" s="345"/>
      <c r="C6" s="345"/>
      <c r="D6" s="345"/>
      <c r="E6" s="345"/>
      <c r="F6" s="80" t="s">
        <v>1534</v>
      </c>
      <c r="G6" s="345"/>
      <c r="H6" s="99">
        <v>4</v>
      </c>
      <c r="I6" s="80" t="s">
        <v>1535</v>
      </c>
      <c r="J6" s="80" t="s">
        <v>1536</v>
      </c>
      <c r="K6" s="56"/>
      <c r="L6" s="56"/>
      <c r="M6" s="76"/>
      <c r="N6" s="77"/>
      <c r="O6" s="82" t="s">
        <v>24</v>
      </c>
      <c r="P6" s="73" t="s">
        <v>348</v>
      </c>
      <c r="Q6" s="73" t="s">
        <v>24</v>
      </c>
      <c r="R6" s="56"/>
      <c r="S6" s="88"/>
      <c r="T6" s="88"/>
      <c r="U6" s="88"/>
      <c r="V6" s="88"/>
      <c r="W6" s="88"/>
      <c r="X6" s="88"/>
      <c r="Y6" s="88"/>
      <c r="Z6" s="88"/>
    </row>
    <row r="7" spans="1:26" ht="49.5" customHeight="1">
      <c r="A7" s="345"/>
      <c r="B7" s="345"/>
      <c r="C7" s="345"/>
      <c r="D7" s="345"/>
      <c r="E7" s="345"/>
      <c r="F7" s="78" t="s">
        <v>1537</v>
      </c>
      <c r="G7" s="345"/>
      <c r="H7" s="99">
        <v>5</v>
      </c>
      <c r="I7" s="78" t="s">
        <v>1538</v>
      </c>
      <c r="J7" s="80" t="s">
        <v>1539</v>
      </c>
      <c r="K7" s="56"/>
      <c r="L7" s="56"/>
      <c r="M7" s="76"/>
      <c r="N7" s="77"/>
      <c r="O7" s="82" t="s">
        <v>24</v>
      </c>
      <c r="P7" s="73" t="s">
        <v>348</v>
      </c>
      <c r="Q7" s="73" t="s">
        <v>348</v>
      </c>
      <c r="R7" s="56"/>
      <c r="S7" s="88"/>
      <c r="T7" s="88"/>
      <c r="U7" s="88"/>
      <c r="V7" s="88"/>
      <c r="W7" s="88"/>
      <c r="X7" s="88"/>
      <c r="Y7" s="88"/>
      <c r="Z7" s="88"/>
    </row>
    <row r="8" spans="1:26" ht="33" hidden="1" customHeight="1">
      <c r="A8" s="345"/>
      <c r="B8" s="345"/>
      <c r="C8" s="345"/>
      <c r="D8" s="345"/>
      <c r="E8" s="345"/>
      <c r="F8" s="80" t="s">
        <v>1540</v>
      </c>
      <c r="G8" s="345"/>
      <c r="H8" s="99">
        <v>6</v>
      </c>
      <c r="I8" s="80" t="s">
        <v>1541</v>
      </c>
      <c r="J8" s="80" t="s">
        <v>1542</v>
      </c>
      <c r="K8" s="56"/>
      <c r="L8" s="56"/>
      <c r="M8" s="76"/>
      <c r="N8" s="77"/>
      <c r="O8" s="73" t="s">
        <v>348</v>
      </c>
      <c r="P8" s="73" t="s">
        <v>348</v>
      </c>
      <c r="Q8" s="73" t="s">
        <v>24</v>
      </c>
      <c r="R8" s="56"/>
      <c r="S8" s="88"/>
      <c r="T8" s="88"/>
      <c r="U8" s="88"/>
      <c r="V8" s="88"/>
      <c r="W8" s="88"/>
      <c r="X8" s="88"/>
      <c r="Y8" s="88"/>
      <c r="Z8" s="88"/>
    </row>
    <row r="9" spans="1:26" ht="33" hidden="1" customHeight="1">
      <c r="A9" s="345"/>
      <c r="B9" s="345"/>
      <c r="C9" s="345"/>
      <c r="D9" s="345"/>
      <c r="E9" s="345"/>
      <c r="F9" s="78" t="s">
        <v>1543</v>
      </c>
      <c r="G9" s="345"/>
      <c r="H9" s="99">
        <v>7</v>
      </c>
      <c r="I9" s="78" t="s">
        <v>1544</v>
      </c>
      <c r="J9" s="80" t="s">
        <v>1545</v>
      </c>
      <c r="K9" s="56"/>
      <c r="L9" s="56"/>
      <c r="M9" s="76"/>
      <c r="N9" s="77"/>
      <c r="O9" s="73" t="s">
        <v>348</v>
      </c>
      <c r="P9" s="73" t="s">
        <v>348</v>
      </c>
      <c r="Q9" s="73" t="s">
        <v>24</v>
      </c>
      <c r="R9" s="56"/>
      <c r="S9" s="88"/>
      <c r="T9" s="88"/>
      <c r="U9" s="88"/>
      <c r="V9" s="88"/>
      <c r="W9" s="88"/>
      <c r="X9" s="88"/>
      <c r="Y9" s="88"/>
      <c r="Z9" s="88"/>
    </row>
    <row r="10" spans="1:26" ht="66" customHeight="1">
      <c r="A10" s="345"/>
      <c r="B10" s="345"/>
      <c r="C10" s="345"/>
      <c r="D10" s="345"/>
      <c r="E10" s="345"/>
      <c r="F10" s="399" t="s">
        <v>1546</v>
      </c>
      <c r="G10" s="345"/>
      <c r="H10" s="99">
        <v>8</v>
      </c>
      <c r="I10" s="80" t="s">
        <v>1547</v>
      </c>
      <c r="J10" s="80" t="s">
        <v>1548</v>
      </c>
      <c r="K10" s="56"/>
      <c r="L10" s="56"/>
      <c r="M10" s="76"/>
      <c r="N10" s="77"/>
      <c r="O10" s="73" t="s">
        <v>348</v>
      </c>
      <c r="P10" s="73" t="s">
        <v>348</v>
      </c>
      <c r="Q10" s="73" t="s">
        <v>348</v>
      </c>
      <c r="R10" s="56"/>
      <c r="S10" s="88"/>
      <c r="T10" s="88"/>
      <c r="U10" s="88"/>
      <c r="V10" s="88"/>
      <c r="W10" s="88"/>
      <c r="X10" s="88"/>
      <c r="Y10" s="88"/>
      <c r="Z10" s="88"/>
    </row>
    <row r="11" spans="1:26" ht="49.5" customHeight="1">
      <c r="A11" s="345"/>
      <c r="B11" s="345"/>
      <c r="C11" s="345"/>
      <c r="D11" s="345"/>
      <c r="E11" s="345"/>
      <c r="F11" s="341"/>
      <c r="G11" s="345"/>
      <c r="H11" s="99">
        <v>9</v>
      </c>
      <c r="I11" s="80" t="s">
        <v>1549</v>
      </c>
      <c r="J11" s="80" t="s">
        <v>1550</v>
      </c>
      <c r="K11" s="56"/>
      <c r="L11" s="56"/>
      <c r="M11" s="76"/>
      <c r="N11" s="77"/>
      <c r="O11" s="73" t="s">
        <v>348</v>
      </c>
      <c r="P11" s="73" t="s">
        <v>348</v>
      </c>
      <c r="Q11" s="73" t="s">
        <v>348</v>
      </c>
      <c r="R11" s="56"/>
      <c r="S11" s="88"/>
      <c r="T11" s="88"/>
      <c r="U11" s="88"/>
      <c r="V11" s="88"/>
      <c r="W11" s="88"/>
      <c r="X11" s="88"/>
      <c r="Y11" s="88"/>
      <c r="Z11" s="88"/>
    </row>
    <row r="12" spans="1:26" ht="49.5" hidden="1" customHeight="1">
      <c r="A12" s="345"/>
      <c r="B12" s="345"/>
      <c r="C12" s="345"/>
      <c r="D12" s="345"/>
      <c r="E12" s="345"/>
      <c r="F12" s="399" t="s">
        <v>1551</v>
      </c>
      <c r="G12" s="345"/>
      <c r="H12" s="99">
        <v>10</v>
      </c>
      <c r="I12" s="80" t="s">
        <v>1552</v>
      </c>
      <c r="J12" s="80" t="s">
        <v>1553</v>
      </c>
      <c r="K12" s="56"/>
      <c r="L12" s="56"/>
      <c r="M12" s="76"/>
      <c r="N12" s="77"/>
      <c r="O12" s="73" t="s">
        <v>348</v>
      </c>
      <c r="P12" s="73" t="s">
        <v>348</v>
      </c>
      <c r="Q12" s="73" t="s">
        <v>24</v>
      </c>
      <c r="R12" s="56"/>
      <c r="S12" s="88"/>
      <c r="T12" s="88"/>
      <c r="U12" s="88"/>
      <c r="V12" s="88"/>
      <c r="W12" s="88"/>
      <c r="X12" s="88"/>
      <c r="Y12" s="88"/>
      <c r="Z12" s="88"/>
    </row>
    <row r="13" spans="1:26" ht="49.5" hidden="1" customHeight="1">
      <c r="A13" s="345"/>
      <c r="B13" s="345"/>
      <c r="C13" s="345"/>
      <c r="D13" s="345"/>
      <c r="E13" s="345"/>
      <c r="F13" s="345"/>
      <c r="G13" s="345"/>
      <c r="H13" s="99">
        <v>11</v>
      </c>
      <c r="I13" s="80" t="s">
        <v>1554</v>
      </c>
      <c r="J13" s="80" t="s">
        <v>1555</v>
      </c>
      <c r="K13" s="56"/>
      <c r="L13" s="56"/>
      <c r="M13" s="76"/>
      <c r="N13" s="77"/>
      <c r="O13" s="73" t="s">
        <v>348</v>
      </c>
      <c r="P13" s="73" t="s">
        <v>348</v>
      </c>
      <c r="Q13" s="73" t="s">
        <v>24</v>
      </c>
      <c r="R13" s="56"/>
      <c r="S13" s="88"/>
      <c r="T13" s="88"/>
      <c r="U13" s="88"/>
      <c r="V13" s="88"/>
      <c r="W13" s="88"/>
      <c r="X13" s="88"/>
      <c r="Y13" s="88"/>
      <c r="Z13" s="88"/>
    </row>
    <row r="14" spans="1:26" ht="49.5" hidden="1" customHeight="1">
      <c r="A14" s="345"/>
      <c r="B14" s="345"/>
      <c r="C14" s="345"/>
      <c r="D14" s="345"/>
      <c r="E14" s="345"/>
      <c r="F14" s="341"/>
      <c r="G14" s="345"/>
      <c r="H14" s="99">
        <v>12</v>
      </c>
      <c r="I14" s="80" t="s">
        <v>1556</v>
      </c>
      <c r="J14" s="80" t="s">
        <v>1550</v>
      </c>
      <c r="K14" s="56"/>
      <c r="L14" s="56"/>
      <c r="M14" s="76"/>
      <c r="N14" s="77"/>
      <c r="O14" s="73" t="s">
        <v>348</v>
      </c>
      <c r="P14" s="73" t="s">
        <v>348</v>
      </c>
      <c r="Q14" s="73" t="s">
        <v>24</v>
      </c>
      <c r="R14" s="56"/>
      <c r="S14" s="88"/>
      <c r="T14" s="88"/>
      <c r="U14" s="88"/>
      <c r="V14" s="88"/>
      <c r="W14" s="88"/>
      <c r="X14" s="88"/>
      <c r="Y14" s="88"/>
      <c r="Z14" s="88"/>
    </row>
    <row r="15" spans="1:26" ht="49.5" hidden="1" customHeight="1">
      <c r="A15" s="345"/>
      <c r="B15" s="345"/>
      <c r="C15" s="345"/>
      <c r="D15" s="345"/>
      <c r="E15" s="345"/>
      <c r="F15" s="399" t="s">
        <v>1557</v>
      </c>
      <c r="G15" s="345"/>
      <c r="H15" s="99">
        <v>13</v>
      </c>
      <c r="I15" s="80" t="s">
        <v>1558</v>
      </c>
      <c r="J15" s="80" t="s">
        <v>1553</v>
      </c>
      <c r="K15" s="56"/>
      <c r="L15" s="56"/>
      <c r="M15" s="76"/>
      <c r="N15" s="77"/>
      <c r="O15" s="73" t="s">
        <v>348</v>
      </c>
      <c r="P15" s="73" t="s">
        <v>348</v>
      </c>
      <c r="Q15" s="73" t="s">
        <v>24</v>
      </c>
      <c r="R15" s="56"/>
      <c r="S15" s="88"/>
      <c r="T15" s="88"/>
      <c r="U15" s="88"/>
      <c r="V15" s="88"/>
      <c r="W15" s="88"/>
      <c r="X15" s="88"/>
      <c r="Y15" s="88"/>
      <c r="Z15" s="88"/>
    </row>
    <row r="16" spans="1:26" ht="49.5" hidden="1" customHeight="1">
      <c r="A16" s="345"/>
      <c r="B16" s="345"/>
      <c r="C16" s="345"/>
      <c r="D16" s="345"/>
      <c r="E16" s="345"/>
      <c r="F16" s="345"/>
      <c r="G16" s="345"/>
      <c r="H16" s="99">
        <v>14</v>
      </c>
      <c r="I16" s="80" t="s">
        <v>1554</v>
      </c>
      <c r="J16" s="80" t="s">
        <v>1555</v>
      </c>
      <c r="K16" s="56"/>
      <c r="L16" s="56"/>
      <c r="M16" s="76"/>
      <c r="N16" s="77"/>
      <c r="O16" s="73" t="s">
        <v>348</v>
      </c>
      <c r="P16" s="73" t="s">
        <v>348</v>
      </c>
      <c r="Q16" s="73" t="s">
        <v>24</v>
      </c>
      <c r="R16" s="56"/>
      <c r="S16" s="88"/>
      <c r="T16" s="88"/>
      <c r="U16" s="88"/>
      <c r="V16" s="88"/>
      <c r="W16" s="88"/>
      <c r="X16" s="88"/>
      <c r="Y16" s="88"/>
      <c r="Z16" s="88"/>
    </row>
    <row r="17" spans="1:26" ht="49.5" hidden="1" customHeight="1">
      <c r="A17" s="345"/>
      <c r="B17" s="345"/>
      <c r="C17" s="345"/>
      <c r="D17" s="345"/>
      <c r="E17" s="345"/>
      <c r="F17" s="341"/>
      <c r="G17" s="345"/>
      <c r="H17" s="99">
        <v>15</v>
      </c>
      <c r="I17" s="80" t="s">
        <v>1559</v>
      </c>
      <c r="J17" s="80" t="s">
        <v>1550</v>
      </c>
      <c r="K17" s="56"/>
      <c r="L17" s="56"/>
      <c r="M17" s="76"/>
      <c r="N17" s="77"/>
      <c r="O17" s="73" t="s">
        <v>348</v>
      </c>
      <c r="P17" s="73" t="s">
        <v>348</v>
      </c>
      <c r="Q17" s="73" t="s">
        <v>24</v>
      </c>
      <c r="R17" s="56"/>
      <c r="S17" s="88"/>
      <c r="T17" s="88"/>
      <c r="U17" s="88"/>
      <c r="V17" s="88"/>
      <c r="W17" s="88"/>
      <c r="X17" s="88"/>
      <c r="Y17" s="88"/>
      <c r="Z17" s="88"/>
    </row>
    <row r="18" spans="1:26" ht="17.25" customHeight="1">
      <c r="A18" s="341"/>
      <c r="B18" s="341"/>
      <c r="C18" s="341"/>
      <c r="D18" s="341"/>
      <c r="E18" s="341"/>
      <c r="F18" s="107" t="s">
        <v>1560</v>
      </c>
      <c r="G18" s="341"/>
      <c r="H18" s="99">
        <v>16</v>
      </c>
      <c r="I18" s="80" t="s">
        <v>1559</v>
      </c>
      <c r="J18" s="80" t="s">
        <v>1561</v>
      </c>
      <c r="K18" s="56"/>
      <c r="L18" s="56"/>
      <c r="M18" s="76"/>
      <c r="N18" s="77"/>
      <c r="O18" s="73" t="s">
        <v>348</v>
      </c>
      <c r="P18" s="73" t="s">
        <v>348</v>
      </c>
      <c r="Q18" s="73" t="s">
        <v>348</v>
      </c>
      <c r="R18" s="56"/>
      <c r="S18" s="88"/>
      <c r="T18" s="88"/>
      <c r="U18" s="88"/>
      <c r="V18" s="88"/>
      <c r="W18" s="88"/>
      <c r="X18" s="88"/>
      <c r="Y18" s="88"/>
      <c r="Z18" s="88"/>
    </row>
    <row r="19" spans="1:26" ht="17.25" hidden="1" customHeight="1">
      <c r="A19" s="402" t="s">
        <v>1562</v>
      </c>
      <c r="B19" s="402" t="s">
        <v>1563</v>
      </c>
      <c r="C19" s="395" t="s">
        <v>1564</v>
      </c>
      <c r="D19" s="395" t="s">
        <v>1565</v>
      </c>
      <c r="E19" s="403" t="s">
        <v>1566</v>
      </c>
      <c r="F19" s="398" t="s">
        <v>1567</v>
      </c>
      <c r="G19" s="396" t="s">
        <v>1525</v>
      </c>
      <c r="H19" s="94">
        <v>1</v>
      </c>
      <c r="I19" s="69" t="s">
        <v>1568</v>
      </c>
      <c r="J19" s="69" t="s">
        <v>1569</v>
      </c>
      <c r="K19" s="56"/>
      <c r="L19" s="56"/>
      <c r="M19" s="76"/>
      <c r="N19" s="77"/>
      <c r="O19" s="73" t="s">
        <v>348</v>
      </c>
      <c r="P19" s="73" t="s">
        <v>348</v>
      </c>
      <c r="Q19" s="73" t="s">
        <v>24</v>
      </c>
      <c r="R19" s="56"/>
      <c r="S19" s="88"/>
      <c r="T19" s="88"/>
      <c r="U19" s="88"/>
      <c r="V19" s="88"/>
      <c r="W19" s="88"/>
      <c r="X19" s="88"/>
      <c r="Y19" s="88"/>
      <c r="Z19" s="88"/>
    </row>
    <row r="20" spans="1:26" ht="17.25" hidden="1" customHeight="1">
      <c r="A20" s="345"/>
      <c r="B20" s="345"/>
      <c r="C20" s="345"/>
      <c r="D20" s="345"/>
      <c r="E20" s="345"/>
      <c r="F20" s="345"/>
      <c r="G20" s="345"/>
      <c r="H20" s="94">
        <v>2</v>
      </c>
      <c r="I20" s="69" t="s">
        <v>1570</v>
      </c>
      <c r="J20" s="69" t="s">
        <v>1569</v>
      </c>
      <c r="K20" s="56"/>
      <c r="L20" s="56"/>
      <c r="M20" s="76"/>
      <c r="N20" s="77"/>
      <c r="O20" s="73" t="s">
        <v>348</v>
      </c>
      <c r="P20" s="73" t="s">
        <v>348</v>
      </c>
      <c r="Q20" s="73" t="s">
        <v>24</v>
      </c>
      <c r="R20" s="56"/>
      <c r="S20" s="88"/>
      <c r="T20" s="88"/>
      <c r="U20" s="88"/>
      <c r="V20" s="88"/>
      <c r="W20" s="88"/>
      <c r="X20" s="88"/>
      <c r="Y20" s="88"/>
      <c r="Z20" s="88"/>
    </row>
    <row r="21" spans="1:26" ht="17.25" hidden="1" customHeight="1">
      <c r="A21" s="345"/>
      <c r="B21" s="345"/>
      <c r="C21" s="345"/>
      <c r="D21" s="345"/>
      <c r="E21" s="345"/>
      <c r="F21" s="345"/>
      <c r="G21" s="345"/>
      <c r="H21" s="94">
        <v>3</v>
      </c>
      <c r="I21" s="69" t="s">
        <v>1571</v>
      </c>
      <c r="J21" s="69" t="s">
        <v>1569</v>
      </c>
      <c r="K21" s="56"/>
      <c r="L21" s="56"/>
      <c r="M21" s="76"/>
      <c r="N21" s="77"/>
      <c r="O21" s="73" t="s">
        <v>348</v>
      </c>
      <c r="P21" s="73" t="s">
        <v>348</v>
      </c>
      <c r="Q21" s="73" t="s">
        <v>24</v>
      </c>
      <c r="R21" s="56"/>
      <c r="S21" s="88"/>
      <c r="T21" s="88"/>
      <c r="U21" s="88"/>
      <c r="V21" s="88"/>
      <c r="W21" s="88"/>
      <c r="X21" s="88"/>
      <c r="Y21" s="88"/>
      <c r="Z21" s="88"/>
    </row>
    <row r="22" spans="1:26" ht="17.25" hidden="1" customHeight="1">
      <c r="A22" s="345"/>
      <c r="B22" s="345"/>
      <c r="C22" s="345"/>
      <c r="D22" s="345"/>
      <c r="E22" s="345"/>
      <c r="F22" s="345"/>
      <c r="G22" s="345"/>
      <c r="H22" s="94">
        <v>4</v>
      </c>
      <c r="I22" s="69" t="s">
        <v>1572</v>
      </c>
      <c r="J22" s="69" t="s">
        <v>1569</v>
      </c>
      <c r="K22" s="56"/>
      <c r="L22" s="56"/>
      <c r="M22" s="76"/>
      <c r="N22" s="77"/>
      <c r="O22" s="73" t="s">
        <v>348</v>
      </c>
      <c r="P22" s="73" t="s">
        <v>348</v>
      </c>
      <c r="Q22" s="73" t="s">
        <v>24</v>
      </c>
      <c r="R22" s="56"/>
      <c r="S22" s="88"/>
      <c r="T22" s="88"/>
      <c r="U22" s="88"/>
      <c r="V22" s="88"/>
      <c r="W22" s="88"/>
      <c r="X22" s="88"/>
      <c r="Y22" s="88"/>
      <c r="Z22" s="88"/>
    </row>
    <row r="23" spans="1:26" ht="17.25" hidden="1" customHeight="1">
      <c r="A23" s="345"/>
      <c r="B23" s="345"/>
      <c r="C23" s="345"/>
      <c r="D23" s="345"/>
      <c r="E23" s="345"/>
      <c r="F23" s="345"/>
      <c r="G23" s="345"/>
      <c r="H23" s="94">
        <v>5</v>
      </c>
      <c r="I23" s="69" t="s">
        <v>1573</v>
      </c>
      <c r="J23" s="69" t="s">
        <v>1569</v>
      </c>
      <c r="K23" s="56"/>
      <c r="L23" s="56"/>
      <c r="M23" s="76"/>
      <c r="N23" s="77"/>
      <c r="O23" s="73" t="s">
        <v>348</v>
      </c>
      <c r="P23" s="73" t="s">
        <v>348</v>
      </c>
      <c r="Q23" s="73" t="s">
        <v>24</v>
      </c>
      <c r="R23" s="56"/>
      <c r="S23" s="88"/>
      <c r="T23" s="88"/>
      <c r="U23" s="88"/>
      <c r="V23" s="88"/>
      <c r="W23" s="88"/>
      <c r="X23" s="88"/>
      <c r="Y23" s="88"/>
      <c r="Z23" s="88"/>
    </row>
    <row r="24" spans="1:26" ht="17.25" hidden="1" customHeight="1">
      <c r="A24" s="345"/>
      <c r="B24" s="345"/>
      <c r="C24" s="345"/>
      <c r="D24" s="345"/>
      <c r="E24" s="345"/>
      <c r="F24" s="345"/>
      <c r="G24" s="345"/>
      <c r="H24" s="94">
        <v>6</v>
      </c>
      <c r="I24" s="69" t="s">
        <v>1574</v>
      </c>
      <c r="J24" s="69" t="s">
        <v>1569</v>
      </c>
      <c r="K24" s="56"/>
      <c r="L24" s="56"/>
      <c r="M24" s="76"/>
      <c r="N24" s="77"/>
      <c r="O24" s="73" t="s">
        <v>348</v>
      </c>
      <c r="P24" s="73" t="s">
        <v>348</v>
      </c>
      <c r="Q24" s="73" t="s">
        <v>24</v>
      </c>
      <c r="R24" s="56"/>
      <c r="S24" s="88"/>
      <c r="T24" s="88"/>
      <c r="U24" s="88"/>
      <c r="V24" s="88"/>
      <c r="W24" s="88"/>
      <c r="X24" s="88"/>
      <c r="Y24" s="88"/>
      <c r="Z24" s="88"/>
    </row>
    <row r="25" spans="1:26" ht="17.25" hidden="1" customHeight="1">
      <c r="A25" s="345"/>
      <c r="B25" s="345"/>
      <c r="C25" s="345"/>
      <c r="D25" s="345"/>
      <c r="E25" s="345"/>
      <c r="F25" s="345"/>
      <c r="G25" s="345"/>
      <c r="H25" s="94">
        <v>7</v>
      </c>
      <c r="I25" s="69" t="s">
        <v>1575</v>
      </c>
      <c r="J25" s="69" t="s">
        <v>1569</v>
      </c>
      <c r="K25" s="56"/>
      <c r="L25" s="56"/>
      <c r="M25" s="76"/>
      <c r="N25" s="77"/>
      <c r="O25" s="73" t="s">
        <v>348</v>
      </c>
      <c r="P25" s="73" t="s">
        <v>348</v>
      </c>
      <c r="Q25" s="73" t="s">
        <v>24</v>
      </c>
      <c r="R25" s="56"/>
      <c r="S25" s="88"/>
      <c r="T25" s="88"/>
      <c r="U25" s="88"/>
      <c r="V25" s="88"/>
      <c r="W25" s="88"/>
      <c r="X25" s="88"/>
      <c r="Y25" s="88"/>
      <c r="Z25" s="88"/>
    </row>
    <row r="26" spans="1:26" ht="17.25" hidden="1" customHeight="1">
      <c r="A26" s="345"/>
      <c r="B26" s="345"/>
      <c r="C26" s="345"/>
      <c r="D26" s="345"/>
      <c r="E26" s="345"/>
      <c r="F26" s="345"/>
      <c r="G26" s="345"/>
      <c r="H26" s="94">
        <v>8</v>
      </c>
      <c r="I26" s="69" t="s">
        <v>1576</v>
      </c>
      <c r="J26" s="69" t="s">
        <v>1569</v>
      </c>
      <c r="K26" s="56"/>
      <c r="L26" s="56"/>
      <c r="M26" s="76"/>
      <c r="N26" s="77"/>
      <c r="O26" s="73" t="s">
        <v>348</v>
      </c>
      <c r="P26" s="73" t="s">
        <v>348</v>
      </c>
      <c r="Q26" s="73" t="s">
        <v>24</v>
      </c>
      <c r="R26" s="56"/>
      <c r="S26" s="88"/>
      <c r="T26" s="88"/>
      <c r="U26" s="88"/>
      <c r="V26" s="88"/>
      <c r="W26" s="88"/>
      <c r="X26" s="88"/>
      <c r="Y26" s="88"/>
      <c r="Z26" s="88"/>
    </row>
    <row r="27" spans="1:26" ht="17.25" hidden="1" customHeight="1">
      <c r="A27" s="345"/>
      <c r="B27" s="345"/>
      <c r="C27" s="345"/>
      <c r="D27" s="345"/>
      <c r="E27" s="345"/>
      <c r="F27" s="345"/>
      <c r="G27" s="345"/>
      <c r="H27" s="94">
        <v>9</v>
      </c>
      <c r="I27" s="69" t="s">
        <v>1577</v>
      </c>
      <c r="J27" s="69" t="s">
        <v>1569</v>
      </c>
      <c r="K27" s="56"/>
      <c r="L27" s="56"/>
      <c r="M27" s="76"/>
      <c r="N27" s="77"/>
      <c r="O27" s="73" t="s">
        <v>348</v>
      </c>
      <c r="P27" s="73" t="s">
        <v>348</v>
      </c>
      <c r="Q27" s="73" t="s">
        <v>24</v>
      </c>
      <c r="R27" s="56"/>
      <c r="S27" s="88"/>
      <c r="T27" s="88"/>
      <c r="U27" s="88"/>
      <c r="V27" s="88"/>
      <c r="W27" s="88"/>
      <c r="X27" s="88"/>
      <c r="Y27" s="88"/>
      <c r="Z27" s="88"/>
    </row>
    <row r="28" spans="1:26" ht="17.25" hidden="1" customHeight="1">
      <c r="A28" s="345"/>
      <c r="B28" s="345"/>
      <c r="C28" s="345"/>
      <c r="D28" s="345"/>
      <c r="E28" s="345"/>
      <c r="F28" s="345"/>
      <c r="G28" s="345"/>
      <c r="H28" s="94">
        <v>10</v>
      </c>
      <c r="I28" s="69" t="s">
        <v>1578</v>
      </c>
      <c r="J28" s="69" t="s">
        <v>1569</v>
      </c>
      <c r="K28" s="56"/>
      <c r="L28" s="56"/>
      <c r="M28" s="76"/>
      <c r="N28" s="77"/>
      <c r="O28" s="73" t="s">
        <v>348</v>
      </c>
      <c r="P28" s="73" t="s">
        <v>348</v>
      </c>
      <c r="Q28" s="73" t="s">
        <v>24</v>
      </c>
      <c r="R28" s="56"/>
      <c r="S28" s="88"/>
      <c r="T28" s="88"/>
      <c r="U28" s="88"/>
      <c r="V28" s="88"/>
      <c r="W28" s="88"/>
      <c r="X28" s="88"/>
      <c r="Y28" s="88"/>
      <c r="Z28" s="88"/>
    </row>
    <row r="29" spans="1:26" ht="17.25" hidden="1" customHeight="1">
      <c r="A29" s="345"/>
      <c r="B29" s="345"/>
      <c r="C29" s="345"/>
      <c r="D29" s="345"/>
      <c r="E29" s="345"/>
      <c r="F29" s="345"/>
      <c r="G29" s="345"/>
      <c r="H29" s="94">
        <v>11</v>
      </c>
      <c r="I29" s="69" t="s">
        <v>1579</v>
      </c>
      <c r="J29" s="69" t="s">
        <v>1569</v>
      </c>
      <c r="K29" s="56"/>
      <c r="L29" s="56"/>
      <c r="M29" s="76"/>
      <c r="N29" s="77"/>
      <c r="O29" s="73" t="s">
        <v>348</v>
      </c>
      <c r="P29" s="73" t="s">
        <v>348</v>
      </c>
      <c r="Q29" s="73" t="s">
        <v>24</v>
      </c>
      <c r="R29" s="56"/>
      <c r="S29" s="88"/>
      <c r="T29" s="88"/>
      <c r="U29" s="88"/>
      <c r="V29" s="88"/>
      <c r="W29" s="88"/>
      <c r="X29" s="88"/>
      <c r="Y29" s="88"/>
      <c r="Z29" s="88"/>
    </row>
    <row r="30" spans="1:26" ht="17.25" hidden="1" customHeight="1">
      <c r="A30" s="345"/>
      <c r="B30" s="345"/>
      <c r="C30" s="345"/>
      <c r="D30" s="345"/>
      <c r="E30" s="345"/>
      <c r="F30" s="341"/>
      <c r="G30" s="345"/>
      <c r="H30" s="94">
        <v>12</v>
      </c>
      <c r="I30" s="69" t="s">
        <v>1580</v>
      </c>
      <c r="J30" s="69" t="s">
        <v>1569</v>
      </c>
      <c r="K30" s="56"/>
      <c r="L30" s="56"/>
      <c r="M30" s="76"/>
      <c r="N30" s="77"/>
      <c r="O30" s="73" t="s">
        <v>348</v>
      </c>
      <c r="P30" s="73" t="s">
        <v>348</v>
      </c>
      <c r="Q30" s="73" t="s">
        <v>24</v>
      </c>
      <c r="R30" s="56"/>
      <c r="S30" s="88"/>
      <c r="T30" s="88"/>
      <c r="U30" s="88"/>
      <c r="V30" s="88"/>
      <c r="W30" s="88"/>
      <c r="X30" s="88"/>
      <c r="Y30" s="88"/>
      <c r="Z30" s="88"/>
    </row>
    <row r="31" spans="1:26" ht="66" hidden="1" customHeight="1">
      <c r="A31" s="341"/>
      <c r="B31" s="341"/>
      <c r="C31" s="341"/>
      <c r="D31" s="341"/>
      <c r="E31" s="341"/>
      <c r="F31" s="63" t="s">
        <v>1581</v>
      </c>
      <c r="G31" s="341"/>
      <c r="H31" s="94">
        <v>13</v>
      </c>
      <c r="I31" s="69" t="s">
        <v>1582</v>
      </c>
      <c r="J31" s="69" t="s">
        <v>1569</v>
      </c>
      <c r="K31" s="56"/>
      <c r="L31" s="56"/>
      <c r="M31" s="76"/>
      <c r="N31" s="77"/>
      <c r="O31" s="73" t="s">
        <v>348</v>
      </c>
      <c r="P31" s="73" t="s">
        <v>348</v>
      </c>
      <c r="Q31" s="73" t="s">
        <v>24</v>
      </c>
      <c r="R31" s="56"/>
      <c r="S31" s="88"/>
      <c r="T31" s="88"/>
      <c r="U31" s="88"/>
      <c r="V31" s="88"/>
      <c r="W31" s="88"/>
      <c r="X31" s="88"/>
      <c r="Y31" s="88"/>
      <c r="Z31" s="88"/>
    </row>
    <row r="32" spans="1:26" ht="33" hidden="1" customHeight="1">
      <c r="A32" s="402" t="s">
        <v>1583</v>
      </c>
      <c r="B32" s="402" t="s">
        <v>1563</v>
      </c>
      <c r="C32" s="395" t="s">
        <v>1521</v>
      </c>
      <c r="D32" s="395" t="s">
        <v>1584</v>
      </c>
      <c r="E32" s="403" t="s">
        <v>1585</v>
      </c>
      <c r="F32" s="395" t="s">
        <v>1586</v>
      </c>
      <c r="G32" s="396" t="s">
        <v>1587</v>
      </c>
      <c r="H32" s="94">
        <v>1</v>
      </c>
      <c r="I32" s="69" t="s">
        <v>1588</v>
      </c>
      <c r="J32" s="69" t="s">
        <v>1589</v>
      </c>
      <c r="K32" s="56"/>
      <c r="L32" s="56"/>
      <c r="M32" s="76"/>
      <c r="N32" s="77"/>
      <c r="O32" s="73" t="s">
        <v>348</v>
      </c>
      <c r="P32" s="73" t="s">
        <v>24</v>
      </c>
      <c r="Q32" s="73" t="s">
        <v>24</v>
      </c>
      <c r="R32" s="56"/>
      <c r="S32" s="88"/>
      <c r="T32" s="88"/>
      <c r="U32" s="88"/>
      <c r="V32" s="88"/>
      <c r="W32" s="88"/>
      <c r="X32" s="88"/>
      <c r="Y32" s="88"/>
      <c r="Z32" s="88"/>
    </row>
    <row r="33" spans="1:26" ht="33" hidden="1" customHeight="1">
      <c r="A33" s="345"/>
      <c r="B33" s="345"/>
      <c r="C33" s="345"/>
      <c r="D33" s="345"/>
      <c r="E33" s="345"/>
      <c r="F33" s="341"/>
      <c r="G33" s="345"/>
      <c r="H33" s="94">
        <v>2</v>
      </c>
      <c r="I33" s="69" t="s">
        <v>1590</v>
      </c>
      <c r="J33" s="69" t="s">
        <v>1591</v>
      </c>
      <c r="K33" s="56"/>
      <c r="L33" s="56"/>
      <c r="M33" s="76"/>
      <c r="N33" s="77"/>
      <c r="O33" s="73" t="s">
        <v>348</v>
      </c>
      <c r="P33" s="73" t="s">
        <v>24</v>
      </c>
      <c r="Q33" s="73" t="s">
        <v>24</v>
      </c>
      <c r="R33" s="56"/>
      <c r="S33" s="88"/>
      <c r="T33" s="88"/>
      <c r="U33" s="88"/>
      <c r="V33" s="88"/>
      <c r="W33" s="88"/>
      <c r="X33" s="88"/>
      <c r="Y33" s="88"/>
      <c r="Z33" s="88"/>
    </row>
    <row r="34" spans="1:26" ht="33" hidden="1" customHeight="1">
      <c r="A34" s="345"/>
      <c r="B34" s="345"/>
      <c r="C34" s="345"/>
      <c r="D34" s="345"/>
      <c r="E34" s="345"/>
      <c r="F34" s="69" t="s">
        <v>1592</v>
      </c>
      <c r="G34" s="345"/>
      <c r="H34" s="94">
        <v>3</v>
      </c>
      <c r="I34" s="69" t="s">
        <v>1593</v>
      </c>
      <c r="J34" s="69" t="s">
        <v>1589</v>
      </c>
      <c r="K34" s="56"/>
      <c r="L34" s="56"/>
      <c r="M34" s="76"/>
      <c r="N34" s="77"/>
      <c r="O34" s="73" t="s">
        <v>348</v>
      </c>
      <c r="P34" s="73" t="s">
        <v>348</v>
      </c>
      <c r="Q34" s="73" t="s">
        <v>24</v>
      </c>
      <c r="R34" s="56"/>
      <c r="S34" s="88"/>
      <c r="T34" s="88"/>
      <c r="U34" s="88"/>
      <c r="V34" s="88"/>
      <c r="W34" s="88"/>
      <c r="X34" s="88"/>
      <c r="Y34" s="88"/>
      <c r="Z34" s="88"/>
    </row>
    <row r="35" spans="1:26" ht="33" customHeight="1">
      <c r="A35" s="345"/>
      <c r="B35" s="345"/>
      <c r="C35" s="345"/>
      <c r="D35" s="345"/>
      <c r="E35" s="345"/>
      <c r="F35" s="69" t="s">
        <v>1594</v>
      </c>
      <c r="G35" s="345"/>
      <c r="H35" s="94">
        <v>4</v>
      </c>
      <c r="I35" s="69" t="s">
        <v>1595</v>
      </c>
      <c r="J35" s="69" t="s">
        <v>1596</v>
      </c>
      <c r="K35" s="56"/>
      <c r="L35" s="56"/>
      <c r="M35" s="76"/>
      <c r="N35" s="77"/>
      <c r="O35" s="73" t="s">
        <v>348</v>
      </c>
      <c r="P35" s="73" t="s">
        <v>348</v>
      </c>
      <c r="Q35" s="73" t="s">
        <v>348</v>
      </c>
      <c r="R35" s="56"/>
      <c r="S35" s="88"/>
      <c r="T35" s="88"/>
      <c r="U35" s="88"/>
      <c r="V35" s="88"/>
      <c r="W35" s="88"/>
      <c r="X35" s="88"/>
      <c r="Y35" s="88"/>
      <c r="Z35" s="88"/>
    </row>
    <row r="36" spans="1:26" ht="49.5" hidden="1" customHeight="1">
      <c r="A36" s="345"/>
      <c r="B36" s="345"/>
      <c r="C36" s="345"/>
      <c r="D36" s="345"/>
      <c r="E36" s="345"/>
      <c r="F36" s="69" t="s">
        <v>1597</v>
      </c>
      <c r="G36" s="345"/>
      <c r="H36" s="94">
        <v>5</v>
      </c>
      <c r="I36" s="69" t="s">
        <v>1598</v>
      </c>
      <c r="J36" s="69" t="s">
        <v>1589</v>
      </c>
      <c r="K36" s="56"/>
      <c r="L36" s="56"/>
      <c r="M36" s="76"/>
      <c r="N36" s="77"/>
      <c r="O36" s="73" t="s">
        <v>348</v>
      </c>
      <c r="P36" s="73" t="s">
        <v>348</v>
      </c>
      <c r="Q36" s="73" t="s">
        <v>24</v>
      </c>
      <c r="R36" s="56"/>
      <c r="S36" s="88"/>
      <c r="T36" s="88"/>
      <c r="U36" s="88"/>
      <c r="V36" s="88"/>
      <c r="W36" s="88"/>
      <c r="X36" s="88"/>
      <c r="Y36" s="88"/>
      <c r="Z36" s="88"/>
    </row>
    <row r="37" spans="1:26" ht="66" hidden="1" customHeight="1">
      <c r="A37" s="341"/>
      <c r="B37" s="341"/>
      <c r="C37" s="341"/>
      <c r="D37" s="341"/>
      <c r="E37" s="341"/>
      <c r="F37" s="69" t="s">
        <v>1599</v>
      </c>
      <c r="G37" s="341"/>
      <c r="H37" s="94">
        <v>6</v>
      </c>
      <c r="I37" s="69" t="s">
        <v>1600</v>
      </c>
      <c r="J37" s="69" t="s">
        <v>1589</v>
      </c>
      <c r="K37" s="56"/>
      <c r="L37" s="56"/>
      <c r="M37" s="76"/>
      <c r="N37" s="77"/>
      <c r="O37" s="73" t="s">
        <v>348</v>
      </c>
      <c r="P37" s="73" t="s">
        <v>348</v>
      </c>
      <c r="Q37" s="73" t="s">
        <v>24</v>
      </c>
      <c r="R37" s="56"/>
      <c r="S37" s="88"/>
      <c r="T37" s="88"/>
      <c r="U37" s="88"/>
      <c r="V37" s="88"/>
      <c r="W37" s="88"/>
      <c r="X37" s="88"/>
      <c r="Y37" s="88"/>
      <c r="Z37" s="88"/>
    </row>
    <row r="38" spans="1:26" ht="297" customHeight="1">
      <c r="A38" s="402" t="s">
        <v>1601</v>
      </c>
      <c r="B38" s="401" t="s">
        <v>1602</v>
      </c>
      <c r="C38" s="395" t="s">
        <v>1521</v>
      </c>
      <c r="D38" s="395" t="s">
        <v>1603</v>
      </c>
      <c r="E38" s="403" t="s">
        <v>1604</v>
      </c>
      <c r="F38" s="409" t="s">
        <v>1605</v>
      </c>
      <c r="G38" s="396" t="s">
        <v>1525</v>
      </c>
      <c r="H38" s="94">
        <v>1</v>
      </c>
      <c r="I38" s="69" t="s">
        <v>1606</v>
      </c>
      <c r="J38" s="69" t="s">
        <v>1607</v>
      </c>
      <c r="K38" s="56"/>
      <c r="L38" s="56"/>
      <c r="M38" s="76"/>
      <c r="N38" s="77"/>
      <c r="O38" s="82" t="s">
        <v>24</v>
      </c>
      <c r="P38" s="73" t="s">
        <v>348</v>
      </c>
      <c r="Q38" s="73" t="s">
        <v>348</v>
      </c>
      <c r="R38" s="56"/>
      <c r="S38" s="60"/>
      <c r="T38" s="60"/>
      <c r="U38" s="60"/>
      <c r="V38" s="60"/>
      <c r="W38" s="60"/>
      <c r="X38" s="60"/>
      <c r="Y38" s="60"/>
      <c r="Z38" s="60"/>
    </row>
    <row r="39" spans="1:26" ht="33" customHeight="1">
      <c r="A39" s="345"/>
      <c r="B39" s="345"/>
      <c r="C39" s="345"/>
      <c r="D39" s="345"/>
      <c r="E39" s="345"/>
      <c r="F39" s="345"/>
      <c r="G39" s="345"/>
      <c r="H39" s="94">
        <v>2</v>
      </c>
      <c r="I39" s="69" t="s">
        <v>1608</v>
      </c>
      <c r="J39" s="69" t="s">
        <v>1609</v>
      </c>
      <c r="K39" s="56"/>
      <c r="L39" s="56"/>
      <c r="M39" s="76"/>
      <c r="N39" s="77"/>
      <c r="O39" s="73" t="s">
        <v>348</v>
      </c>
      <c r="P39" s="73" t="s">
        <v>348</v>
      </c>
      <c r="Q39" s="73" t="s">
        <v>348</v>
      </c>
      <c r="R39" s="56"/>
      <c r="S39" s="60"/>
      <c r="T39" s="60"/>
      <c r="U39" s="60"/>
      <c r="V39" s="60"/>
      <c r="W39" s="60"/>
      <c r="X39" s="60"/>
      <c r="Y39" s="60"/>
      <c r="Z39" s="60"/>
    </row>
    <row r="40" spans="1:26" ht="17.25" customHeight="1">
      <c r="A40" s="345"/>
      <c r="B40" s="345"/>
      <c r="C40" s="345"/>
      <c r="D40" s="345"/>
      <c r="E40" s="345"/>
      <c r="F40" s="345"/>
      <c r="G40" s="345"/>
      <c r="H40" s="94">
        <v>3</v>
      </c>
      <c r="I40" s="69" t="s">
        <v>1610</v>
      </c>
      <c r="J40" s="69" t="s">
        <v>1611</v>
      </c>
      <c r="K40" s="56"/>
      <c r="L40" s="56"/>
      <c r="M40" s="76"/>
      <c r="N40" s="77"/>
      <c r="O40" s="73" t="s">
        <v>348</v>
      </c>
      <c r="P40" s="73" t="s">
        <v>348</v>
      </c>
      <c r="Q40" s="73" t="s">
        <v>348</v>
      </c>
      <c r="R40" s="56"/>
      <c r="S40" s="60"/>
      <c r="T40" s="60"/>
      <c r="U40" s="60"/>
      <c r="V40" s="60"/>
      <c r="W40" s="60"/>
      <c r="X40" s="60"/>
      <c r="Y40" s="60"/>
      <c r="Z40" s="60"/>
    </row>
    <row r="41" spans="1:26" ht="33" customHeight="1">
      <c r="A41" s="345"/>
      <c r="B41" s="345"/>
      <c r="C41" s="345"/>
      <c r="D41" s="345"/>
      <c r="E41" s="345"/>
      <c r="F41" s="341"/>
      <c r="G41" s="345"/>
      <c r="H41" s="94">
        <v>4</v>
      </c>
      <c r="I41" s="69" t="s">
        <v>1612</v>
      </c>
      <c r="J41" s="69" t="s">
        <v>1613</v>
      </c>
      <c r="K41" s="56"/>
      <c r="L41" s="56"/>
      <c r="M41" s="76"/>
      <c r="N41" s="77"/>
      <c r="O41" s="73" t="s">
        <v>348</v>
      </c>
      <c r="P41" s="73" t="s">
        <v>348</v>
      </c>
      <c r="Q41" s="73" t="s">
        <v>348</v>
      </c>
      <c r="R41" s="56"/>
      <c r="S41" s="60"/>
      <c r="T41" s="60"/>
      <c r="U41" s="60"/>
      <c r="V41" s="60"/>
      <c r="W41" s="60"/>
      <c r="X41" s="60"/>
      <c r="Y41" s="60"/>
      <c r="Z41" s="60"/>
    </row>
    <row r="42" spans="1:26" ht="17.25" customHeight="1">
      <c r="A42" s="345"/>
      <c r="B42" s="345"/>
      <c r="C42" s="345"/>
      <c r="D42" s="345"/>
      <c r="E42" s="345"/>
      <c r="F42" s="403" t="s">
        <v>1614</v>
      </c>
      <c r="G42" s="345"/>
      <c r="H42" s="94">
        <v>5</v>
      </c>
      <c r="I42" s="69" t="s">
        <v>1615</v>
      </c>
      <c r="J42" s="69" t="s">
        <v>1616</v>
      </c>
      <c r="K42" s="56"/>
      <c r="L42" s="56"/>
      <c r="M42" s="76"/>
      <c r="N42" s="77"/>
      <c r="O42" s="73" t="s">
        <v>348</v>
      </c>
      <c r="P42" s="73" t="s">
        <v>348</v>
      </c>
      <c r="Q42" s="73" t="s">
        <v>348</v>
      </c>
      <c r="R42" s="56"/>
      <c r="S42" s="60"/>
      <c r="T42" s="60"/>
      <c r="U42" s="60"/>
      <c r="V42" s="60"/>
      <c r="W42" s="60"/>
      <c r="X42" s="60"/>
      <c r="Y42" s="60"/>
      <c r="Z42" s="60"/>
    </row>
    <row r="43" spans="1:26" ht="33" customHeight="1">
      <c r="A43" s="345"/>
      <c r="B43" s="345"/>
      <c r="C43" s="345"/>
      <c r="D43" s="345"/>
      <c r="E43" s="345"/>
      <c r="F43" s="345"/>
      <c r="G43" s="345"/>
      <c r="H43" s="94">
        <v>6</v>
      </c>
      <c r="I43" s="69" t="s">
        <v>1617</v>
      </c>
      <c r="J43" s="69" t="s">
        <v>1618</v>
      </c>
      <c r="K43" s="56"/>
      <c r="L43" s="56"/>
      <c r="M43" s="76"/>
      <c r="N43" s="77"/>
      <c r="O43" s="73" t="s">
        <v>348</v>
      </c>
      <c r="P43" s="73" t="s">
        <v>348</v>
      </c>
      <c r="Q43" s="73" t="s">
        <v>348</v>
      </c>
      <c r="R43" s="56"/>
      <c r="S43" s="60"/>
      <c r="T43" s="60"/>
      <c r="U43" s="60"/>
      <c r="V43" s="60"/>
      <c r="W43" s="60"/>
      <c r="X43" s="60"/>
      <c r="Y43" s="60"/>
      <c r="Z43" s="60"/>
    </row>
    <row r="44" spans="1:26" ht="17.25" customHeight="1">
      <c r="A44" s="345"/>
      <c r="B44" s="345"/>
      <c r="C44" s="345"/>
      <c r="D44" s="345"/>
      <c r="E44" s="345"/>
      <c r="F44" s="345"/>
      <c r="G44" s="345"/>
      <c r="H44" s="94">
        <v>7</v>
      </c>
      <c r="I44" s="69" t="s">
        <v>1619</v>
      </c>
      <c r="J44" s="69" t="s">
        <v>1620</v>
      </c>
      <c r="K44" s="56"/>
      <c r="L44" s="56"/>
      <c r="M44" s="76"/>
      <c r="N44" s="77"/>
      <c r="O44" s="73" t="s">
        <v>348</v>
      </c>
      <c r="P44" s="73" t="s">
        <v>348</v>
      </c>
      <c r="Q44" s="73" t="s">
        <v>348</v>
      </c>
      <c r="R44" s="56"/>
      <c r="S44" s="60"/>
      <c r="T44" s="60"/>
      <c r="U44" s="60"/>
      <c r="V44" s="60"/>
      <c r="W44" s="60"/>
      <c r="X44" s="60"/>
      <c r="Y44" s="60"/>
      <c r="Z44" s="60"/>
    </row>
    <row r="45" spans="1:26" ht="33" customHeight="1">
      <c r="A45" s="345"/>
      <c r="B45" s="345"/>
      <c r="C45" s="345"/>
      <c r="D45" s="345"/>
      <c r="E45" s="345"/>
      <c r="F45" s="345"/>
      <c r="G45" s="345"/>
      <c r="H45" s="94">
        <v>8</v>
      </c>
      <c r="I45" s="69" t="s">
        <v>1617</v>
      </c>
      <c r="J45" s="69" t="s">
        <v>1618</v>
      </c>
      <c r="K45" s="56"/>
      <c r="L45" s="56"/>
      <c r="M45" s="76"/>
      <c r="N45" s="77"/>
      <c r="O45" s="73" t="s">
        <v>348</v>
      </c>
      <c r="P45" s="73" t="s">
        <v>348</v>
      </c>
      <c r="Q45" s="73" t="s">
        <v>348</v>
      </c>
      <c r="R45" s="56"/>
      <c r="S45" s="60"/>
      <c r="T45" s="60"/>
      <c r="U45" s="60"/>
      <c r="V45" s="60"/>
      <c r="W45" s="60"/>
      <c r="X45" s="60"/>
      <c r="Y45" s="60"/>
      <c r="Z45" s="60"/>
    </row>
    <row r="46" spans="1:26" ht="17.25" customHeight="1">
      <c r="A46" s="345"/>
      <c r="B46" s="345"/>
      <c r="C46" s="345"/>
      <c r="D46" s="345"/>
      <c r="E46" s="345"/>
      <c r="F46" s="345"/>
      <c r="G46" s="345"/>
      <c r="H46" s="94">
        <v>9</v>
      </c>
      <c r="I46" s="69" t="s">
        <v>1621</v>
      </c>
      <c r="J46" s="69" t="s">
        <v>1622</v>
      </c>
      <c r="K46" s="56"/>
      <c r="L46" s="56"/>
      <c r="M46" s="76"/>
      <c r="N46" s="77"/>
      <c r="O46" s="73" t="s">
        <v>348</v>
      </c>
      <c r="P46" s="73" t="s">
        <v>348</v>
      </c>
      <c r="Q46" s="73" t="s">
        <v>348</v>
      </c>
      <c r="R46" s="56"/>
      <c r="S46" s="60"/>
      <c r="T46" s="60"/>
      <c r="U46" s="60"/>
      <c r="V46" s="60"/>
      <c r="W46" s="60"/>
      <c r="X46" s="60"/>
      <c r="Y46" s="60"/>
      <c r="Z46" s="60"/>
    </row>
    <row r="47" spans="1:26" ht="33" customHeight="1">
      <c r="A47" s="345"/>
      <c r="B47" s="345"/>
      <c r="C47" s="345"/>
      <c r="D47" s="345"/>
      <c r="E47" s="345"/>
      <c r="F47" s="341"/>
      <c r="G47" s="345"/>
      <c r="H47" s="94">
        <v>10</v>
      </c>
      <c r="I47" s="69" t="s">
        <v>1617</v>
      </c>
      <c r="J47" s="69" t="s">
        <v>1618</v>
      </c>
      <c r="K47" s="56"/>
      <c r="L47" s="56"/>
      <c r="M47" s="76"/>
      <c r="N47" s="77"/>
      <c r="O47" s="73" t="s">
        <v>348</v>
      </c>
      <c r="P47" s="73" t="s">
        <v>348</v>
      </c>
      <c r="Q47" s="73" t="s">
        <v>348</v>
      </c>
      <c r="R47" s="56"/>
      <c r="S47" s="60"/>
      <c r="T47" s="60"/>
      <c r="U47" s="60"/>
      <c r="V47" s="60"/>
      <c r="W47" s="60"/>
      <c r="X47" s="60"/>
      <c r="Y47" s="60"/>
      <c r="Z47" s="60"/>
    </row>
    <row r="48" spans="1:26" ht="17.25" customHeight="1">
      <c r="A48" s="345"/>
      <c r="B48" s="345"/>
      <c r="C48" s="345"/>
      <c r="D48" s="345"/>
      <c r="E48" s="345"/>
      <c r="F48" s="68" t="s">
        <v>1623</v>
      </c>
      <c r="G48" s="345"/>
      <c r="H48" s="94">
        <v>11</v>
      </c>
      <c r="I48" s="69" t="s">
        <v>1624</v>
      </c>
      <c r="J48" s="69" t="s">
        <v>1625</v>
      </c>
      <c r="K48" s="56"/>
      <c r="L48" s="56"/>
      <c r="M48" s="76"/>
      <c r="N48" s="77"/>
      <c r="O48" s="73" t="s">
        <v>348</v>
      </c>
      <c r="P48" s="73" t="s">
        <v>348</v>
      </c>
      <c r="Q48" s="73" t="s">
        <v>348</v>
      </c>
      <c r="R48" s="56"/>
      <c r="S48" s="60"/>
      <c r="T48" s="60"/>
      <c r="U48" s="60"/>
      <c r="V48" s="60"/>
      <c r="W48" s="60"/>
      <c r="X48" s="60"/>
      <c r="Y48" s="60"/>
      <c r="Z48" s="60"/>
    </row>
    <row r="49" spans="1:26" ht="49.5" customHeight="1">
      <c r="A49" s="341"/>
      <c r="B49" s="341"/>
      <c r="C49" s="341"/>
      <c r="D49" s="341"/>
      <c r="E49" s="341"/>
      <c r="F49" s="81" t="s">
        <v>1626</v>
      </c>
      <c r="G49" s="341"/>
      <c r="H49" s="94">
        <v>12</v>
      </c>
      <c r="I49" s="63" t="s">
        <v>1627</v>
      </c>
      <c r="J49" s="63" t="s">
        <v>1628</v>
      </c>
      <c r="K49" s="56"/>
      <c r="L49" s="56"/>
      <c r="M49" s="76"/>
      <c r="N49" s="77"/>
      <c r="O49" s="73" t="s">
        <v>348</v>
      </c>
      <c r="P49" s="73" t="s">
        <v>348</v>
      </c>
      <c r="Q49" s="73" t="s">
        <v>348</v>
      </c>
      <c r="R49" s="56"/>
      <c r="S49" s="60"/>
      <c r="T49" s="60"/>
      <c r="U49" s="60"/>
      <c r="V49" s="60"/>
      <c r="W49" s="60"/>
      <c r="X49" s="60"/>
      <c r="Y49" s="60"/>
      <c r="Z49" s="60"/>
    </row>
    <row r="50" spans="1:26" ht="49.5" customHeight="1">
      <c r="A50" s="402" t="s">
        <v>1629</v>
      </c>
      <c r="B50" s="401" t="s">
        <v>1630</v>
      </c>
      <c r="C50" s="395" t="s">
        <v>1521</v>
      </c>
      <c r="D50" s="395" t="s">
        <v>1584</v>
      </c>
      <c r="E50" s="403" t="s">
        <v>1631</v>
      </c>
      <c r="F50" s="68" t="s">
        <v>1632</v>
      </c>
      <c r="G50" s="396" t="s">
        <v>1525</v>
      </c>
      <c r="H50" s="94">
        <v>1</v>
      </c>
      <c r="I50" s="69" t="s">
        <v>1633</v>
      </c>
      <c r="J50" s="69" t="s">
        <v>1634</v>
      </c>
      <c r="K50" s="56"/>
      <c r="L50" s="56"/>
      <c r="M50" s="76"/>
      <c r="N50" s="77"/>
      <c r="O50" s="73" t="s">
        <v>348</v>
      </c>
      <c r="P50" s="73" t="s">
        <v>348</v>
      </c>
      <c r="Q50" s="73" t="s">
        <v>348</v>
      </c>
      <c r="R50" s="56"/>
      <c r="S50" s="60"/>
      <c r="T50" s="60"/>
      <c r="U50" s="60"/>
      <c r="V50" s="60"/>
      <c r="W50" s="60"/>
      <c r="X50" s="60"/>
      <c r="Y50" s="60"/>
      <c r="Z50" s="60"/>
    </row>
    <row r="51" spans="1:26" ht="49.5" customHeight="1">
      <c r="A51" s="345"/>
      <c r="B51" s="345"/>
      <c r="C51" s="345"/>
      <c r="D51" s="345"/>
      <c r="E51" s="345"/>
      <c r="F51" s="69" t="s">
        <v>1635</v>
      </c>
      <c r="G51" s="345"/>
      <c r="H51" s="94">
        <v>2</v>
      </c>
      <c r="I51" s="69" t="s">
        <v>1636</v>
      </c>
      <c r="J51" s="69" t="s">
        <v>1637</v>
      </c>
      <c r="K51" s="56"/>
      <c r="L51" s="56"/>
      <c r="M51" s="76"/>
      <c r="N51" s="77"/>
      <c r="O51" s="73" t="s">
        <v>348</v>
      </c>
      <c r="P51" s="73" t="s">
        <v>348</v>
      </c>
      <c r="Q51" s="73" t="s">
        <v>348</v>
      </c>
      <c r="R51" s="56"/>
      <c r="S51" s="60"/>
      <c r="T51" s="60"/>
      <c r="U51" s="60"/>
      <c r="V51" s="60"/>
      <c r="W51" s="60"/>
      <c r="X51" s="60"/>
      <c r="Y51" s="60"/>
      <c r="Z51" s="60"/>
    </row>
    <row r="52" spans="1:26" ht="49.5" customHeight="1">
      <c r="A52" s="345"/>
      <c r="B52" s="345"/>
      <c r="C52" s="345"/>
      <c r="D52" s="345"/>
      <c r="E52" s="345"/>
      <c r="F52" s="69" t="s">
        <v>1638</v>
      </c>
      <c r="G52" s="345"/>
      <c r="H52" s="94">
        <v>3</v>
      </c>
      <c r="I52" s="69" t="s">
        <v>1639</v>
      </c>
      <c r="J52" s="69" t="s">
        <v>1634</v>
      </c>
      <c r="K52" s="56"/>
      <c r="L52" s="56"/>
      <c r="M52" s="76"/>
      <c r="N52" s="77"/>
      <c r="O52" s="73" t="s">
        <v>348</v>
      </c>
      <c r="P52" s="73" t="s">
        <v>348</v>
      </c>
      <c r="Q52" s="73" t="s">
        <v>348</v>
      </c>
      <c r="R52" s="56"/>
      <c r="S52" s="60"/>
      <c r="T52" s="60"/>
      <c r="U52" s="60"/>
      <c r="V52" s="60"/>
      <c r="W52" s="60"/>
      <c r="X52" s="60"/>
      <c r="Y52" s="60"/>
      <c r="Z52" s="60"/>
    </row>
    <row r="53" spans="1:26" ht="49.5" customHeight="1">
      <c r="A53" s="345"/>
      <c r="B53" s="345"/>
      <c r="C53" s="345"/>
      <c r="D53" s="345"/>
      <c r="E53" s="345"/>
      <c r="F53" s="69" t="s">
        <v>1640</v>
      </c>
      <c r="G53" s="345"/>
      <c r="H53" s="94">
        <v>4</v>
      </c>
      <c r="I53" s="69" t="s">
        <v>1641</v>
      </c>
      <c r="J53" s="69" t="s">
        <v>1637</v>
      </c>
      <c r="K53" s="56"/>
      <c r="L53" s="56"/>
      <c r="M53" s="76"/>
      <c r="N53" s="77"/>
      <c r="O53" s="73" t="s">
        <v>348</v>
      </c>
      <c r="P53" s="73" t="s">
        <v>348</v>
      </c>
      <c r="Q53" s="73" t="s">
        <v>348</v>
      </c>
      <c r="R53" s="56"/>
      <c r="S53" s="60"/>
      <c r="T53" s="60"/>
      <c r="U53" s="60"/>
      <c r="V53" s="60"/>
      <c r="W53" s="60"/>
      <c r="X53" s="60"/>
      <c r="Y53" s="60"/>
      <c r="Z53" s="60"/>
    </row>
    <row r="54" spans="1:26" ht="49.5" customHeight="1">
      <c r="A54" s="345"/>
      <c r="B54" s="345"/>
      <c r="C54" s="345"/>
      <c r="D54" s="345"/>
      <c r="E54" s="345"/>
      <c r="F54" s="69" t="s">
        <v>1642</v>
      </c>
      <c r="G54" s="345"/>
      <c r="H54" s="94">
        <v>5</v>
      </c>
      <c r="I54" s="69" t="s">
        <v>1643</v>
      </c>
      <c r="J54" s="69" t="s">
        <v>1637</v>
      </c>
      <c r="K54" s="56"/>
      <c r="L54" s="56"/>
      <c r="M54" s="76"/>
      <c r="N54" s="77"/>
      <c r="O54" s="73" t="s">
        <v>348</v>
      </c>
      <c r="P54" s="73" t="s">
        <v>348</v>
      </c>
      <c r="Q54" s="73" t="s">
        <v>348</v>
      </c>
      <c r="R54" s="56"/>
      <c r="S54" s="60"/>
      <c r="T54" s="60"/>
      <c r="U54" s="60"/>
      <c r="V54" s="60"/>
      <c r="W54" s="60"/>
      <c r="X54" s="60"/>
      <c r="Y54" s="60"/>
      <c r="Z54" s="60"/>
    </row>
    <row r="55" spans="1:26" ht="49.5" customHeight="1">
      <c r="A55" s="345"/>
      <c r="B55" s="345"/>
      <c r="C55" s="345"/>
      <c r="D55" s="345"/>
      <c r="E55" s="345"/>
      <c r="F55" s="69" t="s">
        <v>1644</v>
      </c>
      <c r="G55" s="345"/>
      <c r="H55" s="94">
        <v>6</v>
      </c>
      <c r="I55" s="69" t="s">
        <v>1645</v>
      </c>
      <c r="J55" s="69" t="s">
        <v>1637</v>
      </c>
      <c r="K55" s="56"/>
      <c r="L55" s="56"/>
      <c r="M55" s="76"/>
      <c r="N55" s="77"/>
      <c r="O55" s="73" t="s">
        <v>348</v>
      </c>
      <c r="P55" s="73" t="s">
        <v>348</v>
      </c>
      <c r="Q55" s="73" t="s">
        <v>348</v>
      </c>
      <c r="R55" s="56"/>
      <c r="S55" s="60"/>
      <c r="T55" s="60"/>
      <c r="U55" s="60"/>
      <c r="V55" s="60"/>
      <c r="W55" s="60"/>
      <c r="X55" s="60"/>
      <c r="Y55" s="60"/>
      <c r="Z55" s="60"/>
    </row>
    <row r="56" spans="1:26" ht="49.5" customHeight="1">
      <c r="A56" s="345"/>
      <c r="B56" s="345"/>
      <c r="C56" s="345"/>
      <c r="D56" s="345"/>
      <c r="E56" s="345"/>
      <c r="F56" s="69" t="s">
        <v>1646</v>
      </c>
      <c r="G56" s="345"/>
      <c r="H56" s="94">
        <v>7</v>
      </c>
      <c r="I56" s="69" t="s">
        <v>1647</v>
      </c>
      <c r="J56" s="69" t="s">
        <v>1637</v>
      </c>
      <c r="K56" s="56"/>
      <c r="L56" s="56"/>
      <c r="M56" s="76"/>
      <c r="N56" s="77"/>
      <c r="O56" s="73" t="s">
        <v>348</v>
      </c>
      <c r="P56" s="73" t="s">
        <v>348</v>
      </c>
      <c r="Q56" s="73" t="s">
        <v>348</v>
      </c>
      <c r="R56" s="56"/>
      <c r="S56" s="60"/>
      <c r="T56" s="60"/>
      <c r="U56" s="60"/>
      <c r="V56" s="60"/>
      <c r="W56" s="60"/>
      <c r="X56" s="60"/>
      <c r="Y56" s="60"/>
      <c r="Z56" s="60"/>
    </row>
    <row r="57" spans="1:26" ht="49.5" customHeight="1">
      <c r="A57" s="345"/>
      <c r="B57" s="345"/>
      <c r="C57" s="345"/>
      <c r="D57" s="345"/>
      <c r="E57" s="345"/>
      <c r="F57" s="68" t="s">
        <v>1648</v>
      </c>
      <c r="G57" s="345"/>
      <c r="H57" s="94">
        <v>8</v>
      </c>
      <c r="I57" s="69" t="s">
        <v>1649</v>
      </c>
      <c r="J57" s="69" t="s">
        <v>1637</v>
      </c>
      <c r="K57" s="56"/>
      <c r="L57" s="56"/>
      <c r="M57" s="76"/>
      <c r="N57" s="77"/>
      <c r="O57" s="73" t="s">
        <v>348</v>
      </c>
      <c r="P57" s="73" t="s">
        <v>348</v>
      </c>
      <c r="Q57" s="73" t="s">
        <v>348</v>
      </c>
      <c r="R57" s="56"/>
      <c r="S57" s="60"/>
      <c r="T57" s="60"/>
      <c r="U57" s="60"/>
      <c r="V57" s="60"/>
      <c r="W57" s="60"/>
      <c r="X57" s="60"/>
      <c r="Y57" s="60"/>
      <c r="Z57" s="60"/>
    </row>
    <row r="58" spans="1:26" ht="49.5" customHeight="1">
      <c r="A58" s="341"/>
      <c r="B58" s="341"/>
      <c r="C58" s="341"/>
      <c r="D58" s="341"/>
      <c r="E58" s="341"/>
      <c r="F58" s="80" t="s">
        <v>1650</v>
      </c>
      <c r="G58" s="341"/>
      <c r="H58" s="94">
        <v>9</v>
      </c>
      <c r="I58" s="80" t="s">
        <v>1651</v>
      </c>
      <c r="J58" s="80" t="s">
        <v>1637</v>
      </c>
      <c r="K58" s="56"/>
      <c r="L58" s="56"/>
      <c r="M58" s="76"/>
      <c r="N58" s="77"/>
      <c r="O58" s="73" t="s">
        <v>348</v>
      </c>
      <c r="P58" s="73" t="s">
        <v>348</v>
      </c>
      <c r="Q58" s="73" t="s">
        <v>348</v>
      </c>
      <c r="R58" s="56"/>
      <c r="S58" s="60"/>
      <c r="T58" s="60"/>
      <c r="U58" s="60"/>
      <c r="V58" s="60"/>
      <c r="W58" s="60"/>
      <c r="X58" s="60"/>
      <c r="Y58" s="60"/>
      <c r="Z58" s="60"/>
    </row>
    <row r="59" spans="1:26" ht="84.75" customHeight="1">
      <c r="A59" s="108" t="s">
        <v>28</v>
      </c>
      <c r="B59" s="108" t="s">
        <v>1652</v>
      </c>
      <c r="C59" s="109" t="s">
        <v>1521</v>
      </c>
      <c r="D59" s="109" t="s">
        <v>1584</v>
      </c>
      <c r="E59" s="110" t="s">
        <v>1653</v>
      </c>
      <c r="F59" s="111" t="s">
        <v>1654</v>
      </c>
      <c r="G59" s="111" t="s">
        <v>1525</v>
      </c>
      <c r="H59" s="112">
        <v>1</v>
      </c>
      <c r="I59" s="80" t="s">
        <v>1655</v>
      </c>
      <c r="J59" s="80" t="s">
        <v>1656</v>
      </c>
      <c r="K59" s="56"/>
      <c r="L59" s="56"/>
      <c r="M59" s="76"/>
      <c r="N59" s="77"/>
      <c r="O59" s="73" t="s">
        <v>348</v>
      </c>
      <c r="P59" s="73" t="s">
        <v>348</v>
      </c>
      <c r="Q59" s="73" t="s">
        <v>348</v>
      </c>
      <c r="R59" s="56"/>
      <c r="S59" s="60"/>
      <c r="T59" s="60"/>
      <c r="U59" s="60"/>
      <c r="V59" s="60"/>
      <c r="W59" s="60"/>
      <c r="X59" s="60"/>
      <c r="Y59" s="60"/>
      <c r="Z59" s="60"/>
    </row>
    <row r="60" spans="1:26" ht="17.25" hidden="1" customHeight="1">
      <c r="A60" s="408" t="s">
        <v>1657</v>
      </c>
      <c r="B60" s="408" t="s">
        <v>1658</v>
      </c>
      <c r="C60" s="396" t="s">
        <v>1521</v>
      </c>
      <c r="D60" s="396" t="s">
        <v>1584</v>
      </c>
      <c r="E60" s="400" t="s">
        <v>1659</v>
      </c>
      <c r="F60" s="69" t="s">
        <v>1660</v>
      </c>
      <c r="G60" s="396" t="s">
        <v>1525</v>
      </c>
      <c r="H60" s="94">
        <v>1</v>
      </c>
      <c r="I60" s="69" t="s">
        <v>1661</v>
      </c>
      <c r="J60" s="69" t="s">
        <v>1662</v>
      </c>
      <c r="K60" s="56"/>
      <c r="L60" s="56"/>
      <c r="M60" s="76"/>
      <c r="N60" s="77"/>
      <c r="O60" s="73" t="s">
        <v>348</v>
      </c>
      <c r="P60" s="73" t="s">
        <v>24</v>
      </c>
      <c r="Q60" s="73" t="s">
        <v>24</v>
      </c>
      <c r="R60" s="56" t="s">
        <v>1196</v>
      </c>
      <c r="S60" s="60"/>
      <c r="T60" s="60"/>
      <c r="U60" s="60"/>
      <c r="V60" s="60"/>
      <c r="W60" s="60"/>
      <c r="X60" s="60"/>
      <c r="Y60" s="60"/>
      <c r="Z60" s="60"/>
    </row>
    <row r="61" spans="1:26" ht="17.25" hidden="1" customHeight="1">
      <c r="A61" s="345"/>
      <c r="B61" s="345"/>
      <c r="C61" s="345"/>
      <c r="D61" s="345"/>
      <c r="E61" s="345"/>
      <c r="F61" s="69" t="s">
        <v>1663</v>
      </c>
      <c r="G61" s="345"/>
      <c r="H61" s="94">
        <v>2</v>
      </c>
      <c r="I61" s="69" t="s">
        <v>1664</v>
      </c>
      <c r="J61" s="69" t="s">
        <v>1665</v>
      </c>
      <c r="K61" s="56"/>
      <c r="L61" s="56"/>
      <c r="M61" s="76"/>
      <c r="N61" s="77"/>
      <c r="O61" s="82" t="s">
        <v>24</v>
      </c>
      <c r="P61" s="73" t="s">
        <v>24</v>
      </c>
      <c r="Q61" s="73" t="s">
        <v>24</v>
      </c>
      <c r="R61" s="56" t="s">
        <v>1196</v>
      </c>
      <c r="S61" s="60"/>
      <c r="T61" s="60"/>
      <c r="U61" s="60"/>
      <c r="V61" s="60"/>
      <c r="W61" s="60"/>
      <c r="X61" s="60"/>
      <c r="Y61" s="60"/>
      <c r="Z61" s="60"/>
    </row>
    <row r="62" spans="1:26" ht="17.25" hidden="1" customHeight="1">
      <c r="A62" s="345"/>
      <c r="B62" s="345"/>
      <c r="C62" s="345"/>
      <c r="D62" s="345"/>
      <c r="E62" s="345"/>
      <c r="F62" s="69" t="s">
        <v>1666</v>
      </c>
      <c r="G62" s="345"/>
      <c r="H62" s="94">
        <v>3</v>
      </c>
      <c r="I62" s="69" t="s">
        <v>1667</v>
      </c>
      <c r="J62" s="69" t="s">
        <v>1668</v>
      </c>
      <c r="K62" s="56"/>
      <c r="L62" s="56"/>
      <c r="M62" s="76"/>
      <c r="N62" s="77"/>
      <c r="O62" s="82" t="s">
        <v>24</v>
      </c>
      <c r="P62" s="73" t="s">
        <v>24</v>
      </c>
      <c r="Q62" s="73" t="s">
        <v>24</v>
      </c>
      <c r="R62" s="56" t="s">
        <v>1196</v>
      </c>
      <c r="S62" s="60"/>
      <c r="T62" s="60"/>
      <c r="U62" s="60"/>
      <c r="V62" s="60"/>
      <c r="W62" s="60"/>
      <c r="X62" s="60"/>
      <c r="Y62" s="60"/>
      <c r="Z62" s="60"/>
    </row>
    <row r="63" spans="1:26" ht="17.25" hidden="1" customHeight="1">
      <c r="A63" s="341"/>
      <c r="B63" s="341"/>
      <c r="C63" s="341"/>
      <c r="D63" s="341"/>
      <c r="E63" s="341"/>
      <c r="F63" s="69" t="s">
        <v>1669</v>
      </c>
      <c r="G63" s="341"/>
      <c r="H63" s="94">
        <v>4</v>
      </c>
      <c r="I63" s="69" t="s">
        <v>1670</v>
      </c>
      <c r="J63" s="69" t="s">
        <v>1662</v>
      </c>
      <c r="K63" s="56"/>
      <c r="L63" s="56"/>
      <c r="M63" s="76"/>
      <c r="N63" s="77"/>
      <c r="O63" s="73" t="s">
        <v>348</v>
      </c>
      <c r="P63" s="73" t="s">
        <v>24</v>
      </c>
      <c r="Q63" s="73" t="s">
        <v>24</v>
      </c>
      <c r="R63" s="56" t="s">
        <v>1196</v>
      </c>
      <c r="S63" s="60"/>
      <c r="T63" s="60"/>
      <c r="U63" s="60"/>
      <c r="V63" s="60"/>
      <c r="W63" s="60"/>
      <c r="X63" s="60"/>
      <c r="Y63" s="60"/>
      <c r="Z63" s="60"/>
    </row>
    <row r="64" spans="1:26" ht="33" hidden="1" customHeight="1">
      <c r="A64" s="402" t="s">
        <v>1671</v>
      </c>
      <c r="B64" s="408" t="s">
        <v>1672</v>
      </c>
      <c r="C64" s="396" t="s">
        <v>1521</v>
      </c>
      <c r="D64" s="396" t="s">
        <v>1584</v>
      </c>
      <c r="E64" s="403" t="s">
        <v>1673</v>
      </c>
      <c r="F64" s="69" t="s">
        <v>1660</v>
      </c>
      <c r="G64" s="396" t="s">
        <v>1525</v>
      </c>
      <c r="H64" s="94">
        <v>1</v>
      </c>
      <c r="I64" s="69" t="s">
        <v>1674</v>
      </c>
      <c r="J64" s="69" t="s">
        <v>1675</v>
      </c>
      <c r="K64" s="56"/>
      <c r="L64" s="56"/>
      <c r="M64" s="76"/>
      <c r="N64" s="77"/>
      <c r="O64" s="73" t="s">
        <v>348</v>
      </c>
      <c r="P64" s="73" t="s">
        <v>24</v>
      </c>
      <c r="Q64" s="73" t="s">
        <v>24</v>
      </c>
      <c r="R64" s="56"/>
      <c r="S64" s="60"/>
      <c r="T64" s="60"/>
      <c r="U64" s="60"/>
      <c r="V64" s="60"/>
      <c r="W64" s="60"/>
      <c r="X64" s="60"/>
      <c r="Y64" s="60"/>
      <c r="Z64" s="60"/>
    </row>
    <row r="65" spans="1:26" ht="17.25" hidden="1" customHeight="1">
      <c r="A65" s="345"/>
      <c r="B65" s="345"/>
      <c r="C65" s="345"/>
      <c r="D65" s="345"/>
      <c r="E65" s="345"/>
      <c r="F65" s="69" t="s">
        <v>1676</v>
      </c>
      <c r="G65" s="345"/>
      <c r="H65" s="94">
        <v>2</v>
      </c>
      <c r="I65" s="69" t="s">
        <v>1677</v>
      </c>
      <c r="J65" s="69" t="s">
        <v>1678</v>
      </c>
      <c r="K65" s="56"/>
      <c r="L65" s="56"/>
      <c r="M65" s="76"/>
      <c r="N65" s="77"/>
      <c r="O65" s="82" t="s">
        <v>24</v>
      </c>
      <c r="P65" s="73" t="s">
        <v>24</v>
      </c>
      <c r="Q65" s="73" t="s">
        <v>24</v>
      </c>
      <c r="R65" s="56"/>
      <c r="S65" s="60"/>
      <c r="T65" s="60"/>
      <c r="U65" s="60"/>
      <c r="V65" s="60"/>
      <c r="W65" s="60"/>
      <c r="X65" s="60"/>
      <c r="Y65" s="60"/>
      <c r="Z65" s="60"/>
    </row>
    <row r="66" spans="1:26" ht="17.25" hidden="1" customHeight="1">
      <c r="A66" s="345"/>
      <c r="B66" s="345"/>
      <c r="C66" s="345"/>
      <c r="D66" s="345"/>
      <c r="E66" s="345"/>
      <c r="F66" s="69" t="s">
        <v>1679</v>
      </c>
      <c r="G66" s="345"/>
      <c r="H66" s="94">
        <v>3</v>
      </c>
      <c r="I66" s="69" t="s">
        <v>1680</v>
      </c>
      <c r="J66" s="69" t="s">
        <v>1681</v>
      </c>
      <c r="K66" s="56"/>
      <c r="L66" s="56"/>
      <c r="M66" s="76"/>
      <c r="N66" s="77"/>
      <c r="O66" s="82" t="s">
        <v>24</v>
      </c>
      <c r="P66" s="73" t="s">
        <v>24</v>
      </c>
      <c r="Q66" s="73" t="s">
        <v>24</v>
      </c>
      <c r="R66" s="56"/>
      <c r="S66" s="60"/>
      <c r="T66" s="60"/>
      <c r="U66" s="60"/>
      <c r="V66" s="60"/>
      <c r="W66" s="60"/>
      <c r="X66" s="60"/>
      <c r="Y66" s="60"/>
      <c r="Z66" s="60"/>
    </row>
    <row r="67" spans="1:26" ht="55.5" hidden="1" customHeight="1">
      <c r="A67" s="341"/>
      <c r="B67" s="341"/>
      <c r="C67" s="341"/>
      <c r="D67" s="341"/>
      <c r="E67" s="341"/>
      <c r="F67" s="69" t="s">
        <v>1669</v>
      </c>
      <c r="G67" s="341"/>
      <c r="H67" s="94">
        <v>4</v>
      </c>
      <c r="I67" s="80" t="s">
        <v>1682</v>
      </c>
      <c r="J67" s="80" t="s">
        <v>1683</v>
      </c>
      <c r="K67" s="56"/>
      <c r="L67" s="56"/>
      <c r="M67" s="76"/>
      <c r="N67" s="77"/>
      <c r="O67" s="73" t="s">
        <v>348</v>
      </c>
      <c r="P67" s="73" t="s">
        <v>24</v>
      </c>
      <c r="Q67" s="73" t="s">
        <v>24</v>
      </c>
      <c r="R67" s="56"/>
      <c r="S67" s="60"/>
      <c r="T67" s="60"/>
      <c r="U67" s="60"/>
      <c r="V67" s="60"/>
      <c r="W67" s="60"/>
      <c r="X67" s="60"/>
      <c r="Y67" s="60"/>
      <c r="Z67" s="60"/>
    </row>
    <row r="68" spans="1:26" ht="33" hidden="1" customHeight="1">
      <c r="A68" s="408" t="s">
        <v>1684</v>
      </c>
      <c r="B68" s="408" t="s">
        <v>1685</v>
      </c>
      <c r="C68" s="396" t="s">
        <v>1521</v>
      </c>
      <c r="D68" s="396" t="s">
        <v>1584</v>
      </c>
      <c r="E68" s="400" t="s">
        <v>1686</v>
      </c>
      <c r="F68" s="68" t="s">
        <v>1687</v>
      </c>
      <c r="G68" s="396" t="s">
        <v>1525</v>
      </c>
      <c r="H68" s="113">
        <v>1</v>
      </c>
      <c r="I68" s="69" t="s">
        <v>1688</v>
      </c>
      <c r="J68" s="69" t="s">
        <v>1689</v>
      </c>
      <c r="K68" s="56"/>
      <c r="L68" s="56"/>
      <c r="M68" s="76"/>
      <c r="N68" s="99"/>
      <c r="O68" s="82" t="s">
        <v>24</v>
      </c>
      <c r="P68" s="73" t="s">
        <v>24</v>
      </c>
      <c r="Q68" s="73" t="s">
        <v>24</v>
      </c>
      <c r="R68" s="56"/>
      <c r="S68" s="88"/>
      <c r="T68" s="88"/>
      <c r="U68" s="88"/>
      <c r="V68" s="88"/>
      <c r="W68" s="88"/>
      <c r="X68" s="88"/>
      <c r="Y68" s="88"/>
      <c r="Z68" s="88"/>
    </row>
    <row r="69" spans="1:26" ht="33" hidden="1" customHeight="1">
      <c r="A69" s="345"/>
      <c r="B69" s="345"/>
      <c r="C69" s="345"/>
      <c r="D69" s="345"/>
      <c r="E69" s="345"/>
      <c r="F69" s="68" t="s">
        <v>1690</v>
      </c>
      <c r="G69" s="345"/>
      <c r="H69" s="114">
        <v>2</v>
      </c>
      <c r="I69" s="69" t="s">
        <v>1691</v>
      </c>
      <c r="J69" s="69" t="s">
        <v>1692</v>
      </c>
      <c r="K69" s="56"/>
      <c r="L69" s="56"/>
      <c r="M69" s="76"/>
      <c r="N69" s="99"/>
      <c r="O69" s="82" t="s">
        <v>24</v>
      </c>
      <c r="P69" s="73" t="s">
        <v>24</v>
      </c>
      <c r="Q69" s="73" t="s">
        <v>24</v>
      </c>
      <c r="R69" s="56"/>
      <c r="S69" s="88"/>
      <c r="T69" s="88"/>
      <c r="U69" s="88"/>
      <c r="V69" s="88"/>
      <c r="W69" s="88"/>
      <c r="X69" s="88"/>
      <c r="Y69" s="88"/>
      <c r="Z69" s="88"/>
    </row>
    <row r="70" spans="1:26" ht="33" hidden="1" customHeight="1">
      <c r="A70" s="345"/>
      <c r="B70" s="345"/>
      <c r="C70" s="345"/>
      <c r="D70" s="345"/>
      <c r="E70" s="345"/>
      <c r="F70" s="68" t="s">
        <v>1693</v>
      </c>
      <c r="G70" s="345"/>
      <c r="H70" s="114">
        <v>3</v>
      </c>
      <c r="I70" s="69" t="s">
        <v>1694</v>
      </c>
      <c r="J70" s="69" t="s">
        <v>1695</v>
      </c>
      <c r="K70" s="56"/>
      <c r="L70" s="56"/>
      <c r="M70" s="76"/>
      <c r="N70" s="99"/>
      <c r="O70" s="82" t="s">
        <v>24</v>
      </c>
      <c r="P70" s="73" t="s">
        <v>24</v>
      </c>
      <c r="Q70" s="73" t="s">
        <v>24</v>
      </c>
      <c r="R70" s="56"/>
      <c r="S70" s="88"/>
      <c r="T70" s="88"/>
      <c r="U70" s="88"/>
      <c r="V70" s="88"/>
      <c r="W70" s="88"/>
      <c r="X70" s="88"/>
      <c r="Y70" s="88"/>
      <c r="Z70" s="88"/>
    </row>
    <row r="71" spans="1:26" ht="33" hidden="1" customHeight="1">
      <c r="A71" s="345"/>
      <c r="B71" s="345"/>
      <c r="C71" s="345"/>
      <c r="D71" s="345"/>
      <c r="E71" s="345"/>
      <c r="F71" s="68" t="s">
        <v>1696</v>
      </c>
      <c r="G71" s="345"/>
      <c r="H71" s="114">
        <v>4</v>
      </c>
      <c r="I71" s="69" t="s">
        <v>1697</v>
      </c>
      <c r="J71" s="69" t="s">
        <v>1698</v>
      </c>
      <c r="K71" s="56"/>
      <c r="L71" s="56"/>
      <c r="M71" s="76"/>
      <c r="N71" s="99"/>
      <c r="O71" s="82" t="s">
        <v>24</v>
      </c>
      <c r="P71" s="73" t="s">
        <v>24</v>
      </c>
      <c r="Q71" s="73" t="s">
        <v>24</v>
      </c>
      <c r="R71" s="56"/>
      <c r="S71" s="88"/>
      <c r="T71" s="88"/>
      <c r="U71" s="88"/>
      <c r="V71" s="88"/>
      <c r="W71" s="88"/>
      <c r="X71" s="88"/>
      <c r="Y71" s="88"/>
      <c r="Z71" s="88"/>
    </row>
    <row r="72" spans="1:26" ht="33" hidden="1" customHeight="1">
      <c r="A72" s="345"/>
      <c r="B72" s="345"/>
      <c r="C72" s="345"/>
      <c r="D72" s="345"/>
      <c r="E72" s="345"/>
      <c r="F72" s="68" t="s">
        <v>1699</v>
      </c>
      <c r="G72" s="345"/>
      <c r="H72" s="114">
        <v>5</v>
      </c>
      <c r="I72" s="69" t="s">
        <v>1700</v>
      </c>
      <c r="J72" s="69" t="s">
        <v>1701</v>
      </c>
      <c r="K72" s="56"/>
      <c r="L72" s="56"/>
      <c r="M72" s="76"/>
      <c r="N72" s="99"/>
      <c r="O72" s="82" t="s">
        <v>24</v>
      </c>
      <c r="P72" s="73" t="s">
        <v>24</v>
      </c>
      <c r="Q72" s="73" t="s">
        <v>24</v>
      </c>
      <c r="R72" s="56"/>
      <c r="S72" s="88"/>
      <c r="T72" s="88"/>
      <c r="U72" s="88"/>
      <c r="V72" s="88"/>
      <c r="W72" s="88"/>
      <c r="X72" s="88"/>
      <c r="Y72" s="88"/>
      <c r="Z72" s="88"/>
    </row>
    <row r="73" spans="1:26" ht="16.5" hidden="1" customHeight="1">
      <c r="A73" s="341"/>
      <c r="B73" s="341"/>
      <c r="C73" s="341"/>
      <c r="D73" s="341"/>
      <c r="E73" s="341"/>
      <c r="F73" s="68" t="s">
        <v>1702</v>
      </c>
      <c r="G73" s="341"/>
      <c r="H73" s="113">
        <v>6</v>
      </c>
      <c r="I73" s="69" t="s">
        <v>1703</v>
      </c>
      <c r="J73" s="69" t="s">
        <v>1704</v>
      </c>
      <c r="K73" s="56"/>
      <c r="L73" s="56"/>
      <c r="M73" s="76"/>
      <c r="N73" s="99"/>
      <c r="O73" s="82" t="s">
        <v>24</v>
      </c>
      <c r="P73" s="73" t="s">
        <v>24</v>
      </c>
      <c r="Q73" s="73" t="s">
        <v>24</v>
      </c>
      <c r="R73" s="56"/>
      <c r="S73" s="88"/>
      <c r="T73" s="88"/>
      <c r="U73" s="88"/>
      <c r="V73" s="88"/>
      <c r="W73" s="88"/>
      <c r="X73" s="88"/>
      <c r="Y73" s="88"/>
      <c r="Z73" s="88"/>
    </row>
    <row r="74" spans="1:26" ht="42" hidden="1" customHeight="1">
      <c r="A74" s="98" t="s">
        <v>1705</v>
      </c>
      <c r="B74" s="98" t="s">
        <v>1706</v>
      </c>
      <c r="C74" s="78" t="s">
        <v>1521</v>
      </c>
      <c r="D74" s="78" t="s">
        <v>1584</v>
      </c>
      <c r="E74" s="78" t="s">
        <v>1707</v>
      </c>
      <c r="F74" s="95" t="s">
        <v>1708</v>
      </c>
      <c r="G74" s="80" t="s">
        <v>1525</v>
      </c>
      <c r="H74" s="115">
        <v>1</v>
      </c>
      <c r="I74" s="80" t="s">
        <v>1709</v>
      </c>
      <c r="J74" s="80" t="s">
        <v>1710</v>
      </c>
      <c r="K74" s="56"/>
      <c r="L74" s="56"/>
      <c r="M74" s="76"/>
      <c r="N74" s="116"/>
      <c r="O74" s="73" t="s">
        <v>348</v>
      </c>
      <c r="P74" s="73" t="s">
        <v>348</v>
      </c>
      <c r="Q74" s="73" t="s">
        <v>24</v>
      </c>
      <c r="R74" s="56"/>
      <c r="S74" s="88"/>
      <c r="T74" s="88"/>
      <c r="U74" s="88"/>
      <c r="V74" s="88"/>
      <c r="W74" s="88"/>
      <c r="X74" s="88"/>
      <c r="Y74" s="88"/>
      <c r="Z74" s="88"/>
    </row>
    <row r="75" spans="1:26" ht="132" customHeight="1">
      <c r="A75" s="94" t="s">
        <v>1711</v>
      </c>
      <c r="B75" s="94" t="s">
        <v>1712</v>
      </c>
      <c r="C75" s="69" t="s">
        <v>1564</v>
      </c>
      <c r="D75" s="69" t="s">
        <v>1565</v>
      </c>
      <c r="E75" s="68" t="s">
        <v>1713</v>
      </c>
      <c r="F75" s="69" t="s">
        <v>1714</v>
      </c>
      <c r="G75" s="80" t="s">
        <v>1525</v>
      </c>
      <c r="H75" s="94">
        <v>1</v>
      </c>
      <c r="I75" s="69" t="s">
        <v>1715</v>
      </c>
      <c r="J75" s="69" t="s">
        <v>1716</v>
      </c>
      <c r="K75" s="56"/>
      <c r="L75" s="56"/>
      <c r="M75" s="76"/>
      <c r="N75" s="77"/>
      <c r="O75" s="82" t="s">
        <v>24</v>
      </c>
      <c r="P75" s="73" t="s">
        <v>348</v>
      </c>
      <c r="Q75" s="73" t="s">
        <v>348</v>
      </c>
      <c r="R75" s="56"/>
      <c r="S75" s="60"/>
      <c r="T75" s="60"/>
      <c r="U75" s="60"/>
      <c r="V75" s="60"/>
      <c r="W75" s="60"/>
      <c r="X75" s="60"/>
      <c r="Y75" s="60"/>
      <c r="Z75" s="60"/>
    </row>
    <row r="76" spans="1:26" ht="132" customHeight="1">
      <c r="A76" s="94" t="s">
        <v>1717</v>
      </c>
      <c r="B76" s="117" t="s">
        <v>1718</v>
      </c>
      <c r="C76" s="78" t="s">
        <v>1521</v>
      </c>
      <c r="D76" s="78" t="s">
        <v>1584</v>
      </c>
      <c r="E76" s="68" t="s">
        <v>1719</v>
      </c>
      <c r="F76" s="69" t="s">
        <v>1720</v>
      </c>
      <c r="G76" s="80" t="s">
        <v>1525</v>
      </c>
      <c r="H76" s="94">
        <v>1</v>
      </c>
      <c r="I76" s="69" t="s">
        <v>1721</v>
      </c>
      <c r="J76" s="69" t="s">
        <v>1722</v>
      </c>
      <c r="K76" s="56"/>
      <c r="L76" s="56"/>
      <c r="M76" s="118"/>
      <c r="N76" s="119"/>
      <c r="O76" s="73" t="s">
        <v>348</v>
      </c>
      <c r="P76" s="73" t="s">
        <v>348</v>
      </c>
      <c r="Q76" s="73" t="s">
        <v>348</v>
      </c>
      <c r="R76" s="56"/>
      <c r="S76" s="88"/>
      <c r="T76" s="88"/>
      <c r="U76" s="88"/>
      <c r="V76" s="88"/>
      <c r="W76" s="88"/>
      <c r="X76" s="88"/>
      <c r="Y76" s="88"/>
      <c r="Z76" s="88"/>
    </row>
    <row r="77" spans="1:26" ht="132" customHeight="1">
      <c r="A77" s="120" t="s">
        <v>1723</v>
      </c>
      <c r="B77" s="121" t="s">
        <v>1724</v>
      </c>
      <c r="C77" s="122" t="s">
        <v>1521</v>
      </c>
      <c r="D77" s="122" t="s">
        <v>1584</v>
      </c>
      <c r="E77" s="123" t="s">
        <v>1725</v>
      </c>
      <c r="F77" s="124" t="s">
        <v>1726</v>
      </c>
      <c r="G77" s="124" t="s">
        <v>1525</v>
      </c>
      <c r="H77" s="120">
        <v>1</v>
      </c>
      <c r="I77" s="124" t="s">
        <v>1727</v>
      </c>
      <c r="J77" s="123" t="s">
        <v>1728</v>
      </c>
      <c r="K77" s="56"/>
      <c r="L77" s="56"/>
      <c r="M77" s="76"/>
      <c r="N77" s="77"/>
      <c r="O77" s="73" t="s">
        <v>348</v>
      </c>
      <c r="P77" s="73" t="s">
        <v>348</v>
      </c>
      <c r="Q77" s="73" t="s">
        <v>348</v>
      </c>
      <c r="R77" s="56"/>
      <c r="S77" s="60"/>
      <c r="T77" s="60"/>
      <c r="U77" s="60"/>
      <c r="V77" s="60"/>
      <c r="W77" s="60"/>
      <c r="X77" s="60"/>
      <c r="Y77" s="60"/>
      <c r="Z77" s="60"/>
    </row>
    <row r="78" spans="1:26" ht="99" customHeight="1">
      <c r="A78" s="402" t="s">
        <v>1729</v>
      </c>
      <c r="B78" s="402" t="s">
        <v>1730</v>
      </c>
      <c r="C78" s="395" t="s">
        <v>1521</v>
      </c>
      <c r="D78" s="395" t="s">
        <v>1584</v>
      </c>
      <c r="E78" s="403" t="s">
        <v>1731</v>
      </c>
      <c r="F78" s="69" t="s">
        <v>1732</v>
      </c>
      <c r="G78" s="396" t="s">
        <v>1525</v>
      </c>
      <c r="H78" s="94">
        <v>1</v>
      </c>
      <c r="I78" s="69" t="s">
        <v>1733</v>
      </c>
      <c r="J78" s="68" t="s">
        <v>1734</v>
      </c>
      <c r="K78" s="56"/>
      <c r="L78" s="57"/>
      <c r="M78" s="76"/>
      <c r="N78" s="77"/>
      <c r="O78" s="82" t="s">
        <v>24</v>
      </c>
      <c r="P78" s="73" t="s">
        <v>348</v>
      </c>
      <c r="Q78" s="73" t="s">
        <v>348</v>
      </c>
      <c r="R78" s="56"/>
      <c r="S78" s="60"/>
      <c r="T78" s="60"/>
      <c r="U78" s="60"/>
      <c r="V78" s="60"/>
      <c r="W78" s="60"/>
      <c r="X78" s="60"/>
      <c r="Y78" s="60"/>
      <c r="Z78" s="60"/>
    </row>
    <row r="79" spans="1:26" ht="33" customHeight="1">
      <c r="A79" s="341"/>
      <c r="B79" s="341"/>
      <c r="C79" s="341"/>
      <c r="D79" s="341"/>
      <c r="E79" s="341"/>
      <c r="F79" s="69" t="s">
        <v>1735</v>
      </c>
      <c r="G79" s="341"/>
      <c r="H79" s="94">
        <v>2</v>
      </c>
      <c r="I79" s="69" t="s">
        <v>1736</v>
      </c>
      <c r="J79" s="69" t="s">
        <v>1737</v>
      </c>
      <c r="K79" s="56"/>
      <c r="L79" s="57"/>
      <c r="M79" s="76"/>
      <c r="N79" s="77"/>
      <c r="O79" s="82" t="s">
        <v>24</v>
      </c>
      <c r="P79" s="73" t="s">
        <v>348</v>
      </c>
      <c r="Q79" s="73" t="s">
        <v>348</v>
      </c>
      <c r="R79" s="56"/>
      <c r="S79" s="88"/>
      <c r="T79" s="88"/>
      <c r="U79" s="88"/>
      <c r="V79" s="88"/>
      <c r="W79" s="88"/>
      <c r="X79" s="88"/>
      <c r="Y79" s="88"/>
      <c r="Z79" s="88"/>
    </row>
    <row r="80" spans="1:26" ht="49.5" hidden="1" customHeight="1">
      <c r="A80" s="402" t="s">
        <v>1738</v>
      </c>
      <c r="B80" s="402" t="s">
        <v>1739</v>
      </c>
      <c r="C80" s="395" t="s">
        <v>1564</v>
      </c>
      <c r="D80" s="395" t="s">
        <v>1565</v>
      </c>
      <c r="E80" s="403" t="s">
        <v>1740</v>
      </c>
      <c r="F80" s="125" t="s">
        <v>1741</v>
      </c>
      <c r="G80" s="396" t="s">
        <v>1525</v>
      </c>
      <c r="H80" s="94">
        <v>1</v>
      </c>
      <c r="I80" s="70" t="s">
        <v>1742</v>
      </c>
      <c r="J80" s="69" t="s">
        <v>1743</v>
      </c>
      <c r="K80" s="56"/>
      <c r="L80" s="57"/>
      <c r="M80" s="76"/>
      <c r="N80" s="77"/>
      <c r="O80" s="73" t="s">
        <v>348</v>
      </c>
      <c r="P80" s="73" t="s">
        <v>348</v>
      </c>
      <c r="Q80" s="73" t="s">
        <v>24</v>
      </c>
      <c r="R80" s="56"/>
      <c r="S80" s="60"/>
      <c r="T80" s="60"/>
      <c r="U80" s="60"/>
      <c r="V80" s="60"/>
      <c r="W80" s="60"/>
      <c r="X80" s="60"/>
      <c r="Y80" s="60"/>
      <c r="Z80" s="60"/>
    </row>
    <row r="81" spans="1:26" ht="49.5" hidden="1" customHeight="1">
      <c r="A81" s="345"/>
      <c r="B81" s="345"/>
      <c r="C81" s="345"/>
      <c r="D81" s="345"/>
      <c r="E81" s="345"/>
      <c r="F81" s="125" t="s">
        <v>1744</v>
      </c>
      <c r="G81" s="345"/>
      <c r="H81" s="94">
        <v>2</v>
      </c>
      <c r="I81" s="70" t="s">
        <v>1745</v>
      </c>
      <c r="J81" s="69" t="s">
        <v>1743</v>
      </c>
      <c r="K81" s="56"/>
      <c r="L81" s="57"/>
      <c r="M81" s="76"/>
      <c r="N81" s="77"/>
      <c r="O81" s="73" t="s">
        <v>348</v>
      </c>
      <c r="P81" s="73" t="s">
        <v>348</v>
      </c>
      <c r="Q81" s="73" t="s">
        <v>24</v>
      </c>
      <c r="R81" s="56"/>
      <c r="S81" s="60"/>
      <c r="T81" s="60"/>
      <c r="U81" s="60"/>
      <c r="V81" s="60"/>
      <c r="W81" s="60"/>
      <c r="X81" s="60"/>
      <c r="Y81" s="60"/>
      <c r="Z81" s="60"/>
    </row>
    <row r="82" spans="1:26" ht="49.5" hidden="1" customHeight="1">
      <c r="A82" s="345"/>
      <c r="B82" s="345"/>
      <c r="C82" s="345"/>
      <c r="D82" s="345"/>
      <c r="E82" s="345"/>
      <c r="F82" s="125" t="s">
        <v>1746</v>
      </c>
      <c r="G82" s="345"/>
      <c r="H82" s="94">
        <v>3</v>
      </c>
      <c r="I82" s="70" t="s">
        <v>1747</v>
      </c>
      <c r="J82" s="69" t="s">
        <v>1743</v>
      </c>
      <c r="K82" s="56"/>
      <c r="L82" s="57"/>
      <c r="M82" s="76"/>
      <c r="N82" s="77"/>
      <c r="O82" s="73" t="s">
        <v>348</v>
      </c>
      <c r="P82" s="73" t="s">
        <v>348</v>
      </c>
      <c r="Q82" s="73" t="s">
        <v>24</v>
      </c>
      <c r="R82" s="56"/>
      <c r="S82" s="60"/>
      <c r="T82" s="60"/>
      <c r="U82" s="60"/>
      <c r="V82" s="60"/>
      <c r="W82" s="60"/>
      <c r="X82" s="60"/>
      <c r="Y82" s="60"/>
      <c r="Z82" s="60"/>
    </row>
    <row r="83" spans="1:26" ht="49.5" hidden="1" customHeight="1">
      <c r="A83" s="345"/>
      <c r="B83" s="345"/>
      <c r="C83" s="345"/>
      <c r="D83" s="345"/>
      <c r="E83" s="345"/>
      <c r="F83" s="125" t="s">
        <v>1748</v>
      </c>
      <c r="G83" s="345"/>
      <c r="H83" s="94">
        <v>4</v>
      </c>
      <c r="I83" s="70" t="s">
        <v>1749</v>
      </c>
      <c r="J83" s="69" t="s">
        <v>1743</v>
      </c>
      <c r="K83" s="56"/>
      <c r="L83" s="57"/>
      <c r="M83" s="76"/>
      <c r="N83" s="77"/>
      <c r="O83" s="73" t="s">
        <v>348</v>
      </c>
      <c r="P83" s="73" t="s">
        <v>348</v>
      </c>
      <c r="Q83" s="73" t="s">
        <v>24</v>
      </c>
      <c r="R83" s="56"/>
      <c r="S83" s="60"/>
      <c r="T83" s="60"/>
      <c r="U83" s="60"/>
      <c r="V83" s="60"/>
      <c r="W83" s="60"/>
      <c r="X83" s="60"/>
      <c r="Y83" s="60"/>
      <c r="Z83" s="60"/>
    </row>
    <row r="84" spans="1:26" ht="49.5" hidden="1" customHeight="1">
      <c r="A84" s="341"/>
      <c r="B84" s="341"/>
      <c r="C84" s="345"/>
      <c r="D84" s="345"/>
      <c r="E84" s="345"/>
      <c r="F84" s="70" t="s">
        <v>1750</v>
      </c>
      <c r="G84" s="345"/>
      <c r="H84" s="94">
        <v>5</v>
      </c>
      <c r="I84" s="70" t="s">
        <v>1751</v>
      </c>
      <c r="J84" s="69" t="s">
        <v>1743</v>
      </c>
      <c r="K84" s="56"/>
      <c r="L84" s="57"/>
      <c r="M84" s="76"/>
      <c r="N84" s="77"/>
      <c r="O84" s="73" t="s">
        <v>348</v>
      </c>
      <c r="P84" s="73" t="s">
        <v>348</v>
      </c>
      <c r="Q84" s="73" t="s">
        <v>24</v>
      </c>
      <c r="R84" s="56"/>
      <c r="S84" s="60"/>
      <c r="T84" s="60"/>
      <c r="U84" s="60"/>
      <c r="V84" s="60"/>
      <c r="W84" s="60"/>
      <c r="X84" s="60"/>
      <c r="Y84" s="60"/>
      <c r="Z84" s="60"/>
    </row>
    <row r="85" spans="1:26" ht="63" hidden="1" customHeight="1">
      <c r="A85" s="402" t="s">
        <v>1752</v>
      </c>
      <c r="B85" s="402" t="s">
        <v>1753</v>
      </c>
      <c r="C85" s="395" t="s">
        <v>1754</v>
      </c>
      <c r="D85" s="395" t="s">
        <v>1565</v>
      </c>
      <c r="E85" s="403" t="s">
        <v>1755</v>
      </c>
      <c r="F85" s="403" t="s">
        <v>1756</v>
      </c>
      <c r="G85" s="395" t="s">
        <v>1525</v>
      </c>
      <c r="H85" s="94">
        <v>1</v>
      </c>
      <c r="I85" s="105" t="s">
        <v>1757</v>
      </c>
      <c r="J85" s="69" t="s">
        <v>1758</v>
      </c>
      <c r="K85" s="56"/>
      <c r="L85" s="56"/>
      <c r="M85" s="76"/>
      <c r="N85" s="77"/>
      <c r="O85" s="73" t="s">
        <v>348</v>
      </c>
      <c r="P85" s="73" t="s">
        <v>348</v>
      </c>
      <c r="Q85" s="73" t="s">
        <v>24</v>
      </c>
      <c r="R85" s="56"/>
      <c r="S85" s="88"/>
      <c r="T85" s="88"/>
      <c r="U85" s="88"/>
      <c r="V85" s="88"/>
      <c r="W85" s="88"/>
      <c r="X85" s="88"/>
      <c r="Y85" s="88"/>
      <c r="Z85" s="88"/>
    </row>
    <row r="86" spans="1:26" ht="63" customHeight="1">
      <c r="A86" s="345"/>
      <c r="B86" s="345"/>
      <c r="C86" s="345"/>
      <c r="D86" s="345"/>
      <c r="E86" s="345"/>
      <c r="F86" s="345"/>
      <c r="G86" s="345"/>
      <c r="H86" s="94">
        <v>2</v>
      </c>
      <c r="I86" s="126" t="s">
        <v>1759</v>
      </c>
      <c r="J86" s="69" t="s">
        <v>1760</v>
      </c>
      <c r="K86" s="56"/>
      <c r="L86" s="56"/>
      <c r="M86" s="76"/>
      <c r="N86" s="77"/>
      <c r="O86" s="73" t="s">
        <v>348</v>
      </c>
      <c r="P86" s="73" t="s">
        <v>348</v>
      </c>
      <c r="Q86" s="73" t="s">
        <v>348</v>
      </c>
      <c r="R86" s="56"/>
      <c r="S86" s="88"/>
      <c r="T86" s="88"/>
      <c r="U86" s="88"/>
      <c r="V86" s="88"/>
      <c r="W86" s="88"/>
      <c r="X86" s="88"/>
      <c r="Y86" s="88"/>
      <c r="Z86" s="88"/>
    </row>
    <row r="87" spans="1:26" ht="63" hidden="1" customHeight="1">
      <c r="A87" s="345"/>
      <c r="B87" s="345"/>
      <c r="C87" s="345"/>
      <c r="D87" s="345"/>
      <c r="E87" s="345"/>
      <c r="F87" s="345"/>
      <c r="G87" s="345"/>
      <c r="H87" s="94">
        <v>3</v>
      </c>
      <c r="I87" s="105" t="s">
        <v>1761</v>
      </c>
      <c r="J87" s="69" t="s">
        <v>1762</v>
      </c>
      <c r="K87" s="56"/>
      <c r="L87" s="56"/>
      <c r="M87" s="76"/>
      <c r="N87" s="77"/>
      <c r="O87" s="73" t="s">
        <v>348</v>
      </c>
      <c r="P87" s="73" t="s">
        <v>348</v>
      </c>
      <c r="Q87" s="73" t="s">
        <v>24</v>
      </c>
      <c r="R87" s="56"/>
      <c r="S87" s="88"/>
      <c r="T87" s="88"/>
      <c r="U87" s="88"/>
      <c r="V87" s="88"/>
      <c r="W87" s="88"/>
      <c r="X87" s="88"/>
      <c r="Y87" s="88"/>
      <c r="Z87" s="88"/>
    </row>
    <row r="88" spans="1:26" ht="63" customHeight="1">
      <c r="A88" s="341"/>
      <c r="B88" s="341"/>
      <c r="C88" s="341"/>
      <c r="D88" s="341"/>
      <c r="E88" s="341"/>
      <c r="F88" s="341"/>
      <c r="G88" s="341"/>
      <c r="H88" s="94">
        <v>4</v>
      </c>
      <c r="I88" s="126" t="s">
        <v>1759</v>
      </c>
      <c r="J88" s="69" t="s">
        <v>1760</v>
      </c>
      <c r="K88" s="56"/>
      <c r="L88" s="56"/>
      <c r="M88" s="76"/>
      <c r="N88" s="77"/>
      <c r="O88" s="73" t="s">
        <v>348</v>
      </c>
      <c r="P88" s="73" t="s">
        <v>348</v>
      </c>
      <c r="Q88" s="73" t="s">
        <v>348</v>
      </c>
      <c r="R88" s="56"/>
      <c r="S88" s="88"/>
      <c r="T88" s="88"/>
      <c r="U88" s="88"/>
      <c r="V88" s="88"/>
      <c r="W88" s="88"/>
      <c r="X88" s="88"/>
      <c r="Y88" s="88"/>
      <c r="Z88" s="88"/>
    </row>
    <row r="89" spans="1:26" ht="33" customHeight="1">
      <c r="A89" s="402" t="s">
        <v>1763</v>
      </c>
      <c r="B89" s="401" t="s">
        <v>1706</v>
      </c>
      <c r="C89" s="395" t="s">
        <v>1521</v>
      </c>
      <c r="D89" s="395" t="s">
        <v>1584</v>
      </c>
      <c r="E89" s="403" t="s">
        <v>1764</v>
      </c>
      <c r="F89" s="395" t="s">
        <v>1765</v>
      </c>
      <c r="G89" s="395" t="s">
        <v>1525</v>
      </c>
      <c r="H89" s="94">
        <v>1</v>
      </c>
      <c r="I89" s="90" t="s">
        <v>1766</v>
      </c>
      <c r="J89" s="69" t="s">
        <v>1767</v>
      </c>
      <c r="K89" s="56"/>
      <c r="L89" s="56"/>
      <c r="M89" s="76"/>
      <c r="N89" s="77"/>
      <c r="O89" s="82" t="s">
        <v>24</v>
      </c>
      <c r="P89" s="73" t="s">
        <v>348</v>
      </c>
      <c r="Q89" s="73" t="s">
        <v>348</v>
      </c>
      <c r="R89" s="56"/>
      <c r="S89" s="88"/>
      <c r="T89" s="88"/>
      <c r="U89" s="88"/>
      <c r="V89" s="88"/>
      <c r="W89" s="88"/>
      <c r="X89" s="88"/>
      <c r="Y89" s="88"/>
      <c r="Z89" s="88"/>
    </row>
    <row r="90" spans="1:26" ht="17.25" customHeight="1">
      <c r="A90" s="345"/>
      <c r="B90" s="345"/>
      <c r="C90" s="345"/>
      <c r="D90" s="345"/>
      <c r="E90" s="345"/>
      <c r="F90" s="341"/>
      <c r="G90" s="345"/>
      <c r="H90" s="94">
        <v>2</v>
      </c>
      <c r="I90" s="90" t="s">
        <v>1768</v>
      </c>
      <c r="J90" s="69" t="s">
        <v>1769</v>
      </c>
      <c r="K90" s="56"/>
      <c r="L90" s="56"/>
      <c r="M90" s="76"/>
      <c r="N90" s="77"/>
      <c r="O90" s="82" t="s">
        <v>24</v>
      </c>
      <c r="P90" s="73" t="s">
        <v>348</v>
      </c>
      <c r="Q90" s="73" t="s">
        <v>348</v>
      </c>
      <c r="R90" s="56"/>
      <c r="S90" s="88"/>
      <c r="T90" s="88"/>
      <c r="U90" s="88"/>
      <c r="V90" s="88"/>
      <c r="W90" s="88"/>
      <c r="X90" s="88"/>
      <c r="Y90" s="88"/>
      <c r="Z90" s="88"/>
    </row>
    <row r="91" spans="1:26" ht="49.5" customHeight="1">
      <c r="A91" s="345"/>
      <c r="B91" s="345"/>
      <c r="C91" s="345"/>
      <c r="D91" s="345"/>
      <c r="E91" s="345"/>
      <c r="F91" s="69" t="s">
        <v>1770</v>
      </c>
      <c r="G91" s="345"/>
      <c r="H91" s="94">
        <v>3</v>
      </c>
      <c r="I91" s="90" t="s">
        <v>1771</v>
      </c>
      <c r="J91" s="68" t="s">
        <v>1772</v>
      </c>
      <c r="K91" s="56"/>
      <c r="L91" s="56"/>
      <c r="M91" s="127"/>
      <c r="N91" s="77"/>
      <c r="O91" s="82" t="s">
        <v>24</v>
      </c>
      <c r="P91" s="73" t="s">
        <v>348</v>
      </c>
      <c r="Q91" s="73" t="s">
        <v>348</v>
      </c>
      <c r="R91" s="56"/>
      <c r="S91" s="60"/>
      <c r="T91" s="60"/>
      <c r="U91" s="60"/>
      <c r="V91" s="60"/>
      <c r="W91" s="60"/>
      <c r="X91" s="60"/>
      <c r="Y91" s="60"/>
      <c r="Z91" s="60"/>
    </row>
    <row r="92" spans="1:26" ht="33" customHeight="1">
      <c r="A92" s="341"/>
      <c r="B92" s="341"/>
      <c r="C92" s="341"/>
      <c r="D92" s="341"/>
      <c r="E92" s="341"/>
      <c r="F92" s="69" t="s">
        <v>1773</v>
      </c>
      <c r="G92" s="341"/>
      <c r="H92" s="94">
        <v>4</v>
      </c>
      <c r="I92" s="90" t="s">
        <v>1774</v>
      </c>
      <c r="J92" s="68" t="s">
        <v>1775</v>
      </c>
      <c r="K92" s="56"/>
      <c r="L92" s="56"/>
      <c r="M92" s="127"/>
      <c r="N92" s="77"/>
      <c r="O92" s="82" t="s">
        <v>24</v>
      </c>
      <c r="P92" s="73" t="s">
        <v>348</v>
      </c>
      <c r="Q92" s="73" t="s">
        <v>348</v>
      </c>
      <c r="R92" s="56"/>
      <c r="S92" s="60"/>
      <c r="T92" s="60"/>
      <c r="U92" s="60"/>
      <c r="V92" s="60"/>
      <c r="W92" s="60"/>
      <c r="X92" s="60"/>
      <c r="Y92" s="60"/>
      <c r="Z92" s="60"/>
    </row>
    <row r="93" spans="1:26" ht="51.75" hidden="1" customHeight="1">
      <c r="A93" s="402" t="s">
        <v>1776</v>
      </c>
      <c r="B93" s="402" t="s">
        <v>1777</v>
      </c>
      <c r="C93" s="395" t="s">
        <v>1521</v>
      </c>
      <c r="D93" s="395" t="s">
        <v>1584</v>
      </c>
      <c r="E93" s="403" t="s">
        <v>1778</v>
      </c>
      <c r="F93" s="395" t="s">
        <v>1779</v>
      </c>
      <c r="G93" s="396" t="s">
        <v>1525</v>
      </c>
      <c r="H93" s="94">
        <v>1</v>
      </c>
      <c r="I93" s="91" t="s">
        <v>1780</v>
      </c>
      <c r="J93" s="69" t="s">
        <v>1781</v>
      </c>
      <c r="K93" s="56"/>
      <c r="L93" s="56"/>
      <c r="M93" s="76"/>
      <c r="N93" s="77"/>
      <c r="O93" s="82" t="s">
        <v>24</v>
      </c>
      <c r="P93" s="73" t="s">
        <v>24</v>
      </c>
      <c r="Q93" s="73" t="s">
        <v>24</v>
      </c>
      <c r="R93" s="56"/>
      <c r="S93" s="60"/>
      <c r="T93" s="60"/>
      <c r="U93" s="60"/>
      <c r="V93" s="60"/>
      <c r="W93" s="60"/>
      <c r="X93" s="60"/>
      <c r="Y93" s="60"/>
      <c r="Z93" s="60"/>
    </row>
    <row r="94" spans="1:26" ht="17.25" customHeight="1">
      <c r="A94" s="345"/>
      <c r="B94" s="345"/>
      <c r="C94" s="345"/>
      <c r="D94" s="345"/>
      <c r="E94" s="345"/>
      <c r="F94" s="345"/>
      <c r="G94" s="345"/>
      <c r="H94" s="94">
        <v>2</v>
      </c>
      <c r="I94" s="91" t="s">
        <v>1782</v>
      </c>
      <c r="J94" s="80" t="s">
        <v>1783</v>
      </c>
      <c r="K94" s="56"/>
      <c r="L94" s="56"/>
      <c r="M94" s="76"/>
      <c r="N94" s="77"/>
      <c r="O94" s="82" t="s">
        <v>24</v>
      </c>
      <c r="P94" s="73" t="s">
        <v>348</v>
      </c>
      <c r="Q94" s="73" t="s">
        <v>348</v>
      </c>
      <c r="R94" s="56"/>
      <c r="S94" s="60"/>
      <c r="T94" s="60"/>
      <c r="U94" s="60"/>
      <c r="V94" s="60"/>
      <c r="W94" s="60"/>
      <c r="X94" s="60"/>
      <c r="Y94" s="60"/>
      <c r="Z94" s="60"/>
    </row>
    <row r="95" spans="1:26" ht="33" hidden="1" customHeight="1">
      <c r="A95" s="345"/>
      <c r="B95" s="345"/>
      <c r="C95" s="345"/>
      <c r="D95" s="345"/>
      <c r="E95" s="345"/>
      <c r="F95" s="345"/>
      <c r="G95" s="345"/>
      <c r="H95" s="94">
        <v>3</v>
      </c>
      <c r="I95" s="91" t="s">
        <v>1784</v>
      </c>
      <c r="J95" s="69" t="s">
        <v>1785</v>
      </c>
      <c r="K95" s="56"/>
      <c r="L95" s="56"/>
      <c r="M95" s="76"/>
      <c r="N95" s="77"/>
      <c r="O95" s="82" t="s">
        <v>24</v>
      </c>
      <c r="P95" s="73" t="s">
        <v>24</v>
      </c>
      <c r="Q95" s="73" t="s">
        <v>24</v>
      </c>
      <c r="R95" s="56"/>
      <c r="S95" s="60"/>
      <c r="T95" s="60"/>
      <c r="U95" s="60"/>
      <c r="V95" s="60"/>
      <c r="W95" s="60"/>
      <c r="X95" s="60"/>
      <c r="Y95" s="60"/>
      <c r="Z95" s="60"/>
    </row>
    <row r="96" spans="1:26" ht="17.25" customHeight="1">
      <c r="A96" s="345"/>
      <c r="B96" s="345"/>
      <c r="C96" s="345"/>
      <c r="D96" s="345"/>
      <c r="E96" s="345"/>
      <c r="F96" s="345"/>
      <c r="G96" s="345"/>
      <c r="H96" s="94">
        <v>4</v>
      </c>
      <c r="I96" s="91" t="s">
        <v>1782</v>
      </c>
      <c r="J96" s="80" t="s">
        <v>1783</v>
      </c>
      <c r="K96" s="56"/>
      <c r="L96" s="56"/>
      <c r="M96" s="76"/>
      <c r="N96" s="77"/>
      <c r="O96" s="82" t="s">
        <v>24</v>
      </c>
      <c r="P96" s="73" t="s">
        <v>348</v>
      </c>
      <c r="Q96" s="73" t="s">
        <v>348</v>
      </c>
      <c r="R96" s="56"/>
      <c r="S96" s="60"/>
      <c r="T96" s="60"/>
      <c r="U96" s="60"/>
      <c r="V96" s="60"/>
      <c r="W96" s="60"/>
      <c r="X96" s="60"/>
      <c r="Y96" s="60"/>
      <c r="Z96" s="60"/>
    </row>
    <row r="97" spans="1:26" ht="31.5" hidden="1" customHeight="1">
      <c r="A97" s="345"/>
      <c r="B97" s="345"/>
      <c r="C97" s="345"/>
      <c r="D97" s="345"/>
      <c r="E97" s="345"/>
      <c r="F97" s="345"/>
      <c r="G97" s="345"/>
      <c r="H97" s="94">
        <v>5</v>
      </c>
      <c r="I97" s="91" t="s">
        <v>1786</v>
      </c>
      <c r="J97" s="69" t="s">
        <v>1787</v>
      </c>
      <c r="K97" s="56"/>
      <c r="L97" s="56"/>
      <c r="M97" s="76"/>
      <c r="N97" s="77"/>
      <c r="O97" s="82" t="s">
        <v>24</v>
      </c>
      <c r="P97" s="73" t="s">
        <v>24</v>
      </c>
      <c r="Q97" s="73" t="s">
        <v>24</v>
      </c>
      <c r="R97" s="56"/>
      <c r="S97" s="60"/>
      <c r="T97" s="60"/>
      <c r="U97" s="60"/>
      <c r="V97" s="60"/>
      <c r="W97" s="60"/>
      <c r="X97" s="60"/>
      <c r="Y97" s="60"/>
      <c r="Z97" s="60"/>
    </row>
    <row r="98" spans="1:26" ht="17.25" customHeight="1">
      <c r="A98" s="345"/>
      <c r="B98" s="345"/>
      <c r="C98" s="345"/>
      <c r="D98" s="345"/>
      <c r="E98" s="345"/>
      <c r="F98" s="341"/>
      <c r="G98" s="345"/>
      <c r="H98" s="94">
        <v>6</v>
      </c>
      <c r="I98" s="91" t="s">
        <v>1782</v>
      </c>
      <c r="J98" s="80" t="s">
        <v>1783</v>
      </c>
      <c r="K98" s="56"/>
      <c r="L98" s="56"/>
      <c r="M98" s="76"/>
      <c r="N98" s="77"/>
      <c r="O98" s="82" t="s">
        <v>24</v>
      </c>
      <c r="P98" s="73" t="s">
        <v>348</v>
      </c>
      <c r="Q98" s="73" t="s">
        <v>348</v>
      </c>
      <c r="R98" s="56"/>
      <c r="S98" s="60"/>
      <c r="T98" s="60"/>
      <c r="U98" s="60"/>
      <c r="V98" s="60"/>
      <c r="W98" s="60"/>
      <c r="X98" s="60"/>
      <c r="Y98" s="60"/>
      <c r="Z98" s="60"/>
    </row>
    <row r="99" spans="1:26" ht="49.5" hidden="1" customHeight="1">
      <c r="A99" s="345"/>
      <c r="B99" s="345"/>
      <c r="C99" s="345"/>
      <c r="D99" s="345"/>
      <c r="E99" s="345"/>
      <c r="F99" s="403" t="s">
        <v>1788</v>
      </c>
      <c r="G99" s="345"/>
      <c r="H99" s="94">
        <v>7</v>
      </c>
      <c r="I99" s="90" t="s">
        <v>1789</v>
      </c>
      <c r="J99" s="69" t="s">
        <v>1790</v>
      </c>
      <c r="K99" s="56"/>
      <c r="L99" s="56"/>
      <c r="M99" s="76"/>
      <c r="N99" s="77"/>
      <c r="O99" s="73" t="s">
        <v>348</v>
      </c>
      <c r="P99" s="73" t="s">
        <v>24</v>
      </c>
      <c r="Q99" s="73" t="s">
        <v>24</v>
      </c>
      <c r="R99" s="56"/>
      <c r="S99" s="60"/>
      <c r="T99" s="60"/>
      <c r="U99" s="60"/>
      <c r="V99" s="60"/>
      <c r="W99" s="60"/>
      <c r="X99" s="60"/>
      <c r="Y99" s="60"/>
      <c r="Z99" s="60"/>
    </row>
    <row r="100" spans="1:26" ht="33" hidden="1" customHeight="1">
      <c r="A100" s="345"/>
      <c r="B100" s="345"/>
      <c r="C100" s="345"/>
      <c r="D100" s="345"/>
      <c r="E100" s="345"/>
      <c r="F100" s="341"/>
      <c r="G100" s="345"/>
      <c r="H100" s="94">
        <v>8</v>
      </c>
      <c r="I100" s="90" t="s">
        <v>1791</v>
      </c>
      <c r="J100" s="69" t="s">
        <v>1790</v>
      </c>
      <c r="K100" s="56"/>
      <c r="L100" s="56"/>
      <c r="M100" s="76"/>
      <c r="N100" s="77"/>
      <c r="O100" s="73" t="s">
        <v>348</v>
      </c>
      <c r="P100" s="73" t="s">
        <v>24</v>
      </c>
      <c r="Q100" s="73" t="s">
        <v>24</v>
      </c>
      <c r="R100" s="56"/>
      <c r="S100" s="60"/>
      <c r="T100" s="60"/>
      <c r="U100" s="60"/>
      <c r="V100" s="60"/>
      <c r="W100" s="60"/>
      <c r="X100" s="60"/>
      <c r="Y100" s="60"/>
      <c r="Z100" s="60"/>
    </row>
    <row r="101" spans="1:26" ht="17.25" hidden="1" customHeight="1">
      <c r="A101" s="345"/>
      <c r="B101" s="345"/>
      <c r="C101" s="345"/>
      <c r="D101" s="345"/>
      <c r="E101" s="345"/>
      <c r="F101" s="69" t="s">
        <v>1792</v>
      </c>
      <c r="G101" s="345"/>
      <c r="H101" s="94">
        <v>9</v>
      </c>
      <c r="I101" s="90" t="s">
        <v>1793</v>
      </c>
      <c r="J101" s="69" t="s">
        <v>919</v>
      </c>
      <c r="K101" s="56"/>
      <c r="L101" s="56"/>
      <c r="M101" s="76"/>
      <c r="N101" s="77"/>
      <c r="O101" s="73" t="s">
        <v>348</v>
      </c>
      <c r="P101" s="73" t="s">
        <v>24</v>
      </c>
      <c r="Q101" s="73" t="s">
        <v>24</v>
      </c>
      <c r="R101" s="56"/>
      <c r="S101" s="88"/>
      <c r="T101" s="88"/>
      <c r="U101" s="88"/>
      <c r="V101" s="88"/>
      <c r="W101" s="88"/>
      <c r="X101" s="88"/>
      <c r="Y101" s="88"/>
      <c r="Z101" s="88"/>
    </row>
    <row r="102" spans="1:26" ht="17.25" hidden="1" customHeight="1">
      <c r="A102" s="345"/>
      <c r="B102" s="345"/>
      <c r="C102" s="345"/>
      <c r="D102" s="345"/>
      <c r="E102" s="345"/>
      <c r="F102" s="68" t="s">
        <v>1794</v>
      </c>
      <c r="G102" s="345"/>
      <c r="H102" s="94">
        <v>10</v>
      </c>
      <c r="I102" s="90" t="s">
        <v>1795</v>
      </c>
      <c r="J102" s="69" t="s">
        <v>1796</v>
      </c>
      <c r="K102" s="56"/>
      <c r="L102" s="56"/>
      <c r="M102" s="76"/>
      <c r="N102" s="77"/>
      <c r="O102" s="73" t="s">
        <v>348</v>
      </c>
      <c r="P102" s="73" t="s">
        <v>24</v>
      </c>
      <c r="Q102" s="73" t="s">
        <v>24</v>
      </c>
      <c r="R102" s="56"/>
      <c r="S102" s="88"/>
      <c r="T102" s="88"/>
      <c r="U102" s="88"/>
      <c r="V102" s="88"/>
      <c r="W102" s="88"/>
      <c r="X102" s="88"/>
      <c r="Y102" s="88"/>
      <c r="Z102" s="88"/>
    </row>
    <row r="103" spans="1:26" ht="33" hidden="1" customHeight="1">
      <c r="A103" s="345"/>
      <c r="B103" s="345"/>
      <c r="C103" s="345"/>
      <c r="D103" s="345"/>
      <c r="E103" s="345"/>
      <c r="F103" s="68" t="s">
        <v>1797</v>
      </c>
      <c r="G103" s="345"/>
      <c r="H103" s="94">
        <v>11</v>
      </c>
      <c r="I103" s="90" t="s">
        <v>1798</v>
      </c>
      <c r="J103" s="69" t="s">
        <v>1799</v>
      </c>
      <c r="K103" s="56"/>
      <c r="L103" s="56"/>
      <c r="M103" s="76"/>
      <c r="N103" s="77"/>
      <c r="O103" s="73" t="s">
        <v>348</v>
      </c>
      <c r="P103" s="73" t="s">
        <v>24</v>
      </c>
      <c r="Q103" s="73" t="s">
        <v>24</v>
      </c>
      <c r="R103" s="56"/>
      <c r="S103" s="88"/>
      <c r="T103" s="88"/>
      <c r="U103" s="88"/>
      <c r="V103" s="88"/>
      <c r="W103" s="88"/>
      <c r="X103" s="88"/>
      <c r="Y103" s="88"/>
      <c r="Z103" s="88"/>
    </row>
    <row r="104" spans="1:26" ht="33" hidden="1" customHeight="1">
      <c r="A104" s="345"/>
      <c r="B104" s="345"/>
      <c r="C104" s="345"/>
      <c r="D104" s="345"/>
      <c r="E104" s="345"/>
      <c r="F104" s="403" t="s">
        <v>1800</v>
      </c>
      <c r="G104" s="345"/>
      <c r="H104" s="94">
        <v>12</v>
      </c>
      <c r="I104" s="90" t="s">
        <v>1801</v>
      </c>
      <c r="J104" s="69" t="s">
        <v>1802</v>
      </c>
      <c r="K104" s="56"/>
      <c r="L104" s="56"/>
      <c r="M104" s="76"/>
      <c r="N104" s="77"/>
      <c r="O104" s="73" t="s">
        <v>348</v>
      </c>
      <c r="P104" s="73" t="s">
        <v>24</v>
      </c>
      <c r="Q104" s="73" t="s">
        <v>24</v>
      </c>
      <c r="R104" s="56"/>
      <c r="S104" s="88"/>
      <c r="T104" s="88"/>
      <c r="U104" s="88"/>
      <c r="V104" s="88"/>
      <c r="W104" s="88"/>
      <c r="X104" s="88"/>
      <c r="Y104" s="88"/>
      <c r="Z104" s="88"/>
    </row>
    <row r="105" spans="1:26" ht="49.5" hidden="1" customHeight="1">
      <c r="A105" s="345"/>
      <c r="B105" s="345"/>
      <c r="C105" s="345"/>
      <c r="D105" s="345"/>
      <c r="E105" s="345"/>
      <c r="F105" s="341"/>
      <c r="G105" s="345"/>
      <c r="H105" s="94">
        <v>13</v>
      </c>
      <c r="I105" s="90" t="s">
        <v>1803</v>
      </c>
      <c r="J105" s="69" t="s">
        <v>1804</v>
      </c>
      <c r="K105" s="56"/>
      <c r="L105" s="56"/>
      <c r="M105" s="76"/>
      <c r="N105" s="77"/>
      <c r="O105" s="73" t="s">
        <v>348</v>
      </c>
      <c r="P105" s="73" t="s">
        <v>24</v>
      </c>
      <c r="Q105" s="73" t="s">
        <v>24</v>
      </c>
      <c r="R105" s="56"/>
      <c r="S105" s="88"/>
      <c r="T105" s="88"/>
      <c r="U105" s="88"/>
      <c r="V105" s="88"/>
      <c r="W105" s="88"/>
      <c r="X105" s="88"/>
      <c r="Y105" s="88"/>
      <c r="Z105" s="88"/>
    </row>
    <row r="106" spans="1:26" ht="82.5" hidden="1" customHeight="1">
      <c r="A106" s="345"/>
      <c r="B106" s="345"/>
      <c r="C106" s="345"/>
      <c r="D106" s="345"/>
      <c r="E106" s="345"/>
      <c r="F106" s="68" t="s">
        <v>1805</v>
      </c>
      <c r="G106" s="345"/>
      <c r="H106" s="94">
        <v>14</v>
      </c>
      <c r="I106" s="90" t="s">
        <v>1806</v>
      </c>
      <c r="J106" s="69" t="s">
        <v>1807</v>
      </c>
      <c r="K106" s="56"/>
      <c r="L106" s="56"/>
      <c r="M106" s="76"/>
      <c r="N106" s="77"/>
      <c r="O106" s="73" t="s">
        <v>348</v>
      </c>
      <c r="P106" s="73" t="s">
        <v>24</v>
      </c>
      <c r="Q106" s="73" t="s">
        <v>24</v>
      </c>
      <c r="R106" s="56"/>
      <c r="S106" s="88"/>
      <c r="T106" s="88"/>
      <c r="U106" s="88"/>
      <c r="V106" s="88"/>
      <c r="W106" s="88"/>
      <c r="X106" s="88"/>
      <c r="Y106" s="88"/>
      <c r="Z106" s="88"/>
    </row>
    <row r="107" spans="1:26" ht="82.5" hidden="1" customHeight="1">
      <c r="A107" s="345"/>
      <c r="B107" s="345"/>
      <c r="C107" s="345"/>
      <c r="D107" s="345"/>
      <c r="E107" s="345"/>
      <c r="F107" s="69" t="s">
        <v>1808</v>
      </c>
      <c r="G107" s="345"/>
      <c r="H107" s="94">
        <v>15</v>
      </c>
      <c r="I107" s="90" t="s">
        <v>1809</v>
      </c>
      <c r="J107" s="69" t="s">
        <v>1810</v>
      </c>
      <c r="K107" s="56"/>
      <c r="L107" s="56"/>
      <c r="M107" s="76"/>
      <c r="N107" s="77"/>
      <c r="O107" s="73" t="s">
        <v>348</v>
      </c>
      <c r="P107" s="73" t="s">
        <v>24</v>
      </c>
      <c r="Q107" s="73" t="s">
        <v>24</v>
      </c>
      <c r="R107" s="56"/>
      <c r="S107" s="88"/>
      <c r="T107" s="88"/>
      <c r="U107" s="88"/>
      <c r="V107" s="88"/>
      <c r="W107" s="88"/>
      <c r="X107" s="88"/>
      <c r="Y107" s="88"/>
      <c r="Z107" s="88"/>
    </row>
    <row r="108" spans="1:26" ht="82.5" hidden="1" customHeight="1">
      <c r="A108" s="345"/>
      <c r="B108" s="345"/>
      <c r="C108" s="345"/>
      <c r="D108" s="345"/>
      <c r="E108" s="345"/>
      <c r="F108" s="68" t="s">
        <v>1811</v>
      </c>
      <c r="G108" s="345"/>
      <c r="H108" s="94">
        <v>16</v>
      </c>
      <c r="I108" s="90" t="s">
        <v>1812</v>
      </c>
      <c r="J108" s="69" t="s">
        <v>1813</v>
      </c>
      <c r="K108" s="56"/>
      <c r="L108" s="56"/>
      <c r="M108" s="76"/>
      <c r="N108" s="77"/>
      <c r="O108" s="73" t="s">
        <v>348</v>
      </c>
      <c r="P108" s="73" t="s">
        <v>24</v>
      </c>
      <c r="Q108" s="73" t="s">
        <v>24</v>
      </c>
      <c r="R108" s="56"/>
      <c r="S108" s="88"/>
      <c r="T108" s="88"/>
      <c r="U108" s="88"/>
      <c r="V108" s="88"/>
      <c r="W108" s="88"/>
      <c r="X108" s="88"/>
      <c r="Y108" s="88"/>
      <c r="Z108" s="88"/>
    </row>
    <row r="109" spans="1:26" ht="82.5" hidden="1" customHeight="1">
      <c r="A109" s="341"/>
      <c r="B109" s="341"/>
      <c r="C109" s="341"/>
      <c r="D109" s="341"/>
      <c r="E109" s="341"/>
      <c r="F109" s="68" t="s">
        <v>1814</v>
      </c>
      <c r="G109" s="341"/>
      <c r="H109" s="94">
        <v>17</v>
      </c>
      <c r="I109" s="90" t="s">
        <v>1815</v>
      </c>
      <c r="J109" s="69" t="s">
        <v>1816</v>
      </c>
      <c r="K109" s="56"/>
      <c r="L109" s="56"/>
      <c r="M109" s="76"/>
      <c r="N109" s="77"/>
      <c r="O109" s="73" t="s">
        <v>348</v>
      </c>
      <c r="P109" s="73" t="s">
        <v>24</v>
      </c>
      <c r="Q109" s="73" t="s">
        <v>24</v>
      </c>
      <c r="R109" s="56"/>
      <c r="S109" s="88"/>
      <c r="T109" s="88"/>
      <c r="U109" s="88"/>
      <c r="V109" s="88"/>
      <c r="W109" s="88"/>
      <c r="X109" s="88"/>
      <c r="Y109" s="88"/>
      <c r="Z109" s="88"/>
    </row>
    <row r="110" spans="1:26" ht="131.25" hidden="1" customHeight="1">
      <c r="A110" s="401" t="s">
        <v>225</v>
      </c>
      <c r="B110" s="402" t="s">
        <v>1777</v>
      </c>
      <c r="C110" s="395" t="s">
        <v>1521</v>
      </c>
      <c r="D110" s="395" t="s">
        <v>1584</v>
      </c>
      <c r="E110" s="409" t="s">
        <v>1778</v>
      </c>
      <c r="F110" s="398" t="s">
        <v>1817</v>
      </c>
      <c r="G110" s="396" t="s">
        <v>1525</v>
      </c>
      <c r="H110" s="99">
        <v>1</v>
      </c>
      <c r="I110" s="91" t="s">
        <v>1818</v>
      </c>
      <c r="J110" s="80" t="s">
        <v>1785</v>
      </c>
      <c r="K110" s="56"/>
      <c r="L110" s="56"/>
      <c r="M110" s="76"/>
      <c r="N110" s="77"/>
      <c r="O110" s="82" t="s">
        <v>24</v>
      </c>
      <c r="P110" s="73" t="s">
        <v>24</v>
      </c>
      <c r="Q110" s="73" t="s">
        <v>24</v>
      </c>
      <c r="R110" s="56"/>
      <c r="S110" s="88"/>
      <c r="T110" s="88"/>
      <c r="U110" s="88"/>
      <c r="V110" s="88"/>
      <c r="W110" s="88"/>
      <c r="X110" s="88"/>
      <c r="Y110" s="88"/>
      <c r="Z110" s="88"/>
    </row>
    <row r="111" spans="1:26" ht="51" customHeight="1">
      <c r="A111" s="345"/>
      <c r="B111" s="345"/>
      <c r="C111" s="345"/>
      <c r="D111" s="345"/>
      <c r="E111" s="345"/>
      <c r="F111" s="345"/>
      <c r="G111" s="345"/>
      <c r="H111" s="99">
        <v>2</v>
      </c>
      <c r="I111" s="91" t="s">
        <v>1782</v>
      </c>
      <c r="J111" s="80" t="s">
        <v>1783</v>
      </c>
      <c r="K111" s="56"/>
      <c r="L111" s="56"/>
      <c r="M111" s="76"/>
      <c r="N111" s="77"/>
      <c r="O111" s="82" t="s">
        <v>24</v>
      </c>
      <c r="P111" s="73" t="s">
        <v>348</v>
      </c>
      <c r="Q111" s="73" t="s">
        <v>348</v>
      </c>
      <c r="R111" s="56"/>
      <c r="S111" s="88"/>
      <c r="T111" s="88"/>
      <c r="U111" s="88"/>
      <c r="V111" s="88"/>
      <c r="W111" s="88"/>
      <c r="X111" s="88"/>
      <c r="Y111" s="88"/>
      <c r="Z111" s="88"/>
    </row>
    <row r="112" spans="1:26" ht="99" hidden="1" customHeight="1">
      <c r="A112" s="345"/>
      <c r="B112" s="345"/>
      <c r="C112" s="345"/>
      <c r="D112" s="345"/>
      <c r="E112" s="345"/>
      <c r="F112" s="345"/>
      <c r="G112" s="345"/>
      <c r="H112" s="99">
        <v>3</v>
      </c>
      <c r="I112" s="128" t="s">
        <v>1786</v>
      </c>
      <c r="J112" s="80" t="s">
        <v>1787</v>
      </c>
      <c r="K112" s="56"/>
      <c r="L112" s="56"/>
      <c r="M112" s="76"/>
      <c r="N112" s="77"/>
      <c r="O112" s="82" t="s">
        <v>24</v>
      </c>
      <c r="P112" s="73" t="s">
        <v>24</v>
      </c>
      <c r="Q112" s="73" t="s">
        <v>24</v>
      </c>
      <c r="R112" s="56"/>
      <c r="S112" s="88"/>
      <c r="T112" s="88"/>
      <c r="U112" s="88"/>
      <c r="V112" s="88"/>
      <c r="W112" s="88"/>
      <c r="X112" s="88"/>
      <c r="Y112" s="88"/>
      <c r="Z112" s="88"/>
    </row>
    <row r="113" spans="1:26" ht="42.75" customHeight="1">
      <c r="A113" s="345"/>
      <c r="B113" s="345"/>
      <c r="C113" s="345"/>
      <c r="D113" s="345"/>
      <c r="E113" s="345"/>
      <c r="F113" s="345"/>
      <c r="G113" s="345"/>
      <c r="H113" s="99">
        <v>4</v>
      </c>
      <c r="I113" s="91" t="s">
        <v>1782</v>
      </c>
      <c r="J113" s="80" t="s">
        <v>1783</v>
      </c>
      <c r="K113" s="56"/>
      <c r="L113" s="56"/>
      <c r="M113" s="76"/>
      <c r="N113" s="77"/>
      <c r="O113" s="82" t="s">
        <v>24</v>
      </c>
      <c r="P113" s="73" t="s">
        <v>348</v>
      </c>
      <c r="Q113" s="73" t="s">
        <v>348</v>
      </c>
      <c r="R113" s="56"/>
      <c r="S113" s="88"/>
      <c r="T113" s="88"/>
      <c r="U113" s="88"/>
      <c r="V113" s="88"/>
      <c r="W113" s="88"/>
      <c r="X113" s="88"/>
      <c r="Y113" s="88"/>
      <c r="Z113" s="88"/>
    </row>
    <row r="114" spans="1:26" ht="55.5" hidden="1" customHeight="1">
      <c r="A114" s="345"/>
      <c r="B114" s="345"/>
      <c r="C114" s="345"/>
      <c r="D114" s="345"/>
      <c r="E114" s="345"/>
      <c r="F114" s="345"/>
      <c r="G114" s="345"/>
      <c r="H114" s="99">
        <v>5</v>
      </c>
      <c r="I114" s="128" t="s">
        <v>1819</v>
      </c>
      <c r="J114" s="80" t="s">
        <v>1820</v>
      </c>
      <c r="K114" s="56"/>
      <c r="L114" s="56"/>
      <c r="M114" s="76"/>
      <c r="N114" s="77"/>
      <c r="O114" s="82" t="s">
        <v>24</v>
      </c>
      <c r="P114" s="73" t="s">
        <v>24</v>
      </c>
      <c r="Q114" s="73" t="s">
        <v>24</v>
      </c>
      <c r="R114" s="56"/>
      <c r="S114" s="88"/>
      <c r="T114" s="88"/>
      <c r="U114" s="88"/>
      <c r="V114" s="88"/>
      <c r="W114" s="88"/>
      <c r="X114" s="88"/>
      <c r="Y114" s="88"/>
      <c r="Z114" s="88"/>
    </row>
    <row r="115" spans="1:26" ht="72" customHeight="1">
      <c r="A115" s="345"/>
      <c r="B115" s="345"/>
      <c r="C115" s="345"/>
      <c r="D115" s="345"/>
      <c r="E115" s="345"/>
      <c r="F115" s="341"/>
      <c r="G115" s="345"/>
      <c r="H115" s="99">
        <v>6</v>
      </c>
      <c r="I115" s="91" t="s">
        <v>1782</v>
      </c>
      <c r="J115" s="80" t="s">
        <v>1783</v>
      </c>
      <c r="K115" s="56"/>
      <c r="L115" s="56"/>
      <c r="M115" s="76"/>
      <c r="N115" s="77"/>
      <c r="O115" s="82" t="s">
        <v>24</v>
      </c>
      <c r="P115" s="73" t="s">
        <v>348</v>
      </c>
      <c r="Q115" s="73" t="s">
        <v>348</v>
      </c>
      <c r="R115" s="56"/>
      <c r="S115" s="88"/>
      <c r="T115" s="88"/>
      <c r="U115" s="88"/>
      <c r="V115" s="88"/>
      <c r="W115" s="88"/>
      <c r="X115" s="88"/>
      <c r="Y115" s="88"/>
      <c r="Z115" s="88"/>
    </row>
    <row r="116" spans="1:26" ht="49.5" hidden="1" customHeight="1">
      <c r="A116" s="345"/>
      <c r="B116" s="345"/>
      <c r="C116" s="345"/>
      <c r="D116" s="345"/>
      <c r="E116" s="345"/>
      <c r="F116" s="409" t="s">
        <v>1788</v>
      </c>
      <c r="G116" s="345"/>
      <c r="H116" s="99">
        <v>7</v>
      </c>
      <c r="I116" s="80" t="s">
        <v>1821</v>
      </c>
      <c r="J116" s="80" t="s">
        <v>1822</v>
      </c>
      <c r="K116" s="56"/>
      <c r="L116" s="56"/>
      <c r="M116" s="76"/>
      <c r="N116" s="77"/>
      <c r="O116" s="73" t="s">
        <v>348</v>
      </c>
      <c r="P116" s="73" t="s">
        <v>24</v>
      </c>
      <c r="Q116" s="73" t="s">
        <v>24</v>
      </c>
      <c r="R116" s="56"/>
      <c r="S116" s="88"/>
      <c r="T116" s="88"/>
      <c r="U116" s="88"/>
      <c r="V116" s="88"/>
      <c r="W116" s="88"/>
      <c r="X116" s="88"/>
      <c r="Y116" s="88"/>
      <c r="Z116" s="88"/>
    </row>
    <row r="117" spans="1:26" ht="65.25" hidden="1" customHeight="1">
      <c r="A117" s="345"/>
      <c r="B117" s="345"/>
      <c r="C117" s="345"/>
      <c r="D117" s="345"/>
      <c r="E117" s="345"/>
      <c r="F117" s="341"/>
      <c r="G117" s="345"/>
      <c r="H117" s="99">
        <v>8</v>
      </c>
      <c r="I117" s="80" t="s">
        <v>1823</v>
      </c>
      <c r="J117" s="80" t="s">
        <v>1822</v>
      </c>
      <c r="K117" s="56"/>
      <c r="L117" s="56"/>
      <c r="M117" s="76"/>
      <c r="N117" s="77"/>
      <c r="O117" s="73" t="s">
        <v>348</v>
      </c>
      <c r="P117" s="73" t="s">
        <v>24</v>
      </c>
      <c r="Q117" s="73" t="s">
        <v>24</v>
      </c>
      <c r="R117" s="56"/>
      <c r="S117" s="88"/>
      <c r="T117" s="88"/>
      <c r="U117" s="88"/>
      <c r="V117" s="88"/>
      <c r="W117" s="88"/>
      <c r="X117" s="88"/>
      <c r="Y117" s="88"/>
      <c r="Z117" s="88"/>
    </row>
    <row r="118" spans="1:26" ht="15.75" hidden="1" customHeight="1">
      <c r="A118" s="345"/>
      <c r="B118" s="345"/>
      <c r="C118" s="345"/>
      <c r="D118" s="345"/>
      <c r="E118" s="345"/>
      <c r="F118" s="80" t="s">
        <v>1792</v>
      </c>
      <c r="G118" s="345"/>
      <c r="H118" s="99">
        <v>9</v>
      </c>
      <c r="I118" s="80" t="s">
        <v>1793</v>
      </c>
      <c r="J118" s="80" t="s">
        <v>919</v>
      </c>
      <c r="K118" s="56"/>
      <c r="L118" s="56"/>
      <c r="M118" s="76"/>
      <c r="N118" s="77"/>
      <c r="O118" s="73" t="s">
        <v>348</v>
      </c>
      <c r="P118" s="73" t="s">
        <v>24</v>
      </c>
      <c r="Q118" s="73" t="s">
        <v>24</v>
      </c>
      <c r="R118" s="56"/>
      <c r="S118" s="88"/>
      <c r="T118" s="88"/>
      <c r="U118" s="88"/>
      <c r="V118" s="88"/>
      <c r="W118" s="88"/>
      <c r="X118" s="88"/>
      <c r="Y118" s="88"/>
      <c r="Z118" s="88"/>
    </row>
    <row r="119" spans="1:26" ht="17.25" hidden="1" customHeight="1">
      <c r="A119" s="345"/>
      <c r="B119" s="345"/>
      <c r="C119" s="345"/>
      <c r="D119" s="345"/>
      <c r="E119" s="345"/>
      <c r="F119" s="95" t="s">
        <v>1794</v>
      </c>
      <c r="G119" s="345"/>
      <c r="H119" s="99">
        <v>10</v>
      </c>
      <c r="I119" s="80" t="s">
        <v>1795</v>
      </c>
      <c r="J119" s="80" t="s">
        <v>1796</v>
      </c>
      <c r="K119" s="56"/>
      <c r="L119" s="56"/>
      <c r="M119" s="76"/>
      <c r="N119" s="77"/>
      <c r="O119" s="73" t="s">
        <v>348</v>
      </c>
      <c r="P119" s="73" t="s">
        <v>24</v>
      </c>
      <c r="Q119" s="73" t="s">
        <v>24</v>
      </c>
      <c r="R119" s="56"/>
      <c r="S119" s="88"/>
      <c r="T119" s="88"/>
      <c r="U119" s="88"/>
      <c r="V119" s="88"/>
      <c r="W119" s="88"/>
      <c r="X119" s="88"/>
      <c r="Y119" s="88"/>
      <c r="Z119" s="88"/>
    </row>
    <row r="120" spans="1:26" ht="33" hidden="1" customHeight="1">
      <c r="A120" s="345"/>
      <c r="B120" s="345"/>
      <c r="C120" s="345"/>
      <c r="D120" s="345"/>
      <c r="E120" s="345"/>
      <c r="F120" s="95" t="s">
        <v>1797</v>
      </c>
      <c r="G120" s="345"/>
      <c r="H120" s="99">
        <v>11</v>
      </c>
      <c r="I120" s="80" t="s">
        <v>1824</v>
      </c>
      <c r="J120" s="80" t="s">
        <v>1825</v>
      </c>
      <c r="K120" s="56"/>
      <c r="L120" s="56"/>
      <c r="M120" s="76"/>
      <c r="N120" s="77"/>
      <c r="O120" s="73" t="s">
        <v>348</v>
      </c>
      <c r="P120" s="73" t="s">
        <v>24</v>
      </c>
      <c r="Q120" s="73" t="s">
        <v>24</v>
      </c>
      <c r="R120" s="56"/>
      <c r="S120" s="88"/>
      <c r="T120" s="88"/>
      <c r="U120" s="88"/>
      <c r="V120" s="88"/>
      <c r="W120" s="88"/>
      <c r="X120" s="88"/>
      <c r="Y120" s="88"/>
      <c r="Z120" s="88"/>
    </row>
    <row r="121" spans="1:26" ht="48" hidden="1" customHeight="1">
      <c r="A121" s="345"/>
      <c r="B121" s="345"/>
      <c r="C121" s="345"/>
      <c r="D121" s="345"/>
      <c r="E121" s="345"/>
      <c r="F121" s="409" t="s">
        <v>1800</v>
      </c>
      <c r="G121" s="345"/>
      <c r="H121" s="99">
        <v>12</v>
      </c>
      <c r="I121" s="80" t="s">
        <v>1826</v>
      </c>
      <c r="J121" s="80" t="s">
        <v>1799</v>
      </c>
      <c r="K121" s="56"/>
      <c r="L121" s="56"/>
      <c r="M121" s="76"/>
      <c r="N121" s="77"/>
      <c r="O121" s="73" t="s">
        <v>348</v>
      </c>
      <c r="P121" s="73" t="s">
        <v>24</v>
      </c>
      <c r="Q121" s="73" t="s">
        <v>24</v>
      </c>
      <c r="R121" s="56"/>
      <c r="S121" s="88"/>
      <c r="T121" s="88"/>
      <c r="U121" s="88"/>
      <c r="V121" s="88"/>
      <c r="W121" s="88"/>
      <c r="X121" s="88"/>
      <c r="Y121" s="88"/>
      <c r="Z121" s="88"/>
    </row>
    <row r="122" spans="1:26" ht="49.5" hidden="1" customHeight="1">
      <c r="A122" s="345"/>
      <c r="B122" s="345"/>
      <c r="C122" s="345"/>
      <c r="D122" s="345"/>
      <c r="E122" s="345"/>
      <c r="F122" s="341"/>
      <c r="G122" s="345"/>
      <c r="H122" s="99">
        <v>13</v>
      </c>
      <c r="I122" s="80" t="s">
        <v>1827</v>
      </c>
      <c r="J122" s="80" t="s">
        <v>1799</v>
      </c>
      <c r="K122" s="56"/>
      <c r="L122" s="56"/>
      <c r="M122" s="76"/>
      <c r="N122" s="77"/>
      <c r="O122" s="73" t="s">
        <v>348</v>
      </c>
      <c r="P122" s="73" t="s">
        <v>24</v>
      </c>
      <c r="Q122" s="73" t="s">
        <v>24</v>
      </c>
      <c r="R122" s="56"/>
      <c r="S122" s="88"/>
      <c r="T122" s="88"/>
      <c r="U122" s="88"/>
      <c r="V122" s="88"/>
      <c r="W122" s="88"/>
      <c r="X122" s="88"/>
      <c r="Y122" s="88"/>
      <c r="Z122" s="88"/>
    </row>
    <row r="123" spans="1:26" ht="82.5" hidden="1" customHeight="1">
      <c r="A123" s="345"/>
      <c r="B123" s="345"/>
      <c r="C123" s="345"/>
      <c r="D123" s="345"/>
      <c r="E123" s="345"/>
      <c r="F123" s="95" t="s">
        <v>1805</v>
      </c>
      <c r="G123" s="345"/>
      <c r="H123" s="99">
        <v>14</v>
      </c>
      <c r="I123" s="80" t="s">
        <v>1828</v>
      </c>
      <c r="J123" s="80" t="s">
        <v>1810</v>
      </c>
      <c r="K123" s="56"/>
      <c r="L123" s="56"/>
      <c r="M123" s="76"/>
      <c r="N123" s="77"/>
      <c r="O123" s="73" t="s">
        <v>348</v>
      </c>
      <c r="P123" s="73" t="s">
        <v>24</v>
      </c>
      <c r="Q123" s="73" t="s">
        <v>24</v>
      </c>
      <c r="R123" s="56"/>
      <c r="S123" s="88"/>
      <c r="T123" s="88"/>
      <c r="U123" s="88"/>
      <c r="V123" s="88"/>
      <c r="W123" s="88"/>
      <c r="X123" s="88"/>
      <c r="Y123" s="88"/>
      <c r="Z123" s="88"/>
    </row>
    <row r="124" spans="1:26" ht="82.5" hidden="1" customHeight="1">
      <c r="A124" s="345"/>
      <c r="B124" s="345"/>
      <c r="C124" s="345"/>
      <c r="D124" s="345"/>
      <c r="E124" s="345"/>
      <c r="F124" s="80" t="s">
        <v>1808</v>
      </c>
      <c r="G124" s="345"/>
      <c r="H124" s="99">
        <v>15</v>
      </c>
      <c r="I124" s="80" t="s">
        <v>1829</v>
      </c>
      <c r="J124" s="80" t="s">
        <v>1830</v>
      </c>
      <c r="K124" s="56"/>
      <c r="L124" s="56"/>
      <c r="M124" s="76"/>
      <c r="N124" s="77"/>
      <c r="O124" s="73" t="s">
        <v>348</v>
      </c>
      <c r="P124" s="73" t="s">
        <v>24</v>
      </c>
      <c r="Q124" s="73" t="s">
        <v>24</v>
      </c>
      <c r="R124" s="56"/>
      <c r="S124" s="88"/>
      <c r="T124" s="88"/>
      <c r="U124" s="88"/>
      <c r="V124" s="88"/>
      <c r="W124" s="88"/>
      <c r="X124" s="88"/>
      <c r="Y124" s="88"/>
      <c r="Z124" s="88"/>
    </row>
    <row r="125" spans="1:26" ht="82.5" hidden="1" customHeight="1">
      <c r="A125" s="345"/>
      <c r="B125" s="345"/>
      <c r="C125" s="345"/>
      <c r="D125" s="345"/>
      <c r="E125" s="345"/>
      <c r="F125" s="95" t="s">
        <v>1811</v>
      </c>
      <c r="G125" s="345"/>
      <c r="H125" s="99">
        <v>16</v>
      </c>
      <c r="I125" s="80" t="s">
        <v>1831</v>
      </c>
      <c r="J125" s="80" t="s">
        <v>1832</v>
      </c>
      <c r="K125" s="56"/>
      <c r="L125" s="56"/>
      <c r="M125" s="76"/>
      <c r="N125" s="77"/>
      <c r="O125" s="73" t="s">
        <v>348</v>
      </c>
      <c r="P125" s="73" t="s">
        <v>24</v>
      </c>
      <c r="Q125" s="73" t="s">
        <v>24</v>
      </c>
      <c r="R125" s="56"/>
      <c r="S125" s="88"/>
      <c r="T125" s="88"/>
      <c r="U125" s="88"/>
      <c r="V125" s="88"/>
      <c r="W125" s="88"/>
      <c r="X125" s="88"/>
      <c r="Y125" s="88"/>
      <c r="Z125" s="88"/>
    </row>
    <row r="126" spans="1:26" ht="82.5" hidden="1" customHeight="1">
      <c r="A126" s="341"/>
      <c r="B126" s="341"/>
      <c r="C126" s="341"/>
      <c r="D126" s="341"/>
      <c r="E126" s="341"/>
      <c r="F126" s="95" t="s">
        <v>1814</v>
      </c>
      <c r="G126" s="341"/>
      <c r="H126" s="99">
        <v>17</v>
      </c>
      <c r="I126" s="80" t="s">
        <v>1833</v>
      </c>
      <c r="J126" s="80" t="s">
        <v>1834</v>
      </c>
      <c r="K126" s="56"/>
      <c r="L126" s="56"/>
      <c r="M126" s="76"/>
      <c r="N126" s="77"/>
      <c r="O126" s="73" t="s">
        <v>348</v>
      </c>
      <c r="P126" s="73" t="s">
        <v>24</v>
      </c>
      <c r="Q126" s="73" t="s">
        <v>24</v>
      </c>
      <c r="R126" s="56"/>
      <c r="S126" s="88"/>
      <c r="T126" s="88"/>
      <c r="U126" s="88"/>
      <c r="V126" s="88"/>
      <c r="W126" s="88"/>
      <c r="X126" s="88"/>
      <c r="Y126" s="88"/>
      <c r="Z126" s="88"/>
    </row>
    <row r="127" spans="1:26" ht="99" hidden="1" customHeight="1">
      <c r="A127" s="402" t="s">
        <v>1835</v>
      </c>
      <c r="B127" s="402" t="s">
        <v>1836</v>
      </c>
      <c r="C127" s="395" t="s">
        <v>1521</v>
      </c>
      <c r="D127" s="395" t="s">
        <v>1584</v>
      </c>
      <c r="E127" s="403" t="s">
        <v>1837</v>
      </c>
      <c r="F127" s="69" t="s">
        <v>1838</v>
      </c>
      <c r="G127" s="396" t="s">
        <v>1525</v>
      </c>
      <c r="H127" s="94">
        <v>1</v>
      </c>
      <c r="I127" s="69" t="s">
        <v>1839</v>
      </c>
      <c r="J127" s="69" t="s">
        <v>1840</v>
      </c>
      <c r="K127" s="56"/>
      <c r="L127" s="56"/>
      <c r="M127" s="76"/>
      <c r="N127" s="77"/>
      <c r="O127" s="73" t="s">
        <v>348</v>
      </c>
      <c r="P127" s="73" t="s">
        <v>348</v>
      </c>
      <c r="Q127" s="73" t="s">
        <v>24</v>
      </c>
      <c r="R127" s="56"/>
      <c r="S127" s="60"/>
      <c r="T127" s="60"/>
      <c r="U127" s="60"/>
      <c r="V127" s="60"/>
      <c r="W127" s="60"/>
      <c r="X127" s="60"/>
      <c r="Y127" s="60"/>
      <c r="Z127" s="60"/>
    </row>
    <row r="128" spans="1:26" ht="82.5" hidden="1" customHeight="1">
      <c r="A128" s="345"/>
      <c r="B128" s="345"/>
      <c r="C128" s="345"/>
      <c r="D128" s="345"/>
      <c r="E128" s="345"/>
      <c r="F128" s="69" t="s">
        <v>1841</v>
      </c>
      <c r="G128" s="345"/>
      <c r="H128" s="94">
        <v>2</v>
      </c>
      <c r="I128" s="69" t="s">
        <v>1842</v>
      </c>
      <c r="J128" s="69" t="s">
        <v>1840</v>
      </c>
      <c r="K128" s="56"/>
      <c r="L128" s="56"/>
      <c r="M128" s="76"/>
      <c r="N128" s="77"/>
      <c r="O128" s="73" t="s">
        <v>348</v>
      </c>
      <c r="P128" s="73" t="s">
        <v>348</v>
      </c>
      <c r="Q128" s="73" t="s">
        <v>24</v>
      </c>
      <c r="R128" s="56"/>
      <c r="S128" s="60"/>
      <c r="T128" s="60"/>
      <c r="U128" s="60"/>
      <c r="V128" s="60"/>
      <c r="W128" s="60"/>
      <c r="X128" s="60"/>
      <c r="Y128" s="60"/>
      <c r="Z128" s="60"/>
    </row>
    <row r="129" spans="1:26" ht="82.5" hidden="1" customHeight="1">
      <c r="A129" s="345"/>
      <c r="B129" s="345"/>
      <c r="C129" s="345"/>
      <c r="D129" s="345"/>
      <c r="E129" s="345"/>
      <c r="F129" s="69" t="s">
        <v>1843</v>
      </c>
      <c r="G129" s="345"/>
      <c r="H129" s="94">
        <v>3</v>
      </c>
      <c r="I129" s="69" t="s">
        <v>1844</v>
      </c>
      <c r="J129" s="69" t="s">
        <v>1845</v>
      </c>
      <c r="K129" s="56"/>
      <c r="L129" s="56"/>
      <c r="M129" s="76"/>
      <c r="N129" s="77"/>
      <c r="O129" s="73" t="s">
        <v>348</v>
      </c>
      <c r="P129" s="73" t="s">
        <v>348</v>
      </c>
      <c r="Q129" s="73" t="s">
        <v>24</v>
      </c>
      <c r="R129" s="56"/>
      <c r="S129" s="60"/>
      <c r="T129" s="60"/>
      <c r="U129" s="60"/>
      <c r="V129" s="60"/>
      <c r="W129" s="60"/>
      <c r="X129" s="60"/>
      <c r="Y129" s="60"/>
      <c r="Z129" s="60"/>
    </row>
    <row r="130" spans="1:26" ht="17.25" hidden="1" customHeight="1">
      <c r="A130" s="345"/>
      <c r="B130" s="345"/>
      <c r="C130" s="345"/>
      <c r="D130" s="345"/>
      <c r="E130" s="345"/>
      <c r="F130" s="69" t="s">
        <v>1846</v>
      </c>
      <c r="G130" s="345"/>
      <c r="H130" s="94">
        <v>4</v>
      </c>
      <c r="I130" s="69" t="s">
        <v>1847</v>
      </c>
      <c r="J130" s="69" t="s">
        <v>1848</v>
      </c>
      <c r="K130" s="56"/>
      <c r="L130" s="56"/>
      <c r="M130" s="76"/>
      <c r="N130" s="77"/>
      <c r="O130" s="73" t="s">
        <v>348</v>
      </c>
      <c r="P130" s="73" t="s">
        <v>348</v>
      </c>
      <c r="Q130" s="73" t="s">
        <v>24</v>
      </c>
      <c r="R130" s="56"/>
      <c r="S130" s="60"/>
      <c r="T130" s="60"/>
      <c r="U130" s="60"/>
      <c r="V130" s="60"/>
      <c r="W130" s="60"/>
      <c r="X130" s="60"/>
      <c r="Y130" s="60"/>
      <c r="Z130" s="60"/>
    </row>
    <row r="131" spans="1:26" ht="82.5" hidden="1" customHeight="1">
      <c r="A131" s="345"/>
      <c r="B131" s="345"/>
      <c r="C131" s="345"/>
      <c r="D131" s="345"/>
      <c r="E131" s="345"/>
      <c r="F131" s="69" t="s">
        <v>1849</v>
      </c>
      <c r="G131" s="345"/>
      <c r="H131" s="94">
        <v>5</v>
      </c>
      <c r="I131" s="69" t="s">
        <v>1844</v>
      </c>
      <c r="J131" s="69" t="s">
        <v>1845</v>
      </c>
      <c r="K131" s="56"/>
      <c r="L131" s="56"/>
      <c r="M131" s="76"/>
      <c r="N131" s="77"/>
      <c r="O131" s="73" t="s">
        <v>348</v>
      </c>
      <c r="P131" s="73" t="s">
        <v>348</v>
      </c>
      <c r="Q131" s="73" t="s">
        <v>24</v>
      </c>
      <c r="R131" s="56"/>
      <c r="S131" s="60"/>
      <c r="T131" s="60"/>
      <c r="U131" s="60"/>
      <c r="V131" s="60"/>
      <c r="W131" s="60"/>
      <c r="X131" s="60"/>
      <c r="Y131" s="60"/>
      <c r="Z131" s="60"/>
    </row>
    <row r="132" spans="1:26" ht="17.25" hidden="1" customHeight="1">
      <c r="A132" s="345"/>
      <c r="B132" s="345"/>
      <c r="C132" s="345"/>
      <c r="D132" s="345"/>
      <c r="E132" s="345"/>
      <c r="F132" s="69" t="s">
        <v>1846</v>
      </c>
      <c r="G132" s="345"/>
      <c r="H132" s="94">
        <v>6</v>
      </c>
      <c r="I132" s="69" t="s">
        <v>1847</v>
      </c>
      <c r="J132" s="69" t="s">
        <v>1848</v>
      </c>
      <c r="K132" s="56"/>
      <c r="L132" s="56"/>
      <c r="M132" s="76"/>
      <c r="N132" s="77"/>
      <c r="O132" s="73" t="s">
        <v>348</v>
      </c>
      <c r="P132" s="73" t="s">
        <v>348</v>
      </c>
      <c r="Q132" s="73" t="s">
        <v>24</v>
      </c>
      <c r="R132" s="56"/>
      <c r="S132" s="60"/>
      <c r="T132" s="60"/>
      <c r="U132" s="60"/>
      <c r="V132" s="60"/>
      <c r="W132" s="60"/>
      <c r="X132" s="60"/>
      <c r="Y132" s="60"/>
      <c r="Z132" s="60"/>
    </row>
    <row r="133" spans="1:26" ht="82.5" hidden="1" customHeight="1">
      <c r="A133" s="341"/>
      <c r="B133" s="341"/>
      <c r="C133" s="341"/>
      <c r="D133" s="341"/>
      <c r="E133" s="341"/>
      <c r="F133" s="69" t="s">
        <v>1850</v>
      </c>
      <c r="G133" s="341"/>
      <c r="H133" s="94">
        <v>7</v>
      </c>
      <c r="I133" s="69" t="s">
        <v>1851</v>
      </c>
      <c r="J133" s="69" t="s">
        <v>1840</v>
      </c>
      <c r="K133" s="56"/>
      <c r="L133" s="56"/>
      <c r="M133" s="76"/>
      <c r="N133" s="77"/>
      <c r="O133" s="73" t="s">
        <v>348</v>
      </c>
      <c r="P133" s="73" t="s">
        <v>348</v>
      </c>
      <c r="Q133" s="73" t="s">
        <v>24</v>
      </c>
      <c r="R133" s="56"/>
      <c r="S133" s="60"/>
      <c r="T133" s="60"/>
      <c r="U133" s="60"/>
      <c r="V133" s="60"/>
      <c r="W133" s="60"/>
      <c r="X133" s="60"/>
      <c r="Y133" s="60"/>
      <c r="Z133" s="60"/>
    </row>
    <row r="134" spans="1:26" ht="82.5" hidden="1" customHeight="1">
      <c r="A134" s="402" t="s">
        <v>1852</v>
      </c>
      <c r="B134" s="402" t="s">
        <v>1853</v>
      </c>
      <c r="C134" s="395" t="s">
        <v>1854</v>
      </c>
      <c r="D134" s="395" t="s">
        <v>1855</v>
      </c>
      <c r="E134" s="403" t="s">
        <v>1856</v>
      </c>
      <c r="F134" s="69" t="s">
        <v>1857</v>
      </c>
      <c r="G134" s="396" t="s">
        <v>1525</v>
      </c>
      <c r="H134" s="94">
        <v>1</v>
      </c>
      <c r="I134" s="69" t="s">
        <v>1858</v>
      </c>
      <c r="J134" s="69" t="s">
        <v>1859</v>
      </c>
      <c r="K134" s="56"/>
      <c r="L134" s="56"/>
      <c r="M134" s="76"/>
      <c r="N134" s="77"/>
      <c r="O134" s="73" t="s">
        <v>348</v>
      </c>
      <c r="P134" s="73" t="s">
        <v>348</v>
      </c>
      <c r="Q134" s="73" t="s">
        <v>24</v>
      </c>
      <c r="R134" s="56"/>
      <c r="S134" s="60"/>
      <c r="T134" s="60"/>
      <c r="U134" s="60"/>
      <c r="V134" s="60"/>
      <c r="W134" s="60"/>
      <c r="X134" s="60"/>
      <c r="Y134" s="60"/>
      <c r="Z134" s="60"/>
    </row>
    <row r="135" spans="1:26" ht="33" hidden="1" customHeight="1">
      <c r="A135" s="345"/>
      <c r="B135" s="345"/>
      <c r="C135" s="345"/>
      <c r="D135" s="345"/>
      <c r="E135" s="345"/>
      <c r="F135" s="69" t="s">
        <v>1860</v>
      </c>
      <c r="G135" s="345"/>
      <c r="H135" s="94">
        <v>2</v>
      </c>
      <c r="I135" s="69" t="s">
        <v>1861</v>
      </c>
      <c r="J135" s="69" t="s">
        <v>1862</v>
      </c>
      <c r="K135" s="56"/>
      <c r="L135" s="56"/>
      <c r="M135" s="76"/>
      <c r="N135" s="77"/>
      <c r="O135" s="73" t="s">
        <v>348</v>
      </c>
      <c r="P135" s="73" t="s">
        <v>348</v>
      </c>
      <c r="Q135" s="73" t="s">
        <v>24</v>
      </c>
      <c r="R135" s="56"/>
      <c r="S135" s="60"/>
      <c r="T135" s="60"/>
      <c r="U135" s="60"/>
      <c r="V135" s="60"/>
      <c r="W135" s="60"/>
      <c r="X135" s="60"/>
      <c r="Y135" s="60"/>
      <c r="Z135" s="60"/>
    </row>
    <row r="136" spans="1:26" ht="82.5" hidden="1" customHeight="1">
      <c r="A136" s="345"/>
      <c r="B136" s="345"/>
      <c r="C136" s="345"/>
      <c r="D136" s="345"/>
      <c r="E136" s="345"/>
      <c r="F136" s="69" t="s">
        <v>1863</v>
      </c>
      <c r="G136" s="345"/>
      <c r="H136" s="94">
        <v>3</v>
      </c>
      <c r="I136" s="69" t="s">
        <v>1864</v>
      </c>
      <c r="J136" s="69" t="s">
        <v>1865</v>
      </c>
      <c r="K136" s="56"/>
      <c r="L136" s="56"/>
      <c r="M136" s="76"/>
      <c r="N136" s="77"/>
      <c r="O136" s="73" t="s">
        <v>348</v>
      </c>
      <c r="P136" s="73" t="s">
        <v>348</v>
      </c>
      <c r="Q136" s="73" t="s">
        <v>24</v>
      </c>
      <c r="R136" s="56"/>
      <c r="S136" s="60"/>
      <c r="T136" s="60"/>
      <c r="U136" s="60"/>
      <c r="V136" s="60"/>
      <c r="W136" s="60"/>
      <c r="X136" s="60"/>
      <c r="Y136" s="60"/>
      <c r="Z136" s="60"/>
    </row>
    <row r="137" spans="1:26" ht="34.5" hidden="1" customHeight="1">
      <c r="A137" s="345"/>
      <c r="B137" s="345"/>
      <c r="C137" s="345"/>
      <c r="D137" s="345"/>
      <c r="E137" s="345"/>
      <c r="F137" s="396" t="s">
        <v>1866</v>
      </c>
      <c r="G137" s="345"/>
      <c r="H137" s="94">
        <v>4</v>
      </c>
      <c r="I137" s="91" t="s">
        <v>1867</v>
      </c>
      <c r="J137" s="90" t="s">
        <v>1868</v>
      </c>
      <c r="K137" s="56"/>
      <c r="L137" s="56"/>
      <c r="M137" s="76"/>
      <c r="N137" s="77"/>
      <c r="O137" s="73" t="s">
        <v>348</v>
      </c>
      <c r="P137" s="73" t="s">
        <v>348</v>
      </c>
      <c r="Q137" s="73" t="s">
        <v>24</v>
      </c>
      <c r="R137" s="56"/>
      <c r="S137" s="60"/>
      <c r="T137" s="60"/>
      <c r="U137" s="60"/>
      <c r="V137" s="60"/>
      <c r="W137" s="60"/>
      <c r="X137" s="60"/>
      <c r="Y137" s="60"/>
      <c r="Z137" s="60"/>
    </row>
    <row r="138" spans="1:26" ht="17.25" customHeight="1">
      <c r="A138" s="341"/>
      <c r="B138" s="341"/>
      <c r="C138" s="341"/>
      <c r="D138" s="341"/>
      <c r="E138" s="341"/>
      <c r="F138" s="341"/>
      <c r="G138" s="341"/>
      <c r="H138" s="94">
        <v>5</v>
      </c>
      <c r="I138" s="129" t="s">
        <v>1782</v>
      </c>
      <c r="J138" s="90" t="s">
        <v>1869</v>
      </c>
      <c r="K138" s="56"/>
      <c r="L138" s="56"/>
      <c r="M138" s="76"/>
      <c r="N138" s="77"/>
      <c r="O138" s="73" t="s">
        <v>348</v>
      </c>
      <c r="P138" s="73" t="s">
        <v>348</v>
      </c>
      <c r="Q138" s="73" t="s">
        <v>348</v>
      </c>
      <c r="R138" s="56"/>
      <c r="S138" s="60"/>
      <c r="T138" s="60"/>
      <c r="U138" s="60"/>
      <c r="V138" s="60"/>
      <c r="W138" s="60"/>
      <c r="X138" s="60"/>
      <c r="Y138" s="60"/>
      <c r="Z138" s="60"/>
    </row>
    <row r="139" spans="1:26" ht="49.5" hidden="1" customHeight="1">
      <c r="A139" s="402" t="s">
        <v>1870</v>
      </c>
      <c r="B139" s="402" t="s">
        <v>1871</v>
      </c>
      <c r="C139" s="395" t="s">
        <v>1521</v>
      </c>
      <c r="D139" s="395" t="s">
        <v>1584</v>
      </c>
      <c r="E139" s="403" t="s">
        <v>1872</v>
      </c>
      <c r="F139" s="395" t="s">
        <v>1873</v>
      </c>
      <c r="G139" s="396" t="s">
        <v>1525</v>
      </c>
      <c r="H139" s="94">
        <v>1</v>
      </c>
      <c r="I139" s="69" t="s">
        <v>1874</v>
      </c>
      <c r="J139" s="69" t="s">
        <v>1875</v>
      </c>
      <c r="K139" s="56"/>
      <c r="L139" s="56"/>
      <c r="M139" s="76"/>
      <c r="N139" s="77"/>
      <c r="O139" s="73" t="s">
        <v>348</v>
      </c>
      <c r="P139" s="73" t="s">
        <v>348</v>
      </c>
      <c r="Q139" s="73" t="s">
        <v>24</v>
      </c>
      <c r="R139" s="56"/>
      <c r="S139" s="60"/>
      <c r="T139" s="60"/>
      <c r="U139" s="60"/>
      <c r="V139" s="60"/>
      <c r="W139" s="60"/>
      <c r="X139" s="60"/>
      <c r="Y139" s="60"/>
      <c r="Z139" s="60"/>
    </row>
    <row r="140" spans="1:26" ht="49.5" hidden="1" customHeight="1">
      <c r="A140" s="345"/>
      <c r="B140" s="345"/>
      <c r="C140" s="345"/>
      <c r="D140" s="345"/>
      <c r="E140" s="345"/>
      <c r="F140" s="345"/>
      <c r="G140" s="345"/>
      <c r="H140" s="94">
        <v>2</v>
      </c>
      <c r="I140" s="69" t="s">
        <v>1876</v>
      </c>
      <c r="J140" s="69" t="s">
        <v>1877</v>
      </c>
      <c r="K140" s="56"/>
      <c r="L140" s="56"/>
      <c r="M140" s="76"/>
      <c r="N140" s="77"/>
      <c r="O140" s="73" t="s">
        <v>348</v>
      </c>
      <c r="P140" s="73" t="s">
        <v>348</v>
      </c>
      <c r="Q140" s="73" t="s">
        <v>24</v>
      </c>
      <c r="R140" s="56"/>
      <c r="S140" s="60"/>
      <c r="T140" s="60"/>
      <c r="U140" s="60"/>
      <c r="V140" s="60"/>
      <c r="W140" s="60"/>
      <c r="X140" s="60"/>
      <c r="Y140" s="60"/>
      <c r="Z140" s="60"/>
    </row>
    <row r="141" spans="1:26" ht="49.5" hidden="1" customHeight="1">
      <c r="A141" s="345"/>
      <c r="B141" s="345"/>
      <c r="C141" s="345"/>
      <c r="D141" s="345"/>
      <c r="E141" s="345"/>
      <c r="F141" s="345"/>
      <c r="G141" s="345"/>
      <c r="H141" s="94">
        <v>3</v>
      </c>
      <c r="I141" s="69" t="s">
        <v>1878</v>
      </c>
      <c r="J141" s="69" t="s">
        <v>1879</v>
      </c>
      <c r="K141" s="56"/>
      <c r="L141" s="56"/>
      <c r="M141" s="76"/>
      <c r="N141" s="77"/>
      <c r="O141" s="73" t="s">
        <v>348</v>
      </c>
      <c r="P141" s="73" t="s">
        <v>348</v>
      </c>
      <c r="Q141" s="73" t="s">
        <v>24</v>
      </c>
      <c r="R141" s="56"/>
      <c r="S141" s="60"/>
      <c r="T141" s="60"/>
      <c r="U141" s="60"/>
      <c r="V141" s="60"/>
      <c r="W141" s="60"/>
      <c r="X141" s="60"/>
      <c r="Y141" s="60"/>
      <c r="Z141" s="60"/>
    </row>
    <row r="142" spans="1:26" ht="49.5" hidden="1" customHeight="1">
      <c r="A142" s="341"/>
      <c r="B142" s="341"/>
      <c r="C142" s="341"/>
      <c r="D142" s="341"/>
      <c r="E142" s="341"/>
      <c r="F142" s="341"/>
      <c r="G142" s="341"/>
      <c r="H142" s="94">
        <v>4</v>
      </c>
      <c r="I142" s="69" t="s">
        <v>1880</v>
      </c>
      <c r="J142" s="69" t="s">
        <v>1881</v>
      </c>
      <c r="K142" s="56"/>
      <c r="L142" s="56"/>
      <c r="M142" s="76"/>
      <c r="N142" s="77"/>
      <c r="O142" s="73" t="s">
        <v>348</v>
      </c>
      <c r="P142" s="73" t="s">
        <v>348</v>
      </c>
      <c r="Q142" s="73" t="s">
        <v>24</v>
      </c>
      <c r="R142" s="56"/>
      <c r="S142" s="60"/>
      <c r="T142" s="60"/>
      <c r="U142" s="60"/>
      <c r="V142" s="60"/>
      <c r="W142" s="60"/>
      <c r="X142" s="60"/>
      <c r="Y142" s="60"/>
      <c r="Z142" s="60"/>
    </row>
    <row r="143" spans="1:26" ht="115.5" hidden="1" customHeight="1">
      <c r="A143" s="402" t="s">
        <v>1882</v>
      </c>
      <c r="B143" s="402" t="s">
        <v>1883</v>
      </c>
      <c r="C143" s="395" t="s">
        <v>1521</v>
      </c>
      <c r="D143" s="395" t="s">
        <v>1584</v>
      </c>
      <c r="E143" s="403" t="s">
        <v>1884</v>
      </c>
      <c r="F143" s="80" t="s">
        <v>1885</v>
      </c>
      <c r="G143" s="399" t="s">
        <v>1525</v>
      </c>
      <c r="H143" s="94">
        <v>1</v>
      </c>
      <c r="I143" s="80" t="s">
        <v>1886</v>
      </c>
      <c r="J143" s="80" t="s">
        <v>1887</v>
      </c>
      <c r="K143" s="56"/>
      <c r="L143" s="56"/>
      <c r="M143" s="76"/>
      <c r="N143" s="77"/>
      <c r="O143" s="73" t="s">
        <v>348</v>
      </c>
      <c r="P143" s="73" t="s">
        <v>348</v>
      </c>
      <c r="Q143" s="73" t="s">
        <v>24</v>
      </c>
      <c r="R143" s="56"/>
      <c r="S143" s="60"/>
      <c r="T143" s="60"/>
      <c r="U143" s="60"/>
      <c r="V143" s="60"/>
      <c r="W143" s="60"/>
      <c r="X143" s="60"/>
      <c r="Y143" s="60"/>
      <c r="Z143" s="60"/>
    </row>
    <row r="144" spans="1:26" ht="82.5" hidden="1" customHeight="1">
      <c r="A144" s="345"/>
      <c r="B144" s="345"/>
      <c r="C144" s="345"/>
      <c r="D144" s="345"/>
      <c r="E144" s="345"/>
      <c r="F144" s="69" t="s">
        <v>1888</v>
      </c>
      <c r="G144" s="345"/>
      <c r="H144" s="94">
        <v>2</v>
      </c>
      <c r="I144" s="69" t="s">
        <v>1889</v>
      </c>
      <c r="J144" s="69" t="s">
        <v>1890</v>
      </c>
      <c r="K144" s="56"/>
      <c r="L144" s="56"/>
      <c r="M144" s="76"/>
      <c r="N144" s="77"/>
      <c r="O144" s="73" t="s">
        <v>348</v>
      </c>
      <c r="P144" s="73" t="s">
        <v>348</v>
      </c>
      <c r="Q144" s="73" t="s">
        <v>24</v>
      </c>
      <c r="R144" s="56"/>
      <c r="S144" s="60"/>
      <c r="T144" s="60"/>
      <c r="U144" s="60"/>
      <c r="V144" s="60"/>
      <c r="W144" s="60"/>
      <c r="X144" s="60"/>
      <c r="Y144" s="60"/>
      <c r="Z144" s="60"/>
    </row>
    <row r="145" spans="1:26" ht="49.5" hidden="1" customHeight="1">
      <c r="A145" s="341"/>
      <c r="B145" s="341"/>
      <c r="C145" s="341"/>
      <c r="D145" s="341"/>
      <c r="E145" s="341"/>
      <c r="F145" s="69" t="s">
        <v>1891</v>
      </c>
      <c r="G145" s="341"/>
      <c r="H145" s="94">
        <v>3</v>
      </c>
      <c r="I145" s="69" t="s">
        <v>1892</v>
      </c>
      <c r="J145" s="69" t="s">
        <v>1893</v>
      </c>
      <c r="K145" s="56"/>
      <c r="L145" s="56"/>
      <c r="M145" s="76"/>
      <c r="N145" s="77"/>
      <c r="O145" s="73" t="s">
        <v>348</v>
      </c>
      <c r="P145" s="73" t="s">
        <v>348</v>
      </c>
      <c r="Q145" s="73" t="s">
        <v>24</v>
      </c>
      <c r="R145" s="56"/>
      <c r="S145" s="60"/>
      <c r="T145" s="60"/>
      <c r="U145" s="60"/>
      <c r="V145" s="60"/>
      <c r="W145" s="60"/>
      <c r="X145" s="60"/>
      <c r="Y145" s="60"/>
      <c r="Z145" s="60"/>
    </row>
    <row r="146" spans="1:26" ht="115.5" hidden="1" customHeight="1">
      <c r="A146" s="402" t="s">
        <v>1894</v>
      </c>
      <c r="B146" s="402" t="s">
        <v>1895</v>
      </c>
      <c r="C146" s="395" t="s">
        <v>1521</v>
      </c>
      <c r="D146" s="395" t="s">
        <v>1584</v>
      </c>
      <c r="E146" s="403" t="s">
        <v>1896</v>
      </c>
      <c r="F146" s="69" t="s">
        <v>1897</v>
      </c>
      <c r="G146" s="399" t="s">
        <v>1525</v>
      </c>
      <c r="H146" s="114">
        <v>1</v>
      </c>
      <c r="I146" s="69" t="s">
        <v>1898</v>
      </c>
      <c r="J146" s="69" t="s">
        <v>1899</v>
      </c>
      <c r="K146" s="56"/>
      <c r="L146" s="56"/>
      <c r="M146" s="56"/>
      <c r="N146" s="99"/>
      <c r="O146" s="73" t="s">
        <v>348</v>
      </c>
      <c r="P146" s="73" t="s">
        <v>348</v>
      </c>
      <c r="Q146" s="73" t="s">
        <v>24</v>
      </c>
      <c r="R146" s="56"/>
      <c r="S146" s="88"/>
      <c r="T146" s="88"/>
      <c r="U146" s="88"/>
      <c r="V146" s="88"/>
      <c r="W146" s="88"/>
      <c r="X146" s="88"/>
      <c r="Y146" s="88"/>
      <c r="Z146" s="88"/>
    </row>
    <row r="147" spans="1:26" ht="82.5" hidden="1" customHeight="1">
      <c r="A147" s="345"/>
      <c r="B147" s="345"/>
      <c r="C147" s="345"/>
      <c r="D147" s="345"/>
      <c r="E147" s="345"/>
      <c r="F147" s="69" t="s">
        <v>1900</v>
      </c>
      <c r="G147" s="345"/>
      <c r="H147" s="114">
        <v>2</v>
      </c>
      <c r="I147" s="69" t="s">
        <v>1901</v>
      </c>
      <c r="J147" s="69" t="s">
        <v>1902</v>
      </c>
      <c r="K147" s="56"/>
      <c r="L147" s="56"/>
      <c r="M147" s="56"/>
      <c r="N147" s="99"/>
      <c r="O147" s="73" t="s">
        <v>348</v>
      </c>
      <c r="P147" s="73" t="s">
        <v>348</v>
      </c>
      <c r="Q147" s="73" t="s">
        <v>24</v>
      </c>
      <c r="R147" s="56"/>
      <c r="S147" s="88"/>
      <c r="T147" s="88"/>
      <c r="U147" s="88"/>
      <c r="V147" s="88"/>
      <c r="W147" s="88"/>
      <c r="X147" s="88"/>
      <c r="Y147" s="88"/>
      <c r="Z147" s="88"/>
    </row>
    <row r="148" spans="1:26" ht="132" hidden="1" customHeight="1">
      <c r="A148" s="341"/>
      <c r="B148" s="341"/>
      <c r="C148" s="341"/>
      <c r="D148" s="341"/>
      <c r="E148" s="341"/>
      <c r="F148" s="69" t="s">
        <v>1903</v>
      </c>
      <c r="G148" s="341"/>
      <c r="H148" s="114">
        <v>3</v>
      </c>
      <c r="I148" s="69" t="s">
        <v>1904</v>
      </c>
      <c r="J148" s="69" t="s">
        <v>1899</v>
      </c>
      <c r="K148" s="56"/>
      <c r="L148" s="56"/>
      <c r="M148" s="56"/>
      <c r="N148" s="99"/>
      <c r="O148" s="73" t="s">
        <v>348</v>
      </c>
      <c r="P148" s="73" t="s">
        <v>348</v>
      </c>
      <c r="Q148" s="73" t="s">
        <v>24</v>
      </c>
      <c r="R148" s="56"/>
      <c r="S148" s="88"/>
      <c r="T148" s="88"/>
      <c r="U148" s="88"/>
      <c r="V148" s="88"/>
      <c r="W148" s="88"/>
      <c r="X148" s="88"/>
      <c r="Y148" s="88"/>
      <c r="Z148" s="88"/>
    </row>
    <row r="149" spans="1:26" ht="115.5" customHeight="1">
      <c r="A149" s="402" t="s">
        <v>1905</v>
      </c>
      <c r="B149" s="402" t="s">
        <v>1906</v>
      </c>
      <c r="C149" s="395" t="s">
        <v>1521</v>
      </c>
      <c r="D149" s="395" t="s">
        <v>1584</v>
      </c>
      <c r="E149" s="418" t="s">
        <v>1907</v>
      </c>
      <c r="F149" s="100" t="s">
        <v>1908</v>
      </c>
      <c r="G149" s="399" t="s">
        <v>1525</v>
      </c>
      <c r="H149" s="94">
        <v>1</v>
      </c>
      <c r="I149" s="78" t="s">
        <v>1909</v>
      </c>
      <c r="J149" s="80" t="s">
        <v>1910</v>
      </c>
      <c r="K149" s="56"/>
      <c r="L149" s="56"/>
      <c r="M149" s="57"/>
      <c r="N149" s="77"/>
      <c r="O149" s="73" t="s">
        <v>348</v>
      </c>
      <c r="P149" s="73" t="s">
        <v>348</v>
      </c>
      <c r="Q149" s="73" t="s">
        <v>348</v>
      </c>
      <c r="R149" s="56"/>
      <c r="S149" s="88"/>
      <c r="T149" s="60"/>
      <c r="U149" s="60"/>
      <c r="V149" s="60"/>
      <c r="W149" s="60"/>
      <c r="X149" s="60"/>
      <c r="Y149" s="60"/>
      <c r="Z149" s="60"/>
    </row>
    <row r="150" spans="1:26" ht="82.5" customHeight="1">
      <c r="A150" s="345"/>
      <c r="B150" s="345"/>
      <c r="C150" s="345"/>
      <c r="D150" s="345"/>
      <c r="E150" s="345"/>
      <c r="F150" s="100" t="s">
        <v>1911</v>
      </c>
      <c r="G150" s="345"/>
      <c r="H150" s="94">
        <v>2</v>
      </c>
      <c r="I150" s="78" t="s">
        <v>1912</v>
      </c>
      <c r="J150" s="80" t="s">
        <v>1910</v>
      </c>
      <c r="K150" s="56"/>
      <c r="L150" s="56"/>
      <c r="M150" s="57"/>
      <c r="N150" s="77"/>
      <c r="O150" s="73" t="s">
        <v>348</v>
      </c>
      <c r="P150" s="73" t="s">
        <v>348</v>
      </c>
      <c r="Q150" s="73" t="s">
        <v>348</v>
      </c>
      <c r="R150" s="56"/>
      <c r="S150" s="88"/>
      <c r="T150" s="60"/>
      <c r="U150" s="60"/>
      <c r="V150" s="60"/>
      <c r="W150" s="60"/>
      <c r="X150" s="60"/>
      <c r="Y150" s="60"/>
      <c r="Z150" s="60"/>
    </row>
    <row r="151" spans="1:26" ht="99" customHeight="1">
      <c r="A151" s="345"/>
      <c r="B151" s="345"/>
      <c r="C151" s="345"/>
      <c r="D151" s="345"/>
      <c r="E151" s="345"/>
      <c r="F151" s="100" t="s">
        <v>1913</v>
      </c>
      <c r="G151" s="345"/>
      <c r="H151" s="94">
        <v>3</v>
      </c>
      <c r="I151" s="78" t="s">
        <v>1914</v>
      </c>
      <c r="J151" s="80" t="s">
        <v>1910</v>
      </c>
      <c r="K151" s="56"/>
      <c r="L151" s="56"/>
      <c r="M151" s="76"/>
      <c r="N151" s="77"/>
      <c r="O151" s="73" t="s">
        <v>348</v>
      </c>
      <c r="P151" s="73" t="s">
        <v>348</v>
      </c>
      <c r="Q151" s="73" t="s">
        <v>348</v>
      </c>
      <c r="R151" s="56"/>
      <c r="S151" s="88"/>
      <c r="T151" s="88"/>
      <c r="U151" s="88"/>
      <c r="V151" s="88"/>
      <c r="W151" s="88"/>
      <c r="X151" s="88"/>
      <c r="Y151" s="88"/>
      <c r="Z151" s="88"/>
    </row>
    <row r="152" spans="1:26" ht="99" customHeight="1">
      <c r="A152" s="345"/>
      <c r="B152" s="345"/>
      <c r="C152" s="345"/>
      <c r="D152" s="345"/>
      <c r="E152" s="345"/>
      <c r="F152" s="80" t="s">
        <v>1915</v>
      </c>
      <c r="G152" s="345"/>
      <c r="H152" s="94">
        <v>4</v>
      </c>
      <c r="I152" s="80" t="s">
        <v>1916</v>
      </c>
      <c r="J152" s="80" t="s">
        <v>1917</v>
      </c>
      <c r="K152" s="56"/>
      <c r="L152" s="56"/>
      <c r="M152" s="76"/>
      <c r="N152" s="77"/>
      <c r="O152" s="73" t="s">
        <v>348</v>
      </c>
      <c r="P152" s="73" t="s">
        <v>348</v>
      </c>
      <c r="Q152" s="73" t="s">
        <v>348</v>
      </c>
      <c r="R152" s="56"/>
      <c r="S152" s="88"/>
      <c r="T152" s="88"/>
      <c r="U152" s="88"/>
      <c r="V152" s="88"/>
      <c r="W152" s="88"/>
      <c r="X152" s="88"/>
      <c r="Y152" s="88"/>
      <c r="Z152" s="88"/>
    </row>
    <row r="153" spans="1:26" ht="49.5" hidden="1" customHeight="1">
      <c r="A153" s="345"/>
      <c r="B153" s="345"/>
      <c r="C153" s="345"/>
      <c r="D153" s="345"/>
      <c r="E153" s="345"/>
      <c r="F153" s="69" t="s">
        <v>1918</v>
      </c>
      <c r="G153" s="345"/>
      <c r="H153" s="94">
        <v>5</v>
      </c>
      <c r="I153" s="69" t="s">
        <v>1919</v>
      </c>
      <c r="J153" s="69" t="s">
        <v>1920</v>
      </c>
      <c r="K153" s="56"/>
      <c r="L153" s="56"/>
      <c r="M153" s="76"/>
      <c r="N153" s="77"/>
      <c r="O153" s="73" t="s">
        <v>348</v>
      </c>
      <c r="P153" s="73" t="s">
        <v>348</v>
      </c>
      <c r="Q153" s="73" t="s">
        <v>24</v>
      </c>
      <c r="R153" s="56"/>
      <c r="S153" s="88"/>
      <c r="T153" s="88"/>
      <c r="U153" s="88"/>
      <c r="V153" s="88"/>
      <c r="W153" s="88"/>
      <c r="X153" s="88"/>
      <c r="Y153" s="88"/>
      <c r="Z153" s="88"/>
    </row>
    <row r="154" spans="1:26" ht="49.5" customHeight="1">
      <c r="A154" s="345"/>
      <c r="B154" s="345"/>
      <c r="C154" s="345"/>
      <c r="D154" s="345"/>
      <c r="E154" s="345"/>
      <c r="F154" s="69" t="s">
        <v>1921</v>
      </c>
      <c r="G154" s="345"/>
      <c r="H154" s="94">
        <v>6</v>
      </c>
      <c r="I154" s="69" t="s">
        <v>1922</v>
      </c>
      <c r="J154" s="69" t="s">
        <v>1923</v>
      </c>
      <c r="K154" s="56"/>
      <c r="L154" s="56"/>
      <c r="M154" s="76"/>
      <c r="N154" s="77"/>
      <c r="O154" s="73" t="s">
        <v>348</v>
      </c>
      <c r="P154" s="73" t="s">
        <v>348</v>
      </c>
      <c r="Q154" s="73" t="s">
        <v>348</v>
      </c>
      <c r="R154" s="56"/>
      <c r="S154" s="88"/>
      <c r="T154" s="88"/>
      <c r="U154" s="88"/>
      <c r="V154" s="88"/>
      <c r="W154" s="88"/>
      <c r="X154" s="88"/>
      <c r="Y154" s="88"/>
      <c r="Z154" s="88"/>
    </row>
    <row r="155" spans="1:26" ht="49.5" customHeight="1">
      <c r="A155" s="341"/>
      <c r="B155" s="341"/>
      <c r="C155" s="341"/>
      <c r="D155" s="341"/>
      <c r="E155" s="341"/>
      <c r="F155" s="69" t="s">
        <v>1924</v>
      </c>
      <c r="G155" s="341"/>
      <c r="H155" s="94">
        <v>7</v>
      </c>
      <c r="I155" s="69" t="s">
        <v>1925</v>
      </c>
      <c r="J155" s="69" t="s">
        <v>1923</v>
      </c>
      <c r="K155" s="56"/>
      <c r="L155" s="56"/>
      <c r="M155" s="76"/>
      <c r="N155" s="77"/>
      <c r="O155" s="73" t="s">
        <v>348</v>
      </c>
      <c r="P155" s="73" t="s">
        <v>348</v>
      </c>
      <c r="Q155" s="73" t="s">
        <v>348</v>
      </c>
      <c r="R155" s="56"/>
      <c r="S155" s="88"/>
      <c r="T155" s="88"/>
      <c r="U155" s="88"/>
      <c r="V155" s="88"/>
      <c r="W155" s="88"/>
      <c r="X155" s="88"/>
      <c r="Y155" s="88"/>
      <c r="Z155" s="88"/>
    </row>
    <row r="156" spans="1:26" ht="49.5" customHeight="1">
      <c r="A156" s="402" t="s">
        <v>1926</v>
      </c>
      <c r="B156" s="401" t="s">
        <v>1927</v>
      </c>
      <c r="C156" s="395" t="s">
        <v>1584</v>
      </c>
      <c r="D156" s="395" t="s">
        <v>1584</v>
      </c>
      <c r="E156" s="395" t="s">
        <v>1928</v>
      </c>
      <c r="F156" s="68" t="s">
        <v>1929</v>
      </c>
      <c r="G156" s="396" t="s">
        <v>1525</v>
      </c>
      <c r="H156" s="94">
        <v>1</v>
      </c>
      <c r="I156" s="69" t="s">
        <v>1930</v>
      </c>
      <c r="J156" s="68" t="s">
        <v>1931</v>
      </c>
      <c r="K156" s="56"/>
      <c r="L156" s="79"/>
      <c r="M156" s="76"/>
      <c r="N156" s="58"/>
      <c r="O156" s="73" t="s">
        <v>348</v>
      </c>
      <c r="P156" s="73" t="s">
        <v>348</v>
      </c>
      <c r="Q156" s="73" t="s">
        <v>348</v>
      </c>
      <c r="R156" s="56"/>
      <c r="S156" s="88"/>
      <c r="T156" s="88"/>
      <c r="U156" s="88"/>
      <c r="V156" s="88"/>
      <c r="W156" s="88"/>
      <c r="X156" s="88"/>
      <c r="Y156" s="88"/>
      <c r="Z156" s="88"/>
    </row>
    <row r="157" spans="1:26" ht="49.5" customHeight="1">
      <c r="A157" s="341"/>
      <c r="B157" s="341"/>
      <c r="C157" s="341"/>
      <c r="D157" s="341"/>
      <c r="E157" s="341"/>
      <c r="F157" s="68" t="s">
        <v>1932</v>
      </c>
      <c r="G157" s="341"/>
      <c r="H157" s="94">
        <v>2</v>
      </c>
      <c r="I157" s="69" t="s">
        <v>1933</v>
      </c>
      <c r="J157" s="68" t="s">
        <v>1931</v>
      </c>
      <c r="K157" s="56"/>
      <c r="L157" s="79"/>
      <c r="M157" s="76"/>
      <c r="N157" s="58"/>
      <c r="O157" s="73" t="s">
        <v>348</v>
      </c>
      <c r="P157" s="73" t="s">
        <v>348</v>
      </c>
      <c r="Q157" s="73" t="s">
        <v>348</v>
      </c>
      <c r="R157" s="56"/>
      <c r="S157" s="88"/>
      <c r="T157" s="88"/>
      <c r="U157" s="88"/>
      <c r="V157" s="88"/>
      <c r="W157" s="88"/>
      <c r="X157" s="88"/>
      <c r="Y157" s="88"/>
      <c r="Z157" s="88"/>
    </row>
    <row r="158" spans="1:26" ht="33" customHeight="1">
      <c r="A158" s="402" t="s">
        <v>117</v>
      </c>
      <c r="B158" s="402" t="s">
        <v>1934</v>
      </c>
      <c r="C158" s="395" t="s">
        <v>1565</v>
      </c>
      <c r="D158" s="395" t="s">
        <v>1565</v>
      </c>
      <c r="E158" s="395" t="s">
        <v>1935</v>
      </c>
      <c r="F158" s="419" t="s">
        <v>1936</v>
      </c>
      <c r="G158" s="419" t="s">
        <v>1525</v>
      </c>
      <c r="H158" s="94">
        <v>1</v>
      </c>
      <c r="I158" s="90" t="s">
        <v>1937</v>
      </c>
      <c r="J158" s="91" t="s">
        <v>1938</v>
      </c>
      <c r="K158" s="56"/>
      <c r="L158" s="79"/>
      <c r="M158" s="131"/>
      <c r="N158" s="58"/>
      <c r="O158" s="73" t="s">
        <v>348</v>
      </c>
      <c r="P158" s="73" t="s">
        <v>348</v>
      </c>
      <c r="Q158" s="73" t="s">
        <v>348</v>
      </c>
      <c r="R158" s="56"/>
      <c r="S158" s="88"/>
      <c r="T158" s="88"/>
      <c r="U158" s="88"/>
      <c r="V158" s="88"/>
      <c r="W158" s="88"/>
      <c r="X158" s="88"/>
      <c r="Y158" s="88"/>
      <c r="Z158" s="88"/>
    </row>
    <row r="159" spans="1:26" ht="13.5" customHeight="1">
      <c r="A159" s="341"/>
      <c r="B159" s="341"/>
      <c r="C159" s="341"/>
      <c r="D159" s="341"/>
      <c r="E159" s="341"/>
      <c r="F159" s="341"/>
      <c r="G159" s="341"/>
      <c r="H159" s="94">
        <v>2</v>
      </c>
      <c r="I159" s="90" t="s">
        <v>1939</v>
      </c>
      <c r="J159" s="91" t="s">
        <v>1940</v>
      </c>
      <c r="K159" s="56"/>
      <c r="L159" s="79"/>
      <c r="M159" s="131"/>
      <c r="N159" s="58"/>
      <c r="O159" s="73" t="s">
        <v>348</v>
      </c>
      <c r="P159" s="73" t="s">
        <v>348</v>
      </c>
      <c r="Q159" s="73" t="s">
        <v>348</v>
      </c>
      <c r="R159" s="56"/>
      <c r="S159" s="88"/>
      <c r="T159" s="88"/>
      <c r="U159" s="88"/>
      <c r="V159" s="88"/>
      <c r="W159" s="88"/>
      <c r="X159" s="88"/>
      <c r="Y159" s="88"/>
      <c r="Z159" s="88"/>
    </row>
    <row r="160" spans="1:26" ht="49.5" hidden="1" customHeight="1">
      <c r="A160" s="404" t="s">
        <v>166</v>
      </c>
      <c r="B160" s="404" t="s">
        <v>1941</v>
      </c>
      <c r="C160" s="397" t="s">
        <v>1584</v>
      </c>
      <c r="D160" s="397" t="s">
        <v>1584</v>
      </c>
      <c r="E160" s="417" t="s">
        <v>1942</v>
      </c>
      <c r="F160" s="398" t="s">
        <v>1943</v>
      </c>
      <c r="G160" s="399" t="s">
        <v>1525</v>
      </c>
      <c r="H160" s="84">
        <v>1</v>
      </c>
      <c r="I160" s="63" t="s">
        <v>1944</v>
      </c>
      <c r="J160" s="63" t="s">
        <v>1945</v>
      </c>
      <c r="K160" s="56"/>
      <c r="L160" s="73"/>
      <c r="M160" s="420"/>
      <c r="N160" s="133"/>
      <c r="O160" s="73" t="s">
        <v>348</v>
      </c>
      <c r="P160" s="73" t="s">
        <v>348</v>
      </c>
      <c r="Q160" s="73" t="s">
        <v>24</v>
      </c>
      <c r="R160" s="73"/>
      <c r="S160" s="134"/>
      <c r="T160" s="134"/>
      <c r="U160" s="134"/>
      <c r="V160" s="134"/>
      <c r="W160" s="134"/>
      <c r="X160" s="134"/>
      <c r="Y160" s="134"/>
      <c r="Z160" s="134"/>
    </row>
    <row r="161" spans="1:26" ht="39.75" hidden="1" customHeight="1">
      <c r="A161" s="345"/>
      <c r="B161" s="345"/>
      <c r="C161" s="345"/>
      <c r="D161" s="345"/>
      <c r="E161" s="345"/>
      <c r="F161" s="345"/>
      <c r="G161" s="345"/>
      <c r="H161" s="84">
        <v>2</v>
      </c>
      <c r="I161" s="63" t="s">
        <v>1946</v>
      </c>
      <c r="J161" s="63" t="s">
        <v>1947</v>
      </c>
      <c r="K161" s="56"/>
      <c r="L161" s="73"/>
      <c r="M161" s="345"/>
      <c r="N161" s="133"/>
      <c r="O161" s="73" t="s">
        <v>348</v>
      </c>
      <c r="P161" s="73" t="s">
        <v>348</v>
      </c>
      <c r="Q161" s="73" t="s">
        <v>24</v>
      </c>
      <c r="R161" s="73"/>
      <c r="S161" s="134"/>
      <c r="T161" s="134"/>
      <c r="U161" s="134"/>
      <c r="V161" s="134"/>
      <c r="W161" s="134"/>
      <c r="X161" s="134"/>
      <c r="Y161" s="134"/>
      <c r="Z161" s="134"/>
    </row>
    <row r="162" spans="1:26" ht="48.75" hidden="1" customHeight="1">
      <c r="A162" s="345"/>
      <c r="B162" s="345"/>
      <c r="C162" s="345"/>
      <c r="D162" s="345"/>
      <c r="E162" s="345"/>
      <c r="F162" s="345"/>
      <c r="G162" s="345"/>
      <c r="H162" s="84">
        <v>3</v>
      </c>
      <c r="I162" s="63" t="s">
        <v>1948</v>
      </c>
      <c r="J162" s="63" t="s">
        <v>1949</v>
      </c>
      <c r="K162" s="56"/>
      <c r="L162" s="73"/>
      <c r="M162" s="341"/>
      <c r="N162" s="133"/>
      <c r="O162" s="73" t="s">
        <v>348</v>
      </c>
      <c r="P162" s="73" t="s">
        <v>348</v>
      </c>
      <c r="Q162" s="73" t="s">
        <v>24</v>
      </c>
      <c r="R162" s="73"/>
      <c r="S162" s="134"/>
      <c r="T162" s="134"/>
      <c r="U162" s="134"/>
      <c r="V162" s="134"/>
      <c r="W162" s="134"/>
      <c r="X162" s="134"/>
      <c r="Y162" s="134"/>
      <c r="Z162" s="134"/>
    </row>
    <row r="163" spans="1:26" ht="48.75" hidden="1" customHeight="1">
      <c r="A163" s="345"/>
      <c r="B163" s="345"/>
      <c r="C163" s="345"/>
      <c r="D163" s="345"/>
      <c r="E163" s="345"/>
      <c r="F163" s="341"/>
      <c r="G163" s="345"/>
      <c r="H163" s="84">
        <v>4</v>
      </c>
      <c r="I163" s="63" t="s">
        <v>1950</v>
      </c>
      <c r="J163" s="63" t="s">
        <v>1951</v>
      </c>
      <c r="K163" s="56"/>
      <c r="L163" s="73"/>
      <c r="M163" s="135"/>
      <c r="N163" s="133"/>
      <c r="O163" s="73" t="s">
        <v>348</v>
      </c>
      <c r="P163" s="73" t="s">
        <v>348</v>
      </c>
      <c r="Q163" s="73" t="s">
        <v>24</v>
      </c>
      <c r="R163" s="73"/>
      <c r="S163" s="134"/>
      <c r="T163" s="134"/>
      <c r="U163" s="134"/>
      <c r="V163" s="134"/>
      <c r="W163" s="134"/>
      <c r="X163" s="134"/>
      <c r="Y163" s="134"/>
      <c r="Z163" s="134"/>
    </row>
    <row r="164" spans="1:26" ht="33" hidden="1" customHeight="1">
      <c r="A164" s="345"/>
      <c r="B164" s="345"/>
      <c r="C164" s="345"/>
      <c r="D164" s="345"/>
      <c r="E164" s="345"/>
      <c r="F164" s="398" t="s">
        <v>1952</v>
      </c>
      <c r="G164" s="345"/>
      <c r="H164" s="84">
        <v>5</v>
      </c>
      <c r="I164" s="104" t="s">
        <v>1953</v>
      </c>
      <c r="J164" s="63" t="s">
        <v>1954</v>
      </c>
      <c r="K164" s="56"/>
      <c r="L164" s="73"/>
      <c r="M164" s="135"/>
      <c r="N164" s="133"/>
      <c r="O164" s="73" t="s">
        <v>348</v>
      </c>
      <c r="P164" s="73" t="s">
        <v>348</v>
      </c>
      <c r="Q164" s="73" t="s">
        <v>24</v>
      </c>
      <c r="R164" s="73"/>
      <c r="S164" s="134"/>
      <c r="T164" s="134"/>
      <c r="U164" s="134"/>
      <c r="V164" s="134"/>
      <c r="W164" s="134"/>
      <c r="X164" s="134"/>
      <c r="Y164" s="134"/>
      <c r="Z164" s="134"/>
    </row>
    <row r="165" spans="1:26" ht="17.25" hidden="1" customHeight="1">
      <c r="A165" s="345"/>
      <c r="B165" s="345"/>
      <c r="C165" s="345"/>
      <c r="D165" s="345"/>
      <c r="E165" s="345"/>
      <c r="F165" s="345"/>
      <c r="G165" s="345"/>
      <c r="H165" s="84">
        <v>6</v>
      </c>
      <c r="I165" s="104" t="s">
        <v>1955</v>
      </c>
      <c r="J165" s="63" t="s">
        <v>1945</v>
      </c>
      <c r="K165" s="56"/>
      <c r="L165" s="73"/>
      <c r="M165" s="135"/>
      <c r="N165" s="133"/>
      <c r="O165" s="73" t="s">
        <v>348</v>
      </c>
      <c r="P165" s="73" t="s">
        <v>348</v>
      </c>
      <c r="Q165" s="73" t="s">
        <v>24</v>
      </c>
      <c r="R165" s="73"/>
      <c r="S165" s="134"/>
      <c r="T165" s="134"/>
      <c r="U165" s="134"/>
      <c r="V165" s="134"/>
      <c r="W165" s="134"/>
      <c r="X165" s="134"/>
      <c r="Y165" s="134"/>
      <c r="Z165" s="134"/>
    </row>
    <row r="166" spans="1:26" ht="17.25" hidden="1" customHeight="1">
      <c r="A166" s="345"/>
      <c r="B166" s="345"/>
      <c r="C166" s="345"/>
      <c r="D166" s="345"/>
      <c r="E166" s="345"/>
      <c r="F166" s="345"/>
      <c r="G166" s="345"/>
      <c r="H166" s="84">
        <v>7</v>
      </c>
      <c r="I166" s="104" t="s">
        <v>1956</v>
      </c>
      <c r="J166" s="63" t="s">
        <v>1947</v>
      </c>
      <c r="K166" s="56"/>
      <c r="L166" s="73"/>
      <c r="M166" s="135"/>
      <c r="N166" s="133"/>
      <c r="O166" s="73" t="s">
        <v>348</v>
      </c>
      <c r="P166" s="73" t="s">
        <v>348</v>
      </c>
      <c r="Q166" s="73" t="s">
        <v>24</v>
      </c>
      <c r="R166" s="73"/>
      <c r="S166" s="134"/>
      <c r="T166" s="134"/>
      <c r="U166" s="134"/>
      <c r="V166" s="134"/>
      <c r="W166" s="134"/>
      <c r="X166" s="134"/>
      <c r="Y166" s="134"/>
      <c r="Z166" s="134"/>
    </row>
    <row r="167" spans="1:26" ht="33" hidden="1" customHeight="1">
      <c r="A167" s="341"/>
      <c r="B167" s="341"/>
      <c r="C167" s="341"/>
      <c r="D167" s="341"/>
      <c r="E167" s="341"/>
      <c r="F167" s="341"/>
      <c r="G167" s="341"/>
      <c r="H167" s="84">
        <v>8</v>
      </c>
      <c r="I167" s="104" t="s">
        <v>1957</v>
      </c>
      <c r="J167" s="63" t="s">
        <v>1958</v>
      </c>
      <c r="K167" s="56"/>
      <c r="L167" s="73"/>
      <c r="M167" s="135"/>
      <c r="N167" s="133"/>
      <c r="O167" s="73" t="s">
        <v>348</v>
      </c>
      <c r="P167" s="73" t="s">
        <v>348</v>
      </c>
      <c r="Q167" s="73" t="s">
        <v>24</v>
      </c>
      <c r="R167" s="73"/>
      <c r="S167" s="134"/>
      <c r="T167" s="134"/>
      <c r="U167" s="134"/>
      <c r="V167" s="134"/>
      <c r="W167" s="134"/>
      <c r="X167" s="134"/>
      <c r="Y167" s="134"/>
      <c r="Z167" s="134"/>
    </row>
    <row r="168" spans="1:26" ht="36.75" customHeight="1">
      <c r="A168" s="402" t="s">
        <v>105</v>
      </c>
      <c r="B168" s="402" t="s">
        <v>1959</v>
      </c>
      <c r="C168" s="395" t="s">
        <v>1584</v>
      </c>
      <c r="D168" s="395" t="s">
        <v>1584</v>
      </c>
      <c r="E168" s="395" t="s">
        <v>1960</v>
      </c>
      <c r="F168" s="63" t="s">
        <v>1961</v>
      </c>
      <c r="G168" s="398" t="s">
        <v>1525</v>
      </c>
      <c r="H168" s="54">
        <v>1</v>
      </c>
      <c r="I168" s="63" t="s">
        <v>1962</v>
      </c>
      <c r="J168" s="63" t="s">
        <v>1963</v>
      </c>
      <c r="K168" s="56"/>
      <c r="L168" s="73"/>
      <c r="M168" s="73" t="s">
        <v>1964</v>
      </c>
      <c r="N168" s="42"/>
      <c r="O168" s="73" t="s">
        <v>348</v>
      </c>
      <c r="P168" s="73" t="s">
        <v>348</v>
      </c>
      <c r="Q168" s="73" t="s">
        <v>348</v>
      </c>
      <c r="R168" s="73"/>
      <c r="S168" s="74"/>
      <c r="T168" s="74"/>
      <c r="U168" s="74"/>
      <c r="V168" s="74"/>
      <c r="W168" s="74"/>
      <c r="X168" s="74"/>
      <c r="Y168" s="74"/>
      <c r="Z168" s="74"/>
    </row>
    <row r="169" spans="1:26" ht="17.25" customHeight="1">
      <c r="A169" s="345"/>
      <c r="B169" s="345"/>
      <c r="C169" s="345"/>
      <c r="D169" s="345"/>
      <c r="E169" s="345"/>
      <c r="F169" s="63" t="s">
        <v>1965</v>
      </c>
      <c r="G169" s="345"/>
      <c r="H169" s="54">
        <v>2</v>
      </c>
      <c r="I169" s="63" t="s">
        <v>1966</v>
      </c>
      <c r="J169" s="63" t="s">
        <v>1963</v>
      </c>
      <c r="K169" s="56"/>
      <c r="L169" s="73" t="s">
        <v>1964</v>
      </c>
      <c r="M169" s="73" t="s">
        <v>1964</v>
      </c>
      <c r="N169" s="42"/>
      <c r="O169" s="73" t="s">
        <v>348</v>
      </c>
      <c r="P169" s="73" t="s">
        <v>348</v>
      </c>
      <c r="Q169" s="73" t="s">
        <v>348</v>
      </c>
      <c r="R169" s="73"/>
      <c r="S169" s="74"/>
      <c r="T169" s="74"/>
      <c r="U169" s="74"/>
      <c r="V169" s="74"/>
      <c r="W169" s="74"/>
      <c r="X169" s="74"/>
      <c r="Y169" s="74"/>
      <c r="Z169" s="74"/>
    </row>
    <row r="170" spans="1:26" ht="214.5" hidden="1" customHeight="1">
      <c r="A170" s="341"/>
      <c r="B170" s="341"/>
      <c r="C170" s="341"/>
      <c r="D170" s="341"/>
      <c r="E170" s="341"/>
      <c r="F170" s="71" t="s">
        <v>1967</v>
      </c>
      <c r="G170" s="341"/>
      <c r="H170" s="54">
        <v>3</v>
      </c>
      <c r="I170" s="85" t="s">
        <v>1968</v>
      </c>
      <c r="J170" s="85" t="s">
        <v>1969</v>
      </c>
      <c r="K170" s="56"/>
      <c r="L170" s="73"/>
      <c r="M170" s="135"/>
      <c r="N170" s="42"/>
      <c r="O170" s="73" t="s">
        <v>348</v>
      </c>
      <c r="P170" s="73" t="s">
        <v>348</v>
      </c>
      <c r="Q170" s="73" t="s">
        <v>24</v>
      </c>
      <c r="R170" s="73"/>
      <c r="S170" s="74"/>
      <c r="T170" s="74"/>
      <c r="U170" s="74"/>
      <c r="V170" s="74"/>
      <c r="W170" s="74"/>
      <c r="X170" s="74"/>
      <c r="Y170" s="74"/>
      <c r="Z170" s="74"/>
    </row>
    <row r="171" spans="1:26" ht="49.5" customHeight="1">
      <c r="A171" s="401" t="s">
        <v>1970</v>
      </c>
      <c r="B171" s="401" t="s">
        <v>1971</v>
      </c>
      <c r="C171" s="398" t="s">
        <v>1584</v>
      </c>
      <c r="D171" s="398" t="s">
        <v>1584</v>
      </c>
      <c r="E171" s="398" t="s">
        <v>1972</v>
      </c>
      <c r="F171" s="398" t="s">
        <v>1973</v>
      </c>
      <c r="G171" s="398" t="s">
        <v>1974</v>
      </c>
      <c r="H171" s="61">
        <v>1</v>
      </c>
      <c r="I171" s="63" t="s">
        <v>1975</v>
      </c>
      <c r="J171" s="85" t="s">
        <v>1976</v>
      </c>
      <c r="K171" s="56"/>
      <c r="L171" s="73"/>
      <c r="M171" s="135"/>
      <c r="N171" s="42"/>
      <c r="O171" s="73" t="s">
        <v>348</v>
      </c>
      <c r="P171" s="73" t="s">
        <v>348</v>
      </c>
      <c r="Q171" s="73" t="s">
        <v>348</v>
      </c>
      <c r="R171" s="73"/>
      <c r="S171" s="74"/>
      <c r="T171" s="74"/>
      <c r="U171" s="74"/>
      <c r="V171" s="74"/>
      <c r="W171" s="74"/>
      <c r="X171" s="74"/>
      <c r="Y171" s="74"/>
      <c r="Z171" s="74"/>
    </row>
    <row r="172" spans="1:26" ht="49.5" customHeight="1">
      <c r="A172" s="341"/>
      <c r="B172" s="341"/>
      <c r="C172" s="341"/>
      <c r="D172" s="341"/>
      <c r="E172" s="341"/>
      <c r="F172" s="341"/>
      <c r="G172" s="341"/>
      <c r="H172" s="61">
        <v>2</v>
      </c>
      <c r="I172" s="63" t="s">
        <v>1977</v>
      </c>
      <c r="J172" s="85" t="s">
        <v>1978</v>
      </c>
      <c r="K172" s="56"/>
      <c r="L172" s="73"/>
      <c r="M172" s="135"/>
      <c r="N172" s="42"/>
      <c r="O172" s="73" t="s">
        <v>348</v>
      </c>
      <c r="P172" s="73" t="s">
        <v>348</v>
      </c>
      <c r="Q172" s="73" t="s">
        <v>348</v>
      </c>
      <c r="R172" s="73" t="s">
        <v>1222</v>
      </c>
      <c r="S172" s="74"/>
      <c r="T172" s="74"/>
      <c r="U172" s="74"/>
      <c r="V172" s="74"/>
      <c r="W172" s="74"/>
      <c r="X172" s="74"/>
      <c r="Y172" s="74"/>
      <c r="Z172" s="74"/>
    </row>
    <row r="173" spans="1:26" ht="66" hidden="1" customHeight="1">
      <c r="A173" s="401" t="s">
        <v>1979</v>
      </c>
      <c r="B173" s="401" t="s">
        <v>1980</v>
      </c>
      <c r="C173" s="398" t="s">
        <v>1981</v>
      </c>
      <c r="D173" s="398" t="s">
        <v>1982</v>
      </c>
      <c r="E173" s="398" t="s">
        <v>1983</v>
      </c>
      <c r="F173" s="398" t="s">
        <v>1984</v>
      </c>
      <c r="G173" s="398" t="s">
        <v>1974</v>
      </c>
      <c r="H173" s="61">
        <v>1</v>
      </c>
      <c r="I173" s="81" t="s">
        <v>1985</v>
      </c>
      <c r="J173" s="105" t="s">
        <v>1986</v>
      </c>
      <c r="K173" s="56"/>
      <c r="L173" s="79"/>
      <c r="M173" s="76"/>
      <c r="N173" s="42"/>
      <c r="O173" s="73" t="s">
        <v>348</v>
      </c>
      <c r="P173" s="73" t="s">
        <v>348</v>
      </c>
      <c r="Q173" s="73" t="s">
        <v>24</v>
      </c>
      <c r="R173" s="73" t="s">
        <v>1222</v>
      </c>
      <c r="S173" s="49"/>
      <c r="T173" s="49"/>
      <c r="U173" s="49"/>
      <c r="V173" s="49"/>
      <c r="W173" s="49"/>
      <c r="X173" s="49"/>
      <c r="Y173" s="49"/>
      <c r="Z173" s="49"/>
    </row>
    <row r="174" spans="1:26" ht="33" hidden="1" customHeight="1">
      <c r="A174" s="341"/>
      <c r="B174" s="341"/>
      <c r="C174" s="341"/>
      <c r="D174" s="341"/>
      <c r="E174" s="341"/>
      <c r="F174" s="341"/>
      <c r="G174" s="341"/>
      <c r="H174" s="61">
        <v>2</v>
      </c>
      <c r="I174" s="63" t="s">
        <v>1987</v>
      </c>
      <c r="J174" s="105" t="s">
        <v>1988</v>
      </c>
      <c r="K174" s="56"/>
      <c r="L174" s="79"/>
      <c r="M174" s="76"/>
      <c r="N174" s="42"/>
      <c r="O174" s="73" t="s">
        <v>348</v>
      </c>
      <c r="P174" s="73" t="s">
        <v>348</v>
      </c>
      <c r="Q174" s="73" t="s">
        <v>24</v>
      </c>
      <c r="R174" s="73" t="s">
        <v>1222</v>
      </c>
      <c r="S174" s="49"/>
      <c r="T174" s="49"/>
      <c r="U174" s="49"/>
      <c r="V174" s="49"/>
      <c r="W174" s="49"/>
      <c r="X174" s="49"/>
      <c r="Y174" s="49"/>
      <c r="Z174" s="49"/>
    </row>
    <row r="175" spans="1:26" ht="64.5" customHeight="1">
      <c r="A175" s="61" t="s">
        <v>1989</v>
      </c>
      <c r="B175" s="61" t="s">
        <v>1990</v>
      </c>
      <c r="C175" s="63" t="s">
        <v>1991</v>
      </c>
      <c r="D175" s="63" t="s">
        <v>1992</v>
      </c>
      <c r="E175" s="63" t="s">
        <v>1993</v>
      </c>
      <c r="F175" s="63" t="s">
        <v>1994</v>
      </c>
      <c r="G175" s="63" t="s">
        <v>1525</v>
      </c>
      <c r="H175" s="61">
        <v>1</v>
      </c>
      <c r="I175" s="63" t="s">
        <v>1995</v>
      </c>
      <c r="J175" s="63" t="s">
        <v>1996</v>
      </c>
      <c r="K175" s="56"/>
      <c r="L175" s="79"/>
      <c r="M175" s="76"/>
      <c r="N175" s="42"/>
      <c r="O175" s="73" t="s">
        <v>348</v>
      </c>
      <c r="P175" s="73" t="s">
        <v>348</v>
      </c>
      <c r="Q175" s="73" t="s">
        <v>348</v>
      </c>
      <c r="R175" s="73"/>
      <c r="S175" s="49"/>
      <c r="T175" s="49"/>
      <c r="U175" s="49"/>
      <c r="V175" s="49"/>
      <c r="W175" s="49"/>
      <c r="X175" s="49"/>
      <c r="Y175" s="49"/>
      <c r="Z175" s="49"/>
    </row>
    <row r="176" spans="1:26" ht="16.5" customHeight="1">
      <c r="A176" s="92"/>
      <c r="B176" s="92"/>
      <c r="C176" s="93"/>
      <c r="D176" s="93"/>
      <c r="E176" s="92"/>
      <c r="F176" s="93"/>
      <c r="G176" s="93"/>
      <c r="H176" s="49"/>
      <c r="I176" s="46"/>
      <c r="J176" s="46"/>
      <c r="K176" s="46"/>
      <c r="L176" s="46"/>
      <c r="M176" s="92"/>
      <c r="N176" s="46"/>
      <c r="O176" s="92"/>
      <c r="P176" s="92"/>
      <c r="Q176" s="92"/>
      <c r="R176" s="92"/>
      <c r="S176" s="49"/>
      <c r="T176" s="49"/>
      <c r="U176" s="49"/>
      <c r="V176" s="49"/>
      <c r="W176" s="49"/>
      <c r="X176" s="49"/>
      <c r="Y176" s="49"/>
      <c r="Z176" s="49"/>
    </row>
    <row r="177" spans="1:26" ht="16.5" customHeight="1">
      <c r="A177" s="92"/>
      <c r="B177" s="92"/>
      <c r="C177" s="93"/>
      <c r="D177" s="93"/>
      <c r="E177" s="92"/>
      <c r="F177" s="93"/>
      <c r="G177" s="93"/>
      <c r="H177" s="49"/>
      <c r="I177" s="46"/>
      <c r="J177" s="46"/>
      <c r="K177" s="46"/>
      <c r="L177" s="46"/>
      <c r="M177" s="92"/>
      <c r="N177" s="46"/>
      <c r="O177" s="92"/>
      <c r="P177" s="92"/>
      <c r="Q177" s="92"/>
      <c r="R177" s="92"/>
      <c r="S177" s="49"/>
      <c r="T177" s="49"/>
      <c r="U177" s="49"/>
      <c r="V177" s="49"/>
      <c r="W177" s="49"/>
      <c r="X177" s="49"/>
      <c r="Y177" s="49"/>
      <c r="Z177" s="49"/>
    </row>
    <row r="178" spans="1:26" ht="16.5" customHeight="1">
      <c r="A178" s="92"/>
      <c r="B178" s="92"/>
      <c r="C178" s="93"/>
      <c r="D178" s="93"/>
      <c r="E178" s="92"/>
      <c r="F178" s="93"/>
      <c r="G178" s="93"/>
      <c r="H178" s="49"/>
      <c r="I178" s="46"/>
      <c r="J178" s="46"/>
      <c r="K178" s="46"/>
      <c r="L178" s="46"/>
      <c r="M178" s="92"/>
      <c r="N178" s="46"/>
      <c r="O178" s="92"/>
      <c r="P178" s="92"/>
      <c r="Q178" s="92"/>
      <c r="R178" s="92"/>
      <c r="S178" s="49"/>
      <c r="T178" s="49"/>
      <c r="U178" s="49"/>
      <c r="V178" s="49"/>
      <c r="W178" s="49"/>
      <c r="X178" s="49"/>
      <c r="Y178" s="49"/>
      <c r="Z178" s="49"/>
    </row>
    <row r="179" spans="1:26" ht="16.5" customHeight="1">
      <c r="A179" s="92"/>
      <c r="B179" s="92"/>
      <c r="C179" s="93"/>
      <c r="D179" s="93"/>
      <c r="E179" s="92"/>
      <c r="F179" s="93"/>
      <c r="G179" s="93"/>
      <c r="H179" s="49"/>
      <c r="I179" s="46"/>
      <c r="J179" s="46"/>
      <c r="K179" s="46"/>
      <c r="L179" s="46"/>
      <c r="M179" s="92"/>
      <c r="N179" s="46"/>
      <c r="O179" s="92"/>
      <c r="P179" s="92"/>
      <c r="Q179" s="92"/>
      <c r="R179" s="92"/>
      <c r="S179" s="49"/>
      <c r="T179" s="49"/>
      <c r="U179" s="49"/>
      <c r="V179" s="49"/>
      <c r="W179" s="49"/>
      <c r="X179" s="49"/>
      <c r="Y179" s="49"/>
      <c r="Z179" s="49"/>
    </row>
    <row r="180" spans="1:26" ht="16.5" customHeight="1">
      <c r="A180" s="92"/>
      <c r="B180" s="92"/>
      <c r="C180" s="93"/>
      <c r="D180" s="93"/>
      <c r="E180" s="92"/>
      <c r="F180" s="93"/>
      <c r="G180" s="93"/>
      <c r="H180" s="49"/>
      <c r="I180" s="46"/>
      <c r="J180" s="46"/>
      <c r="K180" s="46"/>
      <c r="L180" s="46"/>
      <c r="M180" s="92"/>
      <c r="N180" s="46"/>
      <c r="O180" s="92"/>
      <c r="P180" s="92"/>
      <c r="Q180" s="92"/>
      <c r="R180" s="92"/>
      <c r="S180" s="49"/>
      <c r="T180" s="49"/>
      <c r="U180" s="49"/>
      <c r="V180" s="49"/>
      <c r="W180" s="49"/>
      <c r="X180" s="49"/>
      <c r="Y180" s="49"/>
      <c r="Z180" s="49"/>
    </row>
    <row r="181" spans="1:26" ht="16.5" customHeight="1">
      <c r="A181" s="92"/>
      <c r="B181" s="92"/>
      <c r="C181" s="93"/>
      <c r="D181" s="93"/>
      <c r="E181" s="92"/>
      <c r="F181" s="93"/>
      <c r="G181" s="93"/>
      <c r="H181" s="49"/>
      <c r="I181" s="46"/>
      <c r="J181" s="46"/>
      <c r="K181" s="46"/>
      <c r="L181" s="46"/>
      <c r="M181" s="92"/>
      <c r="N181" s="46"/>
      <c r="O181" s="92"/>
      <c r="P181" s="92"/>
      <c r="Q181" s="92"/>
      <c r="R181" s="92"/>
      <c r="S181" s="49"/>
      <c r="T181" s="49"/>
      <c r="U181" s="49"/>
      <c r="V181" s="49"/>
      <c r="W181" s="49"/>
      <c r="X181" s="49"/>
      <c r="Y181" s="49"/>
      <c r="Z181" s="49"/>
    </row>
    <row r="182" spans="1:26" ht="16.5" customHeight="1">
      <c r="A182" s="92"/>
      <c r="B182" s="92"/>
      <c r="C182" s="93"/>
      <c r="D182" s="93"/>
      <c r="E182" s="92"/>
      <c r="F182" s="93"/>
      <c r="G182" s="93"/>
      <c r="H182" s="49"/>
      <c r="I182" s="46"/>
      <c r="J182" s="46"/>
      <c r="K182" s="46"/>
      <c r="L182" s="46"/>
      <c r="M182" s="92"/>
      <c r="N182" s="46"/>
      <c r="O182" s="92"/>
      <c r="P182" s="92"/>
      <c r="Q182" s="92"/>
      <c r="R182" s="92"/>
      <c r="S182" s="49"/>
      <c r="T182" s="49"/>
      <c r="U182" s="49"/>
      <c r="V182" s="49"/>
      <c r="W182" s="49"/>
      <c r="X182" s="49"/>
      <c r="Y182" s="49"/>
      <c r="Z182" s="49"/>
    </row>
    <row r="183" spans="1:26" ht="16.5" customHeight="1">
      <c r="A183" s="92"/>
      <c r="B183" s="92"/>
      <c r="C183" s="93"/>
      <c r="D183" s="93"/>
      <c r="E183" s="92"/>
      <c r="F183" s="93"/>
      <c r="G183" s="93"/>
      <c r="H183" s="49"/>
      <c r="I183" s="46"/>
      <c r="J183" s="46"/>
      <c r="K183" s="46"/>
      <c r="L183" s="46"/>
      <c r="M183" s="92"/>
      <c r="N183" s="46"/>
      <c r="O183" s="92"/>
      <c r="P183" s="92"/>
      <c r="Q183" s="92"/>
      <c r="R183" s="92"/>
      <c r="S183" s="49"/>
      <c r="T183" s="49"/>
      <c r="U183" s="49"/>
      <c r="V183" s="49"/>
      <c r="W183" s="49"/>
      <c r="X183" s="49"/>
      <c r="Y183" s="49"/>
      <c r="Z183" s="49"/>
    </row>
    <row r="184" spans="1:26" ht="16.5" customHeight="1">
      <c r="A184" s="92"/>
      <c r="B184" s="92"/>
      <c r="C184" s="93"/>
      <c r="D184" s="93"/>
      <c r="E184" s="92"/>
      <c r="F184" s="93"/>
      <c r="G184" s="93"/>
      <c r="H184" s="49"/>
      <c r="I184" s="46"/>
      <c r="J184" s="46"/>
      <c r="K184" s="46"/>
      <c r="L184" s="46"/>
      <c r="M184" s="92"/>
      <c r="N184" s="46"/>
      <c r="O184" s="92"/>
      <c r="P184" s="92"/>
      <c r="Q184" s="92"/>
      <c r="R184" s="92"/>
      <c r="S184" s="49"/>
      <c r="T184" s="49"/>
      <c r="U184" s="49"/>
      <c r="V184" s="49"/>
      <c r="W184" s="49"/>
      <c r="X184" s="49"/>
      <c r="Y184" s="49"/>
      <c r="Z184" s="49"/>
    </row>
    <row r="185" spans="1:26" ht="16.5" customHeight="1">
      <c r="A185" s="92"/>
      <c r="B185" s="92"/>
      <c r="C185" s="93"/>
      <c r="D185" s="93"/>
      <c r="E185" s="92"/>
      <c r="F185" s="93"/>
      <c r="G185" s="93"/>
      <c r="H185" s="49"/>
      <c r="I185" s="46"/>
      <c r="J185" s="46"/>
      <c r="K185" s="46"/>
      <c r="L185" s="46"/>
      <c r="M185" s="92"/>
      <c r="N185" s="46"/>
      <c r="O185" s="92"/>
      <c r="P185" s="92"/>
      <c r="Q185" s="92"/>
      <c r="R185" s="92"/>
      <c r="S185" s="49"/>
      <c r="T185" s="49"/>
      <c r="U185" s="49"/>
      <c r="V185" s="49"/>
      <c r="W185" s="49"/>
      <c r="X185" s="49"/>
      <c r="Y185" s="49"/>
      <c r="Z185" s="49"/>
    </row>
    <row r="186" spans="1:26" ht="16.5" customHeight="1">
      <c r="A186" s="92"/>
      <c r="B186" s="92"/>
      <c r="C186" s="93"/>
      <c r="D186" s="93"/>
      <c r="E186" s="92"/>
      <c r="F186" s="93"/>
      <c r="G186" s="93"/>
      <c r="H186" s="49"/>
      <c r="I186" s="46"/>
      <c r="J186" s="46"/>
      <c r="K186" s="46"/>
      <c r="L186" s="46"/>
      <c r="M186" s="92"/>
      <c r="N186" s="46"/>
      <c r="O186" s="92"/>
      <c r="P186" s="92"/>
      <c r="Q186" s="92"/>
      <c r="R186" s="92"/>
      <c r="S186" s="49"/>
      <c r="T186" s="49"/>
      <c r="U186" s="49"/>
      <c r="V186" s="49"/>
      <c r="W186" s="49"/>
      <c r="X186" s="49"/>
      <c r="Y186" s="49"/>
      <c r="Z186" s="49"/>
    </row>
    <row r="187" spans="1:26" ht="16.5" customHeight="1">
      <c r="A187" s="92"/>
      <c r="B187" s="92"/>
      <c r="C187" s="93"/>
      <c r="D187" s="93"/>
      <c r="E187" s="92"/>
      <c r="F187" s="93"/>
      <c r="G187" s="93"/>
      <c r="H187" s="49"/>
      <c r="I187" s="46"/>
      <c r="J187" s="46"/>
      <c r="K187" s="46"/>
      <c r="L187" s="46"/>
      <c r="M187" s="92"/>
      <c r="N187" s="46"/>
      <c r="O187" s="92"/>
      <c r="P187" s="92"/>
      <c r="Q187" s="92"/>
      <c r="R187" s="92"/>
      <c r="S187" s="49"/>
      <c r="T187" s="49"/>
      <c r="U187" s="49"/>
      <c r="V187" s="49"/>
      <c r="W187" s="49"/>
      <c r="X187" s="49"/>
      <c r="Y187" s="49"/>
      <c r="Z187" s="49"/>
    </row>
    <row r="188" spans="1:26" ht="16.5" customHeight="1">
      <c r="A188" s="92"/>
      <c r="B188" s="92"/>
      <c r="C188" s="93"/>
      <c r="D188" s="93"/>
      <c r="E188" s="92"/>
      <c r="F188" s="93"/>
      <c r="G188" s="93"/>
      <c r="H188" s="49"/>
      <c r="I188" s="46"/>
      <c r="J188" s="46"/>
      <c r="K188" s="46"/>
      <c r="L188" s="46"/>
      <c r="M188" s="92"/>
      <c r="N188" s="46"/>
      <c r="O188" s="92"/>
      <c r="P188" s="92"/>
      <c r="Q188" s="92"/>
      <c r="R188" s="92"/>
      <c r="S188" s="49"/>
      <c r="T188" s="49"/>
      <c r="U188" s="49"/>
      <c r="V188" s="49"/>
      <c r="W188" s="49"/>
      <c r="X188" s="49"/>
      <c r="Y188" s="49"/>
      <c r="Z188" s="49"/>
    </row>
    <row r="189" spans="1:26" ht="16.5" customHeight="1">
      <c r="A189" s="92"/>
      <c r="B189" s="92"/>
      <c r="C189" s="93"/>
      <c r="D189" s="93"/>
      <c r="E189" s="92"/>
      <c r="F189" s="93"/>
      <c r="G189" s="93"/>
      <c r="H189" s="49"/>
      <c r="I189" s="46"/>
      <c r="J189" s="46"/>
      <c r="K189" s="46"/>
      <c r="L189" s="46"/>
      <c r="M189" s="92"/>
      <c r="N189" s="46"/>
      <c r="O189" s="92"/>
      <c r="P189" s="92"/>
      <c r="Q189" s="92"/>
      <c r="R189" s="92"/>
      <c r="S189" s="49"/>
      <c r="T189" s="49"/>
      <c r="U189" s="49"/>
      <c r="V189" s="49"/>
      <c r="W189" s="49"/>
      <c r="X189" s="49"/>
      <c r="Y189" s="49"/>
      <c r="Z189" s="49"/>
    </row>
    <row r="190" spans="1:26" ht="16.5" customHeight="1">
      <c r="A190" s="92"/>
      <c r="B190" s="92"/>
      <c r="C190" s="93"/>
      <c r="D190" s="93"/>
      <c r="E190" s="92"/>
      <c r="F190" s="93"/>
      <c r="G190" s="93"/>
      <c r="H190" s="49"/>
      <c r="I190" s="46"/>
      <c r="J190" s="46"/>
      <c r="K190" s="46"/>
      <c r="L190" s="46"/>
      <c r="M190" s="92"/>
      <c r="N190" s="46"/>
      <c r="O190" s="92"/>
      <c r="P190" s="92"/>
      <c r="Q190" s="92"/>
      <c r="R190" s="92"/>
      <c r="S190" s="49"/>
      <c r="T190" s="49"/>
      <c r="U190" s="49"/>
      <c r="V190" s="49"/>
      <c r="W190" s="49"/>
      <c r="X190" s="49"/>
      <c r="Y190" s="49"/>
      <c r="Z190" s="49"/>
    </row>
    <row r="191" spans="1:26" ht="16.5" customHeight="1">
      <c r="A191" s="92"/>
      <c r="B191" s="92"/>
      <c r="C191" s="93"/>
      <c r="D191" s="93"/>
      <c r="E191" s="92"/>
      <c r="F191" s="93"/>
      <c r="G191" s="93"/>
      <c r="H191" s="49"/>
      <c r="I191" s="46"/>
      <c r="J191" s="46"/>
      <c r="K191" s="46"/>
      <c r="L191" s="46"/>
      <c r="M191" s="92"/>
      <c r="N191" s="46"/>
      <c r="O191" s="92"/>
      <c r="P191" s="92"/>
      <c r="Q191" s="92"/>
      <c r="R191" s="92"/>
      <c r="S191" s="49"/>
      <c r="T191" s="49"/>
      <c r="U191" s="49"/>
      <c r="V191" s="49"/>
      <c r="W191" s="49"/>
      <c r="X191" s="49"/>
      <c r="Y191" s="49"/>
      <c r="Z191" s="49"/>
    </row>
    <row r="192" spans="1:26" ht="16.5" customHeight="1">
      <c r="A192" s="92"/>
      <c r="B192" s="92"/>
      <c r="C192" s="93"/>
      <c r="D192" s="93"/>
      <c r="E192" s="92"/>
      <c r="F192" s="93"/>
      <c r="G192" s="93"/>
      <c r="H192" s="49"/>
      <c r="I192" s="46"/>
      <c r="J192" s="46"/>
      <c r="K192" s="46"/>
      <c r="L192" s="46"/>
      <c r="M192" s="92"/>
      <c r="N192" s="46"/>
      <c r="O192" s="92"/>
      <c r="P192" s="92"/>
      <c r="Q192" s="92"/>
      <c r="R192" s="92"/>
      <c r="S192" s="49"/>
      <c r="T192" s="49"/>
      <c r="U192" s="49"/>
      <c r="V192" s="49"/>
      <c r="W192" s="49"/>
      <c r="X192" s="49"/>
      <c r="Y192" s="49"/>
      <c r="Z192" s="49"/>
    </row>
    <row r="193" spans="1:26" ht="16.5" customHeight="1">
      <c r="A193" s="92"/>
      <c r="B193" s="92"/>
      <c r="C193" s="93"/>
      <c r="D193" s="93"/>
      <c r="E193" s="92"/>
      <c r="F193" s="93"/>
      <c r="G193" s="93"/>
      <c r="H193" s="49"/>
      <c r="I193" s="46"/>
      <c r="J193" s="46"/>
      <c r="K193" s="46"/>
      <c r="L193" s="46"/>
      <c r="M193" s="92"/>
      <c r="N193" s="46"/>
      <c r="O193" s="92"/>
      <c r="P193" s="92"/>
      <c r="Q193" s="92"/>
      <c r="R193" s="92"/>
      <c r="S193" s="49"/>
      <c r="T193" s="49"/>
      <c r="U193" s="49"/>
      <c r="V193" s="49"/>
      <c r="W193" s="49"/>
      <c r="X193" s="49"/>
      <c r="Y193" s="49"/>
      <c r="Z193" s="49"/>
    </row>
    <row r="194" spans="1:26" ht="16.5" customHeight="1">
      <c r="A194" s="92"/>
      <c r="B194" s="92"/>
      <c r="C194" s="93"/>
      <c r="D194" s="93"/>
      <c r="E194" s="92"/>
      <c r="F194" s="93"/>
      <c r="G194" s="93"/>
      <c r="H194" s="49"/>
      <c r="I194" s="46"/>
      <c r="J194" s="46"/>
      <c r="K194" s="46"/>
      <c r="L194" s="46"/>
      <c r="M194" s="92"/>
      <c r="N194" s="46"/>
      <c r="O194" s="92"/>
      <c r="P194" s="92"/>
      <c r="Q194" s="92"/>
      <c r="R194" s="92"/>
      <c r="S194" s="49"/>
      <c r="T194" s="49"/>
      <c r="U194" s="49"/>
      <c r="V194" s="49"/>
      <c r="W194" s="49"/>
      <c r="X194" s="49"/>
      <c r="Y194" s="49"/>
      <c r="Z194" s="49"/>
    </row>
    <row r="195" spans="1:26" ht="16.5" customHeight="1">
      <c r="A195" s="92"/>
      <c r="B195" s="92"/>
      <c r="C195" s="93"/>
      <c r="D195" s="93"/>
      <c r="E195" s="92"/>
      <c r="F195" s="93"/>
      <c r="G195" s="93"/>
      <c r="H195" s="49"/>
      <c r="I195" s="46"/>
      <c r="J195" s="46"/>
      <c r="K195" s="46"/>
      <c r="L195" s="46"/>
      <c r="M195" s="92"/>
      <c r="N195" s="46"/>
      <c r="O195" s="92"/>
      <c r="P195" s="92"/>
      <c r="Q195" s="92"/>
      <c r="R195" s="92"/>
      <c r="S195" s="49"/>
      <c r="T195" s="49"/>
      <c r="U195" s="49"/>
      <c r="V195" s="49"/>
      <c r="W195" s="49"/>
      <c r="X195" s="49"/>
      <c r="Y195" s="49"/>
      <c r="Z195" s="49"/>
    </row>
    <row r="196" spans="1:26" ht="16.5" customHeight="1">
      <c r="A196" s="92"/>
      <c r="B196" s="92"/>
      <c r="C196" s="93"/>
      <c r="D196" s="93"/>
      <c r="E196" s="92"/>
      <c r="F196" s="93"/>
      <c r="G196" s="93"/>
      <c r="H196" s="49"/>
      <c r="I196" s="46"/>
      <c r="J196" s="46"/>
      <c r="K196" s="46"/>
      <c r="L196" s="46"/>
      <c r="M196" s="92"/>
      <c r="N196" s="46"/>
      <c r="O196" s="92"/>
      <c r="P196" s="92"/>
      <c r="Q196" s="92"/>
      <c r="R196" s="92"/>
      <c r="S196" s="49"/>
      <c r="T196" s="49"/>
      <c r="U196" s="49"/>
      <c r="V196" s="49"/>
      <c r="W196" s="49"/>
      <c r="X196" s="49"/>
      <c r="Y196" s="49"/>
      <c r="Z196" s="49"/>
    </row>
    <row r="197" spans="1:26" ht="16.5" customHeight="1">
      <c r="A197" s="92"/>
      <c r="B197" s="92"/>
      <c r="C197" s="93"/>
      <c r="D197" s="93"/>
      <c r="E197" s="92"/>
      <c r="F197" s="93"/>
      <c r="G197" s="93"/>
      <c r="H197" s="49"/>
      <c r="I197" s="46"/>
      <c r="J197" s="46"/>
      <c r="K197" s="46"/>
      <c r="L197" s="46"/>
      <c r="M197" s="92"/>
      <c r="N197" s="46"/>
      <c r="O197" s="92"/>
      <c r="P197" s="92"/>
      <c r="Q197" s="92"/>
      <c r="R197" s="92"/>
      <c r="S197" s="49"/>
      <c r="T197" s="49"/>
      <c r="U197" s="49"/>
      <c r="V197" s="49"/>
      <c r="W197" s="49"/>
      <c r="X197" s="49"/>
      <c r="Y197" s="49"/>
      <c r="Z197" s="49"/>
    </row>
    <row r="198" spans="1:26" ht="16.5" customHeight="1">
      <c r="A198" s="92"/>
      <c r="B198" s="92"/>
      <c r="C198" s="93"/>
      <c r="D198" s="93"/>
      <c r="E198" s="92"/>
      <c r="F198" s="93"/>
      <c r="G198" s="93"/>
      <c r="H198" s="49"/>
      <c r="I198" s="46"/>
      <c r="J198" s="46"/>
      <c r="K198" s="46"/>
      <c r="L198" s="46"/>
      <c r="M198" s="92"/>
      <c r="N198" s="46"/>
      <c r="O198" s="92"/>
      <c r="P198" s="92"/>
      <c r="Q198" s="92"/>
      <c r="R198" s="92"/>
      <c r="S198" s="49"/>
      <c r="T198" s="49"/>
      <c r="U198" s="49"/>
      <c r="V198" s="49"/>
      <c r="W198" s="49"/>
      <c r="X198" s="49"/>
      <c r="Y198" s="49"/>
      <c r="Z198" s="49"/>
    </row>
    <row r="199" spans="1:26" ht="16.5" customHeight="1">
      <c r="A199" s="92"/>
      <c r="B199" s="92"/>
      <c r="C199" s="93"/>
      <c r="D199" s="93"/>
      <c r="E199" s="92"/>
      <c r="F199" s="93"/>
      <c r="G199" s="93"/>
      <c r="H199" s="49"/>
      <c r="I199" s="46"/>
      <c r="J199" s="46"/>
      <c r="K199" s="46"/>
      <c r="L199" s="46"/>
      <c r="M199" s="92"/>
      <c r="N199" s="46"/>
      <c r="O199" s="92"/>
      <c r="P199" s="92"/>
      <c r="Q199" s="92"/>
      <c r="R199" s="92"/>
      <c r="S199" s="49"/>
      <c r="T199" s="49"/>
      <c r="U199" s="49"/>
      <c r="V199" s="49"/>
      <c r="W199" s="49"/>
      <c r="X199" s="49"/>
      <c r="Y199" s="49"/>
      <c r="Z199" s="49"/>
    </row>
    <row r="200" spans="1:26" ht="16.5" customHeight="1">
      <c r="A200" s="92"/>
      <c r="B200" s="92"/>
      <c r="C200" s="93"/>
      <c r="D200" s="93"/>
      <c r="E200" s="92"/>
      <c r="F200" s="93"/>
      <c r="G200" s="93"/>
      <c r="H200" s="49"/>
      <c r="I200" s="46"/>
      <c r="J200" s="46"/>
      <c r="K200" s="46"/>
      <c r="L200" s="46"/>
      <c r="M200" s="92"/>
      <c r="N200" s="46"/>
      <c r="O200" s="92"/>
      <c r="P200" s="92"/>
      <c r="Q200" s="92"/>
      <c r="R200" s="92"/>
      <c r="S200" s="49"/>
      <c r="T200" s="49"/>
      <c r="U200" s="49"/>
      <c r="V200" s="49"/>
      <c r="W200" s="49"/>
      <c r="X200" s="49"/>
      <c r="Y200" s="49"/>
      <c r="Z200" s="49"/>
    </row>
    <row r="201" spans="1:26" ht="16.5" customHeight="1">
      <c r="A201" s="92"/>
      <c r="B201" s="92"/>
      <c r="C201" s="93"/>
      <c r="D201" s="93"/>
      <c r="E201" s="92"/>
      <c r="F201" s="93"/>
      <c r="G201" s="93"/>
      <c r="H201" s="49"/>
      <c r="I201" s="46"/>
      <c r="J201" s="46"/>
      <c r="K201" s="46"/>
      <c r="L201" s="46"/>
      <c r="M201" s="92"/>
      <c r="N201" s="46"/>
      <c r="O201" s="92"/>
      <c r="P201" s="92"/>
      <c r="Q201" s="92"/>
      <c r="R201" s="92"/>
      <c r="S201" s="49"/>
      <c r="T201" s="49"/>
      <c r="U201" s="49"/>
      <c r="V201" s="49"/>
      <c r="W201" s="49"/>
      <c r="X201" s="49"/>
      <c r="Y201" s="49"/>
      <c r="Z201" s="49"/>
    </row>
    <row r="202" spans="1:26" ht="16.5" customHeight="1">
      <c r="A202" s="92"/>
      <c r="B202" s="92"/>
      <c r="C202" s="93"/>
      <c r="D202" s="93"/>
      <c r="E202" s="92"/>
      <c r="F202" s="93"/>
      <c r="G202" s="93"/>
      <c r="H202" s="49"/>
      <c r="I202" s="46"/>
      <c r="J202" s="46"/>
      <c r="K202" s="46"/>
      <c r="L202" s="46"/>
      <c r="M202" s="92"/>
      <c r="N202" s="46"/>
      <c r="O202" s="92"/>
      <c r="P202" s="92"/>
      <c r="Q202" s="92"/>
      <c r="R202" s="92"/>
      <c r="S202" s="49"/>
      <c r="T202" s="49"/>
      <c r="U202" s="49"/>
      <c r="V202" s="49"/>
      <c r="W202" s="49"/>
      <c r="X202" s="49"/>
      <c r="Y202" s="49"/>
      <c r="Z202" s="49"/>
    </row>
    <row r="203" spans="1:26" ht="16.5" customHeight="1">
      <c r="A203" s="92"/>
      <c r="B203" s="92"/>
      <c r="C203" s="93"/>
      <c r="D203" s="93"/>
      <c r="E203" s="92"/>
      <c r="F203" s="93"/>
      <c r="G203" s="93"/>
      <c r="H203" s="49"/>
      <c r="I203" s="46"/>
      <c r="J203" s="46"/>
      <c r="K203" s="46"/>
      <c r="L203" s="46"/>
      <c r="M203" s="92"/>
      <c r="N203" s="46"/>
      <c r="O203" s="92"/>
      <c r="P203" s="92"/>
      <c r="Q203" s="92"/>
      <c r="R203" s="92"/>
      <c r="S203" s="49"/>
      <c r="T203" s="49"/>
      <c r="U203" s="49"/>
      <c r="V203" s="49"/>
      <c r="W203" s="49"/>
      <c r="X203" s="49"/>
      <c r="Y203" s="49"/>
      <c r="Z203" s="49"/>
    </row>
    <row r="204" spans="1:26" ht="16.5" customHeight="1">
      <c r="A204" s="92"/>
      <c r="B204" s="92"/>
      <c r="C204" s="93"/>
      <c r="D204" s="93"/>
      <c r="E204" s="92"/>
      <c r="F204" s="93"/>
      <c r="G204" s="93"/>
      <c r="H204" s="49"/>
      <c r="I204" s="46"/>
      <c r="J204" s="46"/>
      <c r="K204" s="46"/>
      <c r="L204" s="46"/>
      <c r="M204" s="92"/>
      <c r="N204" s="46"/>
      <c r="O204" s="92"/>
      <c r="P204" s="92"/>
      <c r="Q204" s="92"/>
      <c r="R204" s="92"/>
      <c r="S204" s="49"/>
      <c r="T204" s="49"/>
      <c r="U204" s="49"/>
      <c r="V204" s="49"/>
      <c r="W204" s="49"/>
      <c r="X204" s="49"/>
      <c r="Y204" s="49"/>
      <c r="Z204" s="49"/>
    </row>
    <row r="205" spans="1:26" ht="16.5" customHeight="1">
      <c r="A205" s="92"/>
      <c r="B205" s="92"/>
      <c r="C205" s="93"/>
      <c r="D205" s="93"/>
      <c r="E205" s="92"/>
      <c r="F205" s="93"/>
      <c r="G205" s="93"/>
      <c r="H205" s="49"/>
      <c r="I205" s="46"/>
      <c r="J205" s="46"/>
      <c r="K205" s="46"/>
      <c r="L205" s="46"/>
      <c r="M205" s="92"/>
      <c r="N205" s="46"/>
      <c r="O205" s="92"/>
      <c r="P205" s="92"/>
      <c r="Q205" s="92"/>
      <c r="R205" s="92"/>
      <c r="S205" s="49"/>
      <c r="T205" s="49"/>
      <c r="U205" s="49"/>
      <c r="V205" s="49"/>
      <c r="W205" s="49"/>
      <c r="X205" s="49"/>
      <c r="Y205" s="49"/>
      <c r="Z205" s="49"/>
    </row>
    <row r="206" spans="1:26" ht="16.5" customHeight="1">
      <c r="A206" s="92"/>
      <c r="B206" s="92"/>
      <c r="C206" s="93"/>
      <c r="D206" s="93"/>
      <c r="E206" s="92"/>
      <c r="F206" s="93"/>
      <c r="G206" s="93"/>
      <c r="H206" s="49"/>
      <c r="I206" s="46"/>
      <c r="J206" s="46"/>
      <c r="K206" s="46"/>
      <c r="L206" s="46"/>
      <c r="M206" s="92"/>
      <c r="N206" s="46"/>
      <c r="O206" s="92"/>
      <c r="P206" s="92"/>
      <c r="Q206" s="92"/>
      <c r="R206" s="92"/>
      <c r="S206" s="49"/>
      <c r="T206" s="49"/>
      <c r="U206" s="49"/>
      <c r="V206" s="49"/>
      <c r="W206" s="49"/>
      <c r="X206" s="49"/>
      <c r="Y206" s="49"/>
      <c r="Z206" s="49"/>
    </row>
    <row r="207" spans="1:26" ht="16.5" customHeight="1">
      <c r="A207" s="92"/>
      <c r="B207" s="92"/>
      <c r="C207" s="93"/>
      <c r="D207" s="93"/>
      <c r="E207" s="92"/>
      <c r="F207" s="93"/>
      <c r="G207" s="93"/>
      <c r="H207" s="49"/>
      <c r="I207" s="46"/>
      <c r="J207" s="46"/>
      <c r="K207" s="46"/>
      <c r="L207" s="46"/>
      <c r="M207" s="92"/>
      <c r="N207" s="46"/>
      <c r="O207" s="92"/>
      <c r="P207" s="92"/>
      <c r="Q207" s="92"/>
      <c r="R207" s="92"/>
      <c r="S207" s="49"/>
      <c r="T207" s="49"/>
      <c r="U207" s="49"/>
      <c r="V207" s="49"/>
      <c r="W207" s="49"/>
      <c r="X207" s="49"/>
      <c r="Y207" s="49"/>
      <c r="Z207" s="49"/>
    </row>
    <row r="208" spans="1:26" ht="16.5" customHeight="1">
      <c r="A208" s="92"/>
      <c r="B208" s="92"/>
      <c r="C208" s="93"/>
      <c r="D208" s="93"/>
      <c r="E208" s="92"/>
      <c r="F208" s="93"/>
      <c r="G208" s="93"/>
      <c r="H208" s="49"/>
      <c r="I208" s="46"/>
      <c r="J208" s="46"/>
      <c r="K208" s="46"/>
      <c r="L208" s="46"/>
      <c r="M208" s="92"/>
      <c r="N208" s="46"/>
      <c r="O208" s="92"/>
      <c r="P208" s="92"/>
      <c r="Q208" s="92"/>
      <c r="R208" s="92"/>
      <c r="S208" s="49"/>
      <c r="T208" s="49"/>
      <c r="U208" s="49"/>
      <c r="V208" s="49"/>
      <c r="W208" s="49"/>
      <c r="X208" s="49"/>
      <c r="Y208" s="49"/>
      <c r="Z208" s="49"/>
    </row>
    <row r="209" spans="1:26" ht="16.5" customHeight="1">
      <c r="A209" s="92"/>
      <c r="B209" s="92"/>
      <c r="C209" s="93"/>
      <c r="D209" s="93"/>
      <c r="E209" s="92"/>
      <c r="F209" s="93"/>
      <c r="G209" s="93"/>
      <c r="H209" s="49"/>
      <c r="I209" s="46"/>
      <c r="J209" s="46"/>
      <c r="K209" s="46"/>
      <c r="L209" s="46"/>
      <c r="M209" s="92"/>
      <c r="N209" s="46"/>
      <c r="O209" s="92"/>
      <c r="P209" s="92"/>
      <c r="Q209" s="92"/>
      <c r="R209" s="92"/>
      <c r="S209" s="49"/>
      <c r="T209" s="49"/>
      <c r="U209" s="49"/>
      <c r="V209" s="49"/>
      <c r="W209" s="49"/>
      <c r="X209" s="49"/>
      <c r="Y209" s="49"/>
      <c r="Z209" s="49"/>
    </row>
    <row r="210" spans="1:26" ht="16.5" customHeight="1">
      <c r="A210" s="92"/>
      <c r="B210" s="92"/>
      <c r="C210" s="93"/>
      <c r="D210" s="93"/>
      <c r="E210" s="92"/>
      <c r="F210" s="93"/>
      <c r="G210" s="93"/>
      <c r="H210" s="49"/>
      <c r="I210" s="46"/>
      <c r="J210" s="46"/>
      <c r="K210" s="46"/>
      <c r="L210" s="46"/>
      <c r="M210" s="92"/>
      <c r="N210" s="46"/>
      <c r="O210" s="92"/>
      <c r="P210" s="92"/>
      <c r="Q210" s="92"/>
      <c r="R210" s="92"/>
      <c r="S210" s="49"/>
      <c r="T210" s="49"/>
      <c r="U210" s="49"/>
      <c r="V210" s="49"/>
      <c r="W210" s="49"/>
      <c r="X210" s="49"/>
      <c r="Y210" s="49"/>
      <c r="Z210" s="49"/>
    </row>
    <row r="211" spans="1:26" ht="16.5" customHeight="1">
      <c r="A211" s="92"/>
      <c r="B211" s="92"/>
      <c r="C211" s="93"/>
      <c r="D211" s="93"/>
      <c r="E211" s="92"/>
      <c r="F211" s="93"/>
      <c r="G211" s="93"/>
      <c r="H211" s="49"/>
      <c r="I211" s="46"/>
      <c r="J211" s="46"/>
      <c r="K211" s="46"/>
      <c r="L211" s="46"/>
      <c r="M211" s="92"/>
      <c r="N211" s="46"/>
      <c r="O211" s="92"/>
      <c r="P211" s="92"/>
      <c r="Q211" s="92"/>
      <c r="R211" s="92"/>
      <c r="S211" s="49"/>
      <c r="T211" s="49"/>
      <c r="U211" s="49"/>
      <c r="V211" s="49"/>
      <c r="W211" s="49"/>
      <c r="X211" s="49"/>
      <c r="Y211" s="49"/>
      <c r="Z211" s="49"/>
    </row>
    <row r="212" spans="1:26" ht="16.5" customHeight="1">
      <c r="A212" s="92"/>
      <c r="B212" s="92"/>
      <c r="C212" s="93"/>
      <c r="D212" s="93"/>
      <c r="E212" s="92"/>
      <c r="F212" s="93"/>
      <c r="G212" s="93"/>
      <c r="H212" s="49"/>
      <c r="I212" s="46"/>
      <c r="J212" s="46"/>
      <c r="K212" s="46"/>
      <c r="L212" s="46"/>
      <c r="M212" s="92"/>
      <c r="N212" s="46"/>
      <c r="O212" s="92"/>
      <c r="P212" s="92"/>
      <c r="Q212" s="92"/>
      <c r="R212" s="92"/>
      <c r="S212" s="49"/>
      <c r="T212" s="49"/>
      <c r="U212" s="49"/>
      <c r="V212" s="49"/>
      <c r="W212" s="49"/>
      <c r="X212" s="49"/>
      <c r="Y212" s="49"/>
      <c r="Z212" s="49"/>
    </row>
    <row r="213" spans="1:26" ht="16.5" customHeight="1">
      <c r="A213" s="92"/>
      <c r="B213" s="92"/>
      <c r="C213" s="93"/>
      <c r="D213" s="93"/>
      <c r="E213" s="92"/>
      <c r="F213" s="93"/>
      <c r="G213" s="93"/>
      <c r="H213" s="49"/>
      <c r="I213" s="46"/>
      <c r="J213" s="46"/>
      <c r="K213" s="46"/>
      <c r="L213" s="46"/>
      <c r="M213" s="92"/>
      <c r="N213" s="46"/>
      <c r="O213" s="92"/>
      <c r="P213" s="92"/>
      <c r="Q213" s="92"/>
      <c r="R213" s="92"/>
      <c r="S213" s="49"/>
      <c r="T213" s="49"/>
      <c r="U213" s="49"/>
      <c r="V213" s="49"/>
      <c r="W213" s="49"/>
      <c r="X213" s="49"/>
      <c r="Y213" s="49"/>
      <c r="Z213" s="49"/>
    </row>
    <row r="214" spans="1:26" ht="16.5" customHeight="1">
      <c r="A214" s="92"/>
      <c r="B214" s="92"/>
      <c r="C214" s="93"/>
      <c r="D214" s="93"/>
      <c r="E214" s="92"/>
      <c r="F214" s="93"/>
      <c r="G214" s="93"/>
      <c r="H214" s="49"/>
      <c r="I214" s="46"/>
      <c r="J214" s="46"/>
      <c r="K214" s="46"/>
      <c r="L214" s="46"/>
      <c r="M214" s="92"/>
      <c r="N214" s="46"/>
      <c r="O214" s="92"/>
      <c r="P214" s="92"/>
      <c r="Q214" s="92"/>
      <c r="R214" s="92"/>
      <c r="S214" s="49"/>
      <c r="T214" s="49"/>
      <c r="U214" s="49"/>
      <c r="V214" s="49"/>
      <c r="W214" s="49"/>
      <c r="X214" s="49"/>
      <c r="Y214" s="49"/>
      <c r="Z214" s="49"/>
    </row>
    <row r="215" spans="1:26" ht="16.5" customHeight="1">
      <c r="A215" s="92"/>
      <c r="B215" s="92"/>
      <c r="C215" s="93"/>
      <c r="D215" s="93"/>
      <c r="E215" s="92"/>
      <c r="F215" s="93"/>
      <c r="G215" s="93"/>
      <c r="H215" s="49"/>
      <c r="I215" s="46"/>
      <c r="J215" s="46"/>
      <c r="K215" s="46"/>
      <c r="L215" s="46"/>
      <c r="M215" s="92"/>
      <c r="N215" s="46"/>
      <c r="O215" s="92"/>
      <c r="P215" s="92"/>
      <c r="Q215" s="92"/>
      <c r="R215" s="92"/>
      <c r="S215" s="49"/>
      <c r="T215" s="49"/>
      <c r="U215" s="49"/>
      <c r="V215" s="49"/>
      <c r="W215" s="49"/>
      <c r="X215" s="49"/>
      <c r="Y215" s="49"/>
      <c r="Z215" s="49"/>
    </row>
    <row r="216" spans="1:26" ht="16.5" customHeight="1">
      <c r="A216" s="92"/>
      <c r="B216" s="92"/>
      <c r="C216" s="93"/>
      <c r="D216" s="93"/>
      <c r="E216" s="92"/>
      <c r="F216" s="93"/>
      <c r="G216" s="93"/>
      <c r="H216" s="49"/>
      <c r="I216" s="46"/>
      <c r="J216" s="46"/>
      <c r="K216" s="46"/>
      <c r="L216" s="46"/>
      <c r="M216" s="92"/>
      <c r="N216" s="46"/>
      <c r="O216" s="92"/>
      <c r="P216" s="92"/>
      <c r="Q216" s="92"/>
      <c r="R216" s="92"/>
      <c r="S216" s="49"/>
      <c r="T216" s="49"/>
      <c r="U216" s="49"/>
      <c r="V216" s="49"/>
      <c r="W216" s="49"/>
      <c r="X216" s="49"/>
      <c r="Y216" s="49"/>
      <c r="Z216" s="49"/>
    </row>
    <row r="217" spans="1:26" ht="16.5" customHeight="1">
      <c r="A217" s="92"/>
      <c r="B217" s="92"/>
      <c r="C217" s="93"/>
      <c r="D217" s="93"/>
      <c r="E217" s="92"/>
      <c r="F217" s="93"/>
      <c r="G217" s="93"/>
      <c r="H217" s="49"/>
      <c r="I217" s="46"/>
      <c r="J217" s="46"/>
      <c r="K217" s="46"/>
      <c r="L217" s="46"/>
      <c r="M217" s="92"/>
      <c r="N217" s="46"/>
      <c r="O217" s="92"/>
      <c r="P217" s="92"/>
      <c r="Q217" s="92"/>
      <c r="R217" s="92"/>
      <c r="S217" s="49"/>
      <c r="T217" s="49"/>
      <c r="U217" s="49"/>
      <c r="V217" s="49"/>
      <c r="W217" s="49"/>
      <c r="X217" s="49"/>
      <c r="Y217" s="49"/>
      <c r="Z217" s="49"/>
    </row>
    <row r="218" spans="1:26" ht="16.5" customHeight="1">
      <c r="A218" s="92"/>
      <c r="B218" s="92"/>
      <c r="C218" s="93"/>
      <c r="D218" s="93"/>
      <c r="E218" s="92"/>
      <c r="F218" s="93"/>
      <c r="G218" s="93"/>
      <c r="H218" s="49"/>
      <c r="I218" s="46"/>
      <c r="J218" s="46"/>
      <c r="K218" s="46"/>
      <c r="L218" s="46"/>
      <c r="M218" s="92"/>
      <c r="N218" s="46"/>
      <c r="O218" s="92"/>
      <c r="P218" s="92"/>
      <c r="Q218" s="92"/>
      <c r="R218" s="92"/>
      <c r="S218" s="49"/>
      <c r="T218" s="49"/>
      <c r="U218" s="49"/>
      <c r="V218" s="49"/>
      <c r="W218" s="49"/>
      <c r="X218" s="49"/>
      <c r="Y218" s="49"/>
      <c r="Z218" s="49"/>
    </row>
    <row r="219" spans="1:26" ht="16.5" customHeight="1">
      <c r="A219" s="92"/>
      <c r="B219" s="92"/>
      <c r="C219" s="93"/>
      <c r="D219" s="93"/>
      <c r="E219" s="92"/>
      <c r="F219" s="93"/>
      <c r="G219" s="93"/>
      <c r="H219" s="49"/>
      <c r="I219" s="46"/>
      <c r="J219" s="46"/>
      <c r="K219" s="46"/>
      <c r="L219" s="46"/>
      <c r="M219" s="92"/>
      <c r="N219" s="46"/>
      <c r="O219" s="92"/>
      <c r="P219" s="92"/>
      <c r="Q219" s="92"/>
      <c r="R219" s="92"/>
      <c r="S219" s="49"/>
      <c r="T219" s="49"/>
      <c r="U219" s="49"/>
      <c r="V219" s="49"/>
      <c r="W219" s="49"/>
      <c r="X219" s="49"/>
      <c r="Y219" s="49"/>
      <c r="Z219" s="49"/>
    </row>
    <row r="220" spans="1:26" ht="16.5" customHeight="1">
      <c r="A220" s="92"/>
      <c r="B220" s="92"/>
      <c r="C220" s="93"/>
      <c r="D220" s="93"/>
      <c r="E220" s="92"/>
      <c r="F220" s="93"/>
      <c r="G220" s="93"/>
      <c r="H220" s="49"/>
      <c r="I220" s="46"/>
      <c r="J220" s="46"/>
      <c r="K220" s="46"/>
      <c r="L220" s="46"/>
      <c r="M220" s="92"/>
      <c r="N220" s="46"/>
      <c r="O220" s="92"/>
      <c r="P220" s="92"/>
      <c r="Q220" s="92"/>
      <c r="R220" s="92"/>
      <c r="S220" s="49"/>
      <c r="T220" s="49"/>
      <c r="U220" s="49"/>
      <c r="V220" s="49"/>
      <c r="W220" s="49"/>
      <c r="X220" s="49"/>
      <c r="Y220" s="49"/>
      <c r="Z220" s="49"/>
    </row>
    <row r="221" spans="1:26" ht="16.5" customHeight="1">
      <c r="A221" s="92"/>
      <c r="B221" s="92"/>
      <c r="C221" s="93"/>
      <c r="D221" s="93"/>
      <c r="E221" s="92"/>
      <c r="F221" s="93"/>
      <c r="G221" s="93"/>
      <c r="H221" s="49"/>
      <c r="I221" s="46"/>
      <c r="J221" s="46"/>
      <c r="K221" s="46"/>
      <c r="L221" s="46"/>
      <c r="M221" s="92"/>
      <c r="N221" s="46"/>
      <c r="O221" s="92"/>
      <c r="P221" s="92"/>
      <c r="Q221" s="92"/>
      <c r="R221" s="92"/>
      <c r="S221" s="49"/>
      <c r="T221" s="49"/>
      <c r="U221" s="49"/>
      <c r="V221" s="49"/>
      <c r="W221" s="49"/>
      <c r="X221" s="49"/>
      <c r="Y221" s="49"/>
      <c r="Z221" s="49"/>
    </row>
    <row r="222" spans="1:26" ht="16.5" customHeight="1">
      <c r="A222" s="92"/>
      <c r="B222" s="92"/>
      <c r="C222" s="93"/>
      <c r="D222" s="93"/>
      <c r="E222" s="92"/>
      <c r="F222" s="93"/>
      <c r="G222" s="93"/>
      <c r="H222" s="49"/>
      <c r="I222" s="46"/>
      <c r="J222" s="46"/>
      <c r="K222" s="46"/>
      <c r="L222" s="46"/>
      <c r="M222" s="92"/>
      <c r="N222" s="46"/>
      <c r="O222" s="92"/>
      <c r="P222" s="92"/>
      <c r="Q222" s="92"/>
      <c r="R222" s="92"/>
      <c r="S222" s="49"/>
      <c r="T222" s="49"/>
      <c r="U222" s="49"/>
      <c r="V222" s="49"/>
      <c r="W222" s="49"/>
      <c r="X222" s="49"/>
      <c r="Y222" s="49"/>
      <c r="Z222" s="49"/>
    </row>
    <row r="223" spans="1:26" ht="16.5" customHeight="1">
      <c r="A223" s="92"/>
      <c r="B223" s="92"/>
      <c r="C223" s="93"/>
      <c r="D223" s="93"/>
      <c r="E223" s="92"/>
      <c r="F223" s="93"/>
      <c r="G223" s="93"/>
      <c r="H223" s="49"/>
      <c r="I223" s="46"/>
      <c r="J223" s="46"/>
      <c r="K223" s="46"/>
      <c r="L223" s="46"/>
      <c r="M223" s="92"/>
      <c r="N223" s="46"/>
      <c r="O223" s="92"/>
      <c r="P223" s="92"/>
      <c r="Q223" s="92"/>
      <c r="R223" s="92"/>
      <c r="S223" s="49"/>
      <c r="T223" s="49"/>
      <c r="U223" s="49"/>
      <c r="V223" s="49"/>
      <c r="W223" s="49"/>
      <c r="X223" s="49"/>
      <c r="Y223" s="49"/>
      <c r="Z223" s="49"/>
    </row>
    <row r="224" spans="1:26" ht="16.5" customHeight="1">
      <c r="A224" s="92"/>
      <c r="B224" s="92"/>
      <c r="C224" s="93"/>
      <c r="D224" s="93"/>
      <c r="E224" s="92"/>
      <c r="F224" s="93"/>
      <c r="G224" s="93"/>
      <c r="H224" s="49"/>
      <c r="I224" s="46"/>
      <c r="J224" s="46"/>
      <c r="K224" s="46"/>
      <c r="L224" s="46"/>
      <c r="M224" s="92"/>
      <c r="N224" s="46"/>
      <c r="O224" s="92"/>
      <c r="P224" s="92"/>
      <c r="Q224" s="92"/>
      <c r="R224" s="92"/>
      <c r="S224" s="49"/>
      <c r="T224" s="49"/>
      <c r="U224" s="49"/>
      <c r="V224" s="49"/>
      <c r="W224" s="49"/>
      <c r="X224" s="49"/>
      <c r="Y224" s="49"/>
      <c r="Z224" s="49"/>
    </row>
    <row r="225" spans="1:26" ht="16.5" customHeight="1">
      <c r="A225" s="92"/>
      <c r="B225" s="92"/>
      <c r="C225" s="93"/>
      <c r="D225" s="93"/>
      <c r="E225" s="92"/>
      <c r="F225" s="93"/>
      <c r="G225" s="93"/>
      <c r="H225" s="49"/>
      <c r="I225" s="46"/>
      <c r="J225" s="46"/>
      <c r="K225" s="46"/>
      <c r="L225" s="46"/>
      <c r="M225" s="92"/>
      <c r="N225" s="46"/>
      <c r="O225" s="92"/>
      <c r="P225" s="92"/>
      <c r="Q225" s="92"/>
      <c r="R225" s="92"/>
      <c r="S225" s="49"/>
      <c r="T225" s="49"/>
      <c r="U225" s="49"/>
      <c r="V225" s="49"/>
      <c r="W225" s="49"/>
      <c r="X225" s="49"/>
      <c r="Y225" s="49"/>
      <c r="Z225" s="49"/>
    </row>
    <row r="226" spans="1:26" ht="16.5" customHeight="1">
      <c r="A226" s="92"/>
      <c r="B226" s="92"/>
      <c r="C226" s="93"/>
      <c r="D226" s="93"/>
      <c r="E226" s="92"/>
      <c r="F226" s="93"/>
      <c r="G226" s="93"/>
      <c r="H226" s="49"/>
      <c r="I226" s="46"/>
      <c r="J226" s="46"/>
      <c r="K226" s="46"/>
      <c r="L226" s="46"/>
      <c r="M226" s="92"/>
      <c r="N226" s="46"/>
      <c r="O226" s="92"/>
      <c r="P226" s="92"/>
      <c r="Q226" s="92"/>
      <c r="R226" s="92"/>
      <c r="S226" s="49"/>
      <c r="T226" s="49"/>
      <c r="U226" s="49"/>
      <c r="V226" s="49"/>
      <c r="W226" s="49"/>
      <c r="X226" s="49"/>
      <c r="Y226" s="49"/>
      <c r="Z226" s="49"/>
    </row>
    <row r="227" spans="1:26" ht="16.5" customHeight="1">
      <c r="A227" s="92"/>
      <c r="B227" s="92"/>
      <c r="C227" s="93"/>
      <c r="D227" s="93"/>
      <c r="E227" s="92"/>
      <c r="F227" s="93"/>
      <c r="G227" s="93"/>
      <c r="H227" s="49"/>
      <c r="I227" s="46"/>
      <c r="J227" s="46"/>
      <c r="K227" s="46"/>
      <c r="L227" s="46"/>
      <c r="M227" s="92"/>
      <c r="N227" s="46"/>
      <c r="O227" s="92"/>
      <c r="P227" s="92"/>
      <c r="Q227" s="92"/>
      <c r="R227" s="92"/>
      <c r="S227" s="49"/>
      <c r="T227" s="49"/>
      <c r="U227" s="49"/>
      <c r="V227" s="49"/>
      <c r="W227" s="49"/>
      <c r="X227" s="49"/>
      <c r="Y227" s="49"/>
      <c r="Z227" s="49"/>
    </row>
    <row r="228" spans="1:26" ht="16.5" customHeight="1">
      <c r="A228" s="92"/>
      <c r="B228" s="92"/>
      <c r="C228" s="93"/>
      <c r="D228" s="93"/>
      <c r="E228" s="92"/>
      <c r="F228" s="93"/>
      <c r="G228" s="93"/>
      <c r="H228" s="49"/>
      <c r="I228" s="46"/>
      <c r="J228" s="46"/>
      <c r="K228" s="46"/>
      <c r="L228" s="46"/>
      <c r="M228" s="92"/>
      <c r="N228" s="46"/>
      <c r="O228" s="92"/>
      <c r="P228" s="92"/>
      <c r="Q228" s="92"/>
      <c r="R228" s="92"/>
      <c r="S228" s="49"/>
      <c r="T228" s="49"/>
      <c r="U228" s="49"/>
      <c r="V228" s="49"/>
      <c r="W228" s="49"/>
      <c r="X228" s="49"/>
      <c r="Y228" s="49"/>
      <c r="Z228" s="49"/>
    </row>
    <row r="229" spans="1:26" ht="16.5" customHeight="1">
      <c r="A229" s="92"/>
      <c r="B229" s="92"/>
      <c r="C229" s="93"/>
      <c r="D229" s="93"/>
      <c r="E229" s="92"/>
      <c r="F229" s="93"/>
      <c r="G229" s="93"/>
      <c r="H229" s="49"/>
      <c r="I229" s="46"/>
      <c r="J229" s="46"/>
      <c r="K229" s="46"/>
      <c r="L229" s="46"/>
      <c r="M229" s="92"/>
      <c r="N229" s="46"/>
      <c r="O229" s="92"/>
      <c r="P229" s="92"/>
      <c r="Q229" s="92"/>
      <c r="R229" s="92"/>
      <c r="S229" s="49"/>
      <c r="T229" s="49"/>
      <c r="U229" s="49"/>
      <c r="V229" s="49"/>
      <c r="W229" s="49"/>
      <c r="X229" s="49"/>
      <c r="Y229" s="49"/>
      <c r="Z229" s="49"/>
    </row>
    <row r="230" spans="1:26" ht="16.5" customHeight="1">
      <c r="A230" s="92"/>
      <c r="B230" s="92"/>
      <c r="C230" s="93"/>
      <c r="D230" s="93"/>
      <c r="E230" s="92"/>
      <c r="F230" s="93"/>
      <c r="G230" s="93"/>
      <c r="H230" s="49"/>
      <c r="I230" s="46"/>
      <c r="J230" s="46"/>
      <c r="K230" s="46"/>
      <c r="L230" s="46"/>
      <c r="M230" s="92"/>
      <c r="N230" s="46"/>
      <c r="O230" s="92"/>
      <c r="P230" s="92"/>
      <c r="Q230" s="92"/>
      <c r="R230" s="92"/>
      <c r="S230" s="49"/>
      <c r="T230" s="49"/>
      <c r="U230" s="49"/>
      <c r="V230" s="49"/>
      <c r="W230" s="49"/>
      <c r="X230" s="49"/>
      <c r="Y230" s="49"/>
      <c r="Z230" s="49"/>
    </row>
    <row r="231" spans="1:26" ht="16.5" customHeight="1">
      <c r="A231" s="92"/>
      <c r="B231" s="92"/>
      <c r="C231" s="93"/>
      <c r="D231" s="93"/>
      <c r="E231" s="92"/>
      <c r="F231" s="93"/>
      <c r="G231" s="93"/>
      <c r="H231" s="49"/>
      <c r="I231" s="46"/>
      <c r="J231" s="46"/>
      <c r="K231" s="46"/>
      <c r="L231" s="46"/>
      <c r="M231" s="92"/>
      <c r="N231" s="46"/>
      <c r="O231" s="92"/>
      <c r="P231" s="92"/>
      <c r="Q231" s="92"/>
      <c r="R231" s="92"/>
      <c r="S231" s="49"/>
      <c r="T231" s="49"/>
      <c r="U231" s="49"/>
      <c r="V231" s="49"/>
      <c r="W231" s="49"/>
      <c r="X231" s="49"/>
      <c r="Y231" s="49"/>
      <c r="Z231" s="49"/>
    </row>
    <row r="232" spans="1:26" ht="16.5" customHeight="1">
      <c r="A232" s="92"/>
      <c r="B232" s="92"/>
      <c r="C232" s="93"/>
      <c r="D232" s="93"/>
      <c r="E232" s="92"/>
      <c r="F232" s="93"/>
      <c r="G232" s="93"/>
      <c r="H232" s="49"/>
      <c r="I232" s="46"/>
      <c r="J232" s="46"/>
      <c r="K232" s="46"/>
      <c r="L232" s="46"/>
      <c r="M232" s="92"/>
      <c r="N232" s="46"/>
      <c r="O232" s="92"/>
      <c r="P232" s="92"/>
      <c r="Q232" s="92"/>
      <c r="R232" s="92"/>
      <c r="S232" s="49"/>
      <c r="T232" s="49"/>
      <c r="U232" s="49"/>
      <c r="V232" s="49"/>
      <c r="W232" s="49"/>
      <c r="X232" s="49"/>
      <c r="Y232" s="49"/>
      <c r="Z232" s="49"/>
    </row>
    <row r="233" spans="1:26" ht="16.5" customHeight="1">
      <c r="A233" s="92"/>
      <c r="B233" s="92"/>
      <c r="C233" s="93"/>
      <c r="D233" s="93"/>
      <c r="E233" s="92"/>
      <c r="F233" s="93"/>
      <c r="G233" s="93"/>
      <c r="H233" s="49"/>
      <c r="I233" s="46"/>
      <c r="J233" s="46"/>
      <c r="K233" s="46"/>
      <c r="L233" s="46"/>
      <c r="M233" s="92"/>
      <c r="N233" s="46"/>
      <c r="O233" s="92"/>
      <c r="P233" s="92"/>
      <c r="Q233" s="92"/>
      <c r="R233" s="92"/>
      <c r="S233" s="49"/>
      <c r="T233" s="49"/>
      <c r="U233" s="49"/>
      <c r="V233" s="49"/>
      <c r="W233" s="49"/>
      <c r="X233" s="49"/>
      <c r="Y233" s="49"/>
      <c r="Z233" s="49"/>
    </row>
    <row r="234" spans="1:26" ht="16.5" customHeight="1">
      <c r="A234" s="92"/>
      <c r="B234" s="92"/>
      <c r="C234" s="93"/>
      <c r="D234" s="93"/>
      <c r="E234" s="92"/>
      <c r="F234" s="93"/>
      <c r="G234" s="93"/>
      <c r="H234" s="49"/>
      <c r="I234" s="46"/>
      <c r="J234" s="46"/>
      <c r="K234" s="46"/>
      <c r="L234" s="46"/>
      <c r="M234" s="92"/>
      <c r="N234" s="46"/>
      <c r="O234" s="92"/>
      <c r="P234" s="92"/>
      <c r="Q234" s="92"/>
      <c r="R234" s="92"/>
      <c r="S234" s="49"/>
      <c r="T234" s="49"/>
      <c r="U234" s="49"/>
      <c r="V234" s="49"/>
      <c r="W234" s="49"/>
      <c r="X234" s="49"/>
      <c r="Y234" s="49"/>
      <c r="Z234" s="49"/>
    </row>
    <row r="235" spans="1:26" ht="16.5" customHeight="1">
      <c r="A235" s="92"/>
      <c r="B235" s="92"/>
      <c r="C235" s="93"/>
      <c r="D235" s="93"/>
      <c r="E235" s="92"/>
      <c r="F235" s="93"/>
      <c r="G235" s="93"/>
      <c r="H235" s="49"/>
      <c r="I235" s="46"/>
      <c r="J235" s="46"/>
      <c r="K235" s="46"/>
      <c r="L235" s="46"/>
      <c r="M235" s="92"/>
      <c r="N235" s="46"/>
      <c r="O235" s="92"/>
      <c r="P235" s="92"/>
      <c r="Q235" s="92"/>
      <c r="R235" s="92"/>
      <c r="S235" s="49"/>
      <c r="T235" s="49"/>
      <c r="U235" s="49"/>
      <c r="V235" s="49"/>
      <c r="W235" s="49"/>
      <c r="X235" s="49"/>
      <c r="Y235" s="49"/>
      <c r="Z235" s="49"/>
    </row>
    <row r="236" spans="1:26" ht="16.5" customHeight="1">
      <c r="A236" s="92"/>
      <c r="B236" s="92"/>
      <c r="C236" s="93"/>
      <c r="D236" s="93"/>
      <c r="E236" s="92"/>
      <c r="F236" s="93"/>
      <c r="G236" s="93"/>
      <c r="H236" s="49"/>
      <c r="I236" s="46"/>
      <c r="J236" s="46"/>
      <c r="K236" s="46"/>
      <c r="L236" s="46"/>
      <c r="M236" s="92"/>
      <c r="N236" s="46"/>
      <c r="O236" s="92"/>
      <c r="P236" s="92"/>
      <c r="Q236" s="92"/>
      <c r="R236" s="92"/>
      <c r="S236" s="49"/>
      <c r="T236" s="49"/>
      <c r="U236" s="49"/>
      <c r="V236" s="49"/>
      <c r="W236" s="49"/>
      <c r="X236" s="49"/>
      <c r="Y236" s="49"/>
      <c r="Z236" s="49"/>
    </row>
    <row r="237" spans="1:26" ht="16.5" customHeight="1">
      <c r="A237" s="92"/>
      <c r="B237" s="92"/>
      <c r="C237" s="93"/>
      <c r="D237" s="93"/>
      <c r="E237" s="92"/>
      <c r="F237" s="93"/>
      <c r="G237" s="93"/>
      <c r="H237" s="49"/>
      <c r="I237" s="46"/>
      <c r="J237" s="46"/>
      <c r="K237" s="46"/>
      <c r="L237" s="46"/>
      <c r="M237" s="92"/>
      <c r="N237" s="46"/>
      <c r="O237" s="92"/>
      <c r="P237" s="92"/>
      <c r="Q237" s="92"/>
      <c r="R237" s="92"/>
      <c r="S237" s="49"/>
      <c r="T237" s="49"/>
      <c r="U237" s="49"/>
      <c r="V237" s="49"/>
      <c r="W237" s="49"/>
      <c r="X237" s="49"/>
      <c r="Y237" s="49"/>
      <c r="Z237" s="49"/>
    </row>
    <row r="238" spans="1:26" ht="16.5" customHeight="1">
      <c r="A238" s="92"/>
      <c r="B238" s="92"/>
      <c r="C238" s="93"/>
      <c r="D238" s="93"/>
      <c r="E238" s="92"/>
      <c r="F238" s="93"/>
      <c r="G238" s="93"/>
      <c r="H238" s="49"/>
      <c r="I238" s="46"/>
      <c r="J238" s="46"/>
      <c r="K238" s="46"/>
      <c r="L238" s="46"/>
      <c r="M238" s="92"/>
      <c r="N238" s="46"/>
      <c r="O238" s="92"/>
      <c r="P238" s="92"/>
      <c r="Q238" s="92"/>
      <c r="R238" s="92"/>
      <c r="S238" s="49"/>
      <c r="T238" s="49"/>
      <c r="U238" s="49"/>
      <c r="V238" s="49"/>
      <c r="W238" s="49"/>
      <c r="X238" s="49"/>
      <c r="Y238" s="49"/>
      <c r="Z238" s="49"/>
    </row>
    <row r="239" spans="1:26" ht="16.5" customHeight="1">
      <c r="A239" s="92"/>
      <c r="B239" s="92"/>
      <c r="C239" s="93"/>
      <c r="D239" s="93"/>
      <c r="E239" s="92"/>
      <c r="F239" s="93"/>
      <c r="G239" s="93"/>
      <c r="H239" s="49"/>
      <c r="I239" s="46"/>
      <c r="J239" s="46"/>
      <c r="K239" s="46"/>
      <c r="L239" s="46"/>
      <c r="M239" s="92"/>
      <c r="N239" s="46"/>
      <c r="O239" s="92"/>
      <c r="P239" s="92"/>
      <c r="Q239" s="92"/>
      <c r="R239" s="92"/>
      <c r="S239" s="49"/>
      <c r="T239" s="49"/>
      <c r="U239" s="49"/>
      <c r="V239" s="49"/>
      <c r="W239" s="49"/>
      <c r="X239" s="49"/>
      <c r="Y239" s="49"/>
      <c r="Z239" s="49"/>
    </row>
    <row r="240" spans="1:26" ht="16.5" customHeight="1">
      <c r="A240" s="92"/>
      <c r="B240" s="92"/>
      <c r="C240" s="93"/>
      <c r="D240" s="93"/>
      <c r="E240" s="92"/>
      <c r="F240" s="93"/>
      <c r="G240" s="93"/>
      <c r="H240" s="49"/>
      <c r="I240" s="46"/>
      <c r="J240" s="46"/>
      <c r="K240" s="46"/>
      <c r="L240" s="46"/>
      <c r="M240" s="92"/>
      <c r="N240" s="46"/>
      <c r="O240" s="92"/>
      <c r="P240" s="92"/>
      <c r="Q240" s="92"/>
      <c r="R240" s="92"/>
      <c r="S240" s="49"/>
      <c r="T240" s="49"/>
      <c r="U240" s="49"/>
      <c r="V240" s="49"/>
      <c r="W240" s="49"/>
      <c r="X240" s="49"/>
      <c r="Y240" s="49"/>
      <c r="Z240" s="49"/>
    </row>
    <row r="241" spans="1:26" ht="16.5" customHeight="1">
      <c r="A241" s="92"/>
      <c r="B241" s="92"/>
      <c r="C241" s="93"/>
      <c r="D241" s="93"/>
      <c r="E241" s="92"/>
      <c r="F241" s="93"/>
      <c r="G241" s="93"/>
      <c r="H241" s="49"/>
      <c r="I241" s="46"/>
      <c r="J241" s="46"/>
      <c r="K241" s="46"/>
      <c r="L241" s="46"/>
      <c r="M241" s="92"/>
      <c r="N241" s="46"/>
      <c r="O241" s="92"/>
      <c r="P241" s="92"/>
      <c r="Q241" s="92"/>
      <c r="R241" s="92"/>
      <c r="S241" s="49"/>
      <c r="T241" s="49"/>
      <c r="U241" s="49"/>
      <c r="V241" s="49"/>
      <c r="W241" s="49"/>
      <c r="X241" s="49"/>
      <c r="Y241" s="49"/>
      <c r="Z241" s="49"/>
    </row>
    <row r="242" spans="1:26" ht="16.5" customHeight="1">
      <c r="A242" s="92"/>
      <c r="B242" s="92"/>
      <c r="C242" s="93"/>
      <c r="D242" s="93"/>
      <c r="E242" s="92"/>
      <c r="F242" s="93"/>
      <c r="G242" s="93"/>
      <c r="H242" s="49"/>
      <c r="I242" s="46"/>
      <c r="J242" s="46"/>
      <c r="K242" s="46"/>
      <c r="L242" s="46"/>
      <c r="M242" s="92"/>
      <c r="N242" s="46"/>
      <c r="O242" s="92"/>
      <c r="P242" s="92"/>
      <c r="Q242" s="92"/>
      <c r="R242" s="92"/>
      <c r="S242" s="49"/>
      <c r="T242" s="49"/>
      <c r="U242" s="49"/>
      <c r="V242" s="49"/>
      <c r="W242" s="49"/>
      <c r="X242" s="49"/>
      <c r="Y242" s="49"/>
      <c r="Z242" s="49"/>
    </row>
    <row r="243" spans="1:26" ht="16.5" customHeight="1">
      <c r="A243" s="92"/>
      <c r="B243" s="92"/>
      <c r="C243" s="93"/>
      <c r="D243" s="93"/>
      <c r="E243" s="92"/>
      <c r="F243" s="93"/>
      <c r="G243" s="93"/>
      <c r="H243" s="49"/>
      <c r="I243" s="46"/>
      <c r="J243" s="46"/>
      <c r="K243" s="46"/>
      <c r="L243" s="46"/>
      <c r="M243" s="92"/>
      <c r="N243" s="46"/>
      <c r="O243" s="92"/>
      <c r="P243" s="92"/>
      <c r="Q243" s="92"/>
      <c r="R243" s="92"/>
      <c r="S243" s="49"/>
      <c r="T243" s="49"/>
      <c r="U243" s="49"/>
      <c r="V243" s="49"/>
      <c r="W243" s="49"/>
      <c r="X243" s="49"/>
      <c r="Y243" s="49"/>
      <c r="Z243" s="49"/>
    </row>
    <row r="244" spans="1:26" ht="16.5" customHeight="1">
      <c r="A244" s="92"/>
      <c r="B244" s="92"/>
      <c r="C244" s="93"/>
      <c r="D244" s="93"/>
      <c r="E244" s="92"/>
      <c r="F244" s="93"/>
      <c r="G244" s="93"/>
      <c r="H244" s="49"/>
      <c r="I244" s="46"/>
      <c r="J244" s="46"/>
      <c r="K244" s="46"/>
      <c r="L244" s="46"/>
      <c r="M244" s="92"/>
      <c r="N244" s="46"/>
      <c r="O244" s="92"/>
      <c r="P244" s="92"/>
      <c r="Q244" s="92"/>
      <c r="R244" s="92"/>
      <c r="S244" s="49"/>
      <c r="T244" s="49"/>
      <c r="U244" s="49"/>
      <c r="V244" s="49"/>
      <c r="W244" s="49"/>
      <c r="X244" s="49"/>
      <c r="Y244" s="49"/>
      <c r="Z244" s="49"/>
    </row>
    <row r="245" spans="1:26" ht="16.5" customHeight="1">
      <c r="A245" s="92"/>
      <c r="B245" s="92"/>
      <c r="C245" s="93"/>
      <c r="D245" s="93"/>
      <c r="E245" s="92"/>
      <c r="F245" s="93"/>
      <c r="G245" s="93"/>
      <c r="H245" s="49"/>
      <c r="I245" s="46"/>
      <c r="J245" s="46"/>
      <c r="K245" s="46"/>
      <c r="L245" s="46"/>
      <c r="M245" s="92"/>
      <c r="N245" s="46"/>
      <c r="O245" s="92"/>
      <c r="P245" s="92"/>
      <c r="Q245" s="92"/>
      <c r="R245" s="92"/>
      <c r="S245" s="49"/>
      <c r="T245" s="49"/>
      <c r="U245" s="49"/>
      <c r="V245" s="49"/>
      <c r="W245" s="49"/>
      <c r="X245" s="49"/>
      <c r="Y245" s="49"/>
      <c r="Z245" s="49"/>
    </row>
    <row r="246" spans="1:26" ht="16.5" customHeight="1">
      <c r="A246" s="92"/>
      <c r="B246" s="92"/>
      <c r="C246" s="93"/>
      <c r="D246" s="93"/>
      <c r="E246" s="92"/>
      <c r="F246" s="93"/>
      <c r="G246" s="93"/>
      <c r="H246" s="49"/>
      <c r="I246" s="46"/>
      <c r="J246" s="46"/>
      <c r="K246" s="46"/>
      <c r="L246" s="46"/>
      <c r="M246" s="92"/>
      <c r="N246" s="46"/>
      <c r="O246" s="92"/>
      <c r="P246" s="92"/>
      <c r="Q246" s="92"/>
      <c r="R246" s="92"/>
      <c r="S246" s="49"/>
      <c r="T246" s="49"/>
      <c r="U246" s="49"/>
      <c r="V246" s="49"/>
      <c r="W246" s="49"/>
      <c r="X246" s="49"/>
      <c r="Y246" s="49"/>
      <c r="Z246" s="49"/>
    </row>
    <row r="247" spans="1:26" ht="16.5" customHeight="1">
      <c r="A247" s="92"/>
      <c r="B247" s="92"/>
      <c r="C247" s="93"/>
      <c r="D247" s="93"/>
      <c r="E247" s="92"/>
      <c r="F247" s="93"/>
      <c r="G247" s="93"/>
      <c r="H247" s="49"/>
      <c r="I247" s="46"/>
      <c r="J247" s="46"/>
      <c r="K247" s="46"/>
      <c r="L247" s="46"/>
      <c r="M247" s="92"/>
      <c r="N247" s="46"/>
      <c r="O247" s="92"/>
      <c r="P247" s="92"/>
      <c r="Q247" s="92"/>
      <c r="R247" s="92"/>
      <c r="S247" s="49"/>
      <c r="T247" s="49"/>
      <c r="U247" s="49"/>
      <c r="V247" s="49"/>
      <c r="W247" s="49"/>
      <c r="X247" s="49"/>
      <c r="Y247" s="49"/>
      <c r="Z247" s="49"/>
    </row>
    <row r="248" spans="1:26" ht="16.5" customHeight="1">
      <c r="A248" s="92"/>
      <c r="B248" s="92"/>
      <c r="C248" s="93"/>
      <c r="D248" s="93"/>
      <c r="E248" s="92"/>
      <c r="F248" s="93"/>
      <c r="G248" s="93"/>
      <c r="H248" s="49"/>
      <c r="I248" s="46"/>
      <c r="J248" s="46"/>
      <c r="K248" s="46"/>
      <c r="L248" s="46"/>
      <c r="M248" s="92"/>
      <c r="N248" s="46"/>
      <c r="O248" s="92"/>
      <c r="P248" s="92"/>
      <c r="Q248" s="92"/>
      <c r="R248" s="92"/>
      <c r="S248" s="49"/>
      <c r="T248" s="49"/>
      <c r="U248" s="49"/>
      <c r="V248" s="49"/>
      <c r="W248" s="49"/>
      <c r="X248" s="49"/>
      <c r="Y248" s="49"/>
      <c r="Z248" s="49"/>
    </row>
    <row r="249" spans="1:26" ht="16.5" customHeight="1">
      <c r="A249" s="92"/>
      <c r="B249" s="92"/>
      <c r="C249" s="93"/>
      <c r="D249" s="93"/>
      <c r="E249" s="92"/>
      <c r="F249" s="93"/>
      <c r="G249" s="93"/>
      <c r="H249" s="49"/>
      <c r="I249" s="46"/>
      <c r="J249" s="46"/>
      <c r="K249" s="46"/>
      <c r="L249" s="46"/>
      <c r="M249" s="92"/>
      <c r="N249" s="46"/>
      <c r="O249" s="92"/>
      <c r="P249" s="92"/>
      <c r="Q249" s="92"/>
      <c r="R249" s="92"/>
      <c r="S249" s="49"/>
      <c r="T249" s="49"/>
      <c r="U249" s="49"/>
      <c r="V249" s="49"/>
      <c r="W249" s="49"/>
      <c r="X249" s="49"/>
      <c r="Y249" s="49"/>
      <c r="Z249" s="49"/>
    </row>
    <row r="250" spans="1:26" ht="16.5" customHeight="1">
      <c r="A250" s="92"/>
      <c r="B250" s="92"/>
      <c r="C250" s="93"/>
      <c r="D250" s="93"/>
      <c r="E250" s="92"/>
      <c r="F250" s="93"/>
      <c r="G250" s="93"/>
      <c r="H250" s="49"/>
      <c r="I250" s="46"/>
      <c r="J250" s="46"/>
      <c r="K250" s="46"/>
      <c r="L250" s="46"/>
      <c r="M250" s="92"/>
      <c r="N250" s="46"/>
      <c r="O250" s="92"/>
      <c r="P250" s="92"/>
      <c r="Q250" s="92"/>
      <c r="R250" s="92"/>
      <c r="S250" s="49"/>
      <c r="T250" s="49"/>
      <c r="U250" s="49"/>
      <c r="V250" s="49"/>
      <c r="W250" s="49"/>
      <c r="X250" s="49"/>
      <c r="Y250" s="49"/>
      <c r="Z250" s="49"/>
    </row>
    <row r="251" spans="1:26" ht="16.5" customHeight="1">
      <c r="A251" s="92"/>
      <c r="B251" s="92"/>
      <c r="C251" s="93"/>
      <c r="D251" s="93"/>
      <c r="E251" s="92"/>
      <c r="F251" s="93"/>
      <c r="G251" s="93"/>
      <c r="H251" s="49"/>
      <c r="I251" s="46"/>
      <c r="J251" s="46"/>
      <c r="K251" s="46"/>
      <c r="L251" s="46"/>
      <c r="M251" s="92"/>
      <c r="N251" s="46"/>
      <c r="O251" s="92"/>
      <c r="P251" s="92"/>
      <c r="Q251" s="92"/>
      <c r="R251" s="92"/>
      <c r="S251" s="49"/>
      <c r="T251" s="49"/>
      <c r="U251" s="49"/>
      <c r="V251" s="49"/>
      <c r="W251" s="49"/>
      <c r="X251" s="49"/>
      <c r="Y251" s="49"/>
      <c r="Z251" s="49"/>
    </row>
    <row r="252" spans="1:26" ht="16.5" customHeight="1">
      <c r="A252" s="92"/>
      <c r="B252" s="92"/>
      <c r="C252" s="93"/>
      <c r="D252" s="93"/>
      <c r="E252" s="92"/>
      <c r="F252" s="93"/>
      <c r="G252" s="93"/>
      <c r="H252" s="49"/>
      <c r="I252" s="46"/>
      <c r="J252" s="46"/>
      <c r="K252" s="46"/>
      <c r="L252" s="46"/>
      <c r="M252" s="92"/>
      <c r="N252" s="46"/>
      <c r="O252" s="92"/>
      <c r="P252" s="92"/>
      <c r="Q252" s="92"/>
      <c r="R252" s="92"/>
      <c r="S252" s="49"/>
      <c r="T252" s="49"/>
      <c r="U252" s="49"/>
      <c r="V252" s="49"/>
      <c r="W252" s="49"/>
      <c r="X252" s="49"/>
      <c r="Y252" s="49"/>
      <c r="Z252" s="49"/>
    </row>
    <row r="253" spans="1:26" ht="16.5" customHeight="1">
      <c r="A253" s="92"/>
      <c r="B253" s="92"/>
      <c r="C253" s="93"/>
      <c r="D253" s="93"/>
      <c r="E253" s="92"/>
      <c r="F253" s="93"/>
      <c r="G253" s="93"/>
      <c r="H253" s="49"/>
      <c r="I253" s="46"/>
      <c r="J253" s="46"/>
      <c r="K253" s="46"/>
      <c r="L253" s="46"/>
      <c r="M253" s="92"/>
      <c r="N253" s="46"/>
      <c r="O253" s="92"/>
      <c r="P253" s="92"/>
      <c r="Q253" s="92"/>
      <c r="R253" s="92"/>
      <c r="S253" s="49"/>
      <c r="T253" s="49"/>
      <c r="U253" s="49"/>
      <c r="V253" s="49"/>
      <c r="W253" s="49"/>
      <c r="X253" s="49"/>
      <c r="Y253" s="49"/>
      <c r="Z253" s="49"/>
    </row>
    <row r="254" spans="1:26" ht="16.5" customHeight="1">
      <c r="A254" s="92"/>
      <c r="B254" s="92"/>
      <c r="C254" s="93"/>
      <c r="D254" s="93"/>
      <c r="E254" s="92"/>
      <c r="F254" s="93"/>
      <c r="G254" s="93"/>
      <c r="H254" s="49"/>
      <c r="I254" s="46"/>
      <c r="J254" s="46"/>
      <c r="K254" s="46"/>
      <c r="L254" s="46"/>
      <c r="M254" s="92"/>
      <c r="N254" s="46"/>
      <c r="O254" s="92"/>
      <c r="P254" s="92"/>
      <c r="Q254" s="92"/>
      <c r="R254" s="92"/>
      <c r="S254" s="49"/>
      <c r="T254" s="49"/>
      <c r="U254" s="49"/>
      <c r="V254" s="49"/>
      <c r="W254" s="49"/>
      <c r="X254" s="49"/>
      <c r="Y254" s="49"/>
      <c r="Z254" s="49"/>
    </row>
    <row r="255" spans="1:26" ht="16.5" customHeight="1">
      <c r="A255" s="92"/>
      <c r="B255" s="92"/>
      <c r="C255" s="93"/>
      <c r="D255" s="93"/>
      <c r="E255" s="92"/>
      <c r="F255" s="93"/>
      <c r="G255" s="93"/>
      <c r="H255" s="49"/>
      <c r="I255" s="46"/>
      <c r="J255" s="46"/>
      <c r="K255" s="46"/>
      <c r="L255" s="46"/>
      <c r="M255" s="92"/>
      <c r="N255" s="46"/>
      <c r="O255" s="92"/>
      <c r="P255" s="92"/>
      <c r="Q255" s="92"/>
      <c r="R255" s="92"/>
      <c r="S255" s="49"/>
      <c r="T255" s="49"/>
      <c r="U255" s="49"/>
      <c r="V255" s="49"/>
      <c r="W255" s="49"/>
      <c r="X255" s="49"/>
      <c r="Y255" s="49"/>
      <c r="Z255" s="49"/>
    </row>
    <row r="256" spans="1:26" ht="16.5" customHeight="1">
      <c r="A256" s="92"/>
      <c r="B256" s="92"/>
      <c r="C256" s="93"/>
      <c r="D256" s="93"/>
      <c r="E256" s="92"/>
      <c r="F256" s="93"/>
      <c r="G256" s="93"/>
      <c r="H256" s="49"/>
      <c r="I256" s="46"/>
      <c r="J256" s="46"/>
      <c r="K256" s="46"/>
      <c r="L256" s="46"/>
      <c r="M256" s="92"/>
      <c r="N256" s="46"/>
      <c r="O256" s="92"/>
      <c r="P256" s="92"/>
      <c r="Q256" s="92"/>
      <c r="R256" s="92"/>
      <c r="S256" s="49"/>
      <c r="T256" s="49"/>
      <c r="U256" s="49"/>
      <c r="V256" s="49"/>
      <c r="W256" s="49"/>
      <c r="X256" s="49"/>
      <c r="Y256" s="49"/>
      <c r="Z256" s="49"/>
    </row>
    <row r="257" spans="1:26" ht="16.5" customHeight="1">
      <c r="A257" s="92"/>
      <c r="B257" s="92"/>
      <c r="C257" s="93"/>
      <c r="D257" s="93"/>
      <c r="E257" s="92"/>
      <c r="F257" s="93"/>
      <c r="G257" s="93"/>
      <c r="H257" s="49"/>
      <c r="I257" s="46"/>
      <c r="J257" s="46"/>
      <c r="K257" s="46"/>
      <c r="L257" s="46"/>
      <c r="M257" s="92"/>
      <c r="N257" s="46"/>
      <c r="O257" s="92"/>
      <c r="P257" s="92"/>
      <c r="Q257" s="92"/>
      <c r="R257" s="92"/>
      <c r="S257" s="49"/>
      <c r="T257" s="49"/>
      <c r="U257" s="49"/>
      <c r="V257" s="49"/>
      <c r="W257" s="49"/>
      <c r="X257" s="49"/>
      <c r="Y257" s="49"/>
      <c r="Z257" s="49"/>
    </row>
    <row r="258" spans="1:26" ht="16.5" customHeight="1">
      <c r="A258" s="92"/>
      <c r="B258" s="92"/>
      <c r="C258" s="93"/>
      <c r="D258" s="93"/>
      <c r="E258" s="92"/>
      <c r="F258" s="93"/>
      <c r="G258" s="93"/>
      <c r="H258" s="49"/>
      <c r="I258" s="46"/>
      <c r="J258" s="46"/>
      <c r="K258" s="46"/>
      <c r="L258" s="46"/>
      <c r="M258" s="92"/>
      <c r="N258" s="46"/>
      <c r="O258" s="92"/>
      <c r="P258" s="92"/>
      <c r="Q258" s="92"/>
      <c r="R258" s="92"/>
      <c r="S258" s="49"/>
      <c r="T258" s="49"/>
      <c r="U258" s="49"/>
      <c r="V258" s="49"/>
      <c r="W258" s="49"/>
      <c r="X258" s="49"/>
      <c r="Y258" s="49"/>
      <c r="Z258" s="49"/>
    </row>
    <row r="259" spans="1:26" ht="16.5" customHeight="1">
      <c r="A259" s="92"/>
      <c r="B259" s="92"/>
      <c r="C259" s="93"/>
      <c r="D259" s="93"/>
      <c r="E259" s="92"/>
      <c r="F259" s="93"/>
      <c r="G259" s="93"/>
      <c r="H259" s="49"/>
      <c r="I259" s="46"/>
      <c r="J259" s="46"/>
      <c r="K259" s="46"/>
      <c r="L259" s="46"/>
      <c r="M259" s="92"/>
      <c r="N259" s="46"/>
      <c r="O259" s="92"/>
      <c r="P259" s="92"/>
      <c r="Q259" s="92"/>
      <c r="R259" s="92"/>
      <c r="S259" s="49"/>
      <c r="T259" s="49"/>
      <c r="U259" s="49"/>
      <c r="V259" s="49"/>
      <c r="W259" s="49"/>
      <c r="X259" s="49"/>
      <c r="Y259" s="49"/>
      <c r="Z259" s="49"/>
    </row>
    <row r="260" spans="1:26" ht="16.5" customHeight="1">
      <c r="A260" s="92"/>
      <c r="B260" s="92"/>
      <c r="C260" s="93"/>
      <c r="D260" s="93"/>
      <c r="E260" s="92"/>
      <c r="F260" s="93"/>
      <c r="G260" s="93"/>
      <c r="H260" s="49"/>
      <c r="I260" s="46"/>
      <c r="J260" s="46"/>
      <c r="K260" s="46"/>
      <c r="L260" s="46"/>
      <c r="M260" s="92"/>
      <c r="N260" s="46"/>
      <c r="O260" s="92"/>
      <c r="P260" s="92"/>
      <c r="Q260" s="92"/>
      <c r="R260" s="92"/>
      <c r="S260" s="49"/>
      <c r="T260" s="49"/>
      <c r="U260" s="49"/>
      <c r="V260" s="49"/>
      <c r="W260" s="49"/>
      <c r="X260" s="49"/>
      <c r="Y260" s="49"/>
      <c r="Z260" s="49"/>
    </row>
    <row r="261" spans="1:26" ht="16.5" customHeight="1">
      <c r="A261" s="92"/>
      <c r="B261" s="92"/>
      <c r="C261" s="93"/>
      <c r="D261" s="93"/>
      <c r="E261" s="92"/>
      <c r="F261" s="93"/>
      <c r="G261" s="93"/>
      <c r="H261" s="49"/>
      <c r="I261" s="46"/>
      <c r="J261" s="46"/>
      <c r="K261" s="46"/>
      <c r="L261" s="46"/>
      <c r="M261" s="92"/>
      <c r="N261" s="46"/>
      <c r="O261" s="92"/>
      <c r="P261" s="92"/>
      <c r="Q261" s="92"/>
      <c r="R261" s="92"/>
      <c r="S261" s="49"/>
      <c r="T261" s="49"/>
      <c r="U261" s="49"/>
      <c r="V261" s="49"/>
      <c r="W261" s="49"/>
      <c r="X261" s="49"/>
      <c r="Y261" s="49"/>
      <c r="Z261" s="49"/>
    </row>
    <row r="262" spans="1:26" ht="16.5" customHeight="1">
      <c r="A262" s="92"/>
      <c r="B262" s="92"/>
      <c r="C262" s="93"/>
      <c r="D262" s="93"/>
      <c r="E262" s="92"/>
      <c r="F262" s="93"/>
      <c r="G262" s="93"/>
      <c r="H262" s="49"/>
      <c r="I262" s="46"/>
      <c r="J262" s="46"/>
      <c r="K262" s="46"/>
      <c r="L262" s="46"/>
      <c r="M262" s="92"/>
      <c r="N262" s="46"/>
      <c r="O262" s="92"/>
      <c r="P262" s="92"/>
      <c r="Q262" s="92"/>
      <c r="R262" s="92"/>
      <c r="S262" s="49"/>
      <c r="T262" s="49"/>
      <c r="U262" s="49"/>
      <c r="V262" s="49"/>
      <c r="W262" s="49"/>
      <c r="X262" s="49"/>
      <c r="Y262" s="49"/>
      <c r="Z262" s="49"/>
    </row>
    <row r="263" spans="1:26" ht="16.5" customHeight="1">
      <c r="A263" s="92"/>
      <c r="B263" s="92"/>
      <c r="C263" s="93"/>
      <c r="D263" s="93"/>
      <c r="E263" s="92"/>
      <c r="F263" s="93"/>
      <c r="G263" s="93"/>
      <c r="H263" s="49"/>
      <c r="I263" s="46"/>
      <c r="J263" s="46"/>
      <c r="K263" s="46"/>
      <c r="L263" s="46"/>
      <c r="M263" s="92"/>
      <c r="N263" s="46"/>
      <c r="O263" s="92"/>
      <c r="P263" s="92"/>
      <c r="Q263" s="92"/>
      <c r="R263" s="92"/>
      <c r="S263" s="49"/>
      <c r="T263" s="49"/>
      <c r="U263" s="49"/>
      <c r="V263" s="49"/>
      <c r="W263" s="49"/>
      <c r="X263" s="49"/>
      <c r="Y263" s="49"/>
      <c r="Z263" s="49"/>
    </row>
    <row r="264" spans="1:26" ht="16.5" customHeight="1">
      <c r="A264" s="92"/>
      <c r="B264" s="92"/>
      <c r="C264" s="93"/>
      <c r="D264" s="93"/>
      <c r="E264" s="92"/>
      <c r="F264" s="93"/>
      <c r="G264" s="93"/>
      <c r="H264" s="49"/>
      <c r="I264" s="46"/>
      <c r="J264" s="46"/>
      <c r="K264" s="46"/>
      <c r="L264" s="46"/>
      <c r="M264" s="92"/>
      <c r="N264" s="46"/>
      <c r="O264" s="92"/>
      <c r="P264" s="92"/>
      <c r="Q264" s="92"/>
      <c r="R264" s="92"/>
      <c r="S264" s="49"/>
      <c r="T264" s="49"/>
      <c r="U264" s="49"/>
      <c r="V264" s="49"/>
      <c r="W264" s="49"/>
      <c r="X264" s="49"/>
      <c r="Y264" s="49"/>
      <c r="Z264" s="49"/>
    </row>
    <row r="265" spans="1:26" ht="16.5" customHeight="1">
      <c r="A265" s="92"/>
      <c r="B265" s="92"/>
      <c r="C265" s="93"/>
      <c r="D265" s="93"/>
      <c r="E265" s="92"/>
      <c r="F265" s="93"/>
      <c r="G265" s="93"/>
      <c r="H265" s="49"/>
      <c r="I265" s="46"/>
      <c r="J265" s="46"/>
      <c r="K265" s="46"/>
      <c r="L265" s="46"/>
      <c r="M265" s="92"/>
      <c r="N265" s="46"/>
      <c r="O265" s="92"/>
      <c r="P265" s="92"/>
      <c r="Q265" s="92"/>
      <c r="R265" s="92"/>
      <c r="S265" s="49"/>
      <c r="T265" s="49"/>
      <c r="U265" s="49"/>
      <c r="V265" s="49"/>
      <c r="W265" s="49"/>
      <c r="X265" s="49"/>
      <c r="Y265" s="49"/>
      <c r="Z265" s="49"/>
    </row>
    <row r="266" spans="1:26" ht="16.5" customHeight="1">
      <c r="A266" s="92"/>
      <c r="B266" s="92"/>
      <c r="C266" s="93"/>
      <c r="D266" s="93"/>
      <c r="E266" s="92"/>
      <c r="F266" s="93"/>
      <c r="G266" s="93"/>
      <c r="H266" s="49"/>
      <c r="I266" s="46"/>
      <c r="J266" s="46"/>
      <c r="K266" s="46"/>
      <c r="L266" s="46"/>
      <c r="M266" s="92"/>
      <c r="N266" s="46"/>
      <c r="O266" s="92"/>
      <c r="P266" s="92"/>
      <c r="Q266" s="92"/>
      <c r="R266" s="92"/>
      <c r="S266" s="49"/>
      <c r="T266" s="49"/>
      <c r="U266" s="49"/>
      <c r="V266" s="49"/>
      <c r="W266" s="49"/>
      <c r="X266" s="49"/>
      <c r="Y266" s="49"/>
      <c r="Z266" s="49"/>
    </row>
    <row r="267" spans="1:26" ht="16.5" customHeight="1">
      <c r="A267" s="92"/>
      <c r="B267" s="92"/>
      <c r="C267" s="93"/>
      <c r="D267" s="93"/>
      <c r="E267" s="92"/>
      <c r="F267" s="93"/>
      <c r="G267" s="93"/>
      <c r="H267" s="49"/>
      <c r="I267" s="46"/>
      <c r="J267" s="46"/>
      <c r="K267" s="46"/>
      <c r="L267" s="46"/>
      <c r="M267" s="92"/>
      <c r="N267" s="46"/>
      <c r="O267" s="92"/>
      <c r="P267" s="92"/>
      <c r="Q267" s="92"/>
      <c r="R267" s="92"/>
      <c r="S267" s="49"/>
      <c r="T267" s="49"/>
      <c r="U267" s="49"/>
      <c r="V267" s="49"/>
      <c r="W267" s="49"/>
      <c r="X267" s="49"/>
      <c r="Y267" s="49"/>
      <c r="Z267" s="49"/>
    </row>
    <row r="268" spans="1:26" ht="16.5" customHeight="1">
      <c r="A268" s="92"/>
      <c r="B268" s="92"/>
      <c r="C268" s="93"/>
      <c r="D268" s="93"/>
      <c r="E268" s="92"/>
      <c r="F268" s="93"/>
      <c r="G268" s="93"/>
      <c r="H268" s="49"/>
      <c r="I268" s="46"/>
      <c r="J268" s="46"/>
      <c r="K268" s="46"/>
      <c r="L268" s="46"/>
      <c r="M268" s="92"/>
      <c r="N268" s="46"/>
      <c r="O268" s="92"/>
      <c r="P268" s="92"/>
      <c r="Q268" s="92"/>
      <c r="R268" s="92"/>
      <c r="S268" s="49"/>
      <c r="T268" s="49"/>
      <c r="U268" s="49"/>
      <c r="V268" s="49"/>
      <c r="W268" s="49"/>
      <c r="X268" s="49"/>
      <c r="Y268" s="49"/>
      <c r="Z268" s="49"/>
    </row>
    <row r="269" spans="1:26" ht="16.5" customHeight="1">
      <c r="A269" s="92"/>
      <c r="B269" s="92"/>
      <c r="C269" s="93"/>
      <c r="D269" s="93"/>
      <c r="E269" s="92"/>
      <c r="F269" s="93"/>
      <c r="G269" s="93"/>
      <c r="H269" s="49"/>
      <c r="I269" s="46"/>
      <c r="J269" s="46"/>
      <c r="K269" s="46"/>
      <c r="L269" s="46"/>
      <c r="M269" s="92"/>
      <c r="N269" s="46"/>
      <c r="O269" s="92"/>
      <c r="P269" s="92"/>
      <c r="Q269" s="92"/>
      <c r="R269" s="92"/>
      <c r="S269" s="49"/>
      <c r="T269" s="49"/>
      <c r="U269" s="49"/>
      <c r="V269" s="49"/>
      <c r="W269" s="49"/>
      <c r="X269" s="49"/>
      <c r="Y269" s="49"/>
      <c r="Z269" s="49"/>
    </row>
    <row r="270" spans="1:26" ht="16.5" customHeight="1">
      <c r="A270" s="92"/>
      <c r="B270" s="92"/>
      <c r="C270" s="93"/>
      <c r="D270" s="93"/>
      <c r="E270" s="92"/>
      <c r="F270" s="93"/>
      <c r="G270" s="93"/>
      <c r="H270" s="49"/>
      <c r="I270" s="46"/>
      <c r="J270" s="46"/>
      <c r="K270" s="46"/>
      <c r="L270" s="46"/>
      <c r="M270" s="92"/>
      <c r="N270" s="46"/>
      <c r="O270" s="92"/>
      <c r="P270" s="92"/>
      <c r="Q270" s="92"/>
      <c r="R270" s="92"/>
      <c r="S270" s="49"/>
      <c r="T270" s="49"/>
      <c r="U270" s="49"/>
      <c r="V270" s="49"/>
      <c r="W270" s="49"/>
      <c r="X270" s="49"/>
      <c r="Y270" s="49"/>
      <c r="Z270" s="49"/>
    </row>
    <row r="271" spans="1:26" ht="16.5" customHeight="1">
      <c r="A271" s="92"/>
      <c r="B271" s="92"/>
      <c r="C271" s="93"/>
      <c r="D271" s="93"/>
      <c r="E271" s="92"/>
      <c r="F271" s="93"/>
      <c r="G271" s="93"/>
      <c r="H271" s="49"/>
      <c r="I271" s="46"/>
      <c r="J271" s="46"/>
      <c r="K271" s="46"/>
      <c r="L271" s="46"/>
      <c r="M271" s="92"/>
      <c r="N271" s="46"/>
      <c r="O271" s="92"/>
      <c r="P271" s="92"/>
      <c r="Q271" s="92"/>
      <c r="R271" s="92"/>
      <c r="S271" s="49"/>
      <c r="T271" s="49"/>
      <c r="U271" s="49"/>
      <c r="V271" s="49"/>
      <c r="W271" s="49"/>
      <c r="X271" s="49"/>
      <c r="Y271" s="49"/>
      <c r="Z271" s="49"/>
    </row>
    <row r="272" spans="1:26" ht="16.5" customHeight="1">
      <c r="A272" s="92"/>
      <c r="B272" s="92"/>
      <c r="C272" s="93"/>
      <c r="D272" s="93"/>
      <c r="E272" s="92"/>
      <c r="F272" s="93"/>
      <c r="G272" s="93"/>
      <c r="H272" s="49"/>
      <c r="I272" s="46"/>
      <c r="J272" s="46"/>
      <c r="K272" s="46"/>
      <c r="L272" s="46"/>
      <c r="M272" s="92"/>
      <c r="N272" s="46"/>
      <c r="O272" s="92"/>
      <c r="P272" s="92"/>
      <c r="Q272" s="92"/>
      <c r="R272" s="92"/>
      <c r="S272" s="49"/>
      <c r="T272" s="49"/>
      <c r="U272" s="49"/>
      <c r="V272" s="49"/>
      <c r="W272" s="49"/>
      <c r="X272" s="49"/>
      <c r="Y272" s="49"/>
      <c r="Z272" s="49"/>
    </row>
    <row r="273" spans="1:26" ht="16.5" customHeight="1">
      <c r="A273" s="92"/>
      <c r="B273" s="92"/>
      <c r="C273" s="93"/>
      <c r="D273" s="93"/>
      <c r="E273" s="92"/>
      <c r="F273" s="93"/>
      <c r="G273" s="93"/>
      <c r="H273" s="49"/>
      <c r="I273" s="46"/>
      <c r="J273" s="46"/>
      <c r="K273" s="46"/>
      <c r="L273" s="46"/>
      <c r="M273" s="92"/>
      <c r="N273" s="46"/>
      <c r="O273" s="92"/>
      <c r="P273" s="92"/>
      <c r="Q273" s="92"/>
      <c r="R273" s="92"/>
      <c r="S273" s="49"/>
      <c r="T273" s="49"/>
      <c r="U273" s="49"/>
      <c r="V273" s="49"/>
      <c r="W273" s="49"/>
      <c r="X273" s="49"/>
      <c r="Y273" s="49"/>
      <c r="Z273" s="49"/>
    </row>
    <row r="274" spans="1:26" ht="16.5" customHeight="1">
      <c r="A274" s="92"/>
      <c r="B274" s="92"/>
      <c r="C274" s="93"/>
      <c r="D274" s="93"/>
      <c r="E274" s="92"/>
      <c r="F274" s="93"/>
      <c r="G274" s="93"/>
      <c r="H274" s="49"/>
      <c r="I274" s="46"/>
      <c r="J274" s="46"/>
      <c r="K274" s="46"/>
      <c r="L274" s="46"/>
      <c r="M274" s="92"/>
      <c r="N274" s="46"/>
      <c r="O274" s="92"/>
      <c r="P274" s="92"/>
      <c r="Q274" s="92"/>
      <c r="R274" s="92"/>
      <c r="S274" s="49"/>
      <c r="T274" s="49"/>
      <c r="U274" s="49"/>
      <c r="V274" s="49"/>
      <c r="W274" s="49"/>
      <c r="X274" s="49"/>
      <c r="Y274" s="49"/>
      <c r="Z274" s="49"/>
    </row>
    <row r="275" spans="1:26" ht="16.5" customHeight="1">
      <c r="A275" s="92"/>
      <c r="B275" s="92"/>
      <c r="C275" s="93"/>
      <c r="D275" s="93"/>
      <c r="E275" s="92"/>
      <c r="F275" s="93"/>
      <c r="G275" s="93"/>
      <c r="H275" s="49"/>
      <c r="I275" s="46"/>
      <c r="J275" s="46"/>
      <c r="K275" s="46"/>
      <c r="L275" s="46"/>
      <c r="M275" s="92"/>
      <c r="N275" s="46"/>
      <c r="O275" s="92"/>
      <c r="P275" s="92"/>
      <c r="Q275" s="92"/>
      <c r="R275" s="92"/>
      <c r="S275" s="49"/>
      <c r="T275" s="49"/>
      <c r="U275" s="49"/>
      <c r="V275" s="49"/>
      <c r="W275" s="49"/>
      <c r="X275" s="49"/>
      <c r="Y275" s="49"/>
      <c r="Z275" s="49"/>
    </row>
    <row r="276" spans="1:26" ht="16.5" customHeight="1">
      <c r="A276" s="92"/>
      <c r="B276" s="92"/>
      <c r="C276" s="93"/>
      <c r="D276" s="93"/>
      <c r="E276" s="92"/>
      <c r="F276" s="93"/>
      <c r="G276" s="93"/>
      <c r="H276" s="49"/>
      <c r="I276" s="46"/>
      <c r="J276" s="46"/>
      <c r="K276" s="46"/>
      <c r="L276" s="46"/>
      <c r="M276" s="92"/>
      <c r="N276" s="46"/>
      <c r="O276" s="92"/>
      <c r="P276" s="92"/>
      <c r="Q276" s="92"/>
      <c r="R276" s="92"/>
      <c r="S276" s="49"/>
      <c r="T276" s="49"/>
      <c r="U276" s="49"/>
      <c r="V276" s="49"/>
      <c r="W276" s="49"/>
      <c r="X276" s="49"/>
      <c r="Y276" s="49"/>
      <c r="Z276" s="49"/>
    </row>
    <row r="277" spans="1:26" ht="16.5" customHeight="1">
      <c r="A277" s="92"/>
      <c r="B277" s="92"/>
      <c r="C277" s="93"/>
      <c r="D277" s="93"/>
      <c r="E277" s="92"/>
      <c r="F277" s="93"/>
      <c r="G277" s="93"/>
      <c r="H277" s="49"/>
      <c r="I277" s="46"/>
      <c r="J277" s="46"/>
      <c r="K277" s="46"/>
      <c r="L277" s="46"/>
      <c r="M277" s="92"/>
      <c r="N277" s="46"/>
      <c r="O277" s="92"/>
      <c r="P277" s="92"/>
      <c r="Q277" s="92"/>
      <c r="R277" s="92"/>
      <c r="S277" s="49"/>
      <c r="T277" s="49"/>
      <c r="U277" s="49"/>
      <c r="V277" s="49"/>
      <c r="W277" s="49"/>
      <c r="X277" s="49"/>
      <c r="Y277" s="49"/>
      <c r="Z277" s="49"/>
    </row>
    <row r="278" spans="1:26" ht="16.5" customHeight="1">
      <c r="A278" s="92"/>
      <c r="B278" s="92"/>
      <c r="C278" s="93"/>
      <c r="D278" s="93"/>
      <c r="E278" s="92"/>
      <c r="F278" s="93"/>
      <c r="G278" s="93"/>
      <c r="H278" s="49"/>
      <c r="I278" s="46"/>
      <c r="J278" s="46"/>
      <c r="K278" s="46"/>
      <c r="L278" s="46"/>
      <c r="M278" s="92"/>
      <c r="N278" s="46"/>
      <c r="O278" s="92"/>
      <c r="P278" s="92"/>
      <c r="Q278" s="92"/>
      <c r="R278" s="92"/>
      <c r="S278" s="49"/>
      <c r="T278" s="49"/>
      <c r="U278" s="49"/>
      <c r="V278" s="49"/>
      <c r="W278" s="49"/>
      <c r="X278" s="49"/>
      <c r="Y278" s="49"/>
      <c r="Z278" s="49"/>
    </row>
    <row r="279" spans="1:26" ht="16.5" customHeight="1">
      <c r="A279" s="92"/>
      <c r="B279" s="92"/>
      <c r="C279" s="93"/>
      <c r="D279" s="93"/>
      <c r="E279" s="92"/>
      <c r="F279" s="93"/>
      <c r="G279" s="93"/>
      <c r="H279" s="49"/>
      <c r="I279" s="46"/>
      <c r="J279" s="46"/>
      <c r="K279" s="46"/>
      <c r="L279" s="46"/>
      <c r="M279" s="92"/>
      <c r="N279" s="46"/>
      <c r="O279" s="92"/>
      <c r="P279" s="92"/>
      <c r="Q279" s="92"/>
      <c r="R279" s="92"/>
      <c r="S279" s="49"/>
      <c r="T279" s="49"/>
      <c r="U279" s="49"/>
      <c r="V279" s="49"/>
      <c r="W279" s="49"/>
      <c r="X279" s="49"/>
      <c r="Y279" s="49"/>
      <c r="Z279" s="49"/>
    </row>
    <row r="280" spans="1:26" ht="16.5" customHeight="1">
      <c r="A280" s="92"/>
      <c r="B280" s="92"/>
      <c r="C280" s="93"/>
      <c r="D280" s="93"/>
      <c r="E280" s="92"/>
      <c r="F280" s="93"/>
      <c r="G280" s="93"/>
      <c r="H280" s="49"/>
      <c r="I280" s="46"/>
      <c r="J280" s="46"/>
      <c r="K280" s="46"/>
      <c r="L280" s="46"/>
      <c r="M280" s="92"/>
      <c r="N280" s="46"/>
      <c r="O280" s="92"/>
      <c r="P280" s="92"/>
      <c r="Q280" s="92"/>
      <c r="R280" s="92"/>
      <c r="S280" s="49"/>
      <c r="T280" s="49"/>
      <c r="U280" s="49"/>
      <c r="V280" s="49"/>
      <c r="W280" s="49"/>
      <c r="X280" s="49"/>
      <c r="Y280" s="49"/>
      <c r="Z280" s="49"/>
    </row>
    <row r="281" spans="1:26" ht="16.5" customHeight="1">
      <c r="A281" s="92"/>
      <c r="B281" s="92"/>
      <c r="C281" s="93"/>
      <c r="D281" s="93"/>
      <c r="E281" s="92"/>
      <c r="F281" s="93"/>
      <c r="G281" s="93"/>
      <c r="H281" s="49"/>
      <c r="I281" s="46"/>
      <c r="J281" s="46"/>
      <c r="K281" s="46"/>
      <c r="L281" s="46"/>
      <c r="M281" s="92"/>
      <c r="N281" s="46"/>
      <c r="O281" s="92"/>
      <c r="P281" s="92"/>
      <c r="Q281" s="92"/>
      <c r="R281" s="92"/>
      <c r="S281" s="49"/>
      <c r="T281" s="49"/>
      <c r="U281" s="49"/>
      <c r="V281" s="49"/>
      <c r="W281" s="49"/>
      <c r="X281" s="49"/>
      <c r="Y281" s="49"/>
      <c r="Z281" s="49"/>
    </row>
    <row r="282" spans="1:26" ht="16.5" customHeight="1">
      <c r="A282" s="92"/>
      <c r="B282" s="92"/>
      <c r="C282" s="93"/>
      <c r="D282" s="93"/>
      <c r="E282" s="92"/>
      <c r="F282" s="93"/>
      <c r="G282" s="93"/>
      <c r="H282" s="49"/>
      <c r="I282" s="46"/>
      <c r="J282" s="46"/>
      <c r="K282" s="46"/>
      <c r="L282" s="46"/>
      <c r="M282" s="92"/>
      <c r="N282" s="46"/>
      <c r="O282" s="92"/>
      <c r="P282" s="92"/>
      <c r="Q282" s="92"/>
      <c r="R282" s="92"/>
      <c r="S282" s="49"/>
      <c r="T282" s="49"/>
      <c r="U282" s="49"/>
      <c r="V282" s="49"/>
      <c r="W282" s="49"/>
      <c r="X282" s="49"/>
      <c r="Y282" s="49"/>
      <c r="Z282" s="49"/>
    </row>
    <row r="283" spans="1:26" ht="16.5" customHeight="1">
      <c r="A283" s="92"/>
      <c r="B283" s="92"/>
      <c r="C283" s="93"/>
      <c r="D283" s="93"/>
      <c r="E283" s="92"/>
      <c r="F283" s="93"/>
      <c r="G283" s="93"/>
      <c r="H283" s="49"/>
      <c r="I283" s="46"/>
      <c r="J283" s="46"/>
      <c r="K283" s="46"/>
      <c r="L283" s="46"/>
      <c r="M283" s="92"/>
      <c r="N283" s="46"/>
      <c r="O283" s="92"/>
      <c r="P283" s="92"/>
      <c r="Q283" s="92"/>
      <c r="R283" s="92"/>
      <c r="S283" s="49"/>
      <c r="T283" s="49"/>
      <c r="U283" s="49"/>
      <c r="V283" s="49"/>
      <c r="W283" s="49"/>
      <c r="X283" s="49"/>
      <c r="Y283" s="49"/>
      <c r="Z283" s="49"/>
    </row>
    <row r="284" spans="1:26" ht="16.5" customHeight="1">
      <c r="A284" s="92"/>
      <c r="B284" s="92"/>
      <c r="C284" s="93"/>
      <c r="D284" s="93"/>
      <c r="E284" s="92"/>
      <c r="F284" s="93"/>
      <c r="G284" s="93"/>
      <c r="H284" s="49"/>
      <c r="I284" s="46"/>
      <c r="J284" s="46"/>
      <c r="K284" s="46"/>
      <c r="L284" s="46"/>
      <c r="M284" s="92"/>
      <c r="N284" s="46"/>
      <c r="O284" s="92"/>
      <c r="P284" s="92"/>
      <c r="Q284" s="92"/>
      <c r="R284" s="92"/>
      <c r="S284" s="49"/>
      <c r="T284" s="49"/>
      <c r="U284" s="49"/>
      <c r="V284" s="49"/>
      <c r="W284" s="49"/>
      <c r="X284" s="49"/>
      <c r="Y284" s="49"/>
      <c r="Z284" s="49"/>
    </row>
    <row r="285" spans="1:26" ht="16.5" customHeight="1">
      <c r="A285" s="92"/>
      <c r="B285" s="92"/>
      <c r="C285" s="93"/>
      <c r="D285" s="93"/>
      <c r="E285" s="92"/>
      <c r="F285" s="93"/>
      <c r="G285" s="93"/>
      <c r="H285" s="49"/>
      <c r="I285" s="46"/>
      <c r="J285" s="46"/>
      <c r="K285" s="46"/>
      <c r="L285" s="46"/>
      <c r="M285" s="92"/>
      <c r="N285" s="46"/>
      <c r="O285" s="92"/>
      <c r="P285" s="92"/>
      <c r="Q285" s="92"/>
      <c r="R285" s="92"/>
      <c r="S285" s="49"/>
      <c r="T285" s="49"/>
      <c r="U285" s="49"/>
      <c r="V285" s="49"/>
      <c r="W285" s="49"/>
      <c r="X285" s="49"/>
      <c r="Y285" s="49"/>
      <c r="Z285" s="49"/>
    </row>
    <row r="286" spans="1:26" ht="16.5" customHeight="1">
      <c r="A286" s="92"/>
      <c r="B286" s="92"/>
      <c r="C286" s="93"/>
      <c r="D286" s="93"/>
      <c r="E286" s="92"/>
      <c r="F286" s="93"/>
      <c r="G286" s="93"/>
      <c r="H286" s="49"/>
      <c r="I286" s="46"/>
      <c r="J286" s="46"/>
      <c r="K286" s="46"/>
      <c r="L286" s="46"/>
      <c r="M286" s="92"/>
      <c r="N286" s="46"/>
      <c r="O286" s="92"/>
      <c r="P286" s="92"/>
      <c r="Q286" s="92"/>
      <c r="R286" s="92"/>
      <c r="S286" s="49"/>
      <c r="T286" s="49"/>
      <c r="U286" s="49"/>
      <c r="V286" s="49"/>
      <c r="W286" s="49"/>
      <c r="X286" s="49"/>
      <c r="Y286" s="49"/>
      <c r="Z286" s="49"/>
    </row>
    <row r="287" spans="1:26" ht="16.5" customHeight="1">
      <c r="A287" s="92"/>
      <c r="B287" s="92"/>
      <c r="C287" s="93"/>
      <c r="D287" s="93"/>
      <c r="E287" s="92"/>
      <c r="F287" s="93"/>
      <c r="G287" s="93"/>
      <c r="H287" s="49"/>
      <c r="I287" s="46"/>
      <c r="J287" s="46"/>
      <c r="K287" s="46"/>
      <c r="L287" s="46"/>
      <c r="M287" s="92"/>
      <c r="N287" s="46"/>
      <c r="O287" s="92"/>
      <c r="P287" s="92"/>
      <c r="Q287" s="92"/>
      <c r="R287" s="92"/>
      <c r="S287" s="49"/>
      <c r="T287" s="49"/>
      <c r="U287" s="49"/>
      <c r="V287" s="49"/>
      <c r="W287" s="49"/>
      <c r="X287" s="49"/>
      <c r="Y287" s="49"/>
      <c r="Z287" s="49"/>
    </row>
    <row r="288" spans="1:26" ht="16.5" customHeight="1">
      <c r="A288" s="92"/>
      <c r="B288" s="92"/>
      <c r="C288" s="93"/>
      <c r="D288" s="93"/>
      <c r="E288" s="92"/>
      <c r="F288" s="93"/>
      <c r="G288" s="93"/>
      <c r="H288" s="49"/>
      <c r="I288" s="46"/>
      <c r="J288" s="46"/>
      <c r="K288" s="46"/>
      <c r="L288" s="46"/>
      <c r="M288" s="92"/>
      <c r="N288" s="46"/>
      <c r="O288" s="92"/>
      <c r="P288" s="92"/>
      <c r="Q288" s="92"/>
      <c r="R288" s="92"/>
      <c r="S288" s="49"/>
      <c r="T288" s="49"/>
      <c r="U288" s="49"/>
      <c r="V288" s="49"/>
      <c r="W288" s="49"/>
      <c r="X288" s="49"/>
      <c r="Y288" s="49"/>
      <c r="Z288" s="49"/>
    </row>
    <row r="289" spans="1:26" ht="16.5" customHeight="1">
      <c r="A289" s="92"/>
      <c r="B289" s="92"/>
      <c r="C289" s="93"/>
      <c r="D289" s="93"/>
      <c r="E289" s="92"/>
      <c r="F289" s="93"/>
      <c r="G289" s="93"/>
      <c r="H289" s="49"/>
      <c r="I289" s="46"/>
      <c r="J289" s="46"/>
      <c r="K289" s="46"/>
      <c r="L289" s="46"/>
      <c r="M289" s="92"/>
      <c r="N289" s="46"/>
      <c r="O289" s="92"/>
      <c r="P289" s="92"/>
      <c r="Q289" s="92"/>
      <c r="R289" s="92"/>
      <c r="S289" s="49"/>
      <c r="T289" s="49"/>
      <c r="U289" s="49"/>
      <c r="V289" s="49"/>
      <c r="W289" s="49"/>
      <c r="X289" s="49"/>
      <c r="Y289" s="49"/>
      <c r="Z289" s="49"/>
    </row>
    <row r="290" spans="1:26" ht="16.5" customHeight="1">
      <c r="A290" s="92"/>
      <c r="B290" s="92"/>
      <c r="C290" s="93"/>
      <c r="D290" s="93"/>
      <c r="E290" s="92"/>
      <c r="F290" s="93"/>
      <c r="G290" s="93"/>
      <c r="H290" s="49"/>
      <c r="I290" s="46"/>
      <c r="J290" s="46"/>
      <c r="K290" s="46"/>
      <c r="L290" s="46"/>
      <c r="M290" s="92"/>
      <c r="N290" s="46"/>
      <c r="O290" s="92"/>
      <c r="P290" s="92"/>
      <c r="Q290" s="92"/>
      <c r="R290" s="92"/>
      <c r="S290" s="49"/>
      <c r="T290" s="49"/>
      <c r="U290" s="49"/>
      <c r="V290" s="49"/>
      <c r="W290" s="49"/>
      <c r="X290" s="49"/>
      <c r="Y290" s="49"/>
      <c r="Z290" s="49"/>
    </row>
    <row r="291" spans="1:26" ht="16.5" customHeight="1">
      <c r="A291" s="92"/>
      <c r="B291" s="92"/>
      <c r="C291" s="93"/>
      <c r="D291" s="93"/>
      <c r="E291" s="92"/>
      <c r="F291" s="93"/>
      <c r="G291" s="93"/>
      <c r="H291" s="49"/>
      <c r="I291" s="46"/>
      <c r="J291" s="46"/>
      <c r="K291" s="46"/>
      <c r="L291" s="46"/>
      <c r="M291" s="92"/>
      <c r="N291" s="46"/>
      <c r="O291" s="92"/>
      <c r="P291" s="92"/>
      <c r="Q291" s="92"/>
      <c r="R291" s="92"/>
      <c r="S291" s="49"/>
      <c r="T291" s="49"/>
      <c r="U291" s="49"/>
      <c r="V291" s="49"/>
      <c r="W291" s="49"/>
      <c r="X291" s="49"/>
      <c r="Y291" s="49"/>
      <c r="Z291" s="49"/>
    </row>
    <row r="292" spans="1:26" ht="16.5" customHeight="1">
      <c r="A292" s="92"/>
      <c r="B292" s="92"/>
      <c r="C292" s="93"/>
      <c r="D292" s="93"/>
      <c r="E292" s="92"/>
      <c r="F292" s="93"/>
      <c r="G292" s="93"/>
      <c r="H292" s="49"/>
      <c r="I292" s="46"/>
      <c r="J292" s="46"/>
      <c r="K292" s="46"/>
      <c r="L292" s="46"/>
      <c r="M292" s="92"/>
      <c r="N292" s="46"/>
      <c r="O292" s="92"/>
      <c r="P292" s="92"/>
      <c r="Q292" s="92"/>
      <c r="R292" s="92"/>
      <c r="S292" s="49"/>
      <c r="T292" s="49"/>
      <c r="U292" s="49"/>
      <c r="V292" s="49"/>
      <c r="W292" s="49"/>
      <c r="X292" s="49"/>
      <c r="Y292" s="49"/>
      <c r="Z292" s="49"/>
    </row>
    <row r="293" spans="1:26" ht="16.5" customHeight="1">
      <c r="A293" s="92"/>
      <c r="B293" s="92"/>
      <c r="C293" s="93"/>
      <c r="D293" s="93"/>
      <c r="E293" s="92"/>
      <c r="F293" s="93"/>
      <c r="G293" s="93"/>
      <c r="H293" s="49"/>
      <c r="I293" s="46"/>
      <c r="J293" s="46"/>
      <c r="K293" s="46"/>
      <c r="L293" s="46"/>
      <c r="M293" s="92"/>
      <c r="N293" s="46"/>
      <c r="O293" s="92"/>
      <c r="P293" s="92"/>
      <c r="Q293" s="92"/>
      <c r="R293" s="92"/>
      <c r="S293" s="49"/>
      <c r="T293" s="49"/>
      <c r="U293" s="49"/>
      <c r="V293" s="49"/>
      <c r="W293" s="49"/>
      <c r="X293" s="49"/>
      <c r="Y293" s="49"/>
      <c r="Z293" s="49"/>
    </row>
    <row r="294" spans="1:26" ht="16.5" customHeight="1">
      <c r="A294" s="92"/>
      <c r="B294" s="92"/>
      <c r="C294" s="93"/>
      <c r="D294" s="93"/>
      <c r="E294" s="92"/>
      <c r="F294" s="93"/>
      <c r="G294" s="93"/>
      <c r="H294" s="49"/>
      <c r="I294" s="46"/>
      <c r="J294" s="46"/>
      <c r="K294" s="46"/>
      <c r="L294" s="46"/>
      <c r="M294" s="92"/>
      <c r="N294" s="46"/>
      <c r="O294" s="92"/>
      <c r="P294" s="92"/>
      <c r="Q294" s="92"/>
      <c r="R294" s="92"/>
      <c r="S294" s="49"/>
      <c r="T294" s="49"/>
      <c r="U294" s="49"/>
      <c r="V294" s="49"/>
      <c r="W294" s="49"/>
      <c r="X294" s="49"/>
      <c r="Y294" s="49"/>
      <c r="Z294" s="49"/>
    </row>
    <row r="295" spans="1:26" ht="16.5" customHeight="1">
      <c r="A295" s="92"/>
      <c r="B295" s="92"/>
      <c r="C295" s="93"/>
      <c r="D295" s="93"/>
      <c r="E295" s="92"/>
      <c r="F295" s="93"/>
      <c r="G295" s="93"/>
      <c r="H295" s="49"/>
      <c r="I295" s="46"/>
      <c r="J295" s="46"/>
      <c r="K295" s="46"/>
      <c r="L295" s="46"/>
      <c r="M295" s="92"/>
      <c r="N295" s="46"/>
      <c r="O295" s="92"/>
      <c r="P295" s="92"/>
      <c r="Q295" s="92"/>
      <c r="R295" s="92"/>
      <c r="S295" s="49"/>
      <c r="T295" s="49"/>
      <c r="U295" s="49"/>
      <c r="V295" s="49"/>
      <c r="W295" s="49"/>
      <c r="X295" s="49"/>
      <c r="Y295" s="49"/>
      <c r="Z295" s="49"/>
    </row>
    <row r="296" spans="1:26" ht="16.5" customHeight="1">
      <c r="A296" s="92"/>
      <c r="B296" s="92"/>
      <c r="C296" s="93"/>
      <c r="D296" s="93"/>
      <c r="E296" s="92"/>
      <c r="F296" s="93"/>
      <c r="G296" s="93"/>
      <c r="H296" s="49"/>
      <c r="I296" s="46"/>
      <c r="J296" s="46"/>
      <c r="K296" s="46"/>
      <c r="L296" s="46"/>
      <c r="M296" s="92"/>
      <c r="N296" s="46"/>
      <c r="O296" s="92"/>
      <c r="P296" s="92"/>
      <c r="Q296" s="92"/>
      <c r="R296" s="92"/>
      <c r="S296" s="49"/>
      <c r="T296" s="49"/>
      <c r="U296" s="49"/>
      <c r="V296" s="49"/>
      <c r="W296" s="49"/>
      <c r="X296" s="49"/>
      <c r="Y296" s="49"/>
      <c r="Z296" s="49"/>
    </row>
    <row r="297" spans="1:26" ht="16.5" customHeight="1">
      <c r="A297" s="92"/>
      <c r="B297" s="92"/>
      <c r="C297" s="93"/>
      <c r="D297" s="93"/>
      <c r="E297" s="92"/>
      <c r="F297" s="93"/>
      <c r="G297" s="93"/>
      <c r="H297" s="49"/>
      <c r="I297" s="46"/>
      <c r="J297" s="46"/>
      <c r="K297" s="46"/>
      <c r="L297" s="46"/>
      <c r="M297" s="92"/>
      <c r="N297" s="46"/>
      <c r="O297" s="92"/>
      <c r="P297" s="92"/>
      <c r="Q297" s="92"/>
      <c r="R297" s="92"/>
      <c r="S297" s="49"/>
      <c r="T297" s="49"/>
      <c r="U297" s="49"/>
      <c r="V297" s="49"/>
      <c r="W297" s="49"/>
      <c r="X297" s="49"/>
      <c r="Y297" s="49"/>
      <c r="Z297" s="49"/>
    </row>
    <row r="298" spans="1:26" ht="16.5" customHeight="1">
      <c r="A298" s="92"/>
      <c r="B298" s="92"/>
      <c r="C298" s="93"/>
      <c r="D298" s="93"/>
      <c r="E298" s="92"/>
      <c r="F298" s="93"/>
      <c r="G298" s="93"/>
      <c r="H298" s="49"/>
      <c r="I298" s="46"/>
      <c r="J298" s="46"/>
      <c r="K298" s="46"/>
      <c r="L298" s="46"/>
      <c r="M298" s="92"/>
      <c r="N298" s="46"/>
      <c r="O298" s="92"/>
      <c r="P298" s="92"/>
      <c r="Q298" s="92"/>
      <c r="R298" s="92"/>
      <c r="S298" s="49"/>
      <c r="T298" s="49"/>
      <c r="U298" s="49"/>
      <c r="V298" s="49"/>
      <c r="W298" s="49"/>
      <c r="X298" s="49"/>
      <c r="Y298" s="49"/>
      <c r="Z298" s="49"/>
    </row>
    <row r="299" spans="1:26" ht="16.5" customHeight="1">
      <c r="A299" s="92"/>
      <c r="B299" s="92"/>
      <c r="C299" s="93"/>
      <c r="D299" s="93"/>
      <c r="E299" s="92"/>
      <c r="F299" s="93"/>
      <c r="G299" s="93"/>
      <c r="H299" s="49"/>
      <c r="I299" s="46"/>
      <c r="J299" s="46"/>
      <c r="K299" s="46"/>
      <c r="L299" s="46"/>
      <c r="M299" s="92"/>
      <c r="N299" s="46"/>
      <c r="O299" s="92"/>
      <c r="P299" s="92"/>
      <c r="Q299" s="92"/>
      <c r="R299" s="92"/>
      <c r="S299" s="49"/>
      <c r="T299" s="49"/>
      <c r="U299" s="49"/>
      <c r="V299" s="49"/>
      <c r="W299" s="49"/>
      <c r="X299" s="49"/>
      <c r="Y299" s="49"/>
      <c r="Z299" s="49"/>
    </row>
    <row r="300" spans="1:26" ht="16.5" customHeight="1">
      <c r="A300" s="92"/>
      <c r="B300" s="92"/>
      <c r="C300" s="93"/>
      <c r="D300" s="93"/>
      <c r="E300" s="92"/>
      <c r="F300" s="93"/>
      <c r="G300" s="93"/>
      <c r="H300" s="49"/>
      <c r="I300" s="46"/>
      <c r="J300" s="46"/>
      <c r="K300" s="46"/>
      <c r="L300" s="46"/>
      <c r="M300" s="92"/>
      <c r="N300" s="46"/>
      <c r="O300" s="92"/>
      <c r="P300" s="92"/>
      <c r="Q300" s="92"/>
      <c r="R300" s="92"/>
      <c r="S300" s="49"/>
      <c r="T300" s="49"/>
      <c r="U300" s="49"/>
      <c r="V300" s="49"/>
      <c r="W300" s="49"/>
      <c r="X300" s="49"/>
      <c r="Y300" s="49"/>
      <c r="Z300" s="49"/>
    </row>
    <row r="301" spans="1:26" ht="16.5" customHeight="1">
      <c r="A301" s="92"/>
      <c r="B301" s="92"/>
      <c r="C301" s="93"/>
      <c r="D301" s="93"/>
      <c r="E301" s="92"/>
      <c r="F301" s="93"/>
      <c r="G301" s="93"/>
      <c r="H301" s="49"/>
      <c r="I301" s="46"/>
      <c r="J301" s="46"/>
      <c r="K301" s="46"/>
      <c r="L301" s="46"/>
      <c r="M301" s="92"/>
      <c r="N301" s="46"/>
      <c r="O301" s="92"/>
      <c r="P301" s="92"/>
      <c r="Q301" s="92"/>
      <c r="R301" s="92"/>
      <c r="S301" s="49"/>
      <c r="T301" s="49"/>
      <c r="U301" s="49"/>
      <c r="V301" s="49"/>
      <c r="W301" s="49"/>
      <c r="X301" s="49"/>
      <c r="Y301" s="49"/>
      <c r="Z301" s="49"/>
    </row>
    <row r="302" spans="1:26" ht="16.5" customHeight="1">
      <c r="A302" s="92"/>
      <c r="B302" s="92"/>
      <c r="C302" s="93"/>
      <c r="D302" s="93"/>
      <c r="E302" s="92"/>
      <c r="F302" s="93"/>
      <c r="G302" s="93"/>
      <c r="H302" s="49"/>
      <c r="I302" s="46"/>
      <c r="J302" s="46"/>
      <c r="K302" s="46"/>
      <c r="L302" s="46"/>
      <c r="M302" s="92"/>
      <c r="N302" s="46"/>
      <c r="O302" s="92"/>
      <c r="P302" s="92"/>
      <c r="Q302" s="92"/>
      <c r="R302" s="92"/>
      <c r="S302" s="49"/>
      <c r="T302" s="49"/>
      <c r="U302" s="49"/>
      <c r="V302" s="49"/>
      <c r="W302" s="49"/>
      <c r="X302" s="49"/>
      <c r="Y302" s="49"/>
      <c r="Z302" s="49"/>
    </row>
    <row r="303" spans="1:26" ht="16.5" customHeight="1">
      <c r="A303" s="92"/>
      <c r="B303" s="92"/>
      <c r="C303" s="93"/>
      <c r="D303" s="93"/>
      <c r="E303" s="92"/>
      <c r="F303" s="93"/>
      <c r="G303" s="93"/>
      <c r="H303" s="49"/>
      <c r="I303" s="46"/>
      <c r="J303" s="46"/>
      <c r="K303" s="46"/>
      <c r="L303" s="46"/>
      <c r="M303" s="92"/>
      <c r="N303" s="46"/>
      <c r="O303" s="92"/>
      <c r="P303" s="92"/>
      <c r="Q303" s="92"/>
      <c r="R303" s="92"/>
      <c r="S303" s="49"/>
      <c r="T303" s="49"/>
      <c r="U303" s="49"/>
      <c r="V303" s="49"/>
      <c r="W303" s="49"/>
      <c r="X303" s="49"/>
      <c r="Y303" s="49"/>
      <c r="Z303" s="49"/>
    </row>
    <row r="304" spans="1:26" ht="16.5" customHeight="1">
      <c r="A304" s="92"/>
      <c r="B304" s="92"/>
      <c r="C304" s="93"/>
      <c r="D304" s="93"/>
      <c r="E304" s="92"/>
      <c r="F304" s="93"/>
      <c r="G304" s="93"/>
      <c r="H304" s="49"/>
      <c r="I304" s="46"/>
      <c r="J304" s="46"/>
      <c r="K304" s="46"/>
      <c r="L304" s="46"/>
      <c r="M304" s="92"/>
      <c r="N304" s="46"/>
      <c r="O304" s="92"/>
      <c r="P304" s="92"/>
      <c r="Q304" s="92"/>
      <c r="R304" s="92"/>
      <c r="S304" s="49"/>
      <c r="T304" s="49"/>
      <c r="U304" s="49"/>
      <c r="V304" s="49"/>
      <c r="W304" s="49"/>
      <c r="X304" s="49"/>
      <c r="Y304" s="49"/>
      <c r="Z304" s="49"/>
    </row>
    <row r="305" spans="1:26" ht="16.5" customHeight="1">
      <c r="A305" s="92"/>
      <c r="B305" s="92"/>
      <c r="C305" s="93"/>
      <c r="D305" s="93"/>
      <c r="E305" s="92"/>
      <c r="F305" s="93"/>
      <c r="G305" s="93"/>
      <c r="H305" s="49"/>
      <c r="I305" s="46"/>
      <c r="J305" s="46"/>
      <c r="K305" s="46"/>
      <c r="L305" s="46"/>
      <c r="M305" s="92"/>
      <c r="N305" s="46"/>
      <c r="O305" s="92"/>
      <c r="P305" s="92"/>
      <c r="Q305" s="92"/>
      <c r="R305" s="92"/>
      <c r="S305" s="49"/>
      <c r="T305" s="49"/>
      <c r="U305" s="49"/>
      <c r="V305" s="49"/>
      <c r="W305" s="49"/>
      <c r="X305" s="49"/>
      <c r="Y305" s="49"/>
      <c r="Z305" s="49"/>
    </row>
    <row r="306" spans="1:26" ht="16.5" customHeight="1">
      <c r="A306" s="92"/>
      <c r="B306" s="92"/>
      <c r="C306" s="93"/>
      <c r="D306" s="93"/>
      <c r="E306" s="92"/>
      <c r="F306" s="93"/>
      <c r="G306" s="93"/>
      <c r="H306" s="49"/>
      <c r="I306" s="46"/>
      <c r="J306" s="46"/>
      <c r="K306" s="46"/>
      <c r="L306" s="46"/>
      <c r="M306" s="92"/>
      <c r="N306" s="46"/>
      <c r="O306" s="92"/>
      <c r="P306" s="92"/>
      <c r="Q306" s="92"/>
      <c r="R306" s="92"/>
      <c r="S306" s="49"/>
      <c r="T306" s="49"/>
      <c r="U306" s="49"/>
      <c r="V306" s="49"/>
      <c r="W306" s="49"/>
      <c r="X306" s="49"/>
      <c r="Y306" s="49"/>
      <c r="Z306" s="49"/>
    </row>
    <row r="307" spans="1:26" ht="16.5" customHeight="1">
      <c r="A307" s="92"/>
      <c r="B307" s="92"/>
      <c r="C307" s="93"/>
      <c r="D307" s="93"/>
      <c r="E307" s="92"/>
      <c r="F307" s="93"/>
      <c r="G307" s="93"/>
      <c r="H307" s="49"/>
      <c r="I307" s="46"/>
      <c r="J307" s="46"/>
      <c r="K307" s="46"/>
      <c r="L307" s="46"/>
      <c r="M307" s="92"/>
      <c r="N307" s="46"/>
      <c r="O307" s="92"/>
      <c r="P307" s="92"/>
      <c r="Q307" s="92"/>
      <c r="R307" s="92"/>
      <c r="S307" s="49"/>
      <c r="T307" s="49"/>
      <c r="U307" s="49"/>
      <c r="V307" s="49"/>
      <c r="W307" s="49"/>
      <c r="X307" s="49"/>
      <c r="Y307" s="49"/>
      <c r="Z307" s="49"/>
    </row>
    <row r="308" spans="1:26" ht="16.5" customHeight="1">
      <c r="A308" s="92"/>
      <c r="B308" s="92"/>
      <c r="C308" s="93"/>
      <c r="D308" s="93"/>
      <c r="E308" s="92"/>
      <c r="F308" s="93"/>
      <c r="G308" s="93"/>
      <c r="H308" s="49"/>
      <c r="I308" s="46"/>
      <c r="J308" s="46"/>
      <c r="K308" s="46"/>
      <c r="L308" s="46"/>
      <c r="M308" s="92"/>
      <c r="N308" s="46"/>
      <c r="O308" s="92"/>
      <c r="P308" s="92"/>
      <c r="Q308" s="92"/>
      <c r="R308" s="92"/>
      <c r="S308" s="49"/>
      <c r="T308" s="49"/>
      <c r="U308" s="49"/>
      <c r="V308" s="49"/>
      <c r="W308" s="49"/>
      <c r="X308" s="49"/>
      <c r="Y308" s="49"/>
      <c r="Z308" s="49"/>
    </row>
    <row r="309" spans="1:26" ht="16.5" customHeight="1">
      <c r="A309" s="92"/>
      <c r="B309" s="92"/>
      <c r="C309" s="93"/>
      <c r="D309" s="93"/>
      <c r="E309" s="92"/>
      <c r="F309" s="93"/>
      <c r="G309" s="93"/>
      <c r="H309" s="49"/>
      <c r="I309" s="46"/>
      <c r="J309" s="46"/>
      <c r="K309" s="46"/>
      <c r="L309" s="46"/>
      <c r="M309" s="92"/>
      <c r="N309" s="46"/>
      <c r="O309" s="92"/>
      <c r="P309" s="92"/>
      <c r="Q309" s="92"/>
      <c r="R309" s="92"/>
      <c r="S309" s="49"/>
      <c r="T309" s="49"/>
      <c r="U309" s="49"/>
      <c r="V309" s="49"/>
      <c r="W309" s="49"/>
      <c r="X309" s="49"/>
      <c r="Y309" s="49"/>
      <c r="Z309" s="49"/>
    </row>
    <row r="310" spans="1:26" ht="16.5" customHeight="1">
      <c r="A310" s="92"/>
      <c r="B310" s="92"/>
      <c r="C310" s="93"/>
      <c r="D310" s="93"/>
      <c r="E310" s="92"/>
      <c r="F310" s="93"/>
      <c r="G310" s="93"/>
      <c r="H310" s="49"/>
      <c r="I310" s="46"/>
      <c r="J310" s="46"/>
      <c r="K310" s="46"/>
      <c r="L310" s="46"/>
      <c r="M310" s="92"/>
      <c r="N310" s="46"/>
      <c r="O310" s="92"/>
      <c r="P310" s="92"/>
      <c r="Q310" s="92"/>
      <c r="R310" s="92"/>
      <c r="S310" s="49"/>
      <c r="T310" s="49"/>
      <c r="U310" s="49"/>
      <c r="V310" s="49"/>
      <c r="W310" s="49"/>
      <c r="X310" s="49"/>
      <c r="Y310" s="49"/>
      <c r="Z310" s="49"/>
    </row>
    <row r="311" spans="1:26" ht="16.5" customHeight="1">
      <c r="A311" s="92"/>
      <c r="B311" s="92"/>
      <c r="C311" s="93"/>
      <c r="D311" s="93"/>
      <c r="E311" s="92"/>
      <c r="F311" s="93"/>
      <c r="G311" s="93"/>
      <c r="H311" s="49"/>
      <c r="I311" s="46"/>
      <c r="J311" s="46"/>
      <c r="K311" s="46"/>
      <c r="L311" s="46"/>
      <c r="M311" s="92"/>
      <c r="N311" s="46"/>
      <c r="O311" s="92"/>
      <c r="P311" s="92"/>
      <c r="Q311" s="92"/>
      <c r="R311" s="92"/>
      <c r="S311" s="49"/>
      <c r="T311" s="49"/>
      <c r="U311" s="49"/>
      <c r="V311" s="49"/>
      <c r="W311" s="49"/>
      <c r="X311" s="49"/>
      <c r="Y311" s="49"/>
      <c r="Z311" s="49"/>
    </row>
    <row r="312" spans="1:26" ht="16.5" customHeight="1">
      <c r="A312" s="92"/>
      <c r="B312" s="92"/>
      <c r="C312" s="93"/>
      <c r="D312" s="93"/>
      <c r="E312" s="92"/>
      <c r="F312" s="93"/>
      <c r="G312" s="93"/>
      <c r="H312" s="49"/>
      <c r="I312" s="46"/>
      <c r="J312" s="46"/>
      <c r="K312" s="46"/>
      <c r="L312" s="46"/>
      <c r="M312" s="92"/>
      <c r="N312" s="46"/>
      <c r="O312" s="92"/>
      <c r="P312" s="92"/>
      <c r="Q312" s="92"/>
      <c r="R312" s="92"/>
      <c r="S312" s="49"/>
      <c r="T312" s="49"/>
      <c r="U312" s="49"/>
      <c r="V312" s="49"/>
      <c r="W312" s="49"/>
      <c r="X312" s="49"/>
      <c r="Y312" s="49"/>
      <c r="Z312" s="49"/>
    </row>
    <row r="313" spans="1:26" ht="16.5" customHeight="1">
      <c r="A313" s="92"/>
      <c r="B313" s="92"/>
      <c r="C313" s="93"/>
      <c r="D313" s="93"/>
      <c r="E313" s="92"/>
      <c r="F313" s="93"/>
      <c r="G313" s="93"/>
      <c r="H313" s="49"/>
      <c r="I313" s="46"/>
      <c r="J313" s="46"/>
      <c r="K313" s="46"/>
      <c r="L313" s="46"/>
      <c r="M313" s="92"/>
      <c r="N313" s="46"/>
      <c r="O313" s="92"/>
      <c r="P313" s="92"/>
      <c r="Q313" s="92"/>
      <c r="R313" s="92"/>
      <c r="S313" s="49"/>
      <c r="T313" s="49"/>
      <c r="U313" s="49"/>
      <c r="V313" s="49"/>
      <c r="W313" s="49"/>
      <c r="X313" s="49"/>
      <c r="Y313" s="49"/>
      <c r="Z313" s="49"/>
    </row>
    <row r="314" spans="1:26" ht="16.5" customHeight="1">
      <c r="A314" s="92"/>
      <c r="B314" s="92"/>
      <c r="C314" s="93"/>
      <c r="D314" s="93"/>
      <c r="E314" s="92"/>
      <c r="F314" s="93"/>
      <c r="G314" s="93"/>
      <c r="H314" s="49"/>
      <c r="I314" s="46"/>
      <c r="J314" s="46"/>
      <c r="K314" s="46"/>
      <c r="L314" s="46"/>
      <c r="M314" s="92"/>
      <c r="N314" s="46"/>
      <c r="O314" s="92"/>
      <c r="P314" s="92"/>
      <c r="Q314" s="92"/>
      <c r="R314" s="92"/>
      <c r="S314" s="49"/>
      <c r="T314" s="49"/>
      <c r="U314" s="49"/>
      <c r="V314" s="49"/>
      <c r="W314" s="49"/>
      <c r="X314" s="49"/>
      <c r="Y314" s="49"/>
      <c r="Z314" s="49"/>
    </row>
    <row r="315" spans="1:26" ht="16.5" customHeight="1">
      <c r="A315" s="92"/>
      <c r="B315" s="92"/>
      <c r="C315" s="93"/>
      <c r="D315" s="93"/>
      <c r="E315" s="92"/>
      <c r="F315" s="93"/>
      <c r="G315" s="93"/>
      <c r="H315" s="49"/>
      <c r="I315" s="46"/>
      <c r="J315" s="46"/>
      <c r="K315" s="46"/>
      <c r="L315" s="46"/>
      <c r="M315" s="92"/>
      <c r="N315" s="46"/>
      <c r="O315" s="92"/>
      <c r="P315" s="92"/>
      <c r="Q315" s="92"/>
      <c r="R315" s="92"/>
      <c r="S315" s="49"/>
      <c r="T315" s="49"/>
      <c r="U315" s="49"/>
      <c r="V315" s="49"/>
      <c r="W315" s="49"/>
      <c r="X315" s="49"/>
      <c r="Y315" s="49"/>
      <c r="Z315" s="49"/>
    </row>
    <row r="316" spans="1:26" ht="16.5" customHeight="1">
      <c r="A316" s="92"/>
      <c r="B316" s="92"/>
      <c r="C316" s="93"/>
      <c r="D316" s="93"/>
      <c r="E316" s="92"/>
      <c r="F316" s="93"/>
      <c r="G316" s="93"/>
      <c r="H316" s="49"/>
      <c r="I316" s="46"/>
      <c r="J316" s="46"/>
      <c r="K316" s="46"/>
      <c r="L316" s="46"/>
      <c r="M316" s="92"/>
      <c r="N316" s="46"/>
      <c r="O316" s="92"/>
      <c r="P316" s="92"/>
      <c r="Q316" s="92"/>
      <c r="R316" s="92"/>
      <c r="S316" s="49"/>
      <c r="T316" s="49"/>
      <c r="U316" s="49"/>
      <c r="V316" s="49"/>
      <c r="W316" s="49"/>
      <c r="X316" s="49"/>
      <c r="Y316" s="49"/>
      <c r="Z316" s="49"/>
    </row>
    <row r="317" spans="1:26" ht="16.5" customHeight="1">
      <c r="A317" s="92"/>
      <c r="B317" s="92"/>
      <c r="C317" s="93"/>
      <c r="D317" s="93"/>
      <c r="E317" s="92"/>
      <c r="F317" s="93"/>
      <c r="G317" s="93"/>
      <c r="H317" s="49"/>
      <c r="I317" s="46"/>
      <c r="J317" s="46"/>
      <c r="K317" s="46"/>
      <c r="L317" s="46"/>
      <c r="M317" s="92"/>
      <c r="N317" s="46"/>
      <c r="O317" s="92"/>
      <c r="P317" s="92"/>
      <c r="Q317" s="92"/>
      <c r="R317" s="92"/>
      <c r="S317" s="49"/>
      <c r="T317" s="49"/>
      <c r="U317" s="49"/>
      <c r="V317" s="49"/>
      <c r="W317" s="49"/>
      <c r="X317" s="49"/>
      <c r="Y317" s="49"/>
      <c r="Z317" s="49"/>
    </row>
    <row r="318" spans="1:26" ht="16.5" customHeight="1">
      <c r="A318" s="92"/>
      <c r="B318" s="92"/>
      <c r="C318" s="93"/>
      <c r="D318" s="93"/>
      <c r="E318" s="92"/>
      <c r="F318" s="93"/>
      <c r="G318" s="93"/>
      <c r="H318" s="49"/>
      <c r="I318" s="46"/>
      <c r="J318" s="46"/>
      <c r="K318" s="46"/>
      <c r="L318" s="46"/>
      <c r="M318" s="92"/>
      <c r="N318" s="46"/>
      <c r="O318" s="92"/>
      <c r="P318" s="92"/>
      <c r="Q318" s="92"/>
      <c r="R318" s="92"/>
      <c r="S318" s="49"/>
      <c r="T318" s="49"/>
      <c r="U318" s="49"/>
      <c r="V318" s="49"/>
      <c r="W318" s="49"/>
      <c r="X318" s="49"/>
      <c r="Y318" s="49"/>
      <c r="Z318" s="49"/>
    </row>
    <row r="319" spans="1:26" ht="16.5" customHeight="1">
      <c r="A319" s="92"/>
      <c r="B319" s="92"/>
      <c r="C319" s="93"/>
      <c r="D319" s="93"/>
      <c r="E319" s="92"/>
      <c r="F319" s="93"/>
      <c r="G319" s="93"/>
      <c r="H319" s="49"/>
      <c r="I319" s="46"/>
      <c r="J319" s="46"/>
      <c r="K319" s="46"/>
      <c r="L319" s="46"/>
      <c r="M319" s="92"/>
      <c r="N319" s="46"/>
      <c r="O319" s="92"/>
      <c r="P319" s="92"/>
      <c r="Q319" s="92"/>
      <c r="R319" s="92"/>
      <c r="S319" s="49"/>
      <c r="T319" s="49"/>
      <c r="U319" s="49"/>
      <c r="V319" s="49"/>
      <c r="W319" s="49"/>
      <c r="X319" s="49"/>
      <c r="Y319" s="49"/>
      <c r="Z319" s="49"/>
    </row>
    <row r="320" spans="1:26" ht="16.5" customHeight="1">
      <c r="A320" s="92"/>
      <c r="B320" s="92"/>
      <c r="C320" s="93"/>
      <c r="D320" s="93"/>
      <c r="E320" s="92"/>
      <c r="F320" s="93"/>
      <c r="G320" s="93"/>
      <c r="H320" s="49"/>
      <c r="I320" s="46"/>
      <c r="J320" s="46"/>
      <c r="K320" s="46"/>
      <c r="L320" s="46"/>
      <c r="M320" s="92"/>
      <c r="N320" s="46"/>
      <c r="O320" s="92"/>
      <c r="P320" s="92"/>
      <c r="Q320" s="92"/>
      <c r="R320" s="92"/>
      <c r="S320" s="49"/>
      <c r="T320" s="49"/>
      <c r="U320" s="49"/>
      <c r="V320" s="49"/>
      <c r="W320" s="49"/>
      <c r="X320" s="49"/>
      <c r="Y320" s="49"/>
      <c r="Z320" s="49"/>
    </row>
    <row r="321" spans="1:26" ht="16.5" customHeight="1">
      <c r="A321" s="92"/>
      <c r="B321" s="92"/>
      <c r="C321" s="93"/>
      <c r="D321" s="93"/>
      <c r="E321" s="92"/>
      <c r="F321" s="93"/>
      <c r="G321" s="93"/>
      <c r="H321" s="49"/>
      <c r="I321" s="46"/>
      <c r="J321" s="46"/>
      <c r="K321" s="46"/>
      <c r="L321" s="46"/>
      <c r="M321" s="92"/>
      <c r="N321" s="46"/>
      <c r="O321" s="92"/>
      <c r="P321" s="92"/>
      <c r="Q321" s="92"/>
      <c r="R321" s="92"/>
      <c r="S321" s="49"/>
      <c r="T321" s="49"/>
      <c r="U321" s="49"/>
      <c r="V321" s="49"/>
      <c r="W321" s="49"/>
      <c r="X321" s="49"/>
      <c r="Y321" s="49"/>
      <c r="Z321" s="49"/>
    </row>
    <row r="322" spans="1:26" ht="16.5" customHeight="1">
      <c r="A322" s="92"/>
      <c r="B322" s="92"/>
      <c r="C322" s="93"/>
      <c r="D322" s="93"/>
      <c r="E322" s="92"/>
      <c r="F322" s="93"/>
      <c r="G322" s="93"/>
      <c r="H322" s="49"/>
      <c r="I322" s="46"/>
      <c r="J322" s="46"/>
      <c r="K322" s="46"/>
      <c r="L322" s="46"/>
      <c r="M322" s="92"/>
      <c r="N322" s="46"/>
      <c r="O322" s="92"/>
      <c r="P322" s="92"/>
      <c r="Q322" s="92"/>
      <c r="R322" s="92"/>
      <c r="S322" s="49"/>
      <c r="T322" s="49"/>
      <c r="U322" s="49"/>
      <c r="V322" s="49"/>
      <c r="W322" s="49"/>
      <c r="X322" s="49"/>
      <c r="Y322" s="49"/>
      <c r="Z322" s="49"/>
    </row>
    <row r="323" spans="1:26" ht="16.5" customHeight="1">
      <c r="A323" s="92"/>
      <c r="B323" s="92"/>
      <c r="C323" s="93"/>
      <c r="D323" s="93"/>
      <c r="E323" s="92"/>
      <c r="F323" s="93"/>
      <c r="G323" s="93"/>
      <c r="H323" s="49"/>
      <c r="I323" s="46"/>
      <c r="J323" s="46"/>
      <c r="K323" s="46"/>
      <c r="L323" s="46"/>
      <c r="M323" s="92"/>
      <c r="N323" s="46"/>
      <c r="O323" s="92"/>
      <c r="P323" s="92"/>
      <c r="Q323" s="92"/>
      <c r="R323" s="92"/>
      <c r="S323" s="49"/>
      <c r="T323" s="49"/>
      <c r="U323" s="49"/>
      <c r="V323" s="49"/>
      <c r="W323" s="49"/>
      <c r="X323" s="49"/>
      <c r="Y323" s="49"/>
      <c r="Z323" s="49"/>
    </row>
    <row r="324" spans="1:26" ht="16.5" customHeight="1">
      <c r="A324" s="92"/>
      <c r="B324" s="92"/>
      <c r="C324" s="93"/>
      <c r="D324" s="93"/>
      <c r="E324" s="92"/>
      <c r="F324" s="93"/>
      <c r="G324" s="93"/>
      <c r="H324" s="49"/>
      <c r="I324" s="46"/>
      <c r="J324" s="46"/>
      <c r="K324" s="46"/>
      <c r="L324" s="46"/>
      <c r="M324" s="92"/>
      <c r="N324" s="46"/>
      <c r="O324" s="92"/>
      <c r="P324" s="92"/>
      <c r="Q324" s="92"/>
      <c r="R324" s="92"/>
      <c r="S324" s="49"/>
      <c r="T324" s="49"/>
      <c r="U324" s="49"/>
      <c r="V324" s="49"/>
      <c r="W324" s="49"/>
      <c r="X324" s="49"/>
      <c r="Y324" s="49"/>
      <c r="Z324" s="49"/>
    </row>
    <row r="325" spans="1:26" ht="16.5" customHeight="1">
      <c r="A325" s="92"/>
      <c r="B325" s="92"/>
      <c r="C325" s="93"/>
      <c r="D325" s="93"/>
      <c r="E325" s="92"/>
      <c r="F325" s="93"/>
      <c r="G325" s="93"/>
      <c r="H325" s="49"/>
      <c r="I325" s="46"/>
      <c r="J325" s="46"/>
      <c r="K325" s="46"/>
      <c r="L325" s="46"/>
      <c r="M325" s="92"/>
      <c r="N325" s="46"/>
      <c r="O325" s="92"/>
      <c r="P325" s="92"/>
      <c r="Q325" s="92"/>
      <c r="R325" s="92"/>
      <c r="S325" s="49"/>
      <c r="T325" s="49"/>
      <c r="U325" s="49"/>
      <c r="V325" s="49"/>
      <c r="W325" s="49"/>
      <c r="X325" s="49"/>
      <c r="Y325" s="49"/>
      <c r="Z325" s="49"/>
    </row>
    <row r="326" spans="1:26" ht="16.5" customHeight="1">
      <c r="A326" s="92"/>
      <c r="B326" s="92"/>
      <c r="C326" s="93"/>
      <c r="D326" s="93"/>
      <c r="E326" s="92"/>
      <c r="F326" s="93"/>
      <c r="G326" s="93"/>
      <c r="H326" s="49"/>
      <c r="I326" s="46"/>
      <c r="J326" s="46"/>
      <c r="K326" s="46"/>
      <c r="L326" s="46"/>
      <c r="M326" s="92"/>
      <c r="N326" s="46"/>
      <c r="O326" s="92"/>
      <c r="P326" s="92"/>
      <c r="Q326" s="92"/>
      <c r="R326" s="92"/>
      <c r="S326" s="49"/>
      <c r="T326" s="49"/>
      <c r="U326" s="49"/>
      <c r="V326" s="49"/>
      <c r="W326" s="49"/>
      <c r="X326" s="49"/>
      <c r="Y326" s="49"/>
      <c r="Z326" s="49"/>
    </row>
    <row r="327" spans="1:26" ht="16.5" customHeight="1">
      <c r="A327" s="92"/>
      <c r="B327" s="92"/>
      <c r="C327" s="93"/>
      <c r="D327" s="93"/>
      <c r="E327" s="92"/>
      <c r="F327" s="93"/>
      <c r="G327" s="93"/>
      <c r="H327" s="49"/>
      <c r="I327" s="46"/>
      <c r="J327" s="46"/>
      <c r="K327" s="46"/>
      <c r="L327" s="46"/>
      <c r="M327" s="92"/>
      <c r="N327" s="46"/>
      <c r="O327" s="92"/>
      <c r="P327" s="92"/>
      <c r="Q327" s="92"/>
      <c r="R327" s="92"/>
      <c r="S327" s="49"/>
      <c r="T327" s="49"/>
      <c r="U327" s="49"/>
      <c r="V327" s="49"/>
      <c r="W327" s="49"/>
      <c r="X327" s="49"/>
      <c r="Y327" s="49"/>
      <c r="Z327" s="49"/>
    </row>
    <row r="328" spans="1:26" ht="16.5" customHeight="1">
      <c r="A328" s="92"/>
      <c r="B328" s="92"/>
      <c r="C328" s="93"/>
      <c r="D328" s="93"/>
      <c r="E328" s="92"/>
      <c r="F328" s="93"/>
      <c r="G328" s="93"/>
      <c r="H328" s="49"/>
      <c r="I328" s="46"/>
      <c r="J328" s="46"/>
      <c r="K328" s="46"/>
      <c r="L328" s="46"/>
      <c r="M328" s="92"/>
      <c r="N328" s="46"/>
      <c r="O328" s="92"/>
      <c r="P328" s="92"/>
      <c r="Q328" s="92"/>
      <c r="R328" s="92"/>
      <c r="S328" s="49"/>
      <c r="T328" s="49"/>
      <c r="U328" s="49"/>
      <c r="V328" s="49"/>
      <c r="W328" s="49"/>
      <c r="X328" s="49"/>
      <c r="Y328" s="49"/>
      <c r="Z328" s="49"/>
    </row>
    <row r="329" spans="1:26" ht="16.5" customHeight="1">
      <c r="A329" s="92"/>
      <c r="B329" s="92"/>
      <c r="C329" s="93"/>
      <c r="D329" s="93"/>
      <c r="E329" s="92"/>
      <c r="F329" s="93"/>
      <c r="G329" s="93"/>
      <c r="H329" s="49"/>
      <c r="I329" s="46"/>
      <c r="J329" s="46"/>
      <c r="K329" s="46"/>
      <c r="L329" s="46"/>
      <c r="M329" s="92"/>
      <c r="N329" s="46"/>
      <c r="O329" s="92"/>
      <c r="P329" s="92"/>
      <c r="Q329" s="92"/>
      <c r="R329" s="92"/>
      <c r="S329" s="49"/>
      <c r="T329" s="49"/>
      <c r="U329" s="49"/>
      <c r="V329" s="49"/>
      <c r="W329" s="49"/>
      <c r="X329" s="49"/>
      <c r="Y329" s="49"/>
      <c r="Z329" s="49"/>
    </row>
    <row r="330" spans="1:26" ht="16.5" customHeight="1">
      <c r="A330" s="92"/>
      <c r="B330" s="92"/>
      <c r="C330" s="93"/>
      <c r="D330" s="93"/>
      <c r="E330" s="92"/>
      <c r="F330" s="93"/>
      <c r="G330" s="93"/>
      <c r="H330" s="49"/>
      <c r="I330" s="46"/>
      <c r="J330" s="46"/>
      <c r="K330" s="46"/>
      <c r="L330" s="46"/>
      <c r="M330" s="92"/>
      <c r="N330" s="46"/>
      <c r="O330" s="92"/>
      <c r="P330" s="92"/>
      <c r="Q330" s="92"/>
      <c r="R330" s="92"/>
      <c r="S330" s="49"/>
      <c r="T330" s="49"/>
      <c r="U330" s="49"/>
      <c r="V330" s="49"/>
      <c r="W330" s="49"/>
      <c r="X330" s="49"/>
      <c r="Y330" s="49"/>
      <c r="Z330" s="49"/>
    </row>
    <row r="331" spans="1:26" ht="16.5" customHeight="1">
      <c r="A331" s="92"/>
      <c r="B331" s="92"/>
      <c r="C331" s="93"/>
      <c r="D331" s="93"/>
      <c r="E331" s="92"/>
      <c r="F331" s="93"/>
      <c r="G331" s="93"/>
      <c r="H331" s="49"/>
      <c r="I331" s="46"/>
      <c r="J331" s="46"/>
      <c r="K331" s="46"/>
      <c r="L331" s="46"/>
      <c r="M331" s="92"/>
      <c r="N331" s="46"/>
      <c r="O331" s="92"/>
      <c r="P331" s="92"/>
      <c r="Q331" s="92"/>
      <c r="R331" s="92"/>
      <c r="S331" s="49"/>
      <c r="T331" s="49"/>
      <c r="U331" s="49"/>
      <c r="V331" s="49"/>
      <c r="W331" s="49"/>
      <c r="X331" s="49"/>
      <c r="Y331" s="49"/>
      <c r="Z331" s="49"/>
    </row>
    <row r="332" spans="1:26" ht="16.5" customHeight="1">
      <c r="A332" s="92"/>
      <c r="B332" s="92"/>
      <c r="C332" s="93"/>
      <c r="D332" s="93"/>
      <c r="E332" s="92"/>
      <c r="F332" s="93"/>
      <c r="G332" s="93"/>
      <c r="H332" s="49"/>
      <c r="I332" s="46"/>
      <c r="J332" s="46"/>
      <c r="K332" s="46"/>
      <c r="L332" s="46"/>
      <c r="M332" s="92"/>
      <c r="N332" s="46"/>
      <c r="O332" s="92"/>
      <c r="P332" s="92"/>
      <c r="Q332" s="92"/>
      <c r="R332" s="92"/>
      <c r="S332" s="49"/>
      <c r="T332" s="49"/>
      <c r="U332" s="49"/>
      <c r="V332" s="49"/>
      <c r="W332" s="49"/>
      <c r="X332" s="49"/>
      <c r="Y332" s="49"/>
      <c r="Z332" s="49"/>
    </row>
    <row r="333" spans="1:26" ht="16.5" customHeight="1">
      <c r="A333" s="92"/>
      <c r="B333" s="92"/>
      <c r="C333" s="93"/>
      <c r="D333" s="93"/>
      <c r="E333" s="92"/>
      <c r="F333" s="93"/>
      <c r="G333" s="93"/>
      <c r="H333" s="49"/>
      <c r="I333" s="46"/>
      <c r="J333" s="46"/>
      <c r="K333" s="46"/>
      <c r="L333" s="46"/>
      <c r="M333" s="92"/>
      <c r="N333" s="46"/>
      <c r="O333" s="92"/>
      <c r="P333" s="92"/>
      <c r="Q333" s="92"/>
      <c r="R333" s="92"/>
      <c r="S333" s="49"/>
      <c r="T333" s="49"/>
      <c r="U333" s="49"/>
      <c r="V333" s="49"/>
      <c r="W333" s="49"/>
      <c r="X333" s="49"/>
      <c r="Y333" s="49"/>
      <c r="Z333" s="49"/>
    </row>
    <row r="334" spans="1:26" ht="16.5" customHeight="1">
      <c r="A334" s="92"/>
      <c r="B334" s="92"/>
      <c r="C334" s="93"/>
      <c r="D334" s="93"/>
      <c r="E334" s="92"/>
      <c r="F334" s="93"/>
      <c r="G334" s="93"/>
      <c r="H334" s="49"/>
      <c r="I334" s="46"/>
      <c r="J334" s="46"/>
      <c r="K334" s="46"/>
      <c r="L334" s="46"/>
      <c r="M334" s="92"/>
      <c r="N334" s="46"/>
      <c r="O334" s="92"/>
      <c r="P334" s="92"/>
      <c r="Q334" s="92"/>
      <c r="R334" s="92"/>
      <c r="S334" s="49"/>
      <c r="T334" s="49"/>
      <c r="U334" s="49"/>
      <c r="V334" s="49"/>
      <c r="W334" s="49"/>
      <c r="X334" s="49"/>
      <c r="Y334" s="49"/>
      <c r="Z334" s="49"/>
    </row>
    <row r="335" spans="1:26" ht="16.5" customHeight="1">
      <c r="A335" s="92"/>
      <c r="B335" s="92"/>
      <c r="C335" s="93"/>
      <c r="D335" s="93"/>
      <c r="E335" s="92"/>
      <c r="F335" s="93"/>
      <c r="G335" s="93"/>
      <c r="H335" s="49"/>
      <c r="I335" s="46"/>
      <c r="J335" s="46"/>
      <c r="K335" s="46"/>
      <c r="L335" s="46"/>
      <c r="M335" s="92"/>
      <c r="N335" s="46"/>
      <c r="O335" s="92"/>
      <c r="P335" s="92"/>
      <c r="Q335" s="92"/>
      <c r="R335" s="92"/>
      <c r="S335" s="49"/>
      <c r="T335" s="49"/>
      <c r="U335" s="49"/>
      <c r="V335" s="49"/>
      <c r="W335" s="49"/>
      <c r="X335" s="49"/>
      <c r="Y335" s="49"/>
      <c r="Z335" s="49"/>
    </row>
    <row r="336" spans="1:26" ht="16.5" customHeight="1">
      <c r="A336" s="92"/>
      <c r="B336" s="92"/>
      <c r="C336" s="93"/>
      <c r="D336" s="93"/>
      <c r="E336" s="92"/>
      <c r="F336" s="93"/>
      <c r="G336" s="93"/>
      <c r="H336" s="49"/>
      <c r="I336" s="46"/>
      <c r="J336" s="46"/>
      <c r="K336" s="46"/>
      <c r="L336" s="46"/>
      <c r="M336" s="92"/>
      <c r="N336" s="46"/>
      <c r="O336" s="92"/>
      <c r="P336" s="92"/>
      <c r="Q336" s="92"/>
      <c r="R336" s="92"/>
      <c r="S336" s="49"/>
      <c r="T336" s="49"/>
      <c r="U336" s="49"/>
      <c r="V336" s="49"/>
      <c r="W336" s="49"/>
      <c r="X336" s="49"/>
      <c r="Y336" s="49"/>
      <c r="Z336" s="49"/>
    </row>
    <row r="337" spans="1:26" ht="16.5" customHeight="1">
      <c r="A337" s="92"/>
      <c r="B337" s="92"/>
      <c r="C337" s="93"/>
      <c r="D337" s="93"/>
      <c r="E337" s="92"/>
      <c r="F337" s="93"/>
      <c r="G337" s="93"/>
      <c r="H337" s="49"/>
      <c r="I337" s="46"/>
      <c r="J337" s="46"/>
      <c r="K337" s="46"/>
      <c r="L337" s="46"/>
      <c r="M337" s="92"/>
      <c r="N337" s="46"/>
      <c r="O337" s="92"/>
      <c r="P337" s="92"/>
      <c r="Q337" s="92"/>
      <c r="R337" s="92"/>
      <c r="S337" s="49"/>
      <c r="T337" s="49"/>
      <c r="U337" s="49"/>
      <c r="V337" s="49"/>
      <c r="W337" s="49"/>
      <c r="X337" s="49"/>
      <c r="Y337" s="49"/>
      <c r="Z337" s="49"/>
    </row>
    <row r="338" spans="1:26" ht="16.5" customHeight="1">
      <c r="A338" s="92"/>
      <c r="B338" s="92"/>
      <c r="C338" s="93"/>
      <c r="D338" s="93"/>
      <c r="E338" s="92"/>
      <c r="F338" s="93"/>
      <c r="G338" s="93"/>
      <c r="H338" s="49"/>
      <c r="I338" s="46"/>
      <c r="J338" s="46"/>
      <c r="K338" s="46"/>
      <c r="L338" s="46"/>
      <c r="M338" s="92"/>
      <c r="N338" s="46"/>
      <c r="O338" s="92"/>
      <c r="P338" s="92"/>
      <c r="Q338" s="92"/>
      <c r="R338" s="92"/>
      <c r="S338" s="49"/>
      <c r="T338" s="49"/>
      <c r="U338" s="49"/>
      <c r="V338" s="49"/>
      <c r="W338" s="49"/>
      <c r="X338" s="49"/>
      <c r="Y338" s="49"/>
      <c r="Z338" s="49"/>
    </row>
    <row r="339" spans="1:26" ht="16.5" customHeight="1">
      <c r="A339" s="92"/>
      <c r="B339" s="92"/>
      <c r="C339" s="93"/>
      <c r="D339" s="93"/>
      <c r="E339" s="92"/>
      <c r="F339" s="93"/>
      <c r="G339" s="93"/>
      <c r="H339" s="49"/>
      <c r="I339" s="46"/>
      <c r="J339" s="46"/>
      <c r="K339" s="46"/>
      <c r="L339" s="46"/>
      <c r="M339" s="92"/>
      <c r="N339" s="46"/>
      <c r="O339" s="92"/>
      <c r="P339" s="92"/>
      <c r="Q339" s="92"/>
      <c r="R339" s="92"/>
      <c r="S339" s="49"/>
      <c r="T339" s="49"/>
      <c r="U339" s="49"/>
      <c r="V339" s="49"/>
      <c r="W339" s="49"/>
      <c r="X339" s="49"/>
      <c r="Y339" s="49"/>
      <c r="Z339" s="49"/>
    </row>
    <row r="340" spans="1:26" ht="16.5" customHeight="1">
      <c r="A340" s="92"/>
      <c r="B340" s="92"/>
      <c r="C340" s="93"/>
      <c r="D340" s="93"/>
      <c r="E340" s="92"/>
      <c r="F340" s="93"/>
      <c r="G340" s="93"/>
      <c r="H340" s="49"/>
      <c r="I340" s="46"/>
      <c r="J340" s="46"/>
      <c r="K340" s="46"/>
      <c r="L340" s="46"/>
      <c r="M340" s="92"/>
      <c r="N340" s="46"/>
      <c r="O340" s="92"/>
      <c r="P340" s="92"/>
      <c r="Q340" s="92"/>
      <c r="R340" s="92"/>
      <c r="S340" s="49"/>
      <c r="T340" s="49"/>
      <c r="U340" s="49"/>
      <c r="V340" s="49"/>
      <c r="W340" s="49"/>
      <c r="X340" s="49"/>
      <c r="Y340" s="49"/>
      <c r="Z340" s="49"/>
    </row>
    <row r="341" spans="1:26" ht="16.5" customHeight="1">
      <c r="A341" s="92"/>
      <c r="B341" s="92"/>
      <c r="C341" s="93"/>
      <c r="D341" s="93"/>
      <c r="E341" s="92"/>
      <c r="F341" s="93"/>
      <c r="G341" s="93"/>
      <c r="H341" s="49"/>
      <c r="I341" s="46"/>
      <c r="J341" s="46"/>
      <c r="K341" s="46"/>
      <c r="L341" s="46"/>
      <c r="M341" s="92"/>
      <c r="N341" s="46"/>
      <c r="O341" s="92"/>
      <c r="P341" s="92"/>
      <c r="Q341" s="92"/>
      <c r="R341" s="92"/>
      <c r="S341" s="49"/>
      <c r="T341" s="49"/>
      <c r="U341" s="49"/>
      <c r="V341" s="49"/>
      <c r="W341" s="49"/>
      <c r="X341" s="49"/>
      <c r="Y341" s="49"/>
      <c r="Z341" s="49"/>
    </row>
    <row r="342" spans="1:26" ht="16.5" customHeight="1">
      <c r="A342" s="92"/>
      <c r="B342" s="92"/>
      <c r="C342" s="93"/>
      <c r="D342" s="93"/>
      <c r="E342" s="92"/>
      <c r="F342" s="93"/>
      <c r="G342" s="93"/>
      <c r="H342" s="49"/>
      <c r="I342" s="46"/>
      <c r="J342" s="46"/>
      <c r="K342" s="46"/>
      <c r="L342" s="46"/>
      <c r="M342" s="92"/>
      <c r="N342" s="46"/>
      <c r="O342" s="92"/>
      <c r="P342" s="92"/>
      <c r="Q342" s="92"/>
      <c r="R342" s="92"/>
      <c r="S342" s="49"/>
      <c r="T342" s="49"/>
      <c r="U342" s="49"/>
      <c r="V342" s="49"/>
      <c r="W342" s="49"/>
      <c r="X342" s="49"/>
      <c r="Y342" s="49"/>
      <c r="Z342" s="49"/>
    </row>
    <row r="343" spans="1:26" ht="16.5" customHeight="1">
      <c r="A343" s="92"/>
      <c r="B343" s="92"/>
      <c r="C343" s="93"/>
      <c r="D343" s="93"/>
      <c r="E343" s="92"/>
      <c r="F343" s="93"/>
      <c r="G343" s="93"/>
      <c r="H343" s="49"/>
      <c r="I343" s="46"/>
      <c r="J343" s="46"/>
      <c r="K343" s="46"/>
      <c r="L343" s="46"/>
      <c r="M343" s="92"/>
      <c r="N343" s="46"/>
      <c r="O343" s="92"/>
      <c r="P343" s="92"/>
      <c r="Q343" s="92"/>
      <c r="R343" s="92"/>
      <c r="S343" s="49"/>
      <c r="T343" s="49"/>
      <c r="U343" s="49"/>
      <c r="V343" s="49"/>
      <c r="W343" s="49"/>
      <c r="X343" s="49"/>
      <c r="Y343" s="49"/>
      <c r="Z343" s="49"/>
    </row>
    <row r="344" spans="1:26" ht="16.5" customHeight="1">
      <c r="A344" s="92"/>
      <c r="B344" s="92"/>
      <c r="C344" s="93"/>
      <c r="D344" s="93"/>
      <c r="E344" s="92"/>
      <c r="F344" s="93"/>
      <c r="G344" s="93"/>
      <c r="H344" s="49"/>
      <c r="I344" s="46"/>
      <c r="J344" s="46"/>
      <c r="K344" s="46"/>
      <c r="L344" s="46"/>
      <c r="M344" s="92"/>
      <c r="N344" s="46"/>
      <c r="O344" s="92"/>
      <c r="P344" s="92"/>
      <c r="Q344" s="92"/>
      <c r="R344" s="92"/>
      <c r="S344" s="49"/>
      <c r="T344" s="49"/>
      <c r="U344" s="49"/>
      <c r="V344" s="49"/>
      <c r="W344" s="49"/>
      <c r="X344" s="49"/>
      <c r="Y344" s="49"/>
      <c r="Z344" s="49"/>
    </row>
    <row r="345" spans="1:26" ht="16.5" customHeight="1">
      <c r="A345" s="92"/>
      <c r="B345" s="92"/>
      <c r="C345" s="93"/>
      <c r="D345" s="93"/>
      <c r="E345" s="92"/>
      <c r="F345" s="93"/>
      <c r="G345" s="93"/>
      <c r="H345" s="49"/>
      <c r="I345" s="46"/>
      <c r="J345" s="46"/>
      <c r="K345" s="46"/>
      <c r="L345" s="46"/>
      <c r="M345" s="92"/>
      <c r="N345" s="46"/>
      <c r="O345" s="92"/>
      <c r="P345" s="92"/>
      <c r="Q345" s="92"/>
      <c r="R345" s="92"/>
      <c r="S345" s="49"/>
      <c r="T345" s="49"/>
      <c r="U345" s="49"/>
      <c r="V345" s="49"/>
      <c r="W345" s="49"/>
      <c r="X345" s="49"/>
      <c r="Y345" s="49"/>
      <c r="Z345" s="49"/>
    </row>
    <row r="346" spans="1:26" ht="16.5" customHeight="1">
      <c r="A346" s="92"/>
      <c r="B346" s="92"/>
      <c r="C346" s="93"/>
      <c r="D346" s="93"/>
      <c r="E346" s="92"/>
      <c r="F346" s="93"/>
      <c r="G346" s="93"/>
      <c r="H346" s="49"/>
      <c r="I346" s="46"/>
      <c r="J346" s="46"/>
      <c r="K346" s="46"/>
      <c r="L346" s="46"/>
      <c r="M346" s="92"/>
      <c r="N346" s="46"/>
      <c r="O346" s="92"/>
      <c r="P346" s="92"/>
      <c r="Q346" s="92"/>
      <c r="R346" s="92"/>
      <c r="S346" s="49"/>
      <c r="T346" s="49"/>
      <c r="U346" s="49"/>
      <c r="V346" s="49"/>
      <c r="W346" s="49"/>
      <c r="X346" s="49"/>
      <c r="Y346" s="49"/>
      <c r="Z346" s="49"/>
    </row>
    <row r="347" spans="1:26" ht="16.5" customHeight="1">
      <c r="A347" s="92"/>
      <c r="B347" s="92"/>
      <c r="C347" s="93"/>
      <c r="D347" s="93"/>
      <c r="E347" s="92"/>
      <c r="F347" s="93"/>
      <c r="G347" s="93"/>
      <c r="H347" s="49"/>
      <c r="I347" s="46"/>
      <c r="J347" s="46"/>
      <c r="K347" s="46"/>
      <c r="L347" s="46"/>
      <c r="M347" s="92"/>
      <c r="N347" s="46"/>
      <c r="O347" s="92"/>
      <c r="P347" s="92"/>
      <c r="Q347" s="92"/>
      <c r="R347" s="92"/>
      <c r="S347" s="49"/>
      <c r="T347" s="49"/>
      <c r="U347" s="49"/>
      <c r="V347" s="49"/>
      <c r="W347" s="49"/>
      <c r="X347" s="49"/>
      <c r="Y347" s="49"/>
      <c r="Z347" s="49"/>
    </row>
    <row r="348" spans="1:26" ht="16.5" customHeight="1">
      <c r="A348" s="92"/>
      <c r="B348" s="92"/>
      <c r="C348" s="93"/>
      <c r="D348" s="93"/>
      <c r="E348" s="92"/>
      <c r="F348" s="93"/>
      <c r="G348" s="93"/>
      <c r="H348" s="49"/>
      <c r="I348" s="46"/>
      <c r="J348" s="46"/>
      <c r="K348" s="46"/>
      <c r="L348" s="46"/>
      <c r="M348" s="92"/>
      <c r="N348" s="46"/>
      <c r="O348" s="92"/>
      <c r="P348" s="92"/>
      <c r="Q348" s="92"/>
      <c r="R348" s="92"/>
      <c r="S348" s="49"/>
      <c r="T348" s="49"/>
      <c r="U348" s="49"/>
      <c r="V348" s="49"/>
      <c r="W348" s="49"/>
      <c r="X348" s="49"/>
      <c r="Y348" s="49"/>
      <c r="Z348" s="49"/>
    </row>
    <row r="349" spans="1:26" ht="16.5" customHeight="1">
      <c r="A349" s="92"/>
      <c r="B349" s="92"/>
      <c r="C349" s="93"/>
      <c r="D349" s="93"/>
      <c r="E349" s="92"/>
      <c r="F349" s="93"/>
      <c r="G349" s="93"/>
      <c r="H349" s="49"/>
      <c r="I349" s="46"/>
      <c r="J349" s="46"/>
      <c r="K349" s="46"/>
      <c r="L349" s="46"/>
      <c r="M349" s="92"/>
      <c r="N349" s="46"/>
      <c r="O349" s="92"/>
      <c r="P349" s="92"/>
      <c r="Q349" s="92"/>
      <c r="R349" s="92"/>
      <c r="S349" s="49"/>
      <c r="T349" s="49"/>
      <c r="U349" s="49"/>
      <c r="V349" s="49"/>
      <c r="W349" s="49"/>
      <c r="X349" s="49"/>
      <c r="Y349" s="49"/>
      <c r="Z349" s="49"/>
    </row>
    <row r="350" spans="1:26" ht="16.5" customHeight="1">
      <c r="A350" s="92"/>
      <c r="B350" s="92"/>
      <c r="C350" s="93"/>
      <c r="D350" s="93"/>
      <c r="E350" s="92"/>
      <c r="F350" s="93"/>
      <c r="G350" s="93"/>
      <c r="H350" s="49"/>
      <c r="I350" s="46"/>
      <c r="J350" s="46"/>
      <c r="K350" s="46"/>
      <c r="L350" s="46"/>
      <c r="M350" s="92"/>
      <c r="N350" s="46"/>
      <c r="O350" s="92"/>
      <c r="P350" s="92"/>
      <c r="Q350" s="92"/>
      <c r="R350" s="92"/>
      <c r="S350" s="49"/>
      <c r="T350" s="49"/>
      <c r="U350" s="49"/>
      <c r="V350" s="49"/>
      <c r="W350" s="49"/>
      <c r="X350" s="49"/>
      <c r="Y350" s="49"/>
      <c r="Z350" s="49"/>
    </row>
    <row r="351" spans="1:26" ht="16.5" customHeight="1">
      <c r="A351" s="92"/>
      <c r="B351" s="92"/>
      <c r="C351" s="93"/>
      <c r="D351" s="93"/>
      <c r="E351" s="92"/>
      <c r="F351" s="93"/>
      <c r="G351" s="93"/>
      <c r="H351" s="49"/>
      <c r="I351" s="46"/>
      <c r="J351" s="46"/>
      <c r="K351" s="46"/>
      <c r="L351" s="46"/>
      <c r="M351" s="92"/>
      <c r="N351" s="46"/>
      <c r="O351" s="92"/>
      <c r="P351" s="92"/>
      <c r="Q351" s="92"/>
      <c r="R351" s="92"/>
      <c r="S351" s="49"/>
      <c r="T351" s="49"/>
      <c r="U351" s="49"/>
      <c r="V351" s="49"/>
      <c r="W351" s="49"/>
      <c r="X351" s="49"/>
      <c r="Y351" s="49"/>
      <c r="Z351" s="49"/>
    </row>
    <row r="352" spans="1:26" ht="16.5" customHeight="1">
      <c r="A352" s="92"/>
      <c r="B352" s="92"/>
      <c r="C352" s="93"/>
      <c r="D352" s="93"/>
      <c r="E352" s="92"/>
      <c r="F352" s="93"/>
      <c r="G352" s="93"/>
      <c r="H352" s="49"/>
      <c r="I352" s="46"/>
      <c r="J352" s="46"/>
      <c r="K352" s="46"/>
      <c r="L352" s="46"/>
      <c r="M352" s="92"/>
      <c r="N352" s="46"/>
      <c r="O352" s="92"/>
      <c r="P352" s="92"/>
      <c r="Q352" s="92"/>
      <c r="R352" s="92"/>
      <c r="S352" s="49"/>
      <c r="T352" s="49"/>
      <c r="U352" s="49"/>
      <c r="V352" s="49"/>
      <c r="W352" s="49"/>
      <c r="X352" s="49"/>
      <c r="Y352" s="49"/>
      <c r="Z352" s="49"/>
    </row>
    <row r="353" spans="1:26" ht="16.5" customHeight="1">
      <c r="A353" s="92"/>
      <c r="B353" s="92"/>
      <c r="C353" s="93"/>
      <c r="D353" s="93"/>
      <c r="E353" s="92"/>
      <c r="F353" s="93"/>
      <c r="G353" s="93"/>
      <c r="H353" s="49"/>
      <c r="I353" s="46"/>
      <c r="J353" s="46"/>
      <c r="K353" s="46"/>
      <c r="L353" s="46"/>
      <c r="M353" s="92"/>
      <c r="N353" s="46"/>
      <c r="O353" s="92"/>
      <c r="P353" s="92"/>
      <c r="Q353" s="92"/>
      <c r="R353" s="92"/>
      <c r="S353" s="49"/>
      <c r="T353" s="49"/>
      <c r="U353" s="49"/>
      <c r="V353" s="49"/>
      <c r="W353" s="49"/>
      <c r="X353" s="49"/>
      <c r="Y353" s="49"/>
      <c r="Z353" s="49"/>
    </row>
    <row r="354" spans="1:26" ht="16.5" customHeight="1">
      <c r="A354" s="92"/>
      <c r="B354" s="92"/>
      <c r="C354" s="93"/>
      <c r="D354" s="93"/>
      <c r="E354" s="92"/>
      <c r="F354" s="93"/>
      <c r="G354" s="93"/>
      <c r="H354" s="49"/>
      <c r="I354" s="46"/>
      <c r="J354" s="46"/>
      <c r="K354" s="46"/>
      <c r="L354" s="46"/>
      <c r="M354" s="92"/>
      <c r="N354" s="46"/>
      <c r="O354" s="92"/>
      <c r="P354" s="92"/>
      <c r="Q354" s="92"/>
      <c r="R354" s="92"/>
      <c r="S354" s="49"/>
      <c r="T354" s="49"/>
      <c r="U354" s="49"/>
      <c r="V354" s="49"/>
      <c r="W354" s="49"/>
      <c r="X354" s="49"/>
      <c r="Y354" s="49"/>
      <c r="Z354" s="49"/>
    </row>
    <row r="355" spans="1:26" ht="16.5" customHeight="1">
      <c r="A355" s="92"/>
      <c r="B355" s="92"/>
      <c r="C355" s="93"/>
      <c r="D355" s="93"/>
      <c r="E355" s="92"/>
      <c r="F355" s="93"/>
      <c r="G355" s="93"/>
      <c r="H355" s="49"/>
      <c r="I355" s="46"/>
      <c r="J355" s="46"/>
      <c r="K355" s="46"/>
      <c r="L355" s="46"/>
      <c r="M355" s="92"/>
      <c r="N355" s="46"/>
      <c r="O355" s="92"/>
      <c r="P355" s="92"/>
      <c r="Q355" s="92"/>
      <c r="R355" s="92"/>
      <c r="S355" s="49"/>
      <c r="T355" s="49"/>
      <c r="U355" s="49"/>
      <c r="V355" s="49"/>
      <c r="W355" s="49"/>
      <c r="X355" s="49"/>
      <c r="Y355" s="49"/>
      <c r="Z355" s="49"/>
    </row>
    <row r="356" spans="1:26" ht="16.5" customHeight="1">
      <c r="A356" s="92"/>
      <c r="B356" s="92"/>
      <c r="C356" s="93"/>
      <c r="D356" s="93"/>
      <c r="E356" s="92"/>
      <c r="F356" s="93"/>
      <c r="G356" s="93"/>
      <c r="H356" s="49"/>
      <c r="I356" s="46"/>
      <c r="J356" s="46"/>
      <c r="K356" s="46"/>
      <c r="L356" s="46"/>
      <c r="M356" s="92"/>
      <c r="N356" s="46"/>
      <c r="O356" s="92"/>
      <c r="P356" s="92"/>
      <c r="Q356" s="92"/>
      <c r="R356" s="92"/>
      <c r="S356" s="49"/>
      <c r="T356" s="49"/>
      <c r="U356" s="49"/>
      <c r="V356" s="49"/>
      <c r="W356" s="49"/>
      <c r="X356" s="49"/>
      <c r="Y356" s="49"/>
      <c r="Z356" s="49"/>
    </row>
    <row r="357" spans="1:26" ht="16.5" customHeight="1">
      <c r="A357" s="92"/>
      <c r="B357" s="92"/>
      <c r="C357" s="93"/>
      <c r="D357" s="93"/>
      <c r="E357" s="92"/>
      <c r="F357" s="93"/>
      <c r="G357" s="93"/>
      <c r="H357" s="49"/>
      <c r="I357" s="46"/>
      <c r="J357" s="46"/>
      <c r="K357" s="46"/>
      <c r="L357" s="46"/>
      <c r="M357" s="92"/>
      <c r="N357" s="46"/>
      <c r="O357" s="92"/>
      <c r="P357" s="92"/>
      <c r="Q357" s="92"/>
      <c r="R357" s="92"/>
      <c r="S357" s="49"/>
      <c r="T357" s="49"/>
      <c r="U357" s="49"/>
      <c r="V357" s="49"/>
      <c r="W357" s="49"/>
      <c r="X357" s="49"/>
      <c r="Y357" s="49"/>
      <c r="Z357" s="49"/>
    </row>
    <row r="358" spans="1:26" ht="16.5" customHeight="1">
      <c r="A358" s="92"/>
      <c r="B358" s="92"/>
      <c r="C358" s="93"/>
      <c r="D358" s="93"/>
      <c r="E358" s="92"/>
      <c r="F358" s="93"/>
      <c r="G358" s="93"/>
      <c r="H358" s="49"/>
      <c r="I358" s="46"/>
      <c r="J358" s="46"/>
      <c r="K358" s="46"/>
      <c r="L358" s="46"/>
      <c r="M358" s="92"/>
      <c r="N358" s="46"/>
      <c r="O358" s="92"/>
      <c r="P358" s="92"/>
      <c r="Q358" s="92"/>
      <c r="R358" s="92"/>
      <c r="S358" s="49"/>
      <c r="T358" s="49"/>
      <c r="U358" s="49"/>
      <c r="V358" s="49"/>
      <c r="W358" s="49"/>
      <c r="X358" s="49"/>
      <c r="Y358" s="49"/>
      <c r="Z358" s="49"/>
    </row>
    <row r="359" spans="1:26" ht="16.5" customHeight="1">
      <c r="A359" s="92"/>
      <c r="B359" s="92"/>
      <c r="C359" s="93"/>
      <c r="D359" s="93"/>
      <c r="E359" s="92"/>
      <c r="F359" s="93"/>
      <c r="G359" s="93"/>
      <c r="H359" s="49"/>
      <c r="I359" s="46"/>
      <c r="J359" s="46"/>
      <c r="K359" s="46"/>
      <c r="L359" s="46"/>
      <c r="M359" s="92"/>
      <c r="N359" s="46"/>
      <c r="O359" s="92"/>
      <c r="P359" s="92"/>
      <c r="Q359" s="92"/>
      <c r="R359" s="92"/>
      <c r="S359" s="49"/>
      <c r="T359" s="49"/>
      <c r="U359" s="49"/>
      <c r="V359" s="49"/>
      <c r="W359" s="49"/>
      <c r="X359" s="49"/>
      <c r="Y359" s="49"/>
      <c r="Z359" s="49"/>
    </row>
    <row r="360" spans="1:26" ht="16.5" customHeight="1">
      <c r="A360" s="92"/>
      <c r="B360" s="92"/>
      <c r="C360" s="93"/>
      <c r="D360" s="93"/>
      <c r="E360" s="92"/>
      <c r="F360" s="93"/>
      <c r="G360" s="93"/>
      <c r="H360" s="49"/>
      <c r="I360" s="46"/>
      <c r="J360" s="46"/>
      <c r="K360" s="46"/>
      <c r="L360" s="46"/>
      <c r="M360" s="92"/>
      <c r="N360" s="46"/>
      <c r="O360" s="92"/>
      <c r="P360" s="92"/>
      <c r="Q360" s="92"/>
      <c r="R360" s="92"/>
      <c r="S360" s="49"/>
      <c r="T360" s="49"/>
      <c r="U360" s="49"/>
      <c r="V360" s="49"/>
      <c r="W360" s="49"/>
      <c r="X360" s="49"/>
      <c r="Y360" s="49"/>
      <c r="Z360" s="49"/>
    </row>
    <row r="361" spans="1:26" ht="16.5" customHeight="1">
      <c r="A361" s="92"/>
      <c r="B361" s="92"/>
      <c r="C361" s="93"/>
      <c r="D361" s="93"/>
      <c r="E361" s="92"/>
      <c r="F361" s="93"/>
      <c r="G361" s="93"/>
      <c r="H361" s="49"/>
      <c r="I361" s="46"/>
      <c r="J361" s="46"/>
      <c r="K361" s="46"/>
      <c r="L361" s="46"/>
      <c r="M361" s="92"/>
      <c r="N361" s="46"/>
      <c r="O361" s="92"/>
      <c r="P361" s="92"/>
      <c r="Q361" s="92"/>
      <c r="R361" s="92"/>
      <c r="S361" s="49"/>
      <c r="T361" s="49"/>
      <c r="U361" s="49"/>
      <c r="V361" s="49"/>
      <c r="W361" s="49"/>
      <c r="X361" s="49"/>
      <c r="Y361" s="49"/>
      <c r="Z361" s="49"/>
    </row>
    <row r="362" spans="1:26" ht="16.5" customHeight="1">
      <c r="A362" s="92"/>
      <c r="B362" s="92"/>
      <c r="C362" s="93"/>
      <c r="D362" s="93"/>
      <c r="E362" s="92"/>
      <c r="F362" s="93"/>
      <c r="G362" s="93"/>
      <c r="H362" s="49"/>
      <c r="I362" s="46"/>
      <c r="J362" s="46"/>
      <c r="K362" s="46"/>
      <c r="L362" s="46"/>
      <c r="M362" s="92"/>
      <c r="N362" s="46"/>
      <c r="O362" s="92"/>
      <c r="P362" s="92"/>
      <c r="Q362" s="92"/>
      <c r="R362" s="92"/>
      <c r="S362" s="49"/>
      <c r="T362" s="49"/>
      <c r="U362" s="49"/>
      <c r="V362" s="49"/>
      <c r="W362" s="49"/>
      <c r="X362" s="49"/>
      <c r="Y362" s="49"/>
      <c r="Z362" s="49"/>
    </row>
    <row r="363" spans="1:26" ht="16.5" customHeight="1">
      <c r="A363" s="92"/>
      <c r="B363" s="92"/>
      <c r="C363" s="93"/>
      <c r="D363" s="93"/>
      <c r="E363" s="92"/>
      <c r="F363" s="93"/>
      <c r="G363" s="93"/>
      <c r="H363" s="49"/>
      <c r="I363" s="46"/>
      <c r="J363" s="46"/>
      <c r="K363" s="46"/>
      <c r="L363" s="46"/>
      <c r="M363" s="92"/>
      <c r="N363" s="46"/>
      <c r="O363" s="92"/>
      <c r="P363" s="92"/>
      <c r="Q363" s="92"/>
      <c r="R363" s="92"/>
      <c r="S363" s="49"/>
      <c r="T363" s="49"/>
      <c r="U363" s="49"/>
      <c r="V363" s="49"/>
      <c r="W363" s="49"/>
      <c r="X363" s="49"/>
      <c r="Y363" s="49"/>
      <c r="Z363" s="49"/>
    </row>
    <row r="364" spans="1:26" ht="16.5" customHeight="1">
      <c r="A364" s="92"/>
      <c r="B364" s="92"/>
      <c r="C364" s="93"/>
      <c r="D364" s="93"/>
      <c r="E364" s="92"/>
      <c r="F364" s="93"/>
      <c r="G364" s="93"/>
      <c r="H364" s="49"/>
      <c r="I364" s="46"/>
      <c r="J364" s="46"/>
      <c r="K364" s="46"/>
      <c r="L364" s="46"/>
      <c r="M364" s="92"/>
      <c r="N364" s="46"/>
      <c r="O364" s="92"/>
      <c r="P364" s="92"/>
      <c r="Q364" s="92"/>
      <c r="R364" s="92"/>
      <c r="S364" s="49"/>
      <c r="T364" s="49"/>
      <c r="U364" s="49"/>
      <c r="V364" s="49"/>
      <c r="W364" s="49"/>
      <c r="X364" s="49"/>
      <c r="Y364" s="49"/>
      <c r="Z364" s="49"/>
    </row>
    <row r="365" spans="1:26" ht="16.5" customHeight="1">
      <c r="A365" s="92"/>
      <c r="B365" s="92"/>
      <c r="C365" s="93"/>
      <c r="D365" s="93"/>
      <c r="E365" s="92"/>
      <c r="F365" s="93"/>
      <c r="G365" s="93"/>
      <c r="H365" s="49"/>
      <c r="I365" s="46"/>
      <c r="J365" s="46"/>
      <c r="K365" s="46"/>
      <c r="L365" s="46"/>
      <c r="M365" s="92"/>
      <c r="N365" s="46"/>
      <c r="O365" s="92"/>
      <c r="P365" s="92"/>
      <c r="Q365" s="92"/>
      <c r="R365" s="92"/>
      <c r="S365" s="49"/>
      <c r="T365" s="49"/>
      <c r="U365" s="49"/>
      <c r="V365" s="49"/>
      <c r="W365" s="49"/>
      <c r="X365" s="49"/>
      <c r="Y365" s="49"/>
      <c r="Z365" s="49"/>
    </row>
    <row r="366" spans="1:26" ht="16.5" customHeight="1">
      <c r="A366" s="92"/>
      <c r="B366" s="92"/>
      <c r="C366" s="93"/>
      <c r="D366" s="93"/>
      <c r="E366" s="92"/>
      <c r="F366" s="93"/>
      <c r="G366" s="93"/>
      <c r="H366" s="49"/>
      <c r="I366" s="46"/>
      <c r="J366" s="46"/>
      <c r="K366" s="46"/>
      <c r="L366" s="46"/>
      <c r="M366" s="92"/>
      <c r="N366" s="46"/>
      <c r="O366" s="92"/>
      <c r="P366" s="92"/>
      <c r="Q366" s="92"/>
      <c r="R366" s="92"/>
      <c r="S366" s="49"/>
      <c r="T366" s="49"/>
      <c r="U366" s="49"/>
      <c r="V366" s="49"/>
      <c r="W366" s="49"/>
      <c r="X366" s="49"/>
      <c r="Y366" s="49"/>
      <c r="Z366" s="49"/>
    </row>
    <row r="367" spans="1:26" ht="16.5" customHeight="1">
      <c r="A367" s="92"/>
      <c r="B367" s="92"/>
      <c r="C367" s="93"/>
      <c r="D367" s="93"/>
      <c r="E367" s="92"/>
      <c r="F367" s="93"/>
      <c r="G367" s="93"/>
      <c r="H367" s="49"/>
      <c r="I367" s="46"/>
      <c r="J367" s="46"/>
      <c r="K367" s="46"/>
      <c r="L367" s="46"/>
      <c r="M367" s="92"/>
      <c r="N367" s="46"/>
      <c r="O367" s="92"/>
      <c r="P367" s="92"/>
      <c r="Q367" s="92"/>
      <c r="R367" s="92"/>
      <c r="S367" s="49"/>
      <c r="T367" s="49"/>
      <c r="U367" s="49"/>
      <c r="V367" s="49"/>
      <c r="W367" s="49"/>
      <c r="X367" s="49"/>
      <c r="Y367" s="49"/>
      <c r="Z367" s="49"/>
    </row>
    <row r="368" spans="1:26" ht="16.5" customHeight="1">
      <c r="A368" s="92"/>
      <c r="B368" s="92"/>
      <c r="C368" s="93"/>
      <c r="D368" s="93"/>
      <c r="E368" s="92"/>
      <c r="F368" s="93"/>
      <c r="G368" s="93"/>
      <c r="H368" s="49"/>
      <c r="I368" s="46"/>
      <c r="J368" s="46"/>
      <c r="K368" s="46"/>
      <c r="L368" s="46"/>
      <c r="M368" s="92"/>
      <c r="N368" s="46"/>
      <c r="O368" s="92"/>
      <c r="P368" s="92"/>
      <c r="Q368" s="92"/>
      <c r="R368" s="92"/>
      <c r="S368" s="49"/>
      <c r="T368" s="49"/>
      <c r="U368" s="49"/>
      <c r="V368" s="49"/>
      <c r="W368" s="49"/>
      <c r="X368" s="49"/>
      <c r="Y368" s="49"/>
      <c r="Z368" s="49"/>
    </row>
    <row r="369" spans="1:26" ht="16.5" customHeight="1">
      <c r="A369" s="92"/>
      <c r="B369" s="92"/>
      <c r="C369" s="93"/>
      <c r="D369" s="93"/>
      <c r="E369" s="92"/>
      <c r="F369" s="93"/>
      <c r="G369" s="93"/>
      <c r="H369" s="49"/>
      <c r="I369" s="46"/>
      <c r="J369" s="46"/>
      <c r="K369" s="46"/>
      <c r="L369" s="46"/>
      <c r="M369" s="92"/>
      <c r="N369" s="46"/>
      <c r="O369" s="92"/>
      <c r="P369" s="92"/>
      <c r="Q369" s="92"/>
      <c r="R369" s="92"/>
      <c r="S369" s="49"/>
      <c r="T369" s="49"/>
      <c r="U369" s="49"/>
      <c r="V369" s="49"/>
      <c r="W369" s="49"/>
      <c r="X369" s="49"/>
      <c r="Y369" s="49"/>
      <c r="Z369" s="49"/>
    </row>
    <row r="370" spans="1:26" ht="16.5" customHeight="1">
      <c r="A370" s="92"/>
      <c r="B370" s="92"/>
      <c r="C370" s="93"/>
      <c r="D370" s="93"/>
      <c r="E370" s="92"/>
      <c r="F370" s="93"/>
      <c r="G370" s="93"/>
      <c r="H370" s="49"/>
      <c r="I370" s="46"/>
      <c r="J370" s="46"/>
      <c r="K370" s="46"/>
      <c r="L370" s="46"/>
      <c r="M370" s="92"/>
      <c r="N370" s="46"/>
      <c r="O370" s="92"/>
      <c r="P370" s="92"/>
      <c r="Q370" s="92"/>
      <c r="R370" s="92"/>
      <c r="S370" s="49"/>
      <c r="T370" s="49"/>
      <c r="U370" s="49"/>
      <c r="V370" s="49"/>
      <c r="W370" s="49"/>
      <c r="X370" s="49"/>
      <c r="Y370" s="49"/>
      <c r="Z370" s="49"/>
    </row>
    <row r="371" spans="1:26" ht="27" customHeight="1">
      <c r="A371" s="92"/>
      <c r="B371" s="92"/>
      <c r="C371" s="93"/>
      <c r="D371" s="93"/>
      <c r="E371" s="92"/>
      <c r="F371" s="93"/>
      <c r="G371" s="93"/>
      <c r="H371" s="49"/>
      <c r="I371" s="46"/>
      <c r="J371" s="46"/>
      <c r="K371" s="49"/>
      <c r="L371" s="46"/>
      <c r="M371" s="92"/>
      <c r="N371" s="46"/>
      <c r="O371" s="92"/>
      <c r="P371" s="92"/>
      <c r="Q371" s="92"/>
      <c r="R371" s="92"/>
      <c r="S371" s="49"/>
      <c r="T371" s="46"/>
      <c r="U371" s="46"/>
      <c r="V371" s="46"/>
      <c r="W371" s="46"/>
      <c r="X371" s="46"/>
      <c r="Y371" s="46"/>
      <c r="Z371" s="46"/>
    </row>
    <row r="372" spans="1:26" ht="27" customHeight="1">
      <c r="A372" s="92"/>
      <c r="B372" s="92"/>
      <c r="C372" s="93"/>
      <c r="D372" s="93"/>
      <c r="E372" s="92"/>
      <c r="F372" s="93"/>
      <c r="G372" s="93"/>
      <c r="H372" s="49"/>
      <c r="I372" s="46"/>
      <c r="J372" s="46"/>
      <c r="K372" s="49"/>
      <c r="L372" s="46"/>
      <c r="M372" s="92"/>
      <c r="N372" s="46"/>
      <c r="O372" s="92"/>
      <c r="P372" s="92"/>
      <c r="Q372" s="92"/>
      <c r="R372" s="92"/>
      <c r="S372" s="49"/>
      <c r="T372" s="46"/>
      <c r="U372" s="46"/>
      <c r="V372" s="46"/>
      <c r="W372" s="46"/>
      <c r="X372" s="46"/>
      <c r="Y372" s="46"/>
      <c r="Z372" s="46"/>
    </row>
    <row r="373" spans="1:26" ht="27" customHeight="1">
      <c r="A373" s="92"/>
      <c r="B373" s="92"/>
      <c r="C373" s="93"/>
      <c r="D373" s="93"/>
      <c r="E373" s="92"/>
      <c r="F373" s="93"/>
      <c r="G373" s="93"/>
      <c r="H373" s="49"/>
      <c r="I373" s="46"/>
      <c r="J373" s="46"/>
      <c r="K373" s="49"/>
      <c r="L373" s="46"/>
      <c r="M373" s="92"/>
      <c r="N373" s="46"/>
      <c r="O373" s="92"/>
      <c r="P373" s="92"/>
      <c r="Q373" s="92"/>
      <c r="R373" s="92"/>
      <c r="S373" s="49"/>
      <c r="T373" s="46"/>
      <c r="U373" s="46"/>
      <c r="V373" s="46"/>
      <c r="W373" s="46"/>
      <c r="X373" s="46"/>
      <c r="Y373" s="46"/>
      <c r="Z373" s="46"/>
    </row>
    <row r="374" spans="1:26" ht="27" customHeight="1">
      <c r="A374" s="92"/>
      <c r="B374" s="92"/>
      <c r="C374" s="93"/>
      <c r="D374" s="93"/>
      <c r="E374" s="92"/>
      <c r="F374" s="93"/>
      <c r="G374" s="93"/>
      <c r="H374" s="49"/>
      <c r="I374" s="46"/>
      <c r="J374" s="46"/>
      <c r="K374" s="49"/>
      <c r="L374" s="46"/>
      <c r="M374" s="92"/>
      <c r="N374" s="46"/>
      <c r="O374" s="92"/>
      <c r="P374" s="92"/>
      <c r="Q374" s="92"/>
      <c r="R374" s="92"/>
      <c r="S374" s="49"/>
      <c r="T374" s="46"/>
      <c r="U374" s="46"/>
      <c r="V374" s="46"/>
      <c r="W374" s="46"/>
      <c r="X374" s="46"/>
      <c r="Y374" s="46"/>
      <c r="Z374" s="46"/>
    </row>
    <row r="375" spans="1:26" ht="27" customHeight="1">
      <c r="A375" s="92"/>
      <c r="B375" s="92"/>
      <c r="C375" s="93"/>
      <c r="D375" s="93"/>
      <c r="E375" s="92"/>
      <c r="F375" s="93"/>
      <c r="G375" s="93"/>
      <c r="H375" s="49"/>
      <c r="I375" s="46"/>
      <c r="J375" s="46"/>
      <c r="K375" s="49"/>
      <c r="L375" s="46"/>
      <c r="M375" s="92"/>
      <c r="N375" s="46"/>
      <c r="O375" s="92"/>
      <c r="P375" s="92"/>
      <c r="Q375" s="92"/>
      <c r="R375" s="92"/>
      <c r="S375" s="49"/>
      <c r="T375" s="46"/>
      <c r="U375" s="46"/>
      <c r="V375" s="46"/>
      <c r="W375" s="46"/>
      <c r="X375" s="46"/>
      <c r="Y375" s="46"/>
      <c r="Z375" s="46"/>
    </row>
    <row r="376" spans="1:26" ht="15.75" customHeight="1"/>
    <row r="377" spans="1:26" ht="15.75" customHeight="1"/>
    <row r="378" spans="1:26" ht="15.75" customHeight="1"/>
    <row r="379" spans="1:26" ht="15.75" customHeight="1"/>
    <row r="380" spans="1:26" ht="15.75" customHeight="1"/>
    <row r="381" spans="1:26" ht="15.75" customHeight="1"/>
    <row r="382" spans="1:26" ht="15.75" customHeight="1"/>
    <row r="383" spans="1:26" ht="15.75" customHeight="1"/>
    <row r="384" spans="1:26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9">
    <mergeCell ref="G168:G170"/>
    <mergeCell ref="G156:G157"/>
    <mergeCell ref="D158:D159"/>
    <mergeCell ref="E158:E159"/>
    <mergeCell ref="F158:F159"/>
    <mergeCell ref="G158:G159"/>
    <mergeCell ref="M160:M162"/>
    <mergeCell ref="F160:F163"/>
    <mergeCell ref="G160:G167"/>
    <mergeCell ref="F164:F167"/>
    <mergeCell ref="G143:G145"/>
    <mergeCell ref="A146:A148"/>
    <mergeCell ref="G146:G148"/>
    <mergeCell ref="B146:B148"/>
    <mergeCell ref="C146:C148"/>
    <mergeCell ref="B149:B155"/>
    <mergeCell ref="C149:C155"/>
    <mergeCell ref="D149:D155"/>
    <mergeCell ref="E149:E155"/>
    <mergeCell ref="G149:G155"/>
    <mergeCell ref="A139:A142"/>
    <mergeCell ref="B139:B142"/>
    <mergeCell ref="C139:C142"/>
    <mergeCell ref="D139:D142"/>
    <mergeCell ref="E139:E142"/>
    <mergeCell ref="D146:D148"/>
    <mergeCell ref="E146:E148"/>
    <mergeCell ref="A143:A145"/>
    <mergeCell ref="B143:B145"/>
    <mergeCell ref="C143:C145"/>
    <mergeCell ref="D143:D145"/>
    <mergeCell ref="E143:E145"/>
    <mergeCell ref="F173:F174"/>
    <mergeCell ref="G173:G174"/>
    <mergeCell ref="A171:A172"/>
    <mergeCell ref="B171:B172"/>
    <mergeCell ref="C171:C172"/>
    <mergeCell ref="D171:D172"/>
    <mergeCell ref="E171:E172"/>
    <mergeCell ref="F171:F172"/>
    <mergeCell ref="G171:G172"/>
    <mergeCell ref="A160:A167"/>
    <mergeCell ref="B160:B167"/>
    <mergeCell ref="C160:C167"/>
    <mergeCell ref="D160:D167"/>
    <mergeCell ref="E160:E167"/>
    <mergeCell ref="A173:A174"/>
    <mergeCell ref="B173:B174"/>
    <mergeCell ref="C173:C174"/>
    <mergeCell ref="D173:D174"/>
    <mergeCell ref="E173:E174"/>
    <mergeCell ref="A168:A170"/>
    <mergeCell ref="B168:B170"/>
    <mergeCell ref="C168:C170"/>
    <mergeCell ref="D168:D170"/>
    <mergeCell ref="E168:E170"/>
    <mergeCell ref="A149:A155"/>
    <mergeCell ref="A156:A157"/>
    <mergeCell ref="B156:B157"/>
    <mergeCell ref="C156:C157"/>
    <mergeCell ref="D156:D157"/>
    <mergeCell ref="E156:E157"/>
    <mergeCell ref="A158:A159"/>
    <mergeCell ref="B158:B159"/>
    <mergeCell ref="C158:C159"/>
    <mergeCell ref="D134:D138"/>
    <mergeCell ref="E134:E138"/>
    <mergeCell ref="G134:G138"/>
    <mergeCell ref="F137:F138"/>
    <mergeCell ref="A127:A133"/>
    <mergeCell ref="B127:B133"/>
    <mergeCell ref="C127:C133"/>
    <mergeCell ref="D127:D133"/>
    <mergeCell ref="E127:E133"/>
    <mergeCell ref="G127:G133"/>
    <mergeCell ref="A134:A138"/>
    <mergeCell ref="B134:B138"/>
    <mergeCell ref="C134:C138"/>
    <mergeCell ref="F99:F100"/>
    <mergeCell ref="F104:F105"/>
    <mergeCell ref="A93:A109"/>
    <mergeCell ref="B93:B109"/>
    <mergeCell ref="C93:C109"/>
    <mergeCell ref="D93:D109"/>
    <mergeCell ref="E93:E109"/>
    <mergeCell ref="F93:F98"/>
    <mergeCell ref="G93:G109"/>
    <mergeCell ref="F89:F90"/>
    <mergeCell ref="G89:G92"/>
    <mergeCell ref="B85:B88"/>
    <mergeCell ref="C85:C88"/>
    <mergeCell ref="A89:A92"/>
    <mergeCell ref="B89:B92"/>
    <mergeCell ref="C89:C92"/>
    <mergeCell ref="D89:D92"/>
    <mergeCell ref="E89:E92"/>
    <mergeCell ref="E78:E79"/>
    <mergeCell ref="G78:G79"/>
    <mergeCell ref="D85:D88"/>
    <mergeCell ref="E85:E88"/>
    <mergeCell ref="F85:F88"/>
    <mergeCell ref="G85:G88"/>
    <mergeCell ref="A80:A84"/>
    <mergeCell ref="B80:B84"/>
    <mergeCell ref="C80:C84"/>
    <mergeCell ref="D80:D84"/>
    <mergeCell ref="E80:E84"/>
    <mergeCell ref="G80:G84"/>
    <mergeCell ref="A85:A88"/>
    <mergeCell ref="F139:F142"/>
    <mergeCell ref="G139:G142"/>
    <mergeCell ref="D64:D67"/>
    <mergeCell ref="E64:E67"/>
    <mergeCell ref="A60:A63"/>
    <mergeCell ref="B60:B63"/>
    <mergeCell ref="C60:C63"/>
    <mergeCell ref="D60:D63"/>
    <mergeCell ref="E60:E63"/>
    <mergeCell ref="G60:G63"/>
    <mergeCell ref="A64:A67"/>
    <mergeCell ref="G64:G67"/>
    <mergeCell ref="B64:B67"/>
    <mergeCell ref="C64:C67"/>
    <mergeCell ref="B68:B73"/>
    <mergeCell ref="C68:C73"/>
    <mergeCell ref="D68:D73"/>
    <mergeCell ref="E68:E73"/>
    <mergeCell ref="G68:G73"/>
    <mergeCell ref="A68:A73"/>
    <mergeCell ref="A78:A79"/>
    <mergeCell ref="B78:B79"/>
    <mergeCell ref="C78:C79"/>
    <mergeCell ref="D78:D79"/>
    <mergeCell ref="B38:B49"/>
    <mergeCell ref="C38:C49"/>
    <mergeCell ref="D38:D49"/>
    <mergeCell ref="E38:E49"/>
    <mergeCell ref="F38:F41"/>
    <mergeCell ref="G38:G49"/>
    <mergeCell ref="F42:F47"/>
    <mergeCell ref="A38:A49"/>
    <mergeCell ref="A50:A58"/>
    <mergeCell ref="B50:B58"/>
    <mergeCell ref="C50:C58"/>
    <mergeCell ref="D50:D58"/>
    <mergeCell ref="E50:E58"/>
    <mergeCell ref="G50:G58"/>
    <mergeCell ref="A19:A31"/>
    <mergeCell ref="B19:B31"/>
    <mergeCell ref="C19:C31"/>
    <mergeCell ref="D19:D31"/>
    <mergeCell ref="E19:E31"/>
    <mergeCell ref="F19:F30"/>
    <mergeCell ref="G19:G31"/>
    <mergeCell ref="A32:A37"/>
    <mergeCell ref="B32:B37"/>
    <mergeCell ref="C32:C37"/>
    <mergeCell ref="D32:D37"/>
    <mergeCell ref="E32:E37"/>
    <mergeCell ref="F32:F33"/>
    <mergeCell ref="G32:G37"/>
    <mergeCell ref="F12:F14"/>
    <mergeCell ref="F15:F17"/>
    <mergeCell ref="A3:A18"/>
    <mergeCell ref="B3:B18"/>
    <mergeCell ref="C3:C18"/>
    <mergeCell ref="D3:D18"/>
    <mergeCell ref="E3:E18"/>
    <mergeCell ref="G3:G18"/>
    <mergeCell ref="F10:F11"/>
    <mergeCell ref="F116:F117"/>
    <mergeCell ref="F121:F122"/>
    <mergeCell ref="A110:A126"/>
    <mergeCell ref="B110:B126"/>
    <mergeCell ref="C110:C126"/>
    <mergeCell ref="D110:D126"/>
    <mergeCell ref="E110:E126"/>
    <mergeCell ref="F110:F115"/>
    <mergeCell ref="G110:G126"/>
  </mergeCells>
  <conditionalFormatting sqref="J3">
    <cfRule type="cellIs" dxfId="420" priority="1" stopIfTrue="1" operator="equal">
      <formula>"OK"</formula>
    </cfRule>
  </conditionalFormatting>
  <conditionalFormatting sqref="J3">
    <cfRule type="cellIs" dxfId="419" priority="2" stopIfTrue="1" operator="equal">
      <formula>"Fail"</formula>
    </cfRule>
  </conditionalFormatting>
  <conditionalFormatting sqref="J3">
    <cfRule type="cellIs" dxfId="418" priority="3" stopIfTrue="1" operator="equal">
      <formula>"OK"</formula>
    </cfRule>
  </conditionalFormatting>
  <conditionalFormatting sqref="J3">
    <cfRule type="cellIs" dxfId="417" priority="4" stopIfTrue="1" operator="equal">
      <formula>"Fail"</formula>
    </cfRule>
  </conditionalFormatting>
  <conditionalFormatting sqref="J3:J9 J38:J48 J50:J58">
    <cfRule type="cellIs" dxfId="416" priority="5" stopIfTrue="1" operator="equal">
      <formula>"Fail"</formula>
    </cfRule>
  </conditionalFormatting>
  <conditionalFormatting sqref="J3:J9 J38:J48 J50:J58">
    <cfRule type="cellIs" dxfId="415" priority="6" stopIfTrue="1" operator="equal">
      <formula>"OK"</formula>
    </cfRule>
  </conditionalFormatting>
  <conditionalFormatting sqref="J3:J9 J50:J58">
    <cfRule type="cellIs" dxfId="414" priority="7" stopIfTrue="1" operator="equal">
      <formula>"OK"</formula>
    </cfRule>
  </conditionalFormatting>
  <conditionalFormatting sqref="J3:J9 J50:J58">
    <cfRule type="cellIs" dxfId="413" priority="8" stopIfTrue="1" operator="equal">
      <formula>"Fail"</formula>
    </cfRule>
  </conditionalFormatting>
  <conditionalFormatting sqref="J11">
    <cfRule type="cellIs" dxfId="412" priority="9" stopIfTrue="1" operator="equal">
      <formula>"OK"</formula>
    </cfRule>
  </conditionalFormatting>
  <conditionalFormatting sqref="J11">
    <cfRule type="cellIs" dxfId="411" priority="10" stopIfTrue="1" operator="equal">
      <formula>"Fail"</formula>
    </cfRule>
  </conditionalFormatting>
  <conditionalFormatting sqref="J11">
    <cfRule type="cellIs" dxfId="410" priority="11" stopIfTrue="1" operator="equal">
      <formula>"OK"</formula>
    </cfRule>
  </conditionalFormatting>
  <conditionalFormatting sqref="J11">
    <cfRule type="cellIs" dxfId="409" priority="12" stopIfTrue="1" operator="equal">
      <formula>"Fail"</formula>
    </cfRule>
  </conditionalFormatting>
  <conditionalFormatting sqref="J14">
    <cfRule type="cellIs" dxfId="408" priority="13" stopIfTrue="1" operator="equal">
      <formula>"OK"</formula>
    </cfRule>
  </conditionalFormatting>
  <conditionalFormatting sqref="J14">
    <cfRule type="cellIs" dxfId="407" priority="14" stopIfTrue="1" operator="equal">
      <formula>"Fail"</formula>
    </cfRule>
  </conditionalFormatting>
  <conditionalFormatting sqref="J14">
    <cfRule type="cellIs" dxfId="406" priority="15" stopIfTrue="1" operator="equal">
      <formula>"OK"</formula>
    </cfRule>
  </conditionalFormatting>
  <conditionalFormatting sqref="J14">
    <cfRule type="cellIs" dxfId="405" priority="16" stopIfTrue="1" operator="equal">
      <formula>"Fail"</formula>
    </cfRule>
  </conditionalFormatting>
  <conditionalFormatting sqref="J17">
    <cfRule type="cellIs" dxfId="404" priority="17" stopIfTrue="1" operator="equal">
      <formula>"OK"</formula>
    </cfRule>
  </conditionalFormatting>
  <conditionalFormatting sqref="J17">
    <cfRule type="cellIs" dxfId="403" priority="18" stopIfTrue="1" operator="equal">
      <formula>"Fail"</formula>
    </cfRule>
  </conditionalFormatting>
  <conditionalFormatting sqref="J17:J37">
    <cfRule type="cellIs" dxfId="402" priority="19" stopIfTrue="1" operator="equal">
      <formula>"Fail"</formula>
    </cfRule>
  </conditionalFormatting>
  <conditionalFormatting sqref="J17:J48">
    <cfRule type="cellIs" dxfId="401" priority="20" stopIfTrue="1" operator="equal">
      <formula>"OK"</formula>
    </cfRule>
  </conditionalFormatting>
  <conditionalFormatting sqref="J18">
    <cfRule type="cellIs" dxfId="400" priority="21" stopIfTrue="1" operator="equal">
      <formula>"Fail"</formula>
    </cfRule>
  </conditionalFormatting>
  <conditionalFormatting sqref="J18">
    <cfRule type="cellIs" dxfId="399" priority="22" stopIfTrue="1" operator="equal">
      <formula>"OK"</formula>
    </cfRule>
  </conditionalFormatting>
  <conditionalFormatting sqref="J19:J37">
    <cfRule type="cellIs" dxfId="398" priority="23" stopIfTrue="1" operator="equal">
      <formula>"OK"</formula>
    </cfRule>
  </conditionalFormatting>
  <conditionalFormatting sqref="J19:J48">
    <cfRule type="cellIs" dxfId="397" priority="24" stopIfTrue="1" operator="equal">
      <formula>"Fail"</formula>
    </cfRule>
  </conditionalFormatting>
  <conditionalFormatting sqref="J147:J148 K147:K174">
    <cfRule type="containsText" dxfId="396" priority="25" operator="containsText" text="NG">
      <formula>NOT(ISERROR(SEARCH(("NG"),(J147))))</formula>
    </cfRule>
  </conditionalFormatting>
  <conditionalFormatting sqref="J147:J148 K147:K174">
    <cfRule type="containsText" dxfId="395" priority="26" operator="containsText" text="OK">
      <formula>NOT(ISERROR(SEARCH(("OK"),(J147))))</formula>
    </cfRule>
  </conditionalFormatting>
  <conditionalFormatting sqref="J156:J159">
    <cfRule type="cellIs" dxfId="394" priority="27" stopIfTrue="1" operator="equal">
      <formula>"OK"</formula>
    </cfRule>
  </conditionalFormatting>
  <conditionalFormatting sqref="J156:J159">
    <cfRule type="cellIs" dxfId="393" priority="28" stopIfTrue="1" operator="equal">
      <formula>"Fail"</formula>
    </cfRule>
  </conditionalFormatting>
  <conditionalFormatting sqref="J156:J159">
    <cfRule type="cellIs" dxfId="392" priority="29" stopIfTrue="1" operator="equal">
      <formula>"OK"</formula>
    </cfRule>
  </conditionalFormatting>
  <conditionalFormatting sqref="J156:J159">
    <cfRule type="cellIs" dxfId="391" priority="30" stopIfTrue="1" operator="equal">
      <formula>"Fail"</formula>
    </cfRule>
  </conditionalFormatting>
  <conditionalFormatting sqref="J146:K146">
    <cfRule type="containsText" dxfId="390" priority="31" operator="containsText" text="NG">
      <formula>NOT(ISERROR(SEARCH(("NG"),(J146))))</formula>
    </cfRule>
  </conditionalFormatting>
  <conditionalFormatting sqref="J146:K146">
    <cfRule type="containsText" dxfId="389" priority="32" operator="containsText" text="OK">
      <formula>NOT(ISERROR(SEARCH(("OK"),(J146))))</formula>
    </cfRule>
  </conditionalFormatting>
  <conditionalFormatting sqref="K3:K88 L127:L155">
    <cfRule type="containsText" dxfId="388" priority="33" operator="containsText" text="OK">
      <formula>NOT(ISERROR(SEARCH(("OK"),(K3))))</formula>
    </cfRule>
  </conditionalFormatting>
  <conditionalFormatting sqref="K19:K37 K89:K148">
    <cfRule type="containsText" dxfId="387" priority="34" operator="containsText" text="NG">
      <formula>NOT(ISERROR(SEARCH(("NG"),(K19))))</formula>
    </cfRule>
  </conditionalFormatting>
  <conditionalFormatting sqref="K19:K37 K89:K148">
    <cfRule type="containsText" dxfId="386" priority="35" operator="containsText" text="OK">
      <formula>NOT(ISERROR(SEARCH(("OK"),(K19))))</formula>
    </cfRule>
  </conditionalFormatting>
  <conditionalFormatting sqref="K85:K88">
    <cfRule type="containsText" dxfId="385" priority="36" operator="containsText" text="미해당">
      <formula>NOT(ISERROR(SEARCH(("미해당"),(K85))))</formula>
    </cfRule>
  </conditionalFormatting>
  <conditionalFormatting sqref="K91:K148">
    <cfRule type="containsText" dxfId="384" priority="37" operator="containsText" text="미해당">
      <formula>NOT(ISERROR(SEARCH(("미해당"),(K91))))</formula>
    </cfRule>
  </conditionalFormatting>
  <conditionalFormatting sqref="L3">
    <cfRule type="containsText" dxfId="383" priority="38" operator="containsText" text="NG">
      <formula>NOT(ISERROR(SEARCH(("NG"),(L3))))</formula>
    </cfRule>
  </conditionalFormatting>
  <conditionalFormatting sqref="L3">
    <cfRule type="containsText" dxfId="382" priority="39" operator="containsText" text="OK">
      <formula>NOT(ISERROR(SEARCH(("OK"),(L3))))</formula>
    </cfRule>
  </conditionalFormatting>
  <conditionalFormatting sqref="L3">
    <cfRule type="containsText" dxfId="381" priority="40" operator="containsText" text="NG">
      <formula>NOT(ISERROR(SEARCH(("NG"),(L3))))</formula>
    </cfRule>
  </conditionalFormatting>
  <conditionalFormatting sqref="L3">
    <cfRule type="containsText" dxfId="380" priority="41" operator="containsText" text="OK">
      <formula>NOT(ISERROR(SEARCH(("OK"),(L3))))</formula>
    </cfRule>
  </conditionalFormatting>
  <conditionalFormatting sqref="L3:L77">
    <cfRule type="containsText" dxfId="379" priority="42" operator="containsText" text="NG">
      <formula>NOT(ISERROR(SEARCH(("NG"),(L3))))</formula>
    </cfRule>
  </conditionalFormatting>
  <conditionalFormatting sqref="L3:L77">
    <cfRule type="containsText" dxfId="378" priority="43" operator="containsText" text="OK">
      <formula>NOT(ISERROR(SEARCH(("OK"),(L3))))</formula>
    </cfRule>
  </conditionalFormatting>
  <conditionalFormatting sqref="L19:L58">
    <cfRule type="containsText" dxfId="377" priority="44" operator="containsText" text="NG">
      <formula>NOT(ISERROR(SEARCH(("NG"),(L19))))</formula>
    </cfRule>
  </conditionalFormatting>
  <conditionalFormatting sqref="L19:L58">
    <cfRule type="containsText" dxfId="376" priority="45" operator="containsText" text="OK">
      <formula>NOT(ISERROR(SEARCH(("OK"),(L19))))</formula>
    </cfRule>
  </conditionalFormatting>
  <conditionalFormatting sqref="L85:L109">
    <cfRule type="containsText" dxfId="375" priority="46" operator="containsText" text="NG">
      <formula>NOT(ISERROR(SEARCH(("NG"),(L85))))</formula>
    </cfRule>
  </conditionalFormatting>
  <conditionalFormatting sqref="L85:L109">
    <cfRule type="containsText" dxfId="374" priority="47" operator="containsText" text="OK">
      <formula>NOT(ISERROR(SEARCH(("OK"),(L85))))</formula>
    </cfRule>
  </conditionalFormatting>
  <conditionalFormatting sqref="L93:L142">
    <cfRule type="containsText" dxfId="373" priority="48" operator="containsText" text="NG">
      <formula>NOT(ISERROR(SEARCH(("NG"),(L93))))</formula>
    </cfRule>
  </conditionalFormatting>
  <conditionalFormatting sqref="L93:L142">
    <cfRule type="containsText" dxfId="372" priority="49" operator="containsText" text="OK">
      <formula>NOT(ISERROR(SEARCH(("OK"),(L93))))</formula>
    </cfRule>
  </conditionalFormatting>
  <conditionalFormatting sqref="L110:L126">
    <cfRule type="containsText" dxfId="371" priority="50" operator="containsText" text="NG">
      <formula>NOT(ISERROR(SEARCH(("NG"),(L110))))</formula>
    </cfRule>
  </conditionalFormatting>
  <conditionalFormatting sqref="L110:L126">
    <cfRule type="containsText" dxfId="370" priority="51" operator="containsText" text="OK">
      <formula>NOT(ISERROR(SEARCH(("OK"),(L110))))</formula>
    </cfRule>
  </conditionalFormatting>
  <conditionalFormatting sqref="K3:K88 L127:L155">
    <cfRule type="containsText" dxfId="369" priority="52" operator="containsText" text="NG">
      <formula>NOT(ISERROR(SEARCH(("NG"),(K3))))</formula>
    </cfRule>
  </conditionalFormatting>
  <conditionalFormatting sqref="L146:L148">
    <cfRule type="containsText" dxfId="368" priority="53" operator="containsText" text="NG">
      <formula>NOT(ISERROR(SEARCH(("NG"),(L146))))</formula>
    </cfRule>
  </conditionalFormatting>
  <conditionalFormatting sqref="L146:L148">
    <cfRule type="containsText" dxfId="367" priority="54" operator="containsText" text="OK">
      <formula>NOT(ISERROR(SEARCH(("OK"),(L146))))</formula>
    </cfRule>
  </conditionalFormatting>
  <conditionalFormatting sqref="L156:L159">
    <cfRule type="containsText" dxfId="366" priority="55" operator="containsText" text="NG">
      <formula>NOT(ISERROR(SEARCH(("NG"),(L156))))</formula>
    </cfRule>
  </conditionalFormatting>
  <conditionalFormatting sqref="L156:L159">
    <cfRule type="containsText" dxfId="365" priority="56" operator="containsText" text="OK">
      <formula>NOT(ISERROR(SEARCH(("OK"),(L156))))</formula>
    </cfRule>
  </conditionalFormatting>
  <conditionalFormatting sqref="L173:L174">
    <cfRule type="containsText" dxfId="364" priority="57" operator="containsText" text="NG">
      <formula>NOT(ISERROR(SEARCH(("NG"),(L173))))</formula>
    </cfRule>
  </conditionalFormatting>
  <conditionalFormatting sqref="L173:L174">
    <cfRule type="containsText" dxfId="363" priority="58" operator="containsText" text="OK">
      <formula>NOT(ISERROR(SEARCH(("OK"),(L173))))</formula>
    </cfRule>
  </conditionalFormatting>
  <conditionalFormatting sqref="K175">
    <cfRule type="containsText" dxfId="362" priority="59" operator="containsText" text="NG">
      <formula>NOT(ISERROR(SEARCH(("NG"),(K175))))</formula>
    </cfRule>
  </conditionalFormatting>
  <conditionalFormatting sqref="K175">
    <cfRule type="containsText" dxfId="361" priority="60" operator="containsText" text="OK">
      <formula>NOT(ISERROR(SEARCH(("OK"),(K175))))</formula>
    </cfRule>
  </conditionalFormatting>
  <conditionalFormatting sqref="L175">
    <cfRule type="containsText" dxfId="360" priority="61" operator="containsText" text="NG">
      <formula>NOT(ISERROR(SEARCH(("NG"),(L175))))</formula>
    </cfRule>
  </conditionalFormatting>
  <conditionalFormatting sqref="L175">
    <cfRule type="containsText" dxfId="359" priority="62" operator="containsText" text="OK">
      <formula>NOT(ISERROR(SEARCH(("OK"),(L175))))</formula>
    </cfRule>
  </conditionalFormatting>
  <dataValidations count="2">
    <dataValidation type="list" allowBlank="1" showErrorMessage="1" sqref="O3:O7 O38 O61:O62 O65:O66 O68:O73 O75 O78:O79 O89:O98 O110:O115">
      <formula1>"필수,중요,선택"</formula1>
    </dataValidation>
    <dataValidation type="list" allowBlank="1" showErrorMessage="1" sqref="K3:L167 K168:M169 K170:L175">
      <formula1>"Pass,Fail,NA"</formula1>
    </dataValidation>
  </dataValidation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9.28515625" customWidth="1"/>
    <col min="2" max="2" width="31.42578125" customWidth="1"/>
    <col min="3" max="3" width="26.42578125" customWidth="1"/>
    <col min="4" max="4" width="30.7109375" customWidth="1"/>
    <col min="5" max="5" width="43.28515625" customWidth="1"/>
    <col min="6" max="6" width="63.85546875" customWidth="1"/>
    <col min="7" max="7" width="60.42578125" customWidth="1"/>
    <col min="8" max="8" width="9" customWidth="1"/>
    <col min="9" max="9" width="83" customWidth="1"/>
    <col min="10" max="10" width="86" customWidth="1"/>
    <col min="11" max="11" width="10.5703125" customWidth="1"/>
    <col min="12" max="12" width="15.28515625" customWidth="1"/>
    <col min="13" max="15" width="9" customWidth="1"/>
    <col min="16" max="17" width="12.5703125" customWidth="1"/>
    <col min="18" max="18" width="25" customWidth="1"/>
    <col min="19" max="26" width="9" customWidth="1"/>
  </cols>
  <sheetData>
    <row r="1" spans="1:26" ht="39.75" customHeight="1">
      <c r="A1" s="47" t="str">
        <f t="array" ref="A1">"BAT_"&amp;TEXT(MAX(IFERROR(--MID($A$2:$A$4534,5,3),0)),"000")</f>
        <v>BAT_059</v>
      </c>
      <c r="B1" s="47"/>
      <c r="C1" s="48"/>
      <c r="D1" s="48"/>
      <c r="E1" s="47" t="s">
        <v>437</v>
      </c>
      <c r="F1" s="48" t="s">
        <v>437</v>
      </c>
      <c r="G1" s="42" t="s">
        <v>437</v>
      </c>
      <c r="H1" s="42"/>
      <c r="I1" s="42" t="s">
        <v>437</v>
      </c>
      <c r="J1" s="42" t="s">
        <v>437</v>
      </c>
      <c r="K1" s="47"/>
      <c r="L1" s="42"/>
      <c r="M1" s="47"/>
      <c r="N1" s="42"/>
      <c r="O1" s="47"/>
      <c r="P1" s="47"/>
      <c r="Q1" s="47"/>
      <c r="R1" s="47"/>
      <c r="S1" s="49"/>
      <c r="T1" s="49"/>
      <c r="U1" s="49"/>
      <c r="V1" s="49"/>
      <c r="W1" s="49"/>
      <c r="X1" s="49"/>
      <c r="Y1" s="49"/>
      <c r="Z1" s="49"/>
    </row>
    <row r="2" spans="1:26" ht="39" customHeight="1">
      <c r="A2" s="50" t="s">
        <v>424</v>
      </c>
      <c r="B2" s="50" t="s">
        <v>428</v>
      </c>
      <c r="C2" s="50" t="s">
        <v>426</v>
      </c>
      <c r="D2" s="50" t="s">
        <v>427</v>
      </c>
      <c r="E2" s="50" t="s">
        <v>425</v>
      </c>
      <c r="F2" s="50" t="s">
        <v>429</v>
      </c>
      <c r="G2" s="50" t="s">
        <v>963</v>
      </c>
      <c r="H2" s="50" t="s">
        <v>431</v>
      </c>
      <c r="I2" s="50" t="s">
        <v>1997</v>
      </c>
      <c r="J2" s="50" t="s">
        <v>438</v>
      </c>
      <c r="K2" s="50" t="s">
        <v>439</v>
      </c>
      <c r="L2" s="50" t="s">
        <v>440</v>
      </c>
      <c r="M2" s="50" t="s">
        <v>441</v>
      </c>
      <c r="N2" s="51"/>
      <c r="O2" s="50" t="s">
        <v>442</v>
      </c>
      <c r="P2" s="50" t="s">
        <v>443</v>
      </c>
      <c r="Q2" s="50" t="s">
        <v>444</v>
      </c>
      <c r="R2" s="50" t="s">
        <v>445</v>
      </c>
      <c r="S2" s="44"/>
      <c r="T2" s="44"/>
      <c r="U2" s="44"/>
      <c r="V2" s="44"/>
      <c r="W2" s="44"/>
      <c r="X2" s="44"/>
      <c r="Y2" s="44"/>
      <c r="Z2" s="44"/>
    </row>
    <row r="3" spans="1:26" ht="67.5" hidden="1" customHeight="1">
      <c r="A3" s="408" t="s">
        <v>1998</v>
      </c>
      <c r="B3" s="408" t="s">
        <v>1999</v>
      </c>
      <c r="C3" s="396" t="s">
        <v>1564</v>
      </c>
      <c r="D3" s="396" t="s">
        <v>2000</v>
      </c>
      <c r="E3" s="396" t="s">
        <v>2001</v>
      </c>
      <c r="F3" s="80" t="s">
        <v>2002</v>
      </c>
      <c r="G3" s="421" t="s">
        <v>1525</v>
      </c>
      <c r="H3" s="54">
        <v>1</v>
      </c>
      <c r="I3" s="80" t="s">
        <v>2003</v>
      </c>
      <c r="J3" s="80" t="s">
        <v>2004</v>
      </c>
      <c r="K3" s="56"/>
      <c r="L3" s="79"/>
      <c r="M3" s="57"/>
      <c r="N3" s="95"/>
      <c r="O3" s="73" t="s">
        <v>348</v>
      </c>
      <c r="P3" s="73" t="s">
        <v>348</v>
      </c>
      <c r="Q3" s="73" t="s">
        <v>24</v>
      </c>
      <c r="R3" s="56" t="s">
        <v>972</v>
      </c>
      <c r="S3" s="74"/>
      <c r="T3" s="74"/>
      <c r="U3" s="74"/>
      <c r="V3" s="74"/>
      <c r="W3" s="74"/>
      <c r="X3" s="74"/>
      <c r="Y3" s="74"/>
      <c r="Z3" s="74"/>
    </row>
    <row r="4" spans="1:26" ht="58.5" hidden="1" customHeight="1">
      <c r="A4" s="345"/>
      <c r="B4" s="341"/>
      <c r="C4" s="341"/>
      <c r="D4" s="341"/>
      <c r="E4" s="345"/>
      <c r="F4" s="80" t="s">
        <v>2005</v>
      </c>
      <c r="G4" s="341"/>
      <c r="H4" s="54">
        <v>2</v>
      </c>
      <c r="I4" s="80" t="s">
        <v>2006</v>
      </c>
      <c r="J4" s="80" t="s">
        <v>2007</v>
      </c>
      <c r="K4" s="56"/>
      <c r="L4" s="79"/>
      <c r="M4" s="57"/>
      <c r="N4" s="77"/>
      <c r="O4" s="73" t="s">
        <v>348</v>
      </c>
      <c r="P4" s="73" t="s">
        <v>348</v>
      </c>
      <c r="Q4" s="73" t="s">
        <v>24</v>
      </c>
      <c r="R4" s="56" t="s">
        <v>972</v>
      </c>
      <c r="S4" s="74"/>
      <c r="T4" s="74"/>
      <c r="U4" s="74"/>
      <c r="V4" s="74"/>
      <c r="W4" s="74"/>
      <c r="X4" s="74"/>
      <c r="Y4" s="74"/>
      <c r="Z4" s="74"/>
    </row>
    <row r="5" spans="1:26" ht="49.5" hidden="1" customHeight="1">
      <c r="A5" s="408" t="s">
        <v>2008</v>
      </c>
      <c r="B5" s="408" t="s">
        <v>2009</v>
      </c>
      <c r="C5" s="396" t="s">
        <v>1564</v>
      </c>
      <c r="D5" s="396" t="s">
        <v>1565</v>
      </c>
      <c r="E5" s="396" t="s">
        <v>2010</v>
      </c>
      <c r="F5" s="80" t="s">
        <v>2011</v>
      </c>
      <c r="G5" s="421" t="s">
        <v>1525</v>
      </c>
      <c r="H5" s="94">
        <v>1</v>
      </c>
      <c r="I5" s="80" t="s">
        <v>2012</v>
      </c>
      <c r="J5" s="80" t="s">
        <v>2013</v>
      </c>
      <c r="K5" s="56"/>
      <c r="L5" s="79"/>
      <c r="M5" s="56"/>
      <c r="N5" s="77"/>
      <c r="O5" s="73" t="s">
        <v>348</v>
      </c>
      <c r="P5" s="73" t="s">
        <v>24</v>
      </c>
      <c r="Q5" s="73" t="s">
        <v>24</v>
      </c>
      <c r="R5" s="56" t="s">
        <v>972</v>
      </c>
      <c r="S5" s="60"/>
      <c r="T5" s="60"/>
      <c r="U5" s="60"/>
      <c r="V5" s="60"/>
      <c r="W5" s="60"/>
      <c r="X5" s="60"/>
      <c r="Y5" s="60"/>
      <c r="Z5" s="60"/>
    </row>
    <row r="6" spans="1:26" ht="49.5" hidden="1" customHeight="1">
      <c r="A6" s="345"/>
      <c r="B6" s="345"/>
      <c r="C6" s="345"/>
      <c r="D6" s="345"/>
      <c r="E6" s="345"/>
      <c r="F6" s="80" t="s">
        <v>2014</v>
      </c>
      <c r="G6" s="345"/>
      <c r="H6" s="94">
        <v>2</v>
      </c>
      <c r="I6" s="80" t="s">
        <v>2015</v>
      </c>
      <c r="J6" s="80" t="s">
        <v>2016</v>
      </c>
      <c r="K6" s="56"/>
      <c r="L6" s="79"/>
      <c r="M6" s="56"/>
      <c r="N6" s="77"/>
      <c r="O6" s="73" t="s">
        <v>348</v>
      </c>
      <c r="P6" s="73" t="s">
        <v>348</v>
      </c>
      <c r="Q6" s="73" t="s">
        <v>24</v>
      </c>
      <c r="R6" s="56" t="s">
        <v>972</v>
      </c>
      <c r="S6" s="60"/>
      <c r="T6" s="60"/>
      <c r="U6" s="60"/>
      <c r="V6" s="60"/>
      <c r="W6" s="60"/>
      <c r="X6" s="60"/>
      <c r="Y6" s="60"/>
      <c r="Z6" s="60"/>
    </row>
    <row r="7" spans="1:26" ht="49.5" hidden="1" customHeight="1">
      <c r="A7" s="341"/>
      <c r="B7" s="341"/>
      <c r="C7" s="341"/>
      <c r="D7" s="341"/>
      <c r="E7" s="341"/>
      <c r="F7" s="80" t="s">
        <v>2017</v>
      </c>
      <c r="G7" s="341"/>
      <c r="H7" s="94">
        <v>3</v>
      </c>
      <c r="I7" s="80" t="s">
        <v>2018</v>
      </c>
      <c r="J7" s="80" t="s">
        <v>2019</v>
      </c>
      <c r="K7" s="56"/>
      <c r="L7" s="79"/>
      <c r="M7" s="56"/>
      <c r="N7" s="77"/>
      <c r="O7" s="73" t="s">
        <v>348</v>
      </c>
      <c r="P7" s="73" t="s">
        <v>348</v>
      </c>
      <c r="Q7" s="73" t="s">
        <v>24</v>
      </c>
      <c r="R7" s="56" t="s">
        <v>972</v>
      </c>
      <c r="S7" s="60"/>
      <c r="T7" s="60"/>
      <c r="U7" s="60"/>
      <c r="V7" s="60"/>
      <c r="W7" s="60"/>
      <c r="X7" s="60"/>
      <c r="Y7" s="60"/>
      <c r="Z7" s="60"/>
    </row>
    <row r="8" spans="1:26" ht="57.75" customHeight="1">
      <c r="A8" s="408" t="s">
        <v>2020</v>
      </c>
      <c r="B8" s="408" t="s">
        <v>2021</v>
      </c>
      <c r="C8" s="396" t="s">
        <v>1564</v>
      </c>
      <c r="D8" s="396" t="s">
        <v>1565</v>
      </c>
      <c r="E8" s="419" t="s">
        <v>2010</v>
      </c>
      <c r="F8" s="419" t="s">
        <v>2022</v>
      </c>
      <c r="G8" s="419" t="s">
        <v>1525</v>
      </c>
      <c r="H8" s="112">
        <v>1</v>
      </c>
      <c r="I8" s="90" t="s">
        <v>2023</v>
      </c>
      <c r="J8" s="90" t="s">
        <v>2024</v>
      </c>
      <c r="K8" s="56"/>
      <c r="L8" s="79"/>
      <c r="M8" s="56"/>
      <c r="N8" s="77"/>
      <c r="O8" s="73" t="s">
        <v>348</v>
      </c>
      <c r="P8" s="73" t="s">
        <v>348</v>
      </c>
      <c r="Q8" s="73" t="s">
        <v>348</v>
      </c>
      <c r="R8" s="56" t="s">
        <v>1196</v>
      </c>
      <c r="S8" s="60"/>
      <c r="T8" s="60"/>
      <c r="U8" s="60"/>
      <c r="V8" s="60"/>
      <c r="W8" s="60"/>
      <c r="X8" s="60"/>
      <c r="Y8" s="60"/>
      <c r="Z8" s="60"/>
    </row>
    <row r="9" spans="1:26" ht="57.75" customHeight="1">
      <c r="A9" s="341"/>
      <c r="B9" s="341"/>
      <c r="C9" s="341"/>
      <c r="D9" s="345"/>
      <c r="E9" s="345"/>
      <c r="F9" s="341"/>
      <c r="G9" s="341"/>
      <c r="H9" s="112">
        <v>2</v>
      </c>
      <c r="I9" s="90" t="s">
        <v>2025</v>
      </c>
      <c r="J9" s="90" t="s">
        <v>2026</v>
      </c>
      <c r="K9" s="56"/>
      <c r="L9" s="79"/>
      <c r="M9" s="73"/>
      <c r="N9" s="77"/>
      <c r="O9" s="73" t="s">
        <v>348</v>
      </c>
      <c r="P9" s="73" t="s">
        <v>348</v>
      </c>
      <c r="Q9" s="73" t="s">
        <v>348</v>
      </c>
      <c r="R9" s="56" t="s">
        <v>1196</v>
      </c>
      <c r="S9" s="60"/>
      <c r="T9" s="60"/>
      <c r="U9" s="60"/>
      <c r="V9" s="60"/>
      <c r="W9" s="60"/>
      <c r="X9" s="60"/>
      <c r="Y9" s="60"/>
      <c r="Z9" s="60"/>
    </row>
    <row r="10" spans="1:26" ht="66" customHeight="1">
      <c r="A10" s="423" t="s">
        <v>2027</v>
      </c>
      <c r="B10" s="408" t="s">
        <v>2021</v>
      </c>
      <c r="C10" s="396" t="s">
        <v>1564</v>
      </c>
      <c r="D10" s="396" t="s">
        <v>1565</v>
      </c>
      <c r="E10" s="345"/>
      <c r="F10" s="422" t="s">
        <v>2028</v>
      </c>
      <c r="G10" s="422" t="s">
        <v>2029</v>
      </c>
      <c r="H10" s="112">
        <v>1</v>
      </c>
      <c r="I10" s="90" t="s">
        <v>2030</v>
      </c>
      <c r="J10" s="90" t="s">
        <v>2031</v>
      </c>
      <c r="K10" s="56"/>
      <c r="L10" s="79"/>
      <c r="M10" s="73"/>
      <c r="N10" s="77"/>
      <c r="O10" s="73" t="s">
        <v>348</v>
      </c>
      <c r="P10" s="73" t="s">
        <v>348</v>
      </c>
      <c r="Q10" s="73" t="s">
        <v>348</v>
      </c>
      <c r="R10" s="56" t="s">
        <v>1196</v>
      </c>
      <c r="S10" s="60"/>
      <c r="T10" s="60"/>
      <c r="U10" s="60"/>
      <c r="V10" s="60"/>
      <c r="W10" s="60"/>
      <c r="X10" s="60"/>
      <c r="Y10" s="60"/>
      <c r="Z10" s="60"/>
    </row>
    <row r="11" spans="1:26" ht="66" customHeight="1">
      <c r="A11" s="341"/>
      <c r="B11" s="341"/>
      <c r="C11" s="341"/>
      <c r="D11" s="341"/>
      <c r="E11" s="341"/>
      <c r="F11" s="341"/>
      <c r="G11" s="341"/>
      <c r="H11" s="112">
        <v>2</v>
      </c>
      <c r="I11" s="90" t="s">
        <v>2032</v>
      </c>
      <c r="J11" s="90" t="s">
        <v>2031</v>
      </c>
      <c r="K11" s="56"/>
      <c r="L11" s="79"/>
      <c r="M11" s="73"/>
      <c r="N11" s="77"/>
      <c r="O11" s="73" t="s">
        <v>348</v>
      </c>
      <c r="P11" s="73" t="s">
        <v>348</v>
      </c>
      <c r="Q11" s="73" t="s">
        <v>348</v>
      </c>
      <c r="R11" s="56" t="s">
        <v>1196</v>
      </c>
      <c r="S11" s="60"/>
      <c r="T11" s="60"/>
      <c r="U11" s="60"/>
      <c r="V11" s="60"/>
      <c r="W11" s="60"/>
      <c r="X11" s="60"/>
      <c r="Y11" s="60"/>
      <c r="Z11" s="60"/>
    </row>
    <row r="12" spans="1:26" ht="123.75" hidden="1" customHeight="1">
      <c r="A12" s="136" t="s">
        <v>2033</v>
      </c>
      <c r="B12" s="137" t="s">
        <v>2034</v>
      </c>
      <c r="C12" s="138" t="s">
        <v>1564</v>
      </c>
      <c r="D12" s="138" t="s">
        <v>1565</v>
      </c>
      <c r="E12" s="139" t="s">
        <v>2035</v>
      </c>
      <c r="F12" s="81" t="s">
        <v>2036</v>
      </c>
      <c r="G12" s="81" t="s">
        <v>1525</v>
      </c>
      <c r="H12" s="94">
        <v>1</v>
      </c>
      <c r="I12" s="63" t="s">
        <v>2037</v>
      </c>
      <c r="J12" s="81" t="s">
        <v>2038</v>
      </c>
      <c r="K12" s="56"/>
      <c r="L12" s="79"/>
      <c r="M12" s="89"/>
      <c r="N12" s="42"/>
      <c r="O12" s="73" t="s">
        <v>348</v>
      </c>
      <c r="P12" s="73" t="s">
        <v>24</v>
      </c>
      <c r="Q12" s="73" t="s">
        <v>24</v>
      </c>
      <c r="R12" s="56" t="s">
        <v>972</v>
      </c>
      <c r="S12" s="49"/>
      <c r="T12" s="49"/>
      <c r="U12" s="49"/>
      <c r="V12" s="49"/>
      <c r="W12" s="49"/>
      <c r="X12" s="49"/>
      <c r="Y12" s="49"/>
      <c r="Z12" s="49"/>
    </row>
    <row r="13" spans="1:26" ht="49.5" hidden="1" customHeight="1">
      <c r="A13" s="424" t="s">
        <v>2039</v>
      </c>
      <c r="B13" s="424" t="s">
        <v>2040</v>
      </c>
      <c r="C13" s="396" t="s">
        <v>1564</v>
      </c>
      <c r="D13" s="396" t="s">
        <v>2041</v>
      </c>
      <c r="E13" s="419" t="s">
        <v>2042</v>
      </c>
      <c r="F13" s="95" t="s">
        <v>2043</v>
      </c>
      <c r="G13" s="421" t="s">
        <v>1525</v>
      </c>
      <c r="H13" s="112">
        <v>1</v>
      </c>
      <c r="I13" s="78" t="s">
        <v>2044</v>
      </c>
      <c r="J13" s="62" t="s">
        <v>2045</v>
      </c>
      <c r="K13" s="140"/>
      <c r="L13" s="141"/>
      <c r="M13" s="142"/>
      <c r="N13" s="42"/>
      <c r="O13" s="73" t="s">
        <v>348</v>
      </c>
      <c r="P13" s="73" t="s">
        <v>348</v>
      </c>
      <c r="Q13" s="56" t="s">
        <v>24</v>
      </c>
      <c r="R13" s="140" t="s">
        <v>2046</v>
      </c>
      <c r="S13" s="49"/>
      <c r="T13" s="49"/>
      <c r="U13" s="49"/>
      <c r="V13" s="49"/>
      <c r="W13" s="49"/>
      <c r="X13" s="49"/>
      <c r="Y13" s="49"/>
      <c r="Z13" s="49"/>
    </row>
    <row r="14" spans="1:26" ht="49.5" hidden="1" customHeight="1">
      <c r="A14" s="345"/>
      <c r="B14" s="345"/>
      <c r="C14" s="345"/>
      <c r="D14" s="345"/>
      <c r="E14" s="345"/>
      <c r="F14" s="95" t="s">
        <v>2047</v>
      </c>
      <c r="G14" s="345"/>
      <c r="H14" s="112">
        <v>2</v>
      </c>
      <c r="I14" s="78" t="s">
        <v>2048</v>
      </c>
      <c r="J14" s="62" t="s">
        <v>2049</v>
      </c>
      <c r="K14" s="140"/>
      <c r="L14" s="141"/>
      <c r="M14" s="142" t="s">
        <v>2050</v>
      </c>
      <c r="N14" s="42"/>
      <c r="O14" s="73" t="s">
        <v>348</v>
      </c>
      <c r="P14" s="73" t="s">
        <v>348</v>
      </c>
      <c r="Q14" s="56" t="s">
        <v>24</v>
      </c>
      <c r="R14" s="140" t="s">
        <v>2046</v>
      </c>
      <c r="S14" s="49"/>
      <c r="T14" s="49"/>
      <c r="U14" s="49"/>
      <c r="V14" s="49"/>
      <c r="W14" s="49"/>
      <c r="X14" s="49"/>
      <c r="Y14" s="49"/>
      <c r="Z14" s="49"/>
    </row>
    <row r="15" spans="1:26" ht="74.25" hidden="1" customHeight="1">
      <c r="A15" s="345"/>
      <c r="B15" s="345"/>
      <c r="C15" s="345"/>
      <c r="D15" s="345"/>
      <c r="E15" s="345"/>
      <c r="F15" s="95" t="s">
        <v>2051</v>
      </c>
      <c r="G15" s="345"/>
      <c r="H15" s="112">
        <v>3</v>
      </c>
      <c r="I15" s="80" t="s">
        <v>2052</v>
      </c>
      <c r="J15" s="62" t="s">
        <v>2053</v>
      </c>
      <c r="K15" s="140"/>
      <c r="L15" s="79"/>
      <c r="M15" s="143"/>
      <c r="N15" s="42"/>
      <c r="O15" s="73" t="s">
        <v>348</v>
      </c>
      <c r="P15" s="73" t="s">
        <v>348</v>
      </c>
      <c r="Q15" s="73" t="s">
        <v>24</v>
      </c>
      <c r="R15" s="56" t="s">
        <v>2046</v>
      </c>
      <c r="S15" s="49"/>
      <c r="T15" s="49"/>
      <c r="U15" s="49"/>
      <c r="V15" s="49"/>
      <c r="W15" s="49"/>
      <c r="X15" s="49"/>
      <c r="Y15" s="49"/>
      <c r="Z15" s="49"/>
    </row>
    <row r="16" spans="1:26" ht="107.25" customHeight="1">
      <c r="A16" s="341"/>
      <c r="B16" s="341"/>
      <c r="C16" s="341"/>
      <c r="D16" s="341"/>
      <c r="E16" s="341"/>
      <c r="F16" s="95" t="s">
        <v>2054</v>
      </c>
      <c r="G16" s="341"/>
      <c r="H16" s="112">
        <v>4</v>
      </c>
      <c r="I16" s="111" t="s">
        <v>2055</v>
      </c>
      <c r="J16" s="102" t="s">
        <v>2056</v>
      </c>
      <c r="K16" s="56"/>
      <c r="L16" s="144"/>
      <c r="M16" s="145"/>
      <c r="N16" s="42"/>
      <c r="O16" s="73" t="s">
        <v>348</v>
      </c>
      <c r="P16" s="73" t="s">
        <v>348</v>
      </c>
      <c r="Q16" s="73" t="s">
        <v>348</v>
      </c>
      <c r="R16" s="146" t="s">
        <v>2046</v>
      </c>
      <c r="S16" s="49"/>
      <c r="T16" s="49"/>
      <c r="U16" s="49"/>
      <c r="V16" s="49"/>
      <c r="W16" s="49"/>
      <c r="X16" s="49"/>
      <c r="Y16" s="49"/>
      <c r="Z16" s="49"/>
    </row>
    <row r="17" spans="1:26" ht="61.5" hidden="1" customHeight="1">
      <c r="A17" s="424" t="s">
        <v>56</v>
      </c>
      <c r="B17" s="424" t="s">
        <v>2057</v>
      </c>
      <c r="C17" s="397" t="s">
        <v>1564</v>
      </c>
      <c r="D17" s="397" t="s">
        <v>2000</v>
      </c>
      <c r="E17" s="419" t="s">
        <v>2058</v>
      </c>
      <c r="F17" s="95" t="s">
        <v>2043</v>
      </c>
      <c r="G17" s="421" t="s">
        <v>2029</v>
      </c>
      <c r="H17" s="147">
        <v>1</v>
      </c>
      <c r="I17" s="78" t="s">
        <v>2059</v>
      </c>
      <c r="J17" s="62" t="s">
        <v>2060</v>
      </c>
      <c r="K17" s="56"/>
      <c r="L17" s="79"/>
      <c r="M17" s="143"/>
      <c r="N17" s="42"/>
      <c r="O17" s="73" t="s">
        <v>348</v>
      </c>
      <c r="P17" s="73" t="s">
        <v>348</v>
      </c>
      <c r="Q17" s="56" t="s">
        <v>24</v>
      </c>
      <c r="R17" s="140" t="s">
        <v>2046</v>
      </c>
      <c r="S17" s="49"/>
      <c r="T17" s="49"/>
      <c r="U17" s="49"/>
      <c r="V17" s="49"/>
      <c r="W17" s="49"/>
      <c r="X17" s="49"/>
      <c r="Y17" s="49"/>
      <c r="Z17" s="49"/>
    </row>
    <row r="18" spans="1:26" ht="61.5" hidden="1" customHeight="1">
      <c r="A18" s="341"/>
      <c r="B18" s="341"/>
      <c r="C18" s="341"/>
      <c r="D18" s="341"/>
      <c r="E18" s="341"/>
      <c r="F18" s="95" t="s">
        <v>2047</v>
      </c>
      <c r="G18" s="341"/>
      <c r="H18" s="112">
        <v>2</v>
      </c>
      <c r="I18" s="78" t="s">
        <v>2061</v>
      </c>
      <c r="J18" s="62" t="s">
        <v>2062</v>
      </c>
      <c r="K18" s="56"/>
      <c r="L18" s="79"/>
      <c r="M18" s="143"/>
      <c r="N18" s="42"/>
      <c r="O18" s="73" t="s">
        <v>348</v>
      </c>
      <c r="P18" s="73" t="s">
        <v>348</v>
      </c>
      <c r="Q18" s="56" t="s">
        <v>24</v>
      </c>
      <c r="R18" s="56" t="s">
        <v>2046</v>
      </c>
      <c r="S18" s="49"/>
      <c r="T18" s="49"/>
      <c r="U18" s="49"/>
      <c r="V18" s="49"/>
      <c r="W18" s="49"/>
      <c r="X18" s="49"/>
      <c r="Y18" s="49"/>
      <c r="Z18" s="49"/>
    </row>
    <row r="19" spans="1:26" ht="71.25" customHeight="1">
      <c r="A19" s="424" t="s">
        <v>59</v>
      </c>
      <c r="B19" s="424" t="s">
        <v>2063</v>
      </c>
      <c r="C19" s="397" t="s">
        <v>1564</v>
      </c>
      <c r="D19" s="397" t="s">
        <v>1565</v>
      </c>
      <c r="E19" s="419" t="s">
        <v>2064</v>
      </c>
      <c r="F19" s="85" t="s">
        <v>2065</v>
      </c>
      <c r="G19" s="425" t="s">
        <v>1525</v>
      </c>
      <c r="H19" s="148">
        <v>1</v>
      </c>
      <c r="I19" s="105" t="s">
        <v>2066</v>
      </c>
      <c r="J19" s="105" t="s">
        <v>2067</v>
      </c>
      <c r="K19" s="56"/>
      <c r="L19" s="79"/>
      <c r="M19" s="143"/>
      <c r="N19" s="42"/>
      <c r="O19" s="73" t="s">
        <v>348</v>
      </c>
      <c r="P19" s="73" t="s">
        <v>348</v>
      </c>
      <c r="Q19" s="73" t="s">
        <v>348</v>
      </c>
      <c r="R19" s="56" t="s">
        <v>2046</v>
      </c>
      <c r="S19" s="44"/>
      <c r="T19" s="44"/>
      <c r="U19" s="44"/>
      <c r="V19" s="44"/>
      <c r="W19" s="44"/>
      <c r="X19" s="44"/>
      <c r="Y19" s="44"/>
      <c r="Z19" s="44"/>
    </row>
    <row r="20" spans="1:26" ht="49.5" hidden="1" customHeight="1">
      <c r="A20" s="345"/>
      <c r="B20" s="345"/>
      <c r="C20" s="345"/>
      <c r="D20" s="345"/>
      <c r="E20" s="345"/>
      <c r="F20" s="86" t="s">
        <v>2068</v>
      </c>
      <c r="G20" s="345"/>
      <c r="H20" s="147">
        <v>2</v>
      </c>
      <c r="I20" s="86" t="s">
        <v>2069</v>
      </c>
      <c r="J20" s="85" t="s">
        <v>2070</v>
      </c>
      <c r="K20" s="56"/>
      <c r="L20" s="79"/>
      <c r="M20" s="143"/>
      <c r="N20" s="42"/>
      <c r="O20" s="73" t="s">
        <v>348</v>
      </c>
      <c r="P20" s="73" t="s">
        <v>348</v>
      </c>
      <c r="Q20" s="56" t="s">
        <v>24</v>
      </c>
      <c r="R20" s="140" t="s">
        <v>2046</v>
      </c>
      <c r="S20" s="49"/>
      <c r="T20" s="49"/>
      <c r="U20" s="49"/>
      <c r="V20" s="49"/>
      <c r="W20" s="49"/>
      <c r="X20" s="49"/>
      <c r="Y20" s="49"/>
      <c r="Z20" s="49"/>
    </row>
    <row r="21" spans="1:26" ht="78.75" customHeight="1">
      <c r="A21" s="345"/>
      <c r="B21" s="345"/>
      <c r="C21" s="345"/>
      <c r="D21" s="345"/>
      <c r="E21" s="345"/>
      <c r="F21" s="85" t="s">
        <v>2071</v>
      </c>
      <c r="G21" s="345"/>
      <c r="H21" s="149">
        <v>3</v>
      </c>
      <c r="I21" s="105" t="s">
        <v>2072</v>
      </c>
      <c r="J21" s="132" t="s">
        <v>2067</v>
      </c>
      <c r="K21" s="140"/>
      <c r="L21" s="144"/>
      <c r="M21" s="145"/>
      <c r="N21" s="42"/>
      <c r="O21" s="73" t="s">
        <v>348</v>
      </c>
      <c r="P21" s="73" t="s">
        <v>348</v>
      </c>
      <c r="Q21" s="73" t="s">
        <v>348</v>
      </c>
      <c r="R21" s="146" t="s">
        <v>2046</v>
      </c>
      <c r="S21" s="49"/>
      <c r="T21" s="49"/>
      <c r="U21" s="49"/>
      <c r="V21" s="49"/>
      <c r="W21" s="49"/>
      <c r="X21" s="49"/>
      <c r="Y21" s="49"/>
      <c r="Z21" s="49"/>
    </row>
    <row r="22" spans="1:26" ht="49.5" hidden="1" customHeight="1">
      <c r="A22" s="345"/>
      <c r="B22" s="345"/>
      <c r="C22" s="345"/>
      <c r="D22" s="345"/>
      <c r="E22" s="345"/>
      <c r="F22" s="90" t="s">
        <v>2073</v>
      </c>
      <c r="G22" s="345"/>
      <c r="H22" s="112">
        <v>4</v>
      </c>
      <c r="I22" s="90" t="s">
        <v>2074</v>
      </c>
      <c r="J22" s="71" t="s">
        <v>2075</v>
      </c>
      <c r="K22" s="140"/>
      <c r="L22" s="141"/>
      <c r="M22" s="142"/>
      <c r="N22" s="42"/>
      <c r="O22" s="73" t="s">
        <v>348</v>
      </c>
      <c r="P22" s="73" t="s">
        <v>348</v>
      </c>
      <c r="Q22" s="56" t="s">
        <v>24</v>
      </c>
      <c r="R22" s="140" t="s">
        <v>2046</v>
      </c>
      <c r="S22" s="49"/>
      <c r="T22" s="49"/>
      <c r="U22" s="49"/>
      <c r="V22" s="49"/>
      <c r="W22" s="49"/>
      <c r="X22" s="49"/>
      <c r="Y22" s="49"/>
      <c r="Z22" s="49"/>
    </row>
    <row r="23" spans="1:26" ht="71.25" customHeight="1">
      <c r="A23" s="345"/>
      <c r="B23" s="345"/>
      <c r="C23" s="345"/>
      <c r="D23" s="345"/>
      <c r="E23" s="345"/>
      <c r="F23" s="90" t="s">
        <v>2076</v>
      </c>
      <c r="G23" s="345"/>
      <c r="H23" s="112">
        <v>5</v>
      </c>
      <c r="I23" s="90" t="s">
        <v>2077</v>
      </c>
      <c r="J23" s="62" t="s">
        <v>2078</v>
      </c>
      <c r="K23" s="140"/>
      <c r="L23" s="79"/>
      <c r="M23" s="143"/>
      <c r="N23" s="42"/>
      <c r="O23" s="73" t="s">
        <v>348</v>
      </c>
      <c r="P23" s="73" t="s">
        <v>348</v>
      </c>
      <c r="Q23" s="73" t="s">
        <v>348</v>
      </c>
      <c r="R23" s="140" t="s">
        <v>2046</v>
      </c>
      <c r="S23" s="49"/>
      <c r="T23" s="49"/>
      <c r="U23" s="49"/>
      <c r="V23" s="49"/>
      <c r="W23" s="49"/>
      <c r="X23" s="49"/>
      <c r="Y23" s="49"/>
      <c r="Z23" s="49"/>
    </row>
    <row r="24" spans="1:26" ht="71.25" hidden="1" customHeight="1">
      <c r="A24" s="345"/>
      <c r="B24" s="345"/>
      <c r="C24" s="345"/>
      <c r="D24" s="345"/>
      <c r="E24" s="345"/>
      <c r="F24" s="90" t="s">
        <v>2079</v>
      </c>
      <c r="G24" s="345"/>
      <c r="H24" s="112">
        <v>5</v>
      </c>
      <c r="I24" s="90" t="s">
        <v>2080</v>
      </c>
      <c r="J24" s="71" t="s">
        <v>2081</v>
      </c>
      <c r="K24" s="140"/>
      <c r="L24" s="79"/>
      <c r="M24" s="143"/>
      <c r="N24" s="42"/>
      <c r="O24" s="73" t="s">
        <v>348</v>
      </c>
      <c r="P24" s="73" t="s">
        <v>348</v>
      </c>
      <c r="Q24" s="73" t="s">
        <v>24</v>
      </c>
      <c r="R24" s="140" t="s">
        <v>2046</v>
      </c>
      <c r="S24" s="49"/>
      <c r="T24" s="49"/>
      <c r="U24" s="49"/>
      <c r="V24" s="49"/>
      <c r="W24" s="49"/>
      <c r="X24" s="49"/>
      <c r="Y24" s="49"/>
      <c r="Z24" s="49"/>
    </row>
    <row r="25" spans="1:26" ht="71.25" hidden="1" customHeight="1">
      <c r="A25" s="345"/>
      <c r="B25" s="345"/>
      <c r="C25" s="345"/>
      <c r="D25" s="345"/>
      <c r="E25" s="345"/>
      <c r="F25" s="80" t="s">
        <v>2082</v>
      </c>
      <c r="G25" s="345"/>
      <c r="H25" s="112">
        <v>6</v>
      </c>
      <c r="I25" s="80" t="s">
        <v>2083</v>
      </c>
      <c r="J25" s="62" t="s">
        <v>2084</v>
      </c>
      <c r="K25" s="140"/>
      <c r="L25" s="79"/>
      <c r="M25" s="143"/>
      <c r="N25" s="42"/>
      <c r="O25" s="73" t="s">
        <v>348</v>
      </c>
      <c r="P25" s="73" t="s">
        <v>348</v>
      </c>
      <c r="Q25" s="73" t="s">
        <v>24</v>
      </c>
      <c r="R25" s="140" t="s">
        <v>2046</v>
      </c>
      <c r="S25" s="49"/>
      <c r="T25" s="49"/>
      <c r="U25" s="49"/>
      <c r="V25" s="49"/>
      <c r="W25" s="49"/>
      <c r="X25" s="49"/>
      <c r="Y25" s="49"/>
      <c r="Z25" s="49"/>
    </row>
    <row r="26" spans="1:26" ht="71.25" hidden="1" customHeight="1">
      <c r="A26" s="341"/>
      <c r="B26" s="341"/>
      <c r="C26" s="341"/>
      <c r="D26" s="341"/>
      <c r="E26" s="341"/>
      <c r="F26" s="80" t="s">
        <v>2085</v>
      </c>
      <c r="G26" s="341"/>
      <c r="H26" s="112">
        <v>7</v>
      </c>
      <c r="I26" s="80" t="s">
        <v>2086</v>
      </c>
      <c r="J26" s="62" t="s">
        <v>2078</v>
      </c>
      <c r="K26" s="140"/>
      <c r="L26" s="79"/>
      <c r="M26" s="143"/>
      <c r="N26" s="42"/>
      <c r="O26" s="73" t="s">
        <v>348</v>
      </c>
      <c r="P26" s="73" t="s">
        <v>348</v>
      </c>
      <c r="Q26" s="73" t="s">
        <v>24</v>
      </c>
      <c r="R26" s="140" t="s">
        <v>2046</v>
      </c>
      <c r="S26" s="49"/>
      <c r="T26" s="49"/>
      <c r="U26" s="49"/>
      <c r="V26" s="49"/>
      <c r="W26" s="49"/>
      <c r="X26" s="49"/>
      <c r="Y26" s="49"/>
      <c r="Z26" s="49"/>
    </row>
    <row r="27" spans="1:26" ht="49.5" customHeight="1">
      <c r="A27" s="424" t="s">
        <v>62</v>
      </c>
      <c r="B27" s="424" t="s">
        <v>2063</v>
      </c>
      <c r="C27" s="397" t="s">
        <v>1564</v>
      </c>
      <c r="D27" s="397" t="s">
        <v>1565</v>
      </c>
      <c r="E27" s="419" t="s">
        <v>2087</v>
      </c>
      <c r="F27" s="85" t="s">
        <v>2088</v>
      </c>
      <c r="G27" s="417" t="s">
        <v>1525</v>
      </c>
      <c r="H27" s="112">
        <v>1</v>
      </c>
      <c r="I27" s="105" t="s">
        <v>2089</v>
      </c>
      <c r="J27" s="132" t="s">
        <v>2090</v>
      </c>
      <c r="K27" s="140"/>
      <c r="L27" s="79"/>
      <c r="M27" s="143"/>
      <c r="N27" s="42"/>
      <c r="O27" s="73" t="s">
        <v>348</v>
      </c>
      <c r="P27" s="73" t="s">
        <v>348</v>
      </c>
      <c r="Q27" s="73" t="s">
        <v>348</v>
      </c>
      <c r="R27" s="140" t="s">
        <v>2046</v>
      </c>
      <c r="S27" s="49"/>
      <c r="T27" s="49"/>
      <c r="U27" s="49"/>
      <c r="V27" s="49"/>
      <c r="W27" s="49"/>
      <c r="X27" s="49"/>
      <c r="Y27" s="49"/>
      <c r="Z27" s="49"/>
    </row>
    <row r="28" spans="1:26" ht="49.5" hidden="1" customHeight="1">
      <c r="A28" s="345"/>
      <c r="B28" s="345"/>
      <c r="C28" s="345"/>
      <c r="D28" s="345"/>
      <c r="E28" s="345"/>
      <c r="F28" s="86" t="s">
        <v>2091</v>
      </c>
      <c r="G28" s="345"/>
      <c r="H28" s="147">
        <v>2</v>
      </c>
      <c r="I28" s="83" t="s">
        <v>2092</v>
      </c>
      <c r="J28" s="71" t="s">
        <v>2093</v>
      </c>
      <c r="K28" s="56"/>
      <c r="L28" s="79"/>
      <c r="M28" s="143"/>
      <c r="N28" s="42"/>
      <c r="O28" s="73" t="s">
        <v>348</v>
      </c>
      <c r="P28" s="73" t="s">
        <v>348</v>
      </c>
      <c r="Q28" s="140" t="s">
        <v>24</v>
      </c>
      <c r="R28" s="140" t="s">
        <v>2046</v>
      </c>
      <c r="S28" s="49"/>
      <c r="T28" s="49"/>
      <c r="U28" s="49"/>
      <c r="V28" s="49"/>
      <c r="W28" s="49"/>
      <c r="X28" s="49"/>
      <c r="Y28" s="49"/>
      <c r="Z28" s="49"/>
    </row>
    <row r="29" spans="1:26" ht="49.5" customHeight="1">
      <c r="A29" s="345"/>
      <c r="B29" s="345"/>
      <c r="C29" s="345"/>
      <c r="D29" s="345"/>
      <c r="E29" s="345"/>
      <c r="F29" s="85" t="s">
        <v>2094</v>
      </c>
      <c r="G29" s="345"/>
      <c r="H29" s="112">
        <v>3</v>
      </c>
      <c r="I29" s="105" t="s">
        <v>2095</v>
      </c>
      <c r="J29" s="105" t="s">
        <v>2090</v>
      </c>
      <c r="K29" s="56"/>
      <c r="L29" s="79"/>
      <c r="M29" s="143"/>
      <c r="N29" s="42"/>
      <c r="O29" s="73" t="s">
        <v>348</v>
      </c>
      <c r="P29" s="73" t="s">
        <v>348</v>
      </c>
      <c r="Q29" s="73" t="s">
        <v>348</v>
      </c>
      <c r="R29" s="146" t="s">
        <v>2046</v>
      </c>
      <c r="S29" s="49"/>
      <c r="T29" s="49"/>
      <c r="U29" s="49"/>
      <c r="V29" s="49"/>
      <c r="W29" s="49"/>
      <c r="X29" s="49"/>
      <c r="Y29" s="49"/>
      <c r="Z29" s="49"/>
    </row>
    <row r="30" spans="1:26" ht="49.5" hidden="1" customHeight="1">
      <c r="A30" s="345"/>
      <c r="B30" s="345"/>
      <c r="C30" s="345"/>
      <c r="D30" s="345"/>
      <c r="E30" s="345"/>
      <c r="F30" s="90" t="s">
        <v>2096</v>
      </c>
      <c r="G30" s="345"/>
      <c r="H30" s="112">
        <v>4</v>
      </c>
      <c r="I30" s="90" t="s">
        <v>2097</v>
      </c>
      <c r="J30" s="85" t="s">
        <v>2093</v>
      </c>
      <c r="K30" s="56"/>
      <c r="L30" s="79"/>
      <c r="M30" s="143"/>
      <c r="N30" s="42"/>
      <c r="O30" s="73" t="s">
        <v>348</v>
      </c>
      <c r="P30" s="73" t="s">
        <v>348</v>
      </c>
      <c r="Q30" s="56" t="s">
        <v>24</v>
      </c>
      <c r="R30" s="56" t="s">
        <v>2046</v>
      </c>
      <c r="S30" s="49"/>
      <c r="T30" s="49"/>
      <c r="U30" s="49"/>
      <c r="V30" s="49"/>
      <c r="W30" s="49"/>
      <c r="X30" s="49"/>
      <c r="Y30" s="49"/>
      <c r="Z30" s="49"/>
    </row>
    <row r="31" spans="1:26" ht="49.5" customHeight="1">
      <c r="A31" s="345"/>
      <c r="B31" s="345"/>
      <c r="C31" s="345"/>
      <c r="D31" s="345"/>
      <c r="E31" s="345"/>
      <c r="F31" s="90" t="s">
        <v>2098</v>
      </c>
      <c r="G31" s="345"/>
      <c r="H31" s="112">
        <v>5</v>
      </c>
      <c r="I31" s="90" t="s">
        <v>2099</v>
      </c>
      <c r="J31" s="85" t="s">
        <v>2100</v>
      </c>
      <c r="K31" s="56"/>
      <c r="L31" s="79"/>
      <c r="M31" s="143"/>
      <c r="N31" s="42"/>
      <c r="O31" s="73" t="s">
        <v>348</v>
      </c>
      <c r="P31" s="73" t="s">
        <v>348</v>
      </c>
      <c r="Q31" s="73" t="s">
        <v>348</v>
      </c>
      <c r="R31" s="56" t="s">
        <v>2046</v>
      </c>
      <c r="S31" s="49"/>
      <c r="T31" s="49"/>
      <c r="U31" s="49"/>
      <c r="V31" s="49"/>
      <c r="W31" s="49"/>
      <c r="X31" s="49"/>
      <c r="Y31" s="49"/>
      <c r="Z31" s="49"/>
    </row>
    <row r="32" spans="1:26" ht="49.5" hidden="1" customHeight="1">
      <c r="A32" s="345"/>
      <c r="B32" s="345"/>
      <c r="C32" s="345"/>
      <c r="D32" s="345"/>
      <c r="E32" s="345"/>
      <c r="F32" s="90" t="s">
        <v>2101</v>
      </c>
      <c r="G32" s="345"/>
      <c r="H32" s="112">
        <v>5</v>
      </c>
      <c r="I32" s="90" t="s">
        <v>2102</v>
      </c>
      <c r="J32" s="85" t="s">
        <v>2100</v>
      </c>
      <c r="K32" s="56"/>
      <c r="L32" s="79"/>
      <c r="M32" s="143"/>
      <c r="N32" s="42"/>
      <c r="O32" s="73" t="s">
        <v>348</v>
      </c>
      <c r="P32" s="73" t="s">
        <v>348</v>
      </c>
      <c r="Q32" s="73" t="s">
        <v>24</v>
      </c>
      <c r="R32" s="56" t="s">
        <v>2046</v>
      </c>
      <c r="S32" s="49"/>
      <c r="T32" s="49"/>
      <c r="U32" s="49"/>
      <c r="V32" s="49"/>
      <c r="W32" s="49"/>
      <c r="X32" s="49"/>
      <c r="Y32" s="49"/>
      <c r="Z32" s="49"/>
    </row>
    <row r="33" spans="1:26" ht="49.5" hidden="1" customHeight="1">
      <c r="A33" s="345"/>
      <c r="B33" s="345"/>
      <c r="C33" s="345"/>
      <c r="D33" s="345"/>
      <c r="E33" s="345"/>
      <c r="F33" s="80" t="s">
        <v>2103</v>
      </c>
      <c r="G33" s="345"/>
      <c r="H33" s="112">
        <v>6</v>
      </c>
      <c r="I33" s="80" t="s">
        <v>2104</v>
      </c>
      <c r="J33" s="63" t="s">
        <v>2100</v>
      </c>
      <c r="K33" s="56"/>
      <c r="L33" s="79"/>
      <c r="M33" s="143"/>
      <c r="N33" s="42"/>
      <c r="O33" s="73" t="s">
        <v>348</v>
      </c>
      <c r="P33" s="73" t="s">
        <v>348</v>
      </c>
      <c r="Q33" s="73" t="s">
        <v>24</v>
      </c>
      <c r="R33" s="56" t="s">
        <v>2046</v>
      </c>
      <c r="S33" s="49"/>
      <c r="T33" s="49"/>
      <c r="U33" s="49"/>
      <c r="V33" s="49"/>
      <c r="W33" s="49"/>
      <c r="X33" s="49"/>
      <c r="Y33" s="49"/>
      <c r="Z33" s="49"/>
    </row>
    <row r="34" spans="1:26" ht="49.5" hidden="1" customHeight="1">
      <c r="A34" s="341"/>
      <c r="B34" s="341"/>
      <c r="C34" s="341"/>
      <c r="D34" s="341"/>
      <c r="E34" s="341"/>
      <c r="F34" s="80" t="s">
        <v>2105</v>
      </c>
      <c r="G34" s="341"/>
      <c r="H34" s="112">
        <v>7</v>
      </c>
      <c r="I34" s="107" t="s">
        <v>2106</v>
      </c>
      <c r="J34" s="104" t="s">
        <v>2107</v>
      </c>
      <c r="K34" s="56"/>
      <c r="L34" s="79"/>
      <c r="M34" s="143"/>
      <c r="N34" s="42"/>
      <c r="O34" s="73" t="s">
        <v>348</v>
      </c>
      <c r="P34" s="73" t="s">
        <v>348</v>
      </c>
      <c r="Q34" s="73" t="s">
        <v>24</v>
      </c>
      <c r="R34" s="56" t="s">
        <v>2046</v>
      </c>
      <c r="S34" s="49"/>
      <c r="T34" s="49"/>
      <c r="U34" s="49"/>
      <c r="V34" s="49"/>
      <c r="W34" s="49"/>
      <c r="X34" s="49"/>
      <c r="Y34" s="49"/>
      <c r="Z34" s="49"/>
    </row>
    <row r="35" spans="1:26" ht="16.5" customHeight="1">
      <c r="A35" s="92"/>
      <c r="B35" s="92"/>
      <c r="C35" s="93"/>
      <c r="D35" s="93"/>
      <c r="E35" s="92"/>
      <c r="F35" s="93"/>
      <c r="G35" s="46"/>
      <c r="H35" s="46"/>
      <c r="I35" s="46"/>
      <c r="J35" s="46"/>
      <c r="K35" s="92"/>
      <c r="L35" s="46"/>
      <c r="M35" s="92"/>
      <c r="N35" s="46"/>
      <c r="O35" s="92"/>
      <c r="P35" s="92"/>
      <c r="Q35" s="92"/>
      <c r="R35" s="92"/>
      <c r="S35" s="49"/>
      <c r="T35" s="49"/>
      <c r="U35" s="49"/>
      <c r="V35" s="49"/>
      <c r="W35" s="49"/>
      <c r="X35" s="49"/>
      <c r="Y35" s="49"/>
      <c r="Z35" s="49"/>
    </row>
    <row r="36" spans="1:26" ht="16.5" customHeight="1">
      <c r="A36" s="92"/>
      <c r="B36" s="92"/>
      <c r="C36" s="93"/>
      <c r="D36" s="93"/>
      <c r="E36" s="92"/>
      <c r="F36" s="93"/>
      <c r="G36" s="46"/>
      <c r="H36" s="46"/>
      <c r="I36" s="46"/>
      <c r="J36" s="46"/>
      <c r="K36" s="92"/>
      <c r="L36" s="46"/>
      <c r="M36" s="92"/>
      <c r="N36" s="46"/>
      <c r="O36" s="92"/>
      <c r="P36" s="92"/>
      <c r="Q36" s="92"/>
      <c r="R36" s="92"/>
      <c r="S36" s="49"/>
      <c r="T36" s="49"/>
      <c r="U36" s="49"/>
      <c r="V36" s="49"/>
      <c r="W36" s="49"/>
      <c r="X36" s="49"/>
      <c r="Y36" s="49"/>
      <c r="Z36" s="49"/>
    </row>
    <row r="37" spans="1:26" ht="16.5" customHeight="1">
      <c r="A37" s="92"/>
      <c r="B37" s="92"/>
      <c r="C37" s="93"/>
      <c r="D37" s="93"/>
      <c r="E37" s="92"/>
      <c r="F37" s="93"/>
      <c r="G37" s="46"/>
      <c r="H37" s="46"/>
      <c r="I37" s="46"/>
      <c r="J37" s="46"/>
      <c r="K37" s="92"/>
      <c r="L37" s="46"/>
      <c r="M37" s="92"/>
      <c r="N37" s="46"/>
      <c r="O37" s="92"/>
      <c r="P37" s="92"/>
      <c r="Q37" s="92"/>
      <c r="R37" s="92"/>
      <c r="S37" s="49"/>
      <c r="T37" s="49"/>
      <c r="U37" s="49"/>
      <c r="V37" s="49"/>
      <c r="W37" s="49"/>
      <c r="X37" s="49"/>
      <c r="Y37" s="49"/>
      <c r="Z37" s="49"/>
    </row>
    <row r="38" spans="1:26" ht="16.5" customHeight="1">
      <c r="A38" s="92"/>
      <c r="B38" s="92"/>
      <c r="C38" s="93"/>
      <c r="D38" s="93"/>
      <c r="E38" s="92"/>
      <c r="F38" s="93"/>
      <c r="G38" s="46"/>
      <c r="H38" s="46"/>
      <c r="I38" s="46"/>
      <c r="J38" s="46"/>
      <c r="K38" s="92"/>
      <c r="L38" s="46"/>
      <c r="M38" s="92"/>
      <c r="N38" s="46"/>
      <c r="O38" s="92"/>
      <c r="P38" s="92"/>
      <c r="Q38" s="92"/>
      <c r="R38" s="92"/>
      <c r="S38" s="49"/>
      <c r="T38" s="49"/>
      <c r="U38" s="49"/>
      <c r="V38" s="49"/>
      <c r="W38" s="49"/>
      <c r="X38" s="49"/>
      <c r="Y38" s="49"/>
      <c r="Z38" s="49"/>
    </row>
    <row r="39" spans="1:26" ht="16.5" customHeight="1">
      <c r="A39" s="92"/>
      <c r="B39" s="92"/>
      <c r="C39" s="93"/>
      <c r="D39" s="93"/>
      <c r="E39" s="92"/>
      <c r="F39" s="93"/>
      <c r="G39" s="46"/>
      <c r="H39" s="46"/>
      <c r="I39" s="46"/>
      <c r="J39" s="46"/>
      <c r="K39" s="92"/>
      <c r="L39" s="46"/>
      <c r="M39" s="92"/>
      <c r="N39" s="46"/>
      <c r="O39" s="92"/>
      <c r="P39" s="92"/>
      <c r="Q39" s="92"/>
      <c r="R39" s="92"/>
      <c r="S39" s="49"/>
      <c r="T39" s="49"/>
      <c r="U39" s="49"/>
      <c r="V39" s="49"/>
      <c r="W39" s="49"/>
      <c r="X39" s="49"/>
      <c r="Y39" s="49"/>
      <c r="Z39" s="49"/>
    </row>
    <row r="40" spans="1:26" ht="16.5" customHeight="1">
      <c r="A40" s="92"/>
      <c r="B40" s="92"/>
      <c r="C40" s="93"/>
      <c r="D40" s="93"/>
      <c r="E40" s="92"/>
      <c r="F40" s="93"/>
      <c r="G40" s="46"/>
      <c r="H40" s="46"/>
      <c r="I40" s="46"/>
      <c r="J40" s="46"/>
      <c r="K40" s="92"/>
      <c r="L40" s="46"/>
      <c r="M40" s="92"/>
      <c r="N40" s="46"/>
      <c r="O40" s="92"/>
      <c r="P40" s="92"/>
      <c r="Q40" s="92"/>
      <c r="R40" s="92"/>
      <c r="S40" s="49"/>
      <c r="T40" s="49"/>
      <c r="U40" s="49"/>
      <c r="V40" s="49"/>
      <c r="W40" s="49"/>
      <c r="X40" s="49"/>
      <c r="Y40" s="49"/>
      <c r="Z40" s="49"/>
    </row>
    <row r="41" spans="1:26" ht="16.5" customHeight="1">
      <c r="A41" s="92"/>
      <c r="B41" s="92"/>
      <c r="C41" s="93"/>
      <c r="D41" s="93"/>
      <c r="E41" s="92"/>
      <c r="F41" s="93"/>
      <c r="G41" s="46"/>
      <c r="H41" s="46"/>
      <c r="I41" s="46"/>
      <c r="J41" s="46"/>
      <c r="K41" s="92"/>
      <c r="L41" s="46"/>
      <c r="M41" s="92"/>
      <c r="N41" s="46"/>
      <c r="O41" s="92"/>
      <c r="P41" s="92"/>
      <c r="Q41" s="92"/>
      <c r="R41" s="92"/>
      <c r="S41" s="49"/>
      <c r="T41" s="49"/>
      <c r="U41" s="49"/>
      <c r="V41" s="49"/>
      <c r="W41" s="49"/>
      <c r="X41" s="49"/>
      <c r="Y41" s="49"/>
      <c r="Z41" s="49"/>
    </row>
    <row r="42" spans="1:26" ht="16.5" customHeight="1">
      <c r="A42" s="92"/>
      <c r="B42" s="92"/>
      <c r="C42" s="93"/>
      <c r="D42" s="93"/>
      <c r="E42" s="92"/>
      <c r="F42" s="93"/>
      <c r="G42" s="46"/>
      <c r="H42" s="46"/>
      <c r="I42" s="46"/>
      <c r="J42" s="46"/>
      <c r="K42" s="92"/>
      <c r="L42" s="46"/>
      <c r="M42" s="92"/>
      <c r="N42" s="46"/>
      <c r="O42" s="92"/>
      <c r="P42" s="92"/>
      <c r="Q42" s="92"/>
      <c r="R42" s="92"/>
      <c r="S42" s="49"/>
      <c r="T42" s="49"/>
      <c r="U42" s="49"/>
      <c r="V42" s="49"/>
      <c r="W42" s="49"/>
      <c r="X42" s="49"/>
      <c r="Y42" s="49"/>
      <c r="Z42" s="49"/>
    </row>
    <row r="43" spans="1:26" ht="16.5" customHeight="1">
      <c r="A43" s="92"/>
      <c r="B43" s="92"/>
      <c r="C43" s="93"/>
      <c r="D43" s="93"/>
      <c r="E43" s="92"/>
      <c r="F43" s="93"/>
      <c r="G43" s="46"/>
      <c r="H43" s="46"/>
      <c r="I43" s="46"/>
      <c r="J43" s="46"/>
      <c r="K43" s="92"/>
      <c r="L43" s="46"/>
      <c r="M43" s="92"/>
      <c r="N43" s="46"/>
      <c r="O43" s="92"/>
      <c r="P43" s="92"/>
      <c r="Q43" s="92"/>
      <c r="R43" s="92"/>
      <c r="S43" s="49"/>
      <c r="T43" s="49"/>
      <c r="U43" s="49"/>
      <c r="V43" s="49"/>
      <c r="W43" s="49"/>
      <c r="X43" s="49"/>
      <c r="Y43" s="49"/>
      <c r="Z43" s="49"/>
    </row>
    <row r="44" spans="1:26" ht="16.5" customHeight="1">
      <c r="A44" s="92"/>
      <c r="B44" s="92"/>
      <c r="C44" s="93"/>
      <c r="D44" s="93"/>
      <c r="E44" s="92"/>
      <c r="F44" s="93"/>
      <c r="G44" s="46"/>
      <c r="H44" s="46"/>
      <c r="I44" s="46"/>
      <c r="J44" s="46"/>
      <c r="K44" s="92"/>
      <c r="L44" s="46"/>
      <c r="M44" s="92"/>
      <c r="N44" s="46"/>
      <c r="O44" s="92"/>
      <c r="P44" s="92"/>
      <c r="Q44" s="92"/>
      <c r="R44" s="92"/>
      <c r="S44" s="49"/>
      <c r="T44" s="49"/>
      <c r="U44" s="49"/>
      <c r="V44" s="49"/>
      <c r="W44" s="49"/>
      <c r="X44" s="49"/>
      <c r="Y44" s="49"/>
      <c r="Z44" s="49"/>
    </row>
    <row r="45" spans="1:26" ht="16.5" customHeight="1">
      <c r="A45" s="92"/>
      <c r="B45" s="92"/>
      <c r="C45" s="93"/>
      <c r="D45" s="93"/>
      <c r="E45" s="92"/>
      <c r="F45" s="93"/>
      <c r="G45" s="46"/>
      <c r="H45" s="46"/>
      <c r="I45" s="46"/>
      <c r="J45" s="46"/>
      <c r="K45" s="92"/>
      <c r="L45" s="46"/>
      <c r="M45" s="92"/>
      <c r="N45" s="46"/>
      <c r="O45" s="92"/>
      <c r="P45" s="92"/>
      <c r="Q45" s="92"/>
      <c r="R45" s="92"/>
      <c r="S45" s="49"/>
      <c r="T45" s="49"/>
      <c r="U45" s="49"/>
      <c r="V45" s="49"/>
      <c r="W45" s="49"/>
      <c r="X45" s="49"/>
      <c r="Y45" s="49"/>
      <c r="Z45" s="49"/>
    </row>
    <row r="46" spans="1:26" ht="16.5" customHeight="1">
      <c r="A46" s="92"/>
      <c r="B46" s="92"/>
      <c r="C46" s="93"/>
      <c r="D46" s="93"/>
      <c r="E46" s="92"/>
      <c r="F46" s="93"/>
      <c r="G46" s="46"/>
      <c r="H46" s="46"/>
      <c r="I46" s="46"/>
      <c r="J46" s="46"/>
      <c r="K46" s="92"/>
      <c r="L46" s="46"/>
      <c r="M46" s="92"/>
      <c r="N46" s="46"/>
      <c r="O46" s="92"/>
      <c r="P46" s="92"/>
      <c r="Q46" s="92"/>
      <c r="R46" s="92"/>
      <c r="S46" s="49"/>
      <c r="T46" s="49"/>
      <c r="U46" s="49"/>
      <c r="V46" s="49"/>
      <c r="W46" s="49"/>
      <c r="X46" s="49"/>
      <c r="Y46" s="49"/>
      <c r="Z46" s="49"/>
    </row>
    <row r="47" spans="1:26" ht="16.5" customHeight="1">
      <c r="A47" s="92"/>
      <c r="B47" s="92"/>
      <c r="C47" s="93"/>
      <c r="D47" s="93"/>
      <c r="E47" s="92"/>
      <c r="F47" s="93"/>
      <c r="G47" s="46"/>
      <c r="H47" s="46"/>
      <c r="I47" s="46"/>
      <c r="J47" s="46"/>
      <c r="K47" s="92"/>
      <c r="L47" s="46"/>
      <c r="M47" s="92"/>
      <c r="N47" s="46"/>
      <c r="O47" s="92"/>
      <c r="P47" s="92"/>
      <c r="Q47" s="92"/>
      <c r="R47" s="92"/>
      <c r="S47" s="49"/>
      <c r="T47" s="49"/>
      <c r="U47" s="49"/>
      <c r="V47" s="49"/>
      <c r="W47" s="49"/>
      <c r="X47" s="49"/>
      <c r="Y47" s="49"/>
      <c r="Z47" s="49"/>
    </row>
    <row r="48" spans="1:26" ht="16.5" customHeight="1">
      <c r="A48" s="92"/>
      <c r="B48" s="92"/>
      <c r="C48" s="93"/>
      <c r="D48" s="93"/>
      <c r="E48" s="92"/>
      <c r="F48" s="93"/>
      <c r="G48" s="46"/>
      <c r="H48" s="46"/>
      <c r="I48" s="46"/>
      <c r="J48" s="46"/>
      <c r="K48" s="92"/>
      <c r="L48" s="46"/>
      <c r="M48" s="92"/>
      <c r="N48" s="46"/>
      <c r="O48" s="92"/>
      <c r="P48" s="92"/>
      <c r="Q48" s="92"/>
      <c r="R48" s="92"/>
      <c r="S48" s="49"/>
      <c r="T48" s="49"/>
      <c r="U48" s="49"/>
      <c r="V48" s="49"/>
      <c r="W48" s="49"/>
      <c r="X48" s="49"/>
      <c r="Y48" s="49"/>
      <c r="Z48" s="49"/>
    </row>
    <row r="49" spans="1:26" ht="16.5" customHeight="1">
      <c r="A49" s="92"/>
      <c r="B49" s="92"/>
      <c r="C49" s="93"/>
      <c r="D49" s="93"/>
      <c r="E49" s="92"/>
      <c r="F49" s="93"/>
      <c r="G49" s="46"/>
      <c r="H49" s="46"/>
      <c r="I49" s="46"/>
      <c r="J49" s="46"/>
      <c r="K49" s="92"/>
      <c r="L49" s="46"/>
      <c r="M49" s="92"/>
      <c r="N49" s="46"/>
      <c r="O49" s="92"/>
      <c r="P49" s="92"/>
      <c r="Q49" s="92"/>
      <c r="R49" s="92"/>
      <c r="S49" s="49"/>
      <c r="T49" s="49"/>
      <c r="U49" s="49"/>
      <c r="V49" s="49"/>
      <c r="W49" s="49"/>
      <c r="X49" s="49"/>
      <c r="Y49" s="49"/>
      <c r="Z49" s="49"/>
    </row>
    <row r="50" spans="1:26" ht="16.5" customHeight="1">
      <c r="A50" s="92"/>
      <c r="B50" s="92"/>
      <c r="C50" s="93"/>
      <c r="D50" s="93"/>
      <c r="E50" s="92"/>
      <c r="F50" s="93"/>
      <c r="G50" s="46"/>
      <c r="H50" s="46"/>
      <c r="I50" s="46"/>
      <c r="J50" s="46"/>
      <c r="K50" s="92"/>
      <c r="L50" s="46"/>
      <c r="M50" s="92"/>
      <c r="N50" s="46"/>
      <c r="O50" s="92"/>
      <c r="P50" s="92"/>
      <c r="Q50" s="92"/>
      <c r="R50" s="92"/>
      <c r="S50" s="49"/>
      <c r="T50" s="49"/>
      <c r="U50" s="49"/>
      <c r="V50" s="49"/>
      <c r="W50" s="49"/>
      <c r="X50" s="49"/>
      <c r="Y50" s="49"/>
      <c r="Z50" s="49"/>
    </row>
    <row r="51" spans="1:26" ht="16.5" customHeight="1">
      <c r="A51" s="92"/>
      <c r="B51" s="92"/>
      <c r="C51" s="93"/>
      <c r="D51" s="93"/>
      <c r="E51" s="92"/>
      <c r="F51" s="93"/>
      <c r="G51" s="46"/>
      <c r="H51" s="46"/>
      <c r="I51" s="46"/>
      <c r="J51" s="46"/>
      <c r="K51" s="92"/>
      <c r="L51" s="46"/>
      <c r="M51" s="92"/>
      <c r="N51" s="46"/>
      <c r="O51" s="92"/>
      <c r="P51" s="92"/>
      <c r="Q51" s="92"/>
      <c r="R51" s="92"/>
      <c r="S51" s="49"/>
      <c r="T51" s="49"/>
      <c r="U51" s="49"/>
      <c r="V51" s="49"/>
      <c r="W51" s="49"/>
      <c r="X51" s="49"/>
      <c r="Y51" s="49"/>
      <c r="Z51" s="49"/>
    </row>
    <row r="52" spans="1:26" ht="16.5" customHeight="1">
      <c r="A52" s="92"/>
      <c r="B52" s="92"/>
      <c r="C52" s="93"/>
      <c r="D52" s="93"/>
      <c r="E52" s="92"/>
      <c r="F52" s="93"/>
      <c r="G52" s="46"/>
      <c r="H52" s="46"/>
      <c r="I52" s="46"/>
      <c r="J52" s="46"/>
      <c r="K52" s="92"/>
      <c r="L52" s="46"/>
      <c r="M52" s="92"/>
      <c r="N52" s="46"/>
      <c r="O52" s="92"/>
      <c r="P52" s="92"/>
      <c r="Q52" s="92"/>
      <c r="R52" s="92"/>
      <c r="S52" s="49"/>
      <c r="T52" s="49"/>
      <c r="U52" s="49"/>
      <c r="V52" s="49"/>
      <c r="W52" s="49"/>
      <c r="X52" s="49"/>
      <c r="Y52" s="49"/>
      <c r="Z52" s="49"/>
    </row>
    <row r="53" spans="1:26" ht="16.5" customHeight="1">
      <c r="A53" s="92"/>
      <c r="B53" s="92"/>
      <c r="C53" s="93"/>
      <c r="D53" s="93"/>
      <c r="E53" s="92"/>
      <c r="F53" s="93"/>
      <c r="G53" s="46"/>
      <c r="H53" s="46"/>
      <c r="I53" s="46"/>
      <c r="J53" s="46"/>
      <c r="K53" s="92"/>
      <c r="L53" s="46"/>
      <c r="M53" s="92"/>
      <c r="N53" s="46"/>
      <c r="O53" s="92"/>
      <c r="P53" s="92"/>
      <c r="Q53" s="92"/>
      <c r="R53" s="92"/>
      <c r="S53" s="49"/>
      <c r="T53" s="49"/>
      <c r="U53" s="49"/>
      <c r="V53" s="49"/>
      <c r="W53" s="49"/>
      <c r="X53" s="49"/>
      <c r="Y53" s="49"/>
      <c r="Z53" s="49"/>
    </row>
    <row r="54" spans="1:26" ht="16.5" customHeight="1">
      <c r="A54" s="92"/>
      <c r="B54" s="92"/>
      <c r="C54" s="93"/>
      <c r="D54" s="93"/>
      <c r="E54" s="92"/>
      <c r="F54" s="93"/>
      <c r="G54" s="46"/>
      <c r="H54" s="46"/>
      <c r="I54" s="46"/>
      <c r="J54" s="46"/>
      <c r="K54" s="92"/>
      <c r="L54" s="46"/>
      <c r="M54" s="92"/>
      <c r="N54" s="46"/>
      <c r="O54" s="92"/>
      <c r="P54" s="92"/>
      <c r="Q54" s="92"/>
      <c r="R54" s="92"/>
      <c r="S54" s="49"/>
      <c r="T54" s="49"/>
      <c r="U54" s="49"/>
      <c r="V54" s="49"/>
      <c r="W54" s="49"/>
      <c r="X54" s="49"/>
      <c r="Y54" s="49"/>
      <c r="Z54" s="49"/>
    </row>
    <row r="55" spans="1:26" ht="16.5" customHeight="1">
      <c r="A55" s="92"/>
      <c r="B55" s="92"/>
      <c r="C55" s="93"/>
      <c r="D55" s="93"/>
      <c r="E55" s="92"/>
      <c r="F55" s="93"/>
      <c r="G55" s="46"/>
      <c r="H55" s="46"/>
      <c r="I55" s="46"/>
      <c r="J55" s="46"/>
      <c r="K55" s="92"/>
      <c r="L55" s="46"/>
      <c r="M55" s="92"/>
      <c r="N55" s="46"/>
      <c r="O55" s="92"/>
      <c r="P55" s="92"/>
      <c r="Q55" s="92"/>
      <c r="R55" s="92"/>
      <c r="S55" s="49"/>
      <c r="T55" s="49"/>
      <c r="U55" s="49"/>
      <c r="V55" s="49"/>
      <c r="W55" s="49"/>
      <c r="X55" s="49"/>
      <c r="Y55" s="49"/>
      <c r="Z55" s="49"/>
    </row>
    <row r="56" spans="1:26" ht="16.5" customHeight="1">
      <c r="A56" s="92"/>
      <c r="B56" s="92"/>
      <c r="C56" s="93"/>
      <c r="D56" s="93"/>
      <c r="E56" s="92"/>
      <c r="F56" s="93"/>
      <c r="G56" s="46"/>
      <c r="H56" s="46"/>
      <c r="I56" s="46"/>
      <c r="J56" s="46"/>
      <c r="K56" s="92"/>
      <c r="L56" s="46"/>
      <c r="M56" s="92"/>
      <c r="N56" s="46"/>
      <c r="O56" s="92"/>
      <c r="P56" s="92"/>
      <c r="Q56" s="92"/>
      <c r="R56" s="92"/>
      <c r="S56" s="49"/>
      <c r="T56" s="49"/>
      <c r="U56" s="49"/>
      <c r="V56" s="49"/>
      <c r="W56" s="49"/>
      <c r="X56" s="49"/>
      <c r="Y56" s="49"/>
      <c r="Z56" s="49"/>
    </row>
    <row r="57" spans="1:26" ht="16.5" customHeight="1">
      <c r="A57" s="92"/>
      <c r="B57" s="92"/>
      <c r="C57" s="93"/>
      <c r="D57" s="93"/>
      <c r="E57" s="92"/>
      <c r="F57" s="93"/>
      <c r="G57" s="46"/>
      <c r="H57" s="46"/>
      <c r="I57" s="46"/>
      <c r="J57" s="46"/>
      <c r="K57" s="92"/>
      <c r="L57" s="46"/>
      <c r="M57" s="92"/>
      <c r="N57" s="46"/>
      <c r="O57" s="92"/>
      <c r="P57" s="92"/>
      <c r="Q57" s="92"/>
      <c r="R57" s="92"/>
      <c r="S57" s="49"/>
      <c r="T57" s="49"/>
      <c r="U57" s="49"/>
      <c r="V57" s="49"/>
      <c r="W57" s="49"/>
      <c r="X57" s="49"/>
      <c r="Y57" s="49"/>
      <c r="Z57" s="49"/>
    </row>
    <row r="58" spans="1:26" ht="16.5" customHeight="1">
      <c r="A58" s="92"/>
      <c r="B58" s="92"/>
      <c r="C58" s="93"/>
      <c r="D58" s="93"/>
      <c r="E58" s="92"/>
      <c r="F58" s="93"/>
      <c r="G58" s="46"/>
      <c r="H58" s="46"/>
      <c r="I58" s="46"/>
      <c r="J58" s="46"/>
      <c r="K58" s="92"/>
      <c r="L58" s="46"/>
      <c r="M58" s="92"/>
      <c r="N58" s="46"/>
      <c r="O58" s="92"/>
      <c r="P58" s="92"/>
      <c r="Q58" s="92"/>
      <c r="R58" s="92"/>
      <c r="S58" s="49"/>
      <c r="T58" s="49"/>
      <c r="U58" s="49"/>
      <c r="V58" s="49"/>
      <c r="W58" s="49"/>
      <c r="X58" s="49"/>
      <c r="Y58" s="49"/>
      <c r="Z58" s="49"/>
    </row>
    <row r="59" spans="1:26" ht="16.5" customHeight="1">
      <c r="A59" s="92"/>
      <c r="B59" s="92"/>
      <c r="C59" s="93"/>
      <c r="D59" s="93"/>
      <c r="E59" s="92"/>
      <c r="F59" s="93"/>
      <c r="G59" s="46"/>
      <c r="H59" s="46"/>
      <c r="I59" s="46"/>
      <c r="J59" s="46"/>
      <c r="K59" s="92"/>
      <c r="L59" s="46"/>
      <c r="M59" s="92"/>
      <c r="N59" s="46"/>
      <c r="O59" s="92"/>
      <c r="P59" s="92"/>
      <c r="Q59" s="92"/>
      <c r="R59" s="92"/>
      <c r="S59" s="49"/>
      <c r="T59" s="49"/>
      <c r="U59" s="49"/>
      <c r="V59" s="49"/>
      <c r="W59" s="49"/>
      <c r="X59" s="49"/>
      <c r="Y59" s="49"/>
      <c r="Z59" s="49"/>
    </row>
    <row r="60" spans="1:26" ht="16.5" customHeight="1">
      <c r="A60" s="92"/>
      <c r="B60" s="92"/>
      <c r="C60" s="93"/>
      <c r="D60" s="93"/>
      <c r="E60" s="92"/>
      <c r="F60" s="93"/>
      <c r="G60" s="46"/>
      <c r="H60" s="46"/>
      <c r="I60" s="46"/>
      <c r="J60" s="46"/>
      <c r="K60" s="92"/>
      <c r="L60" s="46"/>
      <c r="M60" s="92"/>
      <c r="N60" s="46"/>
      <c r="O60" s="92"/>
      <c r="P60" s="92"/>
      <c r="Q60" s="92"/>
      <c r="R60" s="92"/>
      <c r="S60" s="49"/>
      <c r="T60" s="49"/>
      <c r="U60" s="49"/>
      <c r="V60" s="49"/>
      <c r="W60" s="49"/>
      <c r="X60" s="49"/>
      <c r="Y60" s="49"/>
      <c r="Z60" s="49"/>
    </row>
    <row r="61" spans="1:26" ht="16.5" customHeight="1">
      <c r="A61" s="92"/>
      <c r="B61" s="92"/>
      <c r="C61" s="93"/>
      <c r="D61" s="93"/>
      <c r="E61" s="92"/>
      <c r="F61" s="93"/>
      <c r="G61" s="46"/>
      <c r="H61" s="46"/>
      <c r="I61" s="46"/>
      <c r="J61" s="46"/>
      <c r="K61" s="92"/>
      <c r="L61" s="46"/>
      <c r="M61" s="92"/>
      <c r="N61" s="46"/>
      <c r="O61" s="92"/>
      <c r="P61" s="92"/>
      <c r="Q61" s="92"/>
      <c r="R61" s="92"/>
      <c r="S61" s="49"/>
      <c r="T61" s="49"/>
      <c r="U61" s="49"/>
      <c r="V61" s="49"/>
      <c r="W61" s="49"/>
      <c r="X61" s="49"/>
      <c r="Y61" s="49"/>
      <c r="Z61" s="49"/>
    </row>
    <row r="62" spans="1:26" ht="16.5" customHeight="1">
      <c r="A62" s="92"/>
      <c r="B62" s="92"/>
      <c r="C62" s="93"/>
      <c r="D62" s="93"/>
      <c r="E62" s="92"/>
      <c r="F62" s="93"/>
      <c r="G62" s="46"/>
      <c r="H62" s="46"/>
      <c r="I62" s="46"/>
      <c r="J62" s="46"/>
      <c r="K62" s="92"/>
      <c r="L62" s="46"/>
      <c r="M62" s="92"/>
      <c r="N62" s="46"/>
      <c r="O62" s="92"/>
      <c r="P62" s="92"/>
      <c r="Q62" s="92"/>
      <c r="R62" s="92"/>
      <c r="S62" s="49"/>
      <c r="T62" s="49"/>
      <c r="U62" s="49"/>
      <c r="V62" s="49"/>
      <c r="W62" s="49"/>
      <c r="X62" s="49"/>
      <c r="Y62" s="49"/>
      <c r="Z62" s="49"/>
    </row>
    <row r="63" spans="1:26" ht="16.5" customHeight="1">
      <c r="A63" s="92"/>
      <c r="B63" s="92"/>
      <c r="C63" s="93"/>
      <c r="D63" s="93"/>
      <c r="E63" s="92"/>
      <c r="F63" s="93"/>
      <c r="G63" s="46"/>
      <c r="H63" s="46"/>
      <c r="I63" s="46"/>
      <c r="J63" s="46"/>
      <c r="K63" s="92"/>
      <c r="L63" s="46"/>
      <c r="M63" s="92"/>
      <c r="N63" s="46"/>
      <c r="O63" s="92"/>
      <c r="P63" s="92"/>
      <c r="Q63" s="92"/>
      <c r="R63" s="92"/>
      <c r="S63" s="49"/>
      <c r="T63" s="49"/>
      <c r="U63" s="49"/>
      <c r="V63" s="49"/>
      <c r="W63" s="49"/>
      <c r="X63" s="49"/>
      <c r="Y63" s="49"/>
      <c r="Z63" s="49"/>
    </row>
    <row r="64" spans="1:26" ht="27" customHeight="1">
      <c r="A64" s="92"/>
      <c r="B64" s="92"/>
      <c r="C64" s="93"/>
      <c r="D64" s="93"/>
      <c r="E64" s="92"/>
      <c r="F64" s="93"/>
      <c r="G64" s="46"/>
      <c r="H64" s="46"/>
      <c r="I64" s="46"/>
      <c r="J64" s="46"/>
      <c r="K64" s="92"/>
      <c r="L64" s="46"/>
      <c r="M64" s="92"/>
      <c r="N64" s="46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</row>
    <row r="65" spans="1:26" ht="27" customHeight="1">
      <c r="A65" s="92"/>
      <c r="B65" s="92"/>
      <c r="C65" s="93"/>
      <c r="D65" s="93"/>
      <c r="E65" s="92"/>
      <c r="F65" s="93"/>
      <c r="G65" s="46"/>
      <c r="H65" s="46"/>
      <c r="I65" s="46"/>
      <c r="J65" s="46"/>
      <c r="K65" s="92"/>
      <c r="L65" s="46"/>
      <c r="M65" s="92"/>
      <c r="N65" s="46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</row>
    <row r="66" spans="1:26" ht="27" customHeight="1">
      <c r="A66" s="92"/>
      <c r="B66" s="92"/>
      <c r="C66" s="93"/>
      <c r="D66" s="93"/>
      <c r="E66" s="92"/>
      <c r="F66" s="93"/>
      <c r="G66" s="46"/>
      <c r="H66" s="46"/>
      <c r="I66" s="46"/>
      <c r="J66" s="46"/>
      <c r="K66" s="92"/>
      <c r="L66" s="46"/>
      <c r="M66" s="92"/>
      <c r="N66" s="46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</row>
    <row r="67" spans="1:26" ht="27" customHeight="1">
      <c r="A67" s="92"/>
      <c r="B67" s="92"/>
      <c r="C67" s="93"/>
      <c r="D67" s="93"/>
      <c r="E67" s="92"/>
      <c r="F67" s="93"/>
      <c r="G67" s="46"/>
      <c r="H67" s="46"/>
      <c r="I67" s="46"/>
      <c r="J67" s="46"/>
      <c r="K67" s="92"/>
      <c r="L67" s="46"/>
      <c r="M67" s="92"/>
      <c r="N67" s="46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</row>
    <row r="68" spans="1:26" ht="27" customHeight="1">
      <c r="A68" s="92"/>
      <c r="B68" s="92"/>
      <c r="C68" s="93"/>
      <c r="D68" s="93"/>
      <c r="E68" s="92"/>
      <c r="F68" s="93"/>
      <c r="G68" s="46"/>
      <c r="H68" s="46"/>
      <c r="I68" s="46"/>
      <c r="J68" s="46"/>
      <c r="K68" s="92"/>
      <c r="L68" s="46"/>
      <c r="M68" s="92"/>
      <c r="N68" s="46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</row>
    <row r="69" spans="1:26" ht="27" customHeight="1">
      <c r="A69" s="92"/>
      <c r="B69" s="92"/>
      <c r="C69" s="93"/>
      <c r="D69" s="93"/>
      <c r="E69" s="92"/>
      <c r="F69" s="93"/>
      <c r="G69" s="46"/>
      <c r="H69" s="46"/>
      <c r="I69" s="46"/>
      <c r="J69" s="46"/>
      <c r="K69" s="92"/>
      <c r="L69" s="46"/>
      <c r="M69" s="92"/>
      <c r="N69" s="46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</row>
    <row r="70" spans="1:26" ht="27" customHeight="1">
      <c r="A70" s="92"/>
      <c r="B70" s="92"/>
      <c r="C70" s="93"/>
      <c r="D70" s="93"/>
      <c r="E70" s="92"/>
      <c r="F70" s="93"/>
      <c r="G70" s="46"/>
      <c r="H70" s="46"/>
      <c r="I70" s="46"/>
      <c r="J70" s="46"/>
      <c r="K70" s="92"/>
      <c r="L70" s="46"/>
      <c r="M70" s="92"/>
      <c r="N70" s="46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</row>
    <row r="71" spans="1:26" ht="27" customHeight="1">
      <c r="A71" s="92"/>
      <c r="B71" s="92"/>
      <c r="C71" s="93"/>
      <c r="D71" s="93"/>
      <c r="E71" s="92"/>
      <c r="F71" s="93"/>
      <c r="G71" s="46"/>
      <c r="H71" s="46"/>
      <c r="I71" s="46"/>
      <c r="J71" s="46"/>
      <c r="K71" s="92"/>
      <c r="L71" s="46"/>
      <c r="M71" s="92"/>
      <c r="N71" s="46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</row>
    <row r="72" spans="1:26" ht="27" customHeight="1">
      <c r="A72" s="92"/>
      <c r="B72" s="92"/>
      <c r="C72" s="93"/>
      <c r="D72" s="93"/>
      <c r="E72" s="92"/>
      <c r="F72" s="93"/>
      <c r="G72" s="46"/>
      <c r="H72" s="46"/>
      <c r="I72" s="46"/>
      <c r="J72" s="46"/>
      <c r="K72" s="92"/>
      <c r="L72" s="46"/>
      <c r="M72" s="92"/>
      <c r="N72" s="46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</row>
    <row r="73" spans="1:26" ht="16.5" customHeight="1">
      <c r="A73" s="92"/>
      <c r="B73" s="92"/>
      <c r="C73" s="93"/>
      <c r="D73" s="93"/>
      <c r="E73" s="92"/>
      <c r="F73" s="93"/>
      <c r="G73" s="46"/>
      <c r="H73" s="46"/>
      <c r="I73" s="46"/>
      <c r="J73" s="46"/>
      <c r="K73" s="92"/>
      <c r="L73" s="46"/>
      <c r="M73" s="92"/>
      <c r="N73" s="46"/>
      <c r="O73" s="92"/>
      <c r="P73" s="92"/>
      <c r="Q73" s="92"/>
      <c r="R73" s="92"/>
      <c r="S73" s="49"/>
      <c r="T73" s="49"/>
      <c r="U73" s="49"/>
      <c r="V73" s="49"/>
      <c r="W73" s="49"/>
      <c r="X73" s="49"/>
      <c r="Y73" s="49"/>
      <c r="Z73" s="49"/>
    </row>
    <row r="74" spans="1:26" ht="16.5" customHeight="1">
      <c r="A74" s="92"/>
      <c r="B74" s="92"/>
      <c r="C74" s="93"/>
      <c r="D74" s="93"/>
      <c r="E74" s="92"/>
      <c r="F74" s="93"/>
      <c r="G74" s="46"/>
      <c r="H74" s="46"/>
      <c r="I74" s="46"/>
      <c r="J74" s="46"/>
      <c r="K74" s="92"/>
      <c r="L74" s="46"/>
      <c r="M74" s="92"/>
      <c r="N74" s="46"/>
      <c r="O74" s="92"/>
      <c r="P74" s="92"/>
      <c r="Q74" s="92"/>
      <c r="R74" s="92"/>
      <c r="S74" s="49"/>
      <c r="T74" s="49"/>
      <c r="U74" s="49"/>
      <c r="V74" s="49"/>
      <c r="W74" s="49"/>
      <c r="X74" s="49"/>
      <c r="Y74" s="49"/>
      <c r="Z74" s="49"/>
    </row>
    <row r="75" spans="1:26" ht="16.5" customHeight="1">
      <c r="A75" s="92"/>
      <c r="B75" s="92"/>
      <c r="C75" s="93"/>
      <c r="D75" s="93"/>
      <c r="E75" s="92"/>
      <c r="F75" s="93"/>
      <c r="G75" s="46"/>
      <c r="H75" s="46"/>
      <c r="I75" s="46"/>
      <c r="J75" s="46"/>
      <c r="K75" s="92"/>
      <c r="L75" s="46"/>
      <c r="M75" s="92"/>
      <c r="N75" s="46"/>
      <c r="O75" s="92"/>
      <c r="P75" s="92"/>
      <c r="Q75" s="92"/>
      <c r="R75" s="92"/>
      <c r="S75" s="49"/>
      <c r="T75" s="49"/>
      <c r="U75" s="49"/>
      <c r="V75" s="49"/>
      <c r="W75" s="49"/>
      <c r="X75" s="49"/>
      <c r="Y75" s="49"/>
      <c r="Z75" s="49"/>
    </row>
    <row r="76" spans="1:26" ht="27" customHeight="1">
      <c r="A76" s="92"/>
      <c r="B76" s="92"/>
      <c r="C76" s="93"/>
      <c r="D76" s="93"/>
      <c r="E76" s="92"/>
      <c r="F76" s="93"/>
      <c r="G76" s="46"/>
      <c r="H76" s="46"/>
      <c r="I76" s="46"/>
      <c r="J76" s="46"/>
      <c r="K76" s="92"/>
      <c r="L76" s="46"/>
      <c r="M76" s="92"/>
      <c r="N76" s="46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</row>
    <row r="77" spans="1:26" ht="27" customHeight="1">
      <c r="A77" s="92"/>
      <c r="B77" s="92"/>
      <c r="C77" s="93"/>
      <c r="D77" s="93"/>
      <c r="E77" s="92"/>
      <c r="F77" s="93"/>
      <c r="G77" s="46"/>
      <c r="H77" s="46"/>
      <c r="I77" s="46"/>
      <c r="J77" s="46"/>
      <c r="K77" s="92"/>
      <c r="L77" s="46"/>
      <c r="M77" s="92"/>
      <c r="N77" s="46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</row>
    <row r="78" spans="1:26" ht="27" customHeight="1">
      <c r="A78" s="92"/>
      <c r="B78" s="92"/>
      <c r="C78" s="93"/>
      <c r="D78" s="93"/>
      <c r="E78" s="92"/>
      <c r="F78" s="93"/>
      <c r="G78" s="46"/>
      <c r="H78" s="46"/>
      <c r="I78" s="46"/>
      <c r="J78" s="46"/>
      <c r="K78" s="92"/>
      <c r="L78" s="46"/>
      <c r="M78" s="92"/>
      <c r="N78" s="46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</row>
    <row r="79" spans="1:26" ht="27" customHeight="1">
      <c r="A79" s="92"/>
      <c r="B79" s="92"/>
      <c r="C79" s="93"/>
      <c r="D79" s="93"/>
      <c r="E79" s="92"/>
      <c r="F79" s="93"/>
      <c r="G79" s="46"/>
      <c r="H79" s="46"/>
      <c r="I79" s="46"/>
      <c r="J79" s="46"/>
      <c r="K79" s="92"/>
      <c r="L79" s="46"/>
      <c r="M79" s="92"/>
      <c r="N79" s="46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</row>
    <row r="80" spans="1:26" ht="27" customHeight="1">
      <c r="A80" s="92"/>
      <c r="B80" s="92"/>
      <c r="C80" s="93"/>
      <c r="D80" s="93"/>
      <c r="E80" s="92"/>
      <c r="F80" s="93"/>
      <c r="G80" s="46"/>
      <c r="H80" s="46"/>
      <c r="I80" s="46"/>
      <c r="J80" s="46"/>
      <c r="K80" s="92"/>
      <c r="L80" s="46"/>
      <c r="M80" s="92"/>
      <c r="N80" s="46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</row>
    <row r="81" spans="1:26" ht="27" customHeight="1">
      <c r="A81" s="92"/>
      <c r="B81" s="92"/>
      <c r="C81" s="93"/>
      <c r="D81" s="93"/>
      <c r="E81" s="92"/>
      <c r="F81" s="93"/>
      <c r="G81" s="46"/>
      <c r="H81" s="46"/>
      <c r="I81" s="46"/>
      <c r="J81" s="46"/>
      <c r="K81" s="92"/>
      <c r="L81" s="46"/>
      <c r="M81" s="92"/>
      <c r="N81" s="46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</row>
    <row r="82" spans="1:26" ht="27" customHeight="1">
      <c r="A82" s="92"/>
      <c r="B82" s="92"/>
      <c r="C82" s="93"/>
      <c r="D82" s="93"/>
      <c r="E82" s="92"/>
      <c r="F82" s="93"/>
      <c r="G82" s="46"/>
      <c r="H82" s="46"/>
      <c r="I82" s="46"/>
      <c r="J82" s="46"/>
      <c r="K82" s="92"/>
      <c r="L82" s="46"/>
      <c r="M82" s="92"/>
      <c r="N82" s="46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</row>
    <row r="83" spans="1:26" ht="27" customHeight="1">
      <c r="A83" s="92"/>
      <c r="B83" s="92"/>
      <c r="C83" s="93"/>
      <c r="D83" s="93"/>
      <c r="E83" s="92"/>
      <c r="F83" s="93"/>
      <c r="G83" s="46"/>
      <c r="H83" s="46"/>
      <c r="I83" s="46"/>
      <c r="J83" s="46"/>
      <c r="K83" s="92"/>
      <c r="L83" s="46"/>
      <c r="M83" s="92"/>
      <c r="N83" s="46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</row>
    <row r="84" spans="1:26" ht="27" customHeight="1">
      <c r="A84" s="92"/>
      <c r="B84" s="92"/>
      <c r="C84" s="93"/>
      <c r="D84" s="93"/>
      <c r="E84" s="92"/>
      <c r="F84" s="93"/>
      <c r="G84" s="46"/>
      <c r="H84" s="46"/>
      <c r="I84" s="46"/>
      <c r="J84" s="46"/>
      <c r="K84" s="92"/>
      <c r="L84" s="46"/>
      <c r="M84" s="92"/>
      <c r="N84" s="46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</row>
    <row r="85" spans="1:26" ht="27" customHeight="1">
      <c r="A85" s="92"/>
      <c r="B85" s="92"/>
      <c r="C85" s="93"/>
      <c r="D85" s="93"/>
      <c r="E85" s="92"/>
      <c r="F85" s="93"/>
      <c r="G85" s="46"/>
      <c r="H85" s="46"/>
      <c r="I85" s="46"/>
      <c r="J85" s="46"/>
      <c r="K85" s="92"/>
      <c r="L85" s="46"/>
      <c r="M85" s="92"/>
      <c r="N85" s="46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</row>
    <row r="86" spans="1:26" ht="27" customHeight="1">
      <c r="A86" s="92"/>
      <c r="B86" s="92"/>
      <c r="C86" s="93"/>
      <c r="D86" s="93"/>
      <c r="E86" s="92"/>
      <c r="F86" s="93"/>
      <c r="G86" s="46"/>
      <c r="H86" s="46"/>
      <c r="I86" s="46"/>
      <c r="J86" s="46"/>
      <c r="K86" s="92"/>
      <c r="L86" s="46"/>
      <c r="M86" s="92"/>
      <c r="N86" s="46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</row>
    <row r="87" spans="1:26" ht="27" customHeight="1">
      <c r="A87" s="92"/>
      <c r="B87" s="92"/>
      <c r="C87" s="93"/>
      <c r="D87" s="93"/>
      <c r="E87" s="92"/>
      <c r="F87" s="93"/>
      <c r="G87" s="46"/>
      <c r="H87" s="46"/>
      <c r="I87" s="46"/>
      <c r="J87" s="46"/>
      <c r="K87" s="92"/>
      <c r="L87" s="46"/>
      <c r="M87" s="92"/>
      <c r="N87" s="46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</row>
    <row r="88" spans="1:26" ht="27" customHeight="1">
      <c r="A88" s="92"/>
      <c r="B88" s="92"/>
      <c r="C88" s="93"/>
      <c r="D88" s="93"/>
      <c r="E88" s="92"/>
      <c r="F88" s="93"/>
      <c r="G88" s="46"/>
      <c r="H88" s="46"/>
      <c r="I88" s="46"/>
      <c r="J88" s="46"/>
      <c r="K88" s="92"/>
      <c r="L88" s="46"/>
      <c r="M88" s="92"/>
      <c r="N88" s="46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</row>
    <row r="89" spans="1:26" ht="27" customHeight="1">
      <c r="A89" s="92"/>
      <c r="B89" s="92"/>
      <c r="C89" s="93"/>
      <c r="D89" s="93"/>
      <c r="E89" s="92"/>
      <c r="F89" s="93"/>
      <c r="G89" s="46"/>
      <c r="H89" s="46"/>
      <c r="I89" s="46"/>
      <c r="J89" s="46"/>
      <c r="K89" s="92"/>
      <c r="L89" s="46"/>
      <c r="M89" s="92"/>
      <c r="N89" s="46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</row>
    <row r="90" spans="1:26" ht="27" customHeight="1">
      <c r="A90" s="92"/>
      <c r="B90" s="92"/>
      <c r="C90" s="93"/>
      <c r="D90" s="93"/>
      <c r="E90" s="92"/>
      <c r="F90" s="93"/>
      <c r="G90" s="46"/>
      <c r="H90" s="46"/>
      <c r="I90" s="46"/>
      <c r="J90" s="46"/>
      <c r="K90" s="92"/>
      <c r="L90" s="46"/>
      <c r="M90" s="92"/>
      <c r="N90" s="46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</row>
    <row r="91" spans="1:26" ht="27" customHeight="1">
      <c r="A91" s="92"/>
      <c r="B91" s="92"/>
      <c r="C91" s="93"/>
      <c r="D91" s="93"/>
      <c r="E91" s="92"/>
      <c r="F91" s="93"/>
      <c r="G91" s="46"/>
      <c r="H91" s="46"/>
      <c r="I91" s="46"/>
      <c r="J91" s="46"/>
      <c r="K91" s="92"/>
      <c r="L91" s="46"/>
      <c r="M91" s="92"/>
      <c r="N91" s="46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</row>
    <row r="92" spans="1:26" ht="27" customHeight="1">
      <c r="A92" s="92"/>
      <c r="B92" s="92"/>
      <c r="C92" s="93"/>
      <c r="D92" s="93"/>
      <c r="E92" s="92"/>
      <c r="F92" s="93"/>
      <c r="G92" s="46"/>
      <c r="H92" s="46"/>
      <c r="I92" s="46"/>
      <c r="J92" s="46"/>
      <c r="K92" s="92"/>
      <c r="L92" s="46"/>
      <c r="M92" s="92"/>
      <c r="N92" s="46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</row>
    <row r="93" spans="1:26" ht="27" customHeight="1">
      <c r="A93" s="92"/>
      <c r="B93" s="92"/>
      <c r="C93" s="93"/>
      <c r="D93" s="93"/>
      <c r="E93" s="92"/>
      <c r="F93" s="93"/>
      <c r="G93" s="46"/>
      <c r="H93" s="46"/>
      <c r="I93" s="46"/>
      <c r="J93" s="46"/>
      <c r="K93" s="92"/>
      <c r="L93" s="46"/>
      <c r="M93" s="92"/>
      <c r="N93" s="46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</row>
    <row r="94" spans="1:26" ht="27" customHeight="1">
      <c r="A94" s="92"/>
      <c r="B94" s="92"/>
      <c r="C94" s="93"/>
      <c r="D94" s="93"/>
      <c r="E94" s="92"/>
      <c r="F94" s="93"/>
      <c r="G94" s="46"/>
      <c r="H94" s="46"/>
      <c r="I94" s="46"/>
      <c r="J94" s="46"/>
      <c r="K94" s="92"/>
      <c r="L94" s="46"/>
      <c r="M94" s="92"/>
      <c r="N94" s="46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</row>
    <row r="95" spans="1:26" ht="27" customHeight="1">
      <c r="A95" s="92"/>
      <c r="B95" s="92"/>
      <c r="C95" s="93"/>
      <c r="D95" s="93"/>
      <c r="E95" s="92"/>
      <c r="F95" s="93"/>
      <c r="G95" s="46"/>
      <c r="H95" s="46"/>
      <c r="I95" s="46"/>
      <c r="J95" s="46"/>
      <c r="K95" s="92"/>
      <c r="L95" s="46"/>
      <c r="M95" s="92"/>
      <c r="N95" s="46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</row>
    <row r="96" spans="1:26" ht="16.5" customHeight="1">
      <c r="A96" s="92"/>
      <c r="B96" s="92"/>
      <c r="C96" s="93"/>
      <c r="D96" s="93"/>
      <c r="E96" s="92"/>
      <c r="F96" s="93"/>
      <c r="G96" s="46"/>
      <c r="H96" s="46"/>
      <c r="I96" s="46"/>
      <c r="J96" s="46"/>
      <c r="K96" s="92"/>
      <c r="L96" s="46"/>
      <c r="M96" s="92"/>
      <c r="N96" s="46"/>
      <c r="O96" s="92"/>
      <c r="P96" s="92"/>
      <c r="Q96" s="92"/>
      <c r="R96" s="92"/>
      <c r="S96" s="49"/>
      <c r="T96" s="49"/>
      <c r="U96" s="49"/>
      <c r="V96" s="49"/>
      <c r="W96" s="49"/>
      <c r="X96" s="49"/>
      <c r="Y96" s="49"/>
      <c r="Z96" s="49"/>
    </row>
    <row r="97" spans="1:26" ht="27" customHeight="1">
      <c r="A97" s="92"/>
      <c r="B97" s="92"/>
      <c r="C97" s="93"/>
      <c r="D97" s="93"/>
      <c r="E97" s="92"/>
      <c r="F97" s="93"/>
      <c r="G97" s="46"/>
      <c r="H97" s="46"/>
      <c r="I97" s="46"/>
      <c r="J97" s="46"/>
      <c r="K97" s="92"/>
      <c r="L97" s="46"/>
      <c r="M97" s="92"/>
      <c r="N97" s="46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</row>
    <row r="98" spans="1:26" ht="27" customHeight="1">
      <c r="A98" s="92"/>
      <c r="B98" s="92"/>
      <c r="C98" s="93"/>
      <c r="D98" s="93"/>
      <c r="E98" s="92"/>
      <c r="F98" s="93"/>
      <c r="G98" s="46"/>
      <c r="H98" s="46"/>
      <c r="I98" s="46"/>
      <c r="J98" s="46"/>
      <c r="K98" s="92"/>
      <c r="L98" s="46"/>
      <c r="M98" s="92"/>
      <c r="N98" s="46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</row>
    <row r="99" spans="1:26" ht="27" customHeight="1">
      <c r="A99" s="92"/>
      <c r="B99" s="92"/>
      <c r="C99" s="93"/>
      <c r="D99" s="93"/>
      <c r="E99" s="92"/>
      <c r="F99" s="93"/>
      <c r="G99" s="46"/>
      <c r="H99" s="46"/>
      <c r="I99" s="46"/>
      <c r="J99" s="46"/>
      <c r="K99" s="92"/>
      <c r="L99" s="46"/>
      <c r="M99" s="92"/>
      <c r="N99" s="46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</row>
    <row r="100" spans="1:26" ht="27" customHeight="1">
      <c r="A100" s="92"/>
      <c r="B100" s="92"/>
      <c r="C100" s="93"/>
      <c r="D100" s="93"/>
      <c r="E100" s="92"/>
      <c r="F100" s="93"/>
      <c r="G100" s="46"/>
      <c r="H100" s="46"/>
      <c r="I100" s="46"/>
      <c r="J100" s="46"/>
      <c r="K100" s="92"/>
      <c r="L100" s="46"/>
      <c r="M100" s="92"/>
      <c r="N100" s="46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</row>
    <row r="101" spans="1:26" ht="27" customHeight="1">
      <c r="A101" s="92"/>
      <c r="B101" s="92"/>
      <c r="C101" s="93"/>
      <c r="D101" s="93"/>
      <c r="E101" s="92"/>
      <c r="F101" s="93"/>
      <c r="G101" s="46"/>
      <c r="H101" s="46"/>
      <c r="I101" s="46"/>
      <c r="J101" s="46"/>
      <c r="K101" s="92"/>
      <c r="L101" s="46"/>
      <c r="M101" s="92"/>
      <c r="N101" s="46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</row>
    <row r="102" spans="1:26" ht="27" customHeight="1">
      <c r="A102" s="92"/>
      <c r="B102" s="92"/>
      <c r="C102" s="93"/>
      <c r="D102" s="93"/>
      <c r="E102" s="92"/>
      <c r="F102" s="93"/>
      <c r="G102" s="46"/>
      <c r="H102" s="46"/>
      <c r="I102" s="46"/>
      <c r="J102" s="46"/>
      <c r="K102" s="92"/>
      <c r="L102" s="46"/>
      <c r="M102" s="92"/>
      <c r="N102" s="46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</row>
    <row r="103" spans="1:26" ht="16.5" customHeight="1">
      <c r="A103" s="92"/>
      <c r="B103" s="92"/>
      <c r="C103" s="93"/>
      <c r="D103" s="93"/>
      <c r="E103" s="92"/>
      <c r="F103" s="93"/>
      <c r="G103" s="46"/>
      <c r="H103" s="46"/>
      <c r="I103" s="46"/>
      <c r="J103" s="46"/>
      <c r="K103" s="92"/>
      <c r="L103" s="46"/>
      <c r="M103" s="92"/>
      <c r="N103" s="46"/>
      <c r="O103" s="92"/>
      <c r="P103" s="92"/>
      <c r="Q103" s="92"/>
      <c r="R103" s="92"/>
      <c r="S103" s="49"/>
      <c r="T103" s="49"/>
      <c r="U103" s="49"/>
      <c r="V103" s="49"/>
      <c r="W103" s="49"/>
      <c r="X103" s="49"/>
      <c r="Y103" s="49"/>
      <c r="Z103" s="49"/>
    </row>
    <row r="104" spans="1:26" ht="16.5" customHeight="1">
      <c r="A104" s="92"/>
      <c r="B104" s="92"/>
      <c r="C104" s="93"/>
      <c r="D104" s="93"/>
      <c r="E104" s="92"/>
      <c r="F104" s="93"/>
      <c r="G104" s="46"/>
      <c r="H104" s="46"/>
      <c r="I104" s="46"/>
      <c r="J104" s="46"/>
      <c r="K104" s="92"/>
      <c r="L104" s="46"/>
      <c r="M104" s="92"/>
      <c r="N104" s="46"/>
      <c r="O104" s="92"/>
      <c r="P104" s="92"/>
      <c r="Q104" s="92"/>
      <c r="R104" s="92"/>
      <c r="S104" s="49"/>
      <c r="T104" s="49"/>
      <c r="U104" s="49"/>
      <c r="V104" s="49"/>
      <c r="W104" s="49"/>
      <c r="X104" s="49"/>
      <c r="Y104" s="49"/>
      <c r="Z104" s="49"/>
    </row>
    <row r="105" spans="1:26" ht="27" customHeight="1">
      <c r="A105" s="92"/>
      <c r="B105" s="92"/>
      <c r="C105" s="93"/>
      <c r="D105" s="93"/>
      <c r="E105" s="92"/>
      <c r="F105" s="93"/>
      <c r="G105" s="46"/>
      <c r="H105" s="46"/>
      <c r="I105" s="46"/>
      <c r="J105" s="46"/>
      <c r="K105" s="92"/>
      <c r="L105" s="46"/>
      <c r="M105" s="92"/>
      <c r="N105" s="46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</row>
    <row r="106" spans="1:26" ht="27" customHeight="1">
      <c r="A106" s="92"/>
      <c r="B106" s="92"/>
      <c r="C106" s="93"/>
      <c r="D106" s="93"/>
      <c r="E106" s="92"/>
      <c r="F106" s="93"/>
      <c r="G106" s="46"/>
      <c r="H106" s="46"/>
      <c r="I106" s="46"/>
      <c r="J106" s="46"/>
      <c r="K106" s="92"/>
      <c r="L106" s="46"/>
      <c r="M106" s="92"/>
      <c r="N106" s="46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</row>
    <row r="107" spans="1:26" ht="27" customHeight="1">
      <c r="A107" s="92"/>
      <c r="B107" s="92"/>
      <c r="C107" s="93"/>
      <c r="D107" s="93"/>
      <c r="E107" s="92"/>
      <c r="F107" s="93"/>
      <c r="G107" s="46"/>
      <c r="H107" s="46"/>
      <c r="I107" s="46"/>
      <c r="J107" s="46"/>
      <c r="K107" s="92"/>
      <c r="L107" s="46"/>
      <c r="M107" s="92"/>
      <c r="N107" s="46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</row>
    <row r="108" spans="1:26" ht="27" customHeight="1">
      <c r="A108" s="92"/>
      <c r="B108" s="92"/>
      <c r="C108" s="93"/>
      <c r="D108" s="93"/>
      <c r="E108" s="92"/>
      <c r="F108" s="93"/>
      <c r="G108" s="46"/>
      <c r="H108" s="46"/>
      <c r="I108" s="46"/>
      <c r="J108" s="46"/>
      <c r="K108" s="92"/>
      <c r="L108" s="46"/>
      <c r="M108" s="92"/>
      <c r="N108" s="46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</row>
    <row r="109" spans="1:26" ht="27" customHeight="1">
      <c r="A109" s="92"/>
      <c r="B109" s="92"/>
      <c r="C109" s="93"/>
      <c r="D109" s="93"/>
      <c r="E109" s="92"/>
      <c r="F109" s="93"/>
      <c r="G109" s="46"/>
      <c r="H109" s="46"/>
      <c r="I109" s="46"/>
      <c r="J109" s="46"/>
      <c r="K109" s="92"/>
      <c r="L109" s="46"/>
      <c r="M109" s="92"/>
      <c r="N109" s="46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</row>
    <row r="110" spans="1:26" ht="16.5" customHeight="1">
      <c r="A110" s="92"/>
      <c r="B110" s="92"/>
      <c r="C110" s="93"/>
      <c r="D110" s="93"/>
      <c r="E110" s="92"/>
      <c r="F110" s="93"/>
      <c r="G110" s="46"/>
      <c r="H110" s="46"/>
      <c r="I110" s="46"/>
      <c r="J110" s="46"/>
      <c r="K110" s="92"/>
      <c r="L110" s="46"/>
      <c r="M110" s="92"/>
      <c r="N110" s="46"/>
      <c r="O110" s="92"/>
      <c r="P110" s="92"/>
      <c r="Q110" s="92"/>
      <c r="R110" s="92"/>
      <c r="S110" s="49"/>
      <c r="T110" s="49"/>
      <c r="U110" s="49"/>
      <c r="V110" s="49"/>
      <c r="W110" s="49"/>
      <c r="X110" s="49"/>
      <c r="Y110" s="49"/>
      <c r="Z110" s="49"/>
    </row>
    <row r="111" spans="1:26" ht="27" customHeight="1">
      <c r="A111" s="92"/>
      <c r="B111" s="92"/>
      <c r="C111" s="93"/>
      <c r="D111" s="93"/>
      <c r="E111" s="92"/>
      <c r="F111" s="93"/>
      <c r="G111" s="46"/>
      <c r="H111" s="46"/>
      <c r="I111" s="46"/>
      <c r="J111" s="46"/>
      <c r="K111" s="92"/>
      <c r="L111" s="46"/>
      <c r="M111" s="92"/>
      <c r="N111" s="46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</row>
    <row r="112" spans="1:26" ht="27" customHeight="1">
      <c r="A112" s="92"/>
      <c r="B112" s="92"/>
      <c r="C112" s="93"/>
      <c r="D112" s="93"/>
      <c r="E112" s="92"/>
      <c r="F112" s="93"/>
      <c r="G112" s="46"/>
      <c r="H112" s="46"/>
      <c r="I112" s="46"/>
      <c r="J112" s="46"/>
      <c r="K112" s="92"/>
      <c r="L112" s="46"/>
      <c r="M112" s="92"/>
      <c r="N112" s="46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</row>
    <row r="113" spans="1:26" ht="27" customHeight="1">
      <c r="A113" s="92"/>
      <c r="B113" s="92"/>
      <c r="C113" s="93"/>
      <c r="D113" s="93"/>
      <c r="E113" s="92"/>
      <c r="F113" s="93"/>
      <c r="G113" s="46"/>
      <c r="H113" s="46"/>
      <c r="I113" s="46"/>
      <c r="J113" s="46"/>
      <c r="K113" s="92"/>
      <c r="L113" s="46"/>
      <c r="M113" s="92"/>
      <c r="N113" s="46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</row>
    <row r="114" spans="1:26" ht="27" customHeight="1">
      <c r="A114" s="92"/>
      <c r="B114" s="92"/>
      <c r="C114" s="93"/>
      <c r="D114" s="93"/>
      <c r="E114" s="92"/>
      <c r="F114" s="93"/>
      <c r="G114" s="46"/>
      <c r="H114" s="46"/>
      <c r="I114" s="46"/>
      <c r="J114" s="46"/>
      <c r="K114" s="92"/>
      <c r="L114" s="46"/>
      <c r="M114" s="92"/>
      <c r="N114" s="46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</row>
    <row r="115" spans="1:26" ht="27" customHeight="1">
      <c r="A115" s="92"/>
      <c r="B115" s="92"/>
      <c r="C115" s="93"/>
      <c r="D115" s="93"/>
      <c r="E115" s="92"/>
      <c r="F115" s="93"/>
      <c r="G115" s="46"/>
      <c r="H115" s="46"/>
      <c r="I115" s="46"/>
      <c r="J115" s="46"/>
      <c r="K115" s="92"/>
      <c r="L115" s="46"/>
      <c r="M115" s="92"/>
      <c r="N115" s="46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</row>
    <row r="116" spans="1:26" ht="27" customHeight="1">
      <c r="A116" s="92"/>
      <c r="B116" s="92"/>
      <c r="C116" s="93"/>
      <c r="D116" s="93"/>
      <c r="E116" s="92"/>
      <c r="F116" s="93"/>
      <c r="G116" s="46"/>
      <c r="H116" s="46"/>
      <c r="I116" s="46"/>
      <c r="J116" s="46"/>
      <c r="K116" s="92"/>
      <c r="L116" s="46"/>
      <c r="M116" s="92"/>
      <c r="N116" s="46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</row>
    <row r="117" spans="1:26" ht="16.5" customHeight="1">
      <c r="A117" s="92"/>
      <c r="B117" s="92"/>
      <c r="C117" s="93"/>
      <c r="D117" s="93"/>
      <c r="E117" s="92"/>
      <c r="F117" s="93"/>
      <c r="G117" s="46"/>
      <c r="H117" s="46"/>
      <c r="I117" s="46"/>
      <c r="J117" s="46"/>
      <c r="K117" s="92"/>
      <c r="L117" s="46"/>
      <c r="M117" s="92"/>
      <c r="N117" s="46"/>
      <c r="O117" s="92"/>
      <c r="P117" s="92"/>
      <c r="Q117" s="92"/>
      <c r="R117" s="92"/>
      <c r="S117" s="49"/>
      <c r="T117" s="49"/>
      <c r="U117" s="49"/>
      <c r="V117" s="49"/>
      <c r="W117" s="49"/>
      <c r="X117" s="49"/>
      <c r="Y117" s="49"/>
      <c r="Z117" s="49"/>
    </row>
    <row r="118" spans="1:26" ht="16.5" customHeight="1">
      <c r="A118" s="92"/>
      <c r="B118" s="92"/>
      <c r="C118" s="93"/>
      <c r="D118" s="93"/>
      <c r="E118" s="92"/>
      <c r="F118" s="93"/>
      <c r="G118" s="46"/>
      <c r="H118" s="46"/>
      <c r="I118" s="46"/>
      <c r="J118" s="46"/>
      <c r="K118" s="92"/>
      <c r="L118" s="46"/>
      <c r="M118" s="92"/>
      <c r="N118" s="46"/>
      <c r="O118" s="92"/>
      <c r="P118" s="92"/>
      <c r="Q118" s="92"/>
      <c r="R118" s="92"/>
      <c r="S118" s="49"/>
      <c r="T118" s="49"/>
      <c r="U118" s="49"/>
      <c r="V118" s="49"/>
      <c r="W118" s="49"/>
      <c r="X118" s="49"/>
      <c r="Y118" s="49"/>
      <c r="Z118" s="49"/>
    </row>
    <row r="119" spans="1:26" ht="27" customHeight="1">
      <c r="A119" s="92"/>
      <c r="B119" s="92"/>
      <c r="C119" s="93"/>
      <c r="D119" s="93"/>
      <c r="E119" s="92"/>
      <c r="F119" s="93"/>
      <c r="G119" s="46"/>
      <c r="H119" s="46"/>
      <c r="I119" s="46"/>
      <c r="J119" s="46"/>
      <c r="K119" s="92"/>
      <c r="L119" s="46"/>
      <c r="M119" s="92"/>
      <c r="N119" s="46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</row>
    <row r="120" spans="1:26" ht="27" customHeight="1">
      <c r="A120" s="92"/>
      <c r="B120" s="92"/>
      <c r="C120" s="93"/>
      <c r="D120" s="93"/>
      <c r="E120" s="92"/>
      <c r="F120" s="93"/>
      <c r="G120" s="46"/>
      <c r="H120" s="46"/>
      <c r="I120" s="46"/>
      <c r="J120" s="46"/>
      <c r="K120" s="92"/>
      <c r="L120" s="46"/>
      <c r="M120" s="92"/>
      <c r="N120" s="46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</row>
    <row r="121" spans="1:26" ht="27" customHeight="1">
      <c r="A121" s="92"/>
      <c r="B121" s="92"/>
      <c r="C121" s="93"/>
      <c r="D121" s="93"/>
      <c r="E121" s="92"/>
      <c r="F121" s="93"/>
      <c r="G121" s="46"/>
      <c r="H121" s="46"/>
      <c r="I121" s="46"/>
      <c r="J121" s="46"/>
      <c r="K121" s="92"/>
      <c r="L121" s="46"/>
      <c r="M121" s="92"/>
      <c r="N121" s="46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</row>
    <row r="122" spans="1:26" ht="27" customHeight="1">
      <c r="A122" s="92"/>
      <c r="B122" s="92"/>
      <c r="C122" s="93"/>
      <c r="D122" s="93"/>
      <c r="E122" s="92"/>
      <c r="F122" s="93"/>
      <c r="G122" s="46"/>
      <c r="H122" s="46"/>
      <c r="I122" s="46"/>
      <c r="J122" s="46"/>
      <c r="K122" s="92"/>
      <c r="L122" s="46"/>
      <c r="M122" s="92"/>
      <c r="N122" s="46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</row>
    <row r="123" spans="1:26" ht="27" customHeight="1">
      <c r="A123" s="92"/>
      <c r="B123" s="92"/>
      <c r="C123" s="93"/>
      <c r="D123" s="93"/>
      <c r="E123" s="92"/>
      <c r="F123" s="93"/>
      <c r="G123" s="46"/>
      <c r="H123" s="46"/>
      <c r="I123" s="46"/>
      <c r="J123" s="46"/>
      <c r="K123" s="92"/>
      <c r="L123" s="46"/>
      <c r="M123" s="92"/>
      <c r="N123" s="46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</row>
    <row r="124" spans="1:26" ht="27" customHeight="1">
      <c r="A124" s="92"/>
      <c r="B124" s="92"/>
      <c r="C124" s="93"/>
      <c r="D124" s="93"/>
      <c r="E124" s="92"/>
      <c r="F124" s="93"/>
      <c r="G124" s="46"/>
      <c r="H124" s="46"/>
      <c r="I124" s="46"/>
      <c r="J124" s="46"/>
      <c r="K124" s="92"/>
      <c r="L124" s="46"/>
      <c r="M124" s="92"/>
      <c r="N124" s="46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</row>
    <row r="125" spans="1:26" ht="27" customHeight="1">
      <c r="A125" s="92"/>
      <c r="B125" s="92"/>
      <c r="C125" s="93"/>
      <c r="D125" s="93"/>
      <c r="E125" s="92"/>
      <c r="F125" s="93"/>
      <c r="G125" s="46"/>
      <c r="H125" s="46"/>
      <c r="I125" s="46"/>
      <c r="J125" s="46"/>
      <c r="K125" s="92"/>
      <c r="L125" s="46"/>
      <c r="M125" s="92"/>
      <c r="N125" s="46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</row>
    <row r="126" spans="1:26" ht="27" customHeight="1">
      <c r="A126" s="92"/>
      <c r="B126" s="92"/>
      <c r="C126" s="93"/>
      <c r="D126" s="93"/>
      <c r="E126" s="92"/>
      <c r="F126" s="93"/>
      <c r="G126" s="46"/>
      <c r="H126" s="46"/>
      <c r="I126" s="46"/>
      <c r="J126" s="46"/>
      <c r="K126" s="92"/>
      <c r="L126" s="46"/>
      <c r="M126" s="92"/>
      <c r="N126" s="46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</row>
    <row r="127" spans="1:26" ht="16.5" customHeight="1">
      <c r="A127" s="92"/>
      <c r="B127" s="92"/>
      <c r="C127" s="93"/>
      <c r="D127" s="93"/>
      <c r="E127" s="92"/>
      <c r="F127" s="93"/>
      <c r="G127" s="46"/>
      <c r="H127" s="46"/>
      <c r="I127" s="46"/>
      <c r="J127" s="46"/>
      <c r="K127" s="92"/>
      <c r="L127" s="46"/>
      <c r="M127" s="92"/>
      <c r="N127" s="46"/>
      <c r="O127" s="92"/>
      <c r="P127" s="92"/>
      <c r="Q127" s="92"/>
      <c r="R127" s="92"/>
      <c r="S127" s="49"/>
      <c r="T127" s="49"/>
      <c r="U127" s="49"/>
      <c r="V127" s="49"/>
      <c r="W127" s="49"/>
      <c r="X127" s="49"/>
      <c r="Y127" s="49"/>
      <c r="Z127" s="49"/>
    </row>
    <row r="128" spans="1:26" ht="16.5" customHeight="1">
      <c r="A128" s="92"/>
      <c r="B128" s="92"/>
      <c r="C128" s="93"/>
      <c r="D128" s="93"/>
      <c r="E128" s="92"/>
      <c r="F128" s="93"/>
      <c r="G128" s="46"/>
      <c r="H128" s="46"/>
      <c r="I128" s="46"/>
      <c r="J128" s="46"/>
      <c r="K128" s="92"/>
      <c r="L128" s="46"/>
      <c r="M128" s="92"/>
      <c r="N128" s="46"/>
      <c r="O128" s="92"/>
      <c r="P128" s="92"/>
      <c r="Q128" s="92"/>
      <c r="R128" s="92"/>
      <c r="S128" s="49"/>
      <c r="T128" s="49"/>
      <c r="U128" s="49"/>
      <c r="V128" s="49"/>
      <c r="W128" s="49"/>
      <c r="X128" s="49"/>
      <c r="Y128" s="49"/>
      <c r="Z128" s="49"/>
    </row>
    <row r="129" spans="1:26" ht="27" customHeight="1">
      <c r="A129" s="92"/>
      <c r="B129" s="92"/>
      <c r="C129" s="93"/>
      <c r="D129" s="93"/>
      <c r="E129" s="92"/>
      <c r="F129" s="93"/>
      <c r="G129" s="46"/>
      <c r="H129" s="46"/>
      <c r="I129" s="46"/>
      <c r="J129" s="46"/>
      <c r="K129" s="92"/>
      <c r="L129" s="46"/>
      <c r="M129" s="92"/>
      <c r="N129" s="46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</row>
    <row r="130" spans="1:26" ht="27" customHeight="1">
      <c r="A130" s="92"/>
      <c r="B130" s="92"/>
      <c r="C130" s="93"/>
      <c r="D130" s="93"/>
      <c r="E130" s="92"/>
      <c r="F130" s="93"/>
      <c r="G130" s="46"/>
      <c r="H130" s="46"/>
      <c r="I130" s="46"/>
      <c r="J130" s="46"/>
      <c r="K130" s="92"/>
      <c r="L130" s="46"/>
      <c r="M130" s="92"/>
      <c r="N130" s="46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</row>
    <row r="131" spans="1:26" ht="27" customHeight="1">
      <c r="A131" s="92"/>
      <c r="B131" s="92"/>
      <c r="C131" s="93"/>
      <c r="D131" s="93"/>
      <c r="E131" s="92"/>
      <c r="F131" s="93"/>
      <c r="G131" s="46"/>
      <c r="H131" s="46"/>
      <c r="I131" s="46"/>
      <c r="J131" s="46"/>
      <c r="K131" s="92"/>
      <c r="L131" s="46"/>
      <c r="M131" s="92"/>
      <c r="N131" s="46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</row>
    <row r="132" spans="1:26" ht="27" customHeight="1">
      <c r="A132" s="92"/>
      <c r="B132" s="92"/>
      <c r="C132" s="93"/>
      <c r="D132" s="93"/>
      <c r="E132" s="92"/>
      <c r="F132" s="93"/>
      <c r="G132" s="46"/>
      <c r="H132" s="46"/>
      <c r="I132" s="46"/>
      <c r="J132" s="46"/>
      <c r="K132" s="92"/>
      <c r="L132" s="46"/>
      <c r="M132" s="92"/>
      <c r="N132" s="46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</row>
    <row r="133" spans="1:26" ht="27" customHeight="1">
      <c r="A133" s="92"/>
      <c r="B133" s="92"/>
      <c r="C133" s="93"/>
      <c r="D133" s="93"/>
      <c r="E133" s="92"/>
      <c r="F133" s="93"/>
      <c r="G133" s="46"/>
      <c r="H133" s="46"/>
      <c r="I133" s="46"/>
      <c r="J133" s="46"/>
      <c r="K133" s="92"/>
      <c r="L133" s="46"/>
      <c r="M133" s="92"/>
      <c r="N133" s="46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</row>
    <row r="134" spans="1:26" ht="16.5" customHeight="1">
      <c r="A134" s="92"/>
      <c r="B134" s="92"/>
      <c r="C134" s="93"/>
      <c r="D134" s="93"/>
      <c r="E134" s="92"/>
      <c r="F134" s="93"/>
      <c r="G134" s="46"/>
      <c r="H134" s="46"/>
      <c r="I134" s="46"/>
      <c r="J134" s="46"/>
      <c r="K134" s="92"/>
      <c r="L134" s="46"/>
      <c r="M134" s="92"/>
      <c r="N134" s="46"/>
      <c r="O134" s="92"/>
      <c r="P134" s="92"/>
      <c r="Q134" s="92"/>
      <c r="R134" s="92"/>
      <c r="S134" s="49"/>
      <c r="T134" s="49"/>
      <c r="U134" s="49"/>
      <c r="V134" s="49"/>
      <c r="W134" s="49"/>
      <c r="X134" s="49"/>
      <c r="Y134" s="49"/>
      <c r="Z134" s="49"/>
    </row>
    <row r="135" spans="1:26" ht="27" customHeight="1">
      <c r="A135" s="92"/>
      <c r="B135" s="92"/>
      <c r="C135" s="93"/>
      <c r="D135" s="93"/>
      <c r="E135" s="92"/>
      <c r="F135" s="93"/>
      <c r="G135" s="46"/>
      <c r="H135" s="46"/>
      <c r="I135" s="46"/>
      <c r="J135" s="46"/>
      <c r="K135" s="92"/>
      <c r="L135" s="46"/>
      <c r="M135" s="92"/>
      <c r="N135" s="46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</row>
    <row r="136" spans="1:26" ht="27" customHeight="1">
      <c r="A136" s="92"/>
      <c r="B136" s="92"/>
      <c r="C136" s="93"/>
      <c r="D136" s="93"/>
      <c r="E136" s="92"/>
      <c r="F136" s="93"/>
      <c r="G136" s="46"/>
      <c r="H136" s="46"/>
      <c r="I136" s="46"/>
      <c r="J136" s="46"/>
      <c r="K136" s="92"/>
      <c r="L136" s="46"/>
      <c r="M136" s="92"/>
      <c r="N136" s="46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</row>
    <row r="137" spans="1:26" ht="27" customHeight="1">
      <c r="A137" s="92"/>
      <c r="B137" s="92"/>
      <c r="C137" s="93"/>
      <c r="D137" s="93"/>
      <c r="E137" s="92"/>
      <c r="F137" s="93"/>
      <c r="G137" s="46"/>
      <c r="H137" s="46"/>
      <c r="I137" s="46"/>
      <c r="J137" s="46"/>
      <c r="K137" s="92"/>
      <c r="L137" s="46"/>
      <c r="M137" s="92"/>
      <c r="N137" s="46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</row>
    <row r="138" spans="1:26" ht="27" customHeight="1">
      <c r="A138" s="92"/>
      <c r="B138" s="92"/>
      <c r="C138" s="93"/>
      <c r="D138" s="93"/>
      <c r="E138" s="92"/>
      <c r="F138" s="93"/>
      <c r="G138" s="46"/>
      <c r="H138" s="46"/>
      <c r="I138" s="46"/>
      <c r="J138" s="46"/>
      <c r="K138" s="92"/>
      <c r="L138" s="46"/>
      <c r="M138" s="92"/>
      <c r="N138" s="46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</row>
    <row r="139" spans="1:26" ht="27" customHeight="1">
      <c r="A139" s="92"/>
      <c r="B139" s="92"/>
      <c r="C139" s="93"/>
      <c r="D139" s="93"/>
      <c r="E139" s="92"/>
      <c r="F139" s="93"/>
      <c r="G139" s="46"/>
      <c r="H139" s="46"/>
      <c r="I139" s="46"/>
      <c r="J139" s="46"/>
      <c r="K139" s="92"/>
      <c r="L139" s="46"/>
      <c r="M139" s="92"/>
      <c r="N139" s="46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</row>
    <row r="140" spans="1:26" ht="27" customHeight="1">
      <c r="A140" s="92"/>
      <c r="B140" s="92"/>
      <c r="C140" s="93"/>
      <c r="D140" s="93"/>
      <c r="E140" s="92"/>
      <c r="F140" s="93"/>
      <c r="G140" s="46"/>
      <c r="H140" s="46"/>
      <c r="I140" s="46"/>
      <c r="J140" s="46"/>
      <c r="K140" s="92"/>
      <c r="L140" s="46"/>
      <c r="M140" s="92"/>
      <c r="N140" s="46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</row>
    <row r="141" spans="1:26" ht="16.5" customHeight="1">
      <c r="A141" s="92"/>
      <c r="B141" s="92"/>
      <c r="C141" s="93"/>
      <c r="D141" s="93"/>
      <c r="E141" s="92"/>
      <c r="F141" s="93"/>
      <c r="G141" s="46"/>
      <c r="H141" s="46"/>
      <c r="I141" s="46"/>
      <c r="J141" s="46"/>
      <c r="K141" s="92"/>
      <c r="L141" s="46"/>
      <c r="M141" s="92"/>
      <c r="N141" s="46"/>
      <c r="O141" s="92"/>
      <c r="P141" s="92"/>
      <c r="Q141" s="92"/>
      <c r="R141" s="92"/>
      <c r="S141" s="49"/>
      <c r="T141" s="49"/>
      <c r="U141" s="49"/>
      <c r="V141" s="49"/>
      <c r="W141" s="49"/>
      <c r="X141" s="49"/>
      <c r="Y141" s="49"/>
      <c r="Z141" s="49"/>
    </row>
    <row r="142" spans="1:26" ht="16.5" customHeight="1">
      <c r="A142" s="92"/>
      <c r="B142" s="92"/>
      <c r="C142" s="93"/>
      <c r="D142" s="93"/>
      <c r="E142" s="92"/>
      <c r="F142" s="93"/>
      <c r="G142" s="46"/>
      <c r="H142" s="46"/>
      <c r="I142" s="46"/>
      <c r="J142" s="46"/>
      <c r="K142" s="92"/>
      <c r="L142" s="46"/>
      <c r="M142" s="92"/>
      <c r="N142" s="46"/>
      <c r="O142" s="92"/>
      <c r="P142" s="92"/>
      <c r="Q142" s="92"/>
      <c r="R142" s="92"/>
      <c r="S142" s="49"/>
      <c r="T142" s="49"/>
      <c r="U142" s="49"/>
      <c r="V142" s="49"/>
      <c r="W142" s="49"/>
      <c r="X142" s="49"/>
      <c r="Y142" s="49"/>
      <c r="Z142" s="49"/>
    </row>
    <row r="143" spans="1:26" ht="27" customHeight="1">
      <c r="A143" s="92"/>
      <c r="B143" s="92"/>
      <c r="C143" s="93"/>
      <c r="D143" s="93"/>
      <c r="E143" s="92"/>
      <c r="F143" s="93"/>
      <c r="G143" s="46"/>
      <c r="H143" s="46"/>
      <c r="I143" s="46"/>
      <c r="J143" s="46"/>
      <c r="K143" s="92"/>
      <c r="L143" s="46"/>
      <c r="M143" s="92"/>
      <c r="N143" s="46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</row>
    <row r="144" spans="1:26" ht="27" customHeight="1">
      <c r="A144" s="92"/>
      <c r="B144" s="92"/>
      <c r="C144" s="93"/>
      <c r="D144" s="93"/>
      <c r="E144" s="92"/>
      <c r="F144" s="93"/>
      <c r="G144" s="46"/>
      <c r="H144" s="46"/>
      <c r="I144" s="46"/>
      <c r="J144" s="46"/>
      <c r="K144" s="92"/>
      <c r="L144" s="46"/>
      <c r="M144" s="92"/>
      <c r="N144" s="46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</row>
    <row r="145" spans="1:26" ht="27" customHeight="1">
      <c r="A145" s="92"/>
      <c r="B145" s="92"/>
      <c r="C145" s="93"/>
      <c r="D145" s="93"/>
      <c r="E145" s="92"/>
      <c r="F145" s="93"/>
      <c r="G145" s="46"/>
      <c r="H145" s="46"/>
      <c r="I145" s="46"/>
      <c r="J145" s="46"/>
      <c r="K145" s="92"/>
      <c r="L145" s="46"/>
      <c r="M145" s="92"/>
      <c r="N145" s="46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</row>
    <row r="146" spans="1:26" ht="27" customHeight="1">
      <c r="A146" s="92"/>
      <c r="B146" s="92"/>
      <c r="C146" s="93"/>
      <c r="D146" s="93"/>
      <c r="E146" s="92"/>
      <c r="F146" s="93"/>
      <c r="G146" s="46"/>
      <c r="H146" s="46"/>
      <c r="I146" s="46"/>
      <c r="J146" s="46"/>
      <c r="K146" s="92"/>
      <c r="L146" s="46"/>
      <c r="M146" s="92"/>
      <c r="N146" s="46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</row>
    <row r="147" spans="1:26" ht="27" customHeight="1">
      <c r="A147" s="92"/>
      <c r="B147" s="92"/>
      <c r="C147" s="93"/>
      <c r="D147" s="93"/>
      <c r="E147" s="92"/>
      <c r="F147" s="93"/>
      <c r="G147" s="46"/>
      <c r="H147" s="46"/>
      <c r="I147" s="46"/>
      <c r="J147" s="46"/>
      <c r="K147" s="92"/>
      <c r="L147" s="46"/>
      <c r="M147" s="92"/>
      <c r="N147" s="46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</row>
    <row r="148" spans="1:26" ht="27" customHeight="1">
      <c r="A148" s="92"/>
      <c r="B148" s="92"/>
      <c r="C148" s="93"/>
      <c r="D148" s="93"/>
      <c r="E148" s="92"/>
      <c r="F148" s="93"/>
      <c r="G148" s="46"/>
      <c r="H148" s="46"/>
      <c r="I148" s="46"/>
      <c r="J148" s="46"/>
      <c r="K148" s="92"/>
      <c r="L148" s="46"/>
      <c r="M148" s="92"/>
      <c r="N148" s="46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</row>
    <row r="149" spans="1:26" ht="27" customHeight="1">
      <c r="A149" s="92"/>
      <c r="B149" s="92"/>
      <c r="C149" s="93"/>
      <c r="D149" s="93"/>
      <c r="E149" s="92"/>
      <c r="F149" s="93"/>
      <c r="G149" s="46"/>
      <c r="H149" s="46"/>
      <c r="I149" s="46"/>
      <c r="J149" s="46"/>
      <c r="K149" s="92"/>
      <c r="L149" s="46"/>
      <c r="M149" s="92"/>
      <c r="N149" s="46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</row>
    <row r="150" spans="1:26" ht="16.5" customHeight="1">
      <c r="A150" s="92"/>
      <c r="B150" s="92"/>
      <c r="C150" s="93"/>
      <c r="D150" s="93"/>
      <c r="E150" s="92"/>
      <c r="F150" s="93"/>
      <c r="G150" s="46"/>
      <c r="H150" s="46"/>
      <c r="I150" s="46"/>
      <c r="J150" s="46"/>
      <c r="K150" s="92"/>
      <c r="L150" s="46"/>
      <c r="M150" s="92"/>
      <c r="N150" s="46"/>
      <c r="O150" s="92"/>
      <c r="P150" s="92"/>
      <c r="Q150" s="92"/>
      <c r="R150" s="92"/>
      <c r="S150" s="49"/>
      <c r="T150" s="49"/>
      <c r="U150" s="49"/>
      <c r="V150" s="49"/>
      <c r="W150" s="49"/>
      <c r="X150" s="49"/>
      <c r="Y150" s="49"/>
      <c r="Z150" s="49"/>
    </row>
    <row r="151" spans="1:26" ht="27" customHeight="1">
      <c r="A151" s="92"/>
      <c r="B151" s="92"/>
      <c r="C151" s="93"/>
      <c r="D151" s="93"/>
      <c r="E151" s="92"/>
      <c r="F151" s="93"/>
      <c r="G151" s="46"/>
      <c r="H151" s="46"/>
      <c r="I151" s="46"/>
      <c r="J151" s="46"/>
      <c r="K151" s="92"/>
      <c r="L151" s="46"/>
      <c r="M151" s="92"/>
      <c r="N151" s="46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</row>
    <row r="152" spans="1:26" ht="27" customHeight="1">
      <c r="A152" s="92"/>
      <c r="B152" s="92"/>
      <c r="C152" s="93"/>
      <c r="D152" s="93"/>
      <c r="E152" s="92"/>
      <c r="F152" s="93"/>
      <c r="G152" s="46"/>
      <c r="H152" s="46"/>
      <c r="I152" s="46"/>
      <c r="J152" s="46"/>
      <c r="K152" s="92"/>
      <c r="L152" s="46"/>
      <c r="M152" s="92"/>
      <c r="N152" s="46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</row>
    <row r="153" spans="1:26" ht="27" customHeight="1">
      <c r="A153" s="92"/>
      <c r="B153" s="92"/>
      <c r="C153" s="93"/>
      <c r="D153" s="93"/>
      <c r="E153" s="92"/>
      <c r="F153" s="93"/>
      <c r="G153" s="46"/>
      <c r="H153" s="46"/>
      <c r="I153" s="46"/>
      <c r="J153" s="46"/>
      <c r="K153" s="92"/>
      <c r="L153" s="46"/>
      <c r="M153" s="92"/>
      <c r="N153" s="46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</row>
    <row r="154" spans="1:26" ht="27" customHeight="1">
      <c r="A154" s="92"/>
      <c r="B154" s="92"/>
      <c r="C154" s="93"/>
      <c r="D154" s="93"/>
      <c r="E154" s="92"/>
      <c r="F154" s="93"/>
      <c r="G154" s="46"/>
      <c r="H154" s="46"/>
      <c r="I154" s="46"/>
      <c r="J154" s="46"/>
      <c r="K154" s="92"/>
      <c r="L154" s="46"/>
      <c r="M154" s="92"/>
      <c r="N154" s="46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</row>
    <row r="155" spans="1:26" ht="27" customHeight="1">
      <c r="A155" s="92"/>
      <c r="B155" s="92"/>
      <c r="C155" s="93"/>
      <c r="D155" s="93"/>
      <c r="E155" s="92"/>
      <c r="F155" s="93"/>
      <c r="G155" s="46"/>
      <c r="H155" s="46"/>
      <c r="I155" s="46"/>
      <c r="J155" s="46"/>
      <c r="K155" s="92"/>
      <c r="L155" s="46"/>
      <c r="M155" s="92"/>
      <c r="N155" s="46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</row>
    <row r="156" spans="1:26" ht="27" customHeight="1">
      <c r="A156" s="92"/>
      <c r="B156" s="92"/>
      <c r="C156" s="93"/>
      <c r="D156" s="93"/>
      <c r="E156" s="92"/>
      <c r="F156" s="93"/>
      <c r="G156" s="46"/>
      <c r="H156" s="46"/>
      <c r="I156" s="46"/>
      <c r="J156" s="46"/>
      <c r="K156" s="92"/>
      <c r="L156" s="46"/>
      <c r="M156" s="92"/>
      <c r="N156" s="46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</row>
    <row r="157" spans="1:26" ht="27" customHeight="1">
      <c r="A157" s="92"/>
      <c r="B157" s="92"/>
      <c r="C157" s="93"/>
      <c r="D157" s="93"/>
      <c r="E157" s="92"/>
      <c r="F157" s="93"/>
      <c r="G157" s="46"/>
      <c r="H157" s="46"/>
      <c r="I157" s="46"/>
      <c r="J157" s="46"/>
      <c r="K157" s="92"/>
      <c r="L157" s="46"/>
      <c r="M157" s="92"/>
      <c r="N157" s="46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</row>
    <row r="158" spans="1:26" ht="16.5" customHeight="1">
      <c r="A158" s="92"/>
      <c r="B158" s="92"/>
      <c r="C158" s="93"/>
      <c r="D158" s="93"/>
      <c r="E158" s="92"/>
      <c r="F158" s="93"/>
      <c r="G158" s="46"/>
      <c r="H158" s="46"/>
      <c r="I158" s="46"/>
      <c r="J158" s="46"/>
      <c r="K158" s="92"/>
      <c r="L158" s="46"/>
      <c r="M158" s="92"/>
      <c r="N158" s="46"/>
      <c r="O158" s="92"/>
      <c r="P158" s="92"/>
      <c r="Q158" s="92"/>
      <c r="R158" s="92"/>
      <c r="S158" s="49"/>
      <c r="T158" s="49"/>
      <c r="U158" s="49"/>
      <c r="V158" s="49"/>
      <c r="W158" s="49"/>
      <c r="X158" s="49"/>
      <c r="Y158" s="49"/>
      <c r="Z158" s="49"/>
    </row>
    <row r="159" spans="1:26" ht="27" customHeight="1">
      <c r="A159" s="92"/>
      <c r="B159" s="92"/>
      <c r="C159" s="93"/>
      <c r="D159" s="93"/>
      <c r="E159" s="92"/>
      <c r="F159" s="93"/>
      <c r="G159" s="46"/>
      <c r="H159" s="46"/>
      <c r="I159" s="46"/>
      <c r="J159" s="46"/>
      <c r="K159" s="92"/>
      <c r="L159" s="46"/>
      <c r="M159" s="92"/>
      <c r="N159" s="46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</row>
    <row r="160" spans="1:26" ht="27" customHeight="1">
      <c r="A160" s="92"/>
      <c r="B160" s="92"/>
      <c r="C160" s="93"/>
      <c r="D160" s="93"/>
      <c r="E160" s="92"/>
      <c r="F160" s="93"/>
      <c r="G160" s="46"/>
      <c r="H160" s="46"/>
      <c r="I160" s="46"/>
      <c r="J160" s="46"/>
      <c r="K160" s="92"/>
      <c r="L160" s="46"/>
      <c r="M160" s="92"/>
      <c r="N160" s="46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</row>
    <row r="161" spans="1:26" ht="27" customHeight="1">
      <c r="A161" s="92"/>
      <c r="B161" s="92"/>
      <c r="C161" s="93"/>
      <c r="D161" s="93"/>
      <c r="E161" s="92"/>
      <c r="F161" s="93"/>
      <c r="G161" s="46"/>
      <c r="H161" s="46"/>
      <c r="I161" s="46"/>
      <c r="J161" s="46"/>
      <c r="K161" s="92"/>
      <c r="L161" s="46"/>
      <c r="M161" s="92"/>
      <c r="N161" s="46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</row>
    <row r="162" spans="1:26" ht="27" customHeight="1">
      <c r="A162" s="92"/>
      <c r="B162" s="92"/>
      <c r="C162" s="93"/>
      <c r="D162" s="93"/>
      <c r="E162" s="92"/>
      <c r="F162" s="93"/>
      <c r="G162" s="46"/>
      <c r="H162" s="46"/>
      <c r="I162" s="46"/>
      <c r="J162" s="46"/>
      <c r="K162" s="92"/>
      <c r="L162" s="46"/>
      <c r="M162" s="92"/>
      <c r="N162" s="46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</row>
    <row r="163" spans="1:26" ht="16.5" customHeight="1">
      <c r="A163" s="92"/>
      <c r="B163" s="92"/>
      <c r="C163" s="93"/>
      <c r="D163" s="93"/>
      <c r="E163" s="92"/>
      <c r="F163" s="93"/>
      <c r="G163" s="46"/>
      <c r="H163" s="46"/>
      <c r="I163" s="46"/>
      <c r="J163" s="46"/>
      <c r="K163" s="92"/>
      <c r="L163" s="46"/>
      <c r="M163" s="92"/>
      <c r="N163" s="46"/>
      <c r="O163" s="92"/>
      <c r="P163" s="92"/>
      <c r="Q163" s="92"/>
      <c r="R163" s="92"/>
      <c r="S163" s="49"/>
      <c r="T163" s="49"/>
      <c r="U163" s="49"/>
      <c r="V163" s="49"/>
      <c r="W163" s="49"/>
      <c r="X163" s="49"/>
      <c r="Y163" s="49"/>
      <c r="Z163" s="49"/>
    </row>
    <row r="164" spans="1:26" ht="16.5" customHeight="1">
      <c r="A164" s="92"/>
      <c r="B164" s="92"/>
      <c r="C164" s="93"/>
      <c r="D164" s="93"/>
      <c r="E164" s="92"/>
      <c r="F164" s="93"/>
      <c r="G164" s="46"/>
      <c r="H164" s="46"/>
      <c r="I164" s="46"/>
      <c r="J164" s="46"/>
      <c r="K164" s="92"/>
      <c r="L164" s="46"/>
      <c r="M164" s="92"/>
      <c r="N164" s="46"/>
      <c r="O164" s="92"/>
      <c r="P164" s="92"/>
      <c r="Q164" s="92"/>
      <c r="R164" s="92"/>
      <c r="S164" s="49"/>
      <c r="T164" s="49"/>
      <c r="U164" s="49"/>
      <c r="V164" s="49"/>
      <c r="W164" s="49"/>
      <c r="X164" s="49"/>
      <c r="Y164" s="49"/>
      <c r="Z164" s="49"/>
    </row>
    <row r="165" spans="1:26" ht="27" customHeight="1">
      <c r="A165" s="92"/>
      <c r="B165" s="92"/>
      <c r="C165" s="93"/>
      <c r="D165" s="93"/>
      <c r="E165" s="92"/>
      <c r="F165" s="93"/>
      <c r="G165" s="46"/>
      <c r="H165" s="46"/>
      <c r="I165" s="46"/>
      <c r="J165" s="46"/>
      <c r="K165" s="92"/>
      <c r="L165" s="46"/>
      <c r="M165" s="92"/>
      <c r="N165" s="46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</row>
    <row r="166" spans="1:26" ht="27" customHeight="1">
      <c r="A166" s="92"/>
      <c r="B166" s="92"/>
      <c r="C166" s="93"/>
      <c r="D166" s="93"/>
      <c r="E166" s="92"/>
      <c r="F166" s="93"/>
      <c r="G166" s="46"/>
      <c r="H166" s="46"/>
      <c r="I166" s="46"/>
      <c r="J166" s="46"/>
      <c r="K166" s="92"/>
      <c r="L166" s="46"/>
      <c r="M166" s="92"/>
      <c r="N166" s="46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</row>
    <row r="167" spans="1:26" ht="27" customHeight="1">
      <c r="A167" s="92"/>
      <c r="B167" s="92"/>
      <c r="C167" s="93"/>
      <c r="D167" s="93"/>
      <c r="E167" s="92"/>
      <c r="F167" s="93"/>
      <c r="G167" s="46"/>
      <c r="H167" s="46"/>
      <c r="I167" s="46"/>
      <c r="J167" s="46"/>
      <c r="K167" s="92"/>
      <c r="L167" s="46"/>
      <c r="M167" s="92"/>
      <c r="N167" s="46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</row>
    <row r="168" spans="1:26" ht="27" customHeight="1">
      <c r="A168" s="92"/>
      <c r="B168" s="92"/>
      <c r="C168" s="93"/>
      <c r="D168" s="93"/>
      <c r="E168" s="92"/>
      <c r="F168" s="93"/>
      <c r="G168" s="46"/>
      <c r="H168" s="46"/>
      <c r="I168" s="46"/>
      <c r="J168" s="46"/>
      <c r="K168" s="92"/>
      <c r="L168" s="46"/>
      <c r="M168" s="92"/>
      <c r="N168" s="46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</row>
    <row r="169" spans="1:26" ht="27" customHeight="1">
      <c r="A169" s="92"/>
      <c r="B169" s="92"/>
      <c r="C169" s="93"/>
      <c r="D169" s="93"/>
      <c r="E169" s="92"/>
      <c r="F169" s="93"/>
      <c r="G169" s="46"/>
      <c r="H169" s="46"/>
      <c r="I169" s="46"/>
      <c r="J169" s="46"/>
      <c r="K169" s="92"/>
      <c r="L169" s="46"/>
      <c r="M169" s="92"/>
      <c r="N169" s="46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</row>
    <row r="170" spans="1:26" ht="27" customHeight="1">
      <c r="A170" s="92"/>
      <c r="B170" s="92"/>
      <c r="C170" s="93"/>
      <c r="D170" s="93"/>
      <c r="E170" s="92"/>
      <c r="F170" s="93"/>
      <c r="G170" s="46"/>
      <c r="H170" s="46"/>
      <c r="I170" s="46"/>
      <c r="J170" s="46"/>
      <c r="K170" s="92"/>
      <c r="L170" s="46"/>
      <c r="M170" s="92"/>
      <c r="N170" s="46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</row>
    <row r="171" spans="1:26" ht="27" customHeight="1">
      <c r="A171" s="92"/>
      <c r="B171" s="92"/>
      <c r="C171" s="93"/>
      <c r="D171" s="93"/>
      <c r="E171" s="92"/>
      <c r="F171" s="93"/>
      <c r="G171" s="46"/>
      <c r="H171" s="46"/>
      <c r="I171" s="46"/>
      <c r="J171" s="46"/>
      <c r="K171" s="92"/>
      <c r="L171" s="46"/>
      <c r="M171" s="92"/>
      <c r="N171" s="46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</row>
    <row r="172" spans="1:26" ht="16.5" customHeight="1">
      <c r="A172" s="92"/>
      <c r="B172" s="92"/>
      <c r="C172" s="93"/>
      <c r="D172" s="93"/>
      <c r="E172" s="92"/>
      <c r="F172" s="93"/>
      <c r="G172" s="46"/>
      <c r="H172" s="46"/>
      <c r="I172" s="46"/>
      <c r="J172" s="46"/>
      <c r="K172" s="92"/>
      <c r="L172" s="46"/>
      <c r="M172" s="92"/>
      <c r="N172" s="46"/>
      <c r="O172" s="92"/>
      <c r="P172" s="92"/>
      <c r="Q172" s="92"/>
      <c r="R172" s="92"/>
      <c r="S172" s="49"/>
      <c r="T172" s="49"/>
      <c r="U172" s="49"/>
      <c r="V172" s="49"/>
      <c r="W172" s="49"/>
      <c r="X172" s="49"/>
      <c r="Y172" s="49"/>
      <c r="Z172" s="49"/>
    </row>
    <row r="173" spans="1:26" ht="27" customHeight="1">
      <c r="A173" s="92"/>
      <c r="B173" s="92"/>
      <c r="C173" s="93"/>
      <c r="D173" s="93"/>
      <c r="E173" s="92"/>
      <c r="F173" s="93"/>
      <c r="G173" s="46"/>
      <c r="H173" s="46"/>
      <c r="I173" s="46"/>
      <c r="J173" s="46"/>
      <c r="K173" s="92"/>
      <c r="L173" s="46"/>
      <c r="M173" s="92"/>
      <c r="N173" s="46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</row>
    <row r="174" spans="1:26" ht="27" customHeight="1">
      <c r="A174" s="92"/>
      <c r="B174" s="92"/>
      <c r="C174" s="93"/>
      <c r="D174" s="93"/>
      <c r="E174" s="92"/>
      <c r="F174" s="93"/>
      <c r="G174" s="46"/>
      <c r="H174" s="46"/>
      <c r="I174" s="46"/>
      <c r="J174" s="46"/>
      <c r="K174" s="92"/>
      <c r="L174" s="46"/>
      <c r="M174" s="92"/>
      <c r="N174" s="46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</row>
    <row r="175" spans="1:26" ht="27" customHeight="1">
      <c r="A175" s="92"/>
      <c r="B175" s="92"/>
      <c r="C175" s="93"/>
      <c r="D175" s="93"/>
      <c r="E175" s="92"/>
      <c r="F175" s="93"/>
      <c r="G175" s="46"/>
      <c r="H175" s="46"/>
      <c r="I175" s="46"/>
      <c r="J175" s="46"/>
      <c r="K175" s="92"/>
      <c r="L175" s="46"/>
      <c r="M175" s="92"/>
      <c r="N175" s="46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</row>
    <row r="176" spans="1:26" ht="27" customHeight="1">
      <c r="A176" s="92"/>
      <c r="B176" s="92"/>
      <c r="C176" s="93"/>
      <c r="D176" s="93"/>
      <c r="E176" s="92"/>
      <c r="F176" s="93"/>
      <c r="G176" s="46"/>
      <c r="H176" s="46"/>
      <c r="I176" s="46"/>
      <c r="J176" s="46"/>
      <c r="K176" s="92"/>
      <c r="L176" s="46"/>
      <c r="M176" s="92"/>
      <c r="N176" s="46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</row>
    <row r="177" spans="1:26" ht="27" customHeight="1">
      <c r="A177" s="92"/>
      <c r="B177" s="92"/>
      <c r="C177" s="93"/>
      <c r="D177" s="93"/>
      <c r="E177" s="92"/>
      <c r="F177" s="93"/>
      <c r="G177" s="46"/>
      <c r="H177" s="46"/>
      <c r="I177" s="46"/>
      <c r="J177" s="46"/>
      <c r="K177" s="92"/>
      <c r="L177" s="46"/>
      <c r="M177" s="92"/>
      <c r="N177" s="46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</row>
    <row r="178" spans="1:26" ht="27" customHeight="1">
      <c r="A178" s="92"/>
      <c r="B178" s="92"/>
      <c r="C178" s="93"/>
      <c r="D178" s="93"/>
      <c r="E178" s="92"/>
      <c r="F178" s="93"/>
      <c r="G178" s="46"/>
      <c r="H178" s="46"/>
      <c r="I178" s="46"/>
      <c r="J178" s="46"/>
      <c r="K178" s="92"/>
      <c r="L178" s="46"/>
      <c r="M178" s="92"/>
      <c r="N178" s="46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</row>
    <row r="179" spans="1:26" ht="27" customHeight="1">
      <c r="A179" s="92"/>
      <c r="B179" s="92"/>
      <c r="C179" s="93"/>
      <c r="D179" s="93"/>
      <c r="E179" s="92"/>
      <c r="F179" s="93"/>
      <c r="G179" s="46"/>
      <c r="H179" s="46"/>
      <c r="I179" s="46"/>
      <c r="J179" s="46"/>
      <c r="K179" s="92"/>
      <c r="L179" s="46"/>
      <c r="M179" s="92"/>
      <c r="N179" s="46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</row>
    <row r="180" spans="1:26" ht="16.5" customHeight="1">
      <c r="A180" s="92"/>
      <c r="B180" s="92"/>
      <c r="C180" s="93"/>
      <c r="D180" s="93"/>
      <c r="E180" s="92"/>
      <c r="F180" s="93"/>
      <c r="G180" s="46"/>
      <c r="H180" s="46"/>
      <c r="I180" s="46"/>
      <c r="J180" s="46"/>
      <c r="K180" s="92"/>
      <c r="L180" s="46"/>
      <c r="M180" s="92"/>
      <c r="N180" s="46"/>
      <c r="O180" s="92"/>
      <c r="P180" s="92"/>
      <c r="Q180" s="92"/>
      <c r="R180" s="92"/>
      <c r="S180" s="49"/>
      <c r="T180" s="49"/>
      <c r="U180" s="49"/>
      <c r="V180" s="49"/>
      <c r="W180" s="49"/>
      <c r="X180" s="49"/>
      <c r="Y180" s="49"/>
      <c r="Z180" s="49"/>
    </row>
    <row r="181" spans="1:26" ht="27" customHeight="1">
      <c r="A181" s="92"/>
      <c r="B181" s="92"/>
      <c r="C181" s="93"/>
      <c r="D181" s="93"/>
      <c r="E181" s="92"/>
      <c r="F181" s="93"/>
      <c r="G181" s="46"/>
      <c r="H181" s="46"/>
      <c r="I181" s="46"/>
      <c r="J181" s="46"/>
      <c r="K181" s="92"/>
      <c r="L181" s="46"/>
      <c r="M181" s="92"/>
      <c r="N181" s="46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</row>
    <row r="182" spans="1:26" ht="16.5" customHeight="1">
      <c r="A182" s="92"/>
      <c r="B182" s="92"/>
      <c r="C182" s="93"/>
      <c r="D182" s="93"/>
      <c r="E182" s="92"/>
      <c r="F182" s="93"/>
      <c r="G182" s="46"/>
      <c r="H182" s="46"/>
      <c r="I182" s="46"/>
      <c r="J182" s="46"/>
      <c r="K182" s="92"/>
      <c r="L182" s="46"/>
      <c r="M182" s="92"/>
      <c r="N182" s="46"/>
      <c r="O182" s="92"/>
      <c r="P182" s="92"/>
      <c r="Q182" s="92"/>
      <c r="R182" s="92"/>
      <c r="S182" s="49"/>
      <c r="T182" s="49"/>
      <c r="U182" s="49"/>
      <c r="V182" s="49"/>
      <c r="W182" s="49"/>
      <c r="X182" s="49"/>
      <c r="Y182" s="49"/>
      <c r="Z182" s="49"/>
    </row>
    <row r="183" spans="1:26" ht="16.5" customHeight="1">
      <c r="A183" s="92"/>
      <c r="B183" s="92"/>
      <c r="C183" s="93"/>
      <c r="D183" s="93"/>
      <c r="E183" s="92"/>
      <c r="F183" s="93"/>
      <c r="G183" s="46"/>
      <c r="H183" s="46"/>
      <c r="I183" s="46"/>
      <c r="J183" s="46"/>
      <c r="K183" s="92"/>
      <c r="L183" s="46"/>
      <c r="M183" s="92"/>
      <c r="N183" s="46"/>
      <c r="O183" s="92"/>
      <c r="P183" s="92"/>
      <c r="Q183" s="92"/>
      <c r="R183" s="92"/>
      <c r="S183" s="49"/>
      <c r="T183" s="49"/>
      <c r="U183" s="49"/>
      <c r="V183" s="49"/>
      <c r="W183" s="49"/>
      <c r="X183" s="49"/>
      <c r="Y183" s="49"/>
      <c r="Z183" s="49"/>
    </row>
    <row r="184" spans="1:26" ht="27" customHeight="1">
      <c r="A184" s="92"/>
      <c r="B184" s="92"/>
      <c r="C184" s="93"/>
      <c r="D184" s="93"/>
      <c r="E184" s="92"/>
      <c r="F184" s="93"/>
      <c r="G184" s="46"/>
      <c r="H184" s="46"/>
      <c r="I184" s="46"/>
      <c r="J184" s="46"/>
      <c r="K184" s="92"/>
      <c r="L184" s="46"/>
      <c r="M184" s="92"/>
      <c r="N184" s="46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</row>
    <row r="185" spans="1:26" ht="27" customHeight="1">
      <c r="A185" s="92"/>
      <c r="B185" s="92"/>
      <c r="C185" s="93"/>
      <c r="D185" s="93"/>
      <c r="E185" s="92"/>
      <c r="F185" s="93"/>
      <c r="G185" s="46"/>
      <c r="H185" s="46"/>
      <c r="I185" s="46"/>
      <c r="J185" s="46"/>
      <c r="K185" s="92"/>
      <c r="L185" s="46"/>
      <c r="M185" s="92"/>
      <c r="N185" s="46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</row>
    <row r="186" spans="1:26" ht="27" customHeight="1">
      <c r="A186" s="92"/>
      <c r="B186" s="92"/>
      <c r="C186" s="93"/>
      <c r="D186" s="93"/>
      <c r="E186" s="92"/>
      <c r="F186" s="93"/>
      <c r="G186" s="46"/>
      <c r="H186" s="46"/>
      <c r="I186" s="46"/>
      <c r="J186" s="46"/>
      <c r="K186" s="92"/>
      <c r="L186" s="46"/>
      <c r="M186" s="92"/>
      <c r="N186" s="46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</row>
    <row r="187" spans="1:26" ht="27" customHeight="1">
      <c r="A187" s="92"/>
      <c r="B187" s="92"/>
      <c r="C187" s="93"/>
      <c r="D187" s="93"/>
      <c r="E187" s="92"/>
      <c r="F187" s="93"/>
      <c r="G187" s="46"/>
      <c r="H187" s="46"/>
      <c r="I187" s="46"/>
      <c r="J187" s="46"/>
      <c r="K187" s="92"/>
      <c r="L187" s="46"/>
      <c r="M187" s="92"/>
      <c r="N187" s="46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</row>
    <row r="188" spans="1:26" ht="27" customHeight="1">
      <c r="A188" s="92"/>
      <c r="B188" s="92"/>
      <c r="C188" s="93"/>
      <c r="D188" s="93"/>
      <c r="E188" s="92"/>
      <c r="F188" s="93"/>
      <c r="G188" s="46"/>
      <c r="H188" s="46"/>
      <c r="I188" s="46"/>
      <c r="J188" s="46"/>
      <c r="K188" s="92"/>
      <c r="L188" s="46"/>
      <c r="M188" s="92"/>
      <c r="N188" s="46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</row>
    <row r="189" spans="1:26" ht="27" customHeight="1">
      <c r="A189" s="92"/>
      <c r="B189" s="92"/>
      <c r="C189" s="93"/>
      <c r="D189" s="93"/>
      <c r="E189" s="92"/>
      <c r="F189" s="93"/>
      <c r="G189" s="46"/>
      <c r="H189" s="46"/>
      <c r="I189" s="46"/>
      <c r="J189" s="46"/>
      <c r="K189" s="92"/>
      <c r="L189" s="46"/>
      <c r="M189" s="92"/>
      <c r="N189" s="46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</row>
    <row r="190" spans="1:26" ht="27" customHeight="1">
      <c r="A190" s="92"/>
      <c r="B190" s="92"/>
      <c r="C190" s="93"/>
      <c r="D190" s="93"/>
      <c r="E190" s="92"/>
      <c r="F190" s="93"/>
      <c r="G190" s="46"/>
      <c r="H190" s="46"/>
      <c r="I190" s="46"/>
      <c r="J190" s="46"/>
      <c r="K190" s="92"/>
      <c r="L190" s="46"/>
      <c r="M190" s="92"/>
      <c r="N190" s="46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</row>
    <row r="191" spans="1:26" ht="16.5" customHeight="1">
      <c r="A191" s="92"/>
      <c r="B191" s="92"/>
      <c r="C191" s="93"/>
      <c r="D191" s="93"/>
      <c r="E191" s="92"/>
      <c r="F191" s="93"/>
      <c r="G191" s="46"/>
      <c r="H191" s="46"/>
      <c r="I191" s="46"/>
      <c r="J191" s="46"/>
      <c r="K191" s="92"/>
      <c r="L191" s="46"/>
      <c r="M191" s="92"/>
      <c r="N191" s="46"/>
      <c r="O191" s="92"/>
      <c r="P191" s="92"/>
      <c r="Q191" s="92"/>
      <c r="R191" s="92"/>
      <c r="S191" s="49"/>
      <c r="T191" s="49"/>
      <c r="U191" s="49"/>
      <c r="V191" s="49"/>
      <c r="W191" s="49"/>
      <c r="X191" s="49"/>
      <c r="Y191" s="49"/>
      <c r="Z191" s="49"/>
    </row>
    <row r="192" spans="1:26" ht="27" customHeight="1">
      <c r="A192" s="92"/>
      <c r="B192" s="92"/>
      <c r="C192" s="93"/>
      <c r="D192" s="93"/>
      <c r="E192" s="92"/>
      <c r="F192" s="93"/>
      <c r="G192" s="46"/>
      <c r="H192" s="46"/>
      <c r="I192" s="46"/>
      <c r="J192" s="46"/>
      <c r="K192" s="92"/>
      <c r="L192" s="46"/>
      <c r="M192" s="92"/>
      <c r="N192" s="46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</row>
    <row r="193" spans="1:26" ht="27" customHeight="1">
      <c r="A193" s="92"/>
      <c r="B193" s="92"/>
      <c r="C193" s="93"/>
      <c r="D193" s="93"/>
      <c r="E193" s="92"/>
      <c r="F193" s="93"/>
      <c r="G193" s="46"/>
      <c r="H193" s="46"/>
      <c r="I193" s="46"/>
      <c r="J193" s="46"/>
      <c r="K193" s="92"/>
      <c r="L193" s="46"/>
      <c r="M193" s="92"/>
      <c r="N193" s="46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</row>
    <row r="194" spans="1:26" ht="27" customHeight="1">
      <c r="A194" s="92"/>
      <c r="B194" s="92"/>
      <c r="C194" s="93"/>
      <c r="D194" s="93"/>
      <c r="E194" s="92"/>
      <c r="F194" s="93"/>
      <c r="G194" s="46"/>
      <c r="H194" s="46"/>
      <c r="I194" s="46"/>
      <c r="J194" s="46"/>
      <c r="K194" s="92"/>
      <c r="L194" s="46"/>
      <c r="M194" s="92"/>
      <c r="N194" s="46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</row>
    <row r="195" spans="1:26" ht="27" customHeight="1">
      <c r="A195" s="92"/>
      <c r="B195" s="92"/>
      <c r="C195" s="93"/>
      <c r="D195" s="93"/>
      <c r="E195" s="92"/>
      <c r="F195" s="93"/>
      <c r="G195" s="46"/>
      <c r="H195" s="46"/>
      <c r="I195" s="46"/>
      <c r="J195" s="46"/>
      <c r="K195" s="92"/>
      <c r="L195" s="46"/>
      <c r="M195" s="92"/>
      <c r="N195" s="46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</row>
    <row r="196" spans="1:26" ht="27" customHeight="1">
      <c r="A196" s="92"/>
      <c r="B196" s="92"/>
      <c r="C196" s="93"/>
      <c r="D196" s="93"/>
      <c r="E196" s="92"/>
      <c r="F196" s="93"/>
      <c r="G196" s="46"/>
      <c r="H196" s="46"/>
      <c r="I196" s="46"/>
      <c r="J196" s="46"/>
      <c r="K196" s="92"/>
      <c r="L196" s="46"/>
      <c r="M196" s="92"/>
      <c r="N196" s="46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</row>
    <row r="197" spans="1:26" ht="27" customHeight="1">
      <c r="A197" s="92"/>
      <c r="B197" s="92"/>
      <c r="C197" s="93"/>
      <c r="D197" s="93"/>
      <c r="E197" s="92"/>
      <c r="F197" s="93"/>
      <c r="G197" s="46"/>
      <c r="H197" s="46"/>
      <c r="I197" s="46"/>
      <c r="J197" s="46"/>
      <c r="K197" s="92"/>
      <c r="L197" s="46"/>
      <c r="M197" s="92"/>
      <c r="N197" s="46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</row>
    <row r="198" spans="1:26" ht="27" customHeight="1">
      <c r="A198" s="92"/>
      <c r="B198" s="92"/>
      <c r="C198" s="93"/>
      <c r="D198" s="93"/>
      <c r="E198" s="92"/>
      <c r="F198" s="93"/>
      <c r="G198" s="46"/>
      <c r="H198" s="46"/>
      <c r="I198" s="46"/>
      <c r="J198" s="46"/>
      <c r="K198" s="92"/>
      <c r="L198" s="46"/>
      <c r="M198" s="92"/>
      <c r="N198" s="46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</row>
    <row r="199" spans="1:26" ht="16.5" customHeight="1">
      <c r="A199" s="92"/>
      <c r="B199" s="92"/>
      <c r="C199" s="93"/>
      <c r="D199" s="93"/>
      <c r="E199" s="92"/>
      <c r="F199" s="93"/>
      <c r="G199" s="46"/>
      <c r="H199" s="46"/>
      <c r="I199" s="46"/>
      <c r="J199" s="46"/>
      <c r="K199" s="92"/>
      <c r="L199" s="46"/>
      <c r="M199" s="92"/>
      <c r="N199" s="46"/>
      <c r="O199" s="92"/>
      <c r="P199" s="92"/>
      <c r="Q199" s="92"/>
      <c r="R199" s="92"/>
      <c r="S199" s="49"/>
      <c r="T199" s="49"/>
      <c r="U199" s="49"/>
      <c r="V199" s="49"/>
      <c r="W199" s="49"/>
      <c r="X199" s="49"/>
      <c r="Y199" s="49"/>
      <c r="Z199" s="49"/>
    </row>
    <row r="200" spans="1:26" ht="27" customHeight="1">
      <c r="A200" s="92"/>
      <c r="B200" s="92"/>
      <c r="C200" s="93"/>
      <c r="D200" s="93"/>
      <c r="E200" s="92"/>
      <c r="F200" s="93"/>
      <c r="G200" s="46"/>
      <c r="H200" s="46"/>
      <c r="I200" s="46"/>
      <c r="J200" s="46"/>
      <c r="K200" s="92"/>
      <c r="L200" s="46"/>
      <c r="M200" s="92"/>
      <c r="N200" s="46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</row>
    <row r="201" spans="1:26" ht="27" customHeight="1">
      <c r="A201" s="92"/>
      <c r="B201" s="92"/>
      <c r="C201" s="93"/>
      <c r="D201" s="93"/>
      <c r="E201" s="92"/>
      <c r="F201" s="93"/>
      <c r="G201" s="46"/>
      <c r="H201" s="46"/>
      <c r="I201" s="46"/>
      <c r="J201" s="46"/>
      <c r="K201" s="92"/>
      <c r="L201" s="46"/>
      <c r="M201" s="92"/>
      <c r="N201" s="46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</row>
    <row r="202" spans="1:26" ht="27" customHeight="1">
      <c r="A202" s="92"/>
      <c r="B202" s="92"/>
      <c r="C202" s="93"/>
      <c r="D202" s="93"/>
      <c r="E202" s="92"/>
      <c r="F202" s="93"/>
      <c r="G202" s="46"/>
      <c r="H202" s="46"/>
      <c r="I202" s="46"/>
      <c r="J202" s="46"/>
      <c r="K202" s="92"/>
      <c r="L202" s="46"/>
      <c r="M202" s="92"/>
      <c r="N202" s="46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</row>
    <row r="203" spans="1:26" ht="27" customHeight="1">
      <c r="A203" s="92"/>
      <c r="B203" s="92"/>
      <c r="C203" s="93"/>
      <c r="D203" s="93"/>
      <c r="E203" s="92"/>
      <c r="F203" s="93"/>
      <c r="G203" s="46"/>
      <c r="H203" s="46"/>
      <c r="I203" s="46"/>
      <c r="J203" s="46"/>
      <c r="K203" s="92"/>
      <c r="L203" s="46"/>
      <c r="M203" s="92"/>
      <c r="N203" s="46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</row>
    <row r="204" spans="1:26" ht="27" customHeight="1">
      <c r="A204" s="92"/>
      <c r="B204" s="92"/>
      <c r="C204" s="93"/>
      <c r="D204" s="93"/>
      <c r="E204" s="92"/>
      <c r="F204" s="93"/>
      <c r="G204" s="46"/>
      <c r="H204" s="46"/>
      <c r="I204" s="46"/>
      <c r="J204" s="46"/>
      <c r="K204" s="92"/>
      <c r="L204" s="46"/>
      <c r="M204" s="92"/>
      <c r="N204" s="46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</row>
    <row r="205" spans="1:26" ht="27" customHeight="1">
      <c r="A205" s="92"/>
      <c r="B205" s="92"/>
      <c r="C205" s="93"/>
      <c r="D205" s="93"/>
      <c r="E205" s="92"/>
      <c r="F205" s="93"/>
      <c r="G205" s="46"/>
      <c r="H205" s="46"/>
      <c r="I205" s="46"/>
      <c r="J205" s="46"/>
      <c r="K205" s="92"/>
      <c r="L205" s="46"/>
      <c r="M205" s="92"/>
      <c r="N205" s="46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</row>
    <row r="206" spans="1:26" ht="16.5" customHeight="1">
      <c r="A206" s="92"/>
      <c r="B206" s="92"/>
      <c r="C206" s="93"/>
      <c r="D206" s="93"/>
      <c r="E206" s="92"/>
      <c r="F206" s="93"/>
      <c r="G206" s="46"/>
      <c r="H206" s="46"/>
      <c r="I206" s="46"/>
      <c r="J206" s="46"/>
      <c r="K206" s="92"/>
      <c r="L206" s="46"/>
      <c r="M206" s="92"/>
      <c r="N206" s="46"/>
      <c r="O206" s="92"/>
      <c r="P206" s="92"/>
      <c r="Q206" s="92"/>
      <c r="R206" s="92"/>
      <c r="S206" s="49"/>
      <c r="T206" s="49"/>
      <c r="U206" s="49"/>
      <c r="V206" s="49"/>
      <c r="W206" s="49"/>
      <c r="X206" s="49"/>
      <c r="Y206" s="49"/>
      <c r="Z206" s="49"/>
    </row>
    <row r="207" spans="1:26" ht="27" customHeight="1">
      <c r="A207" s="92"/>
      <c r="B207" s="92"/>
      <c r="C207" s="93"/>
      <c r="D207" s="93"/>
      <c r="E207" s="92"/>
      <c r="F207" s="93"/>
      <c r="G207" s="46"/>
      <c r="H207" s="46"/>
      <c r="I207" s="46"/>
      <c r="J207" s="46"/>
      <c r="K207" s="92"/>
      <c r="L207" s="46"/>
      <c r="M207" s="92"/>
      <c r="N207" s="46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</row>
    <row r="208" spans="1:26" ht="27" customHeight="1">
      <c r="A208" s="92"/>
      <c r="B208" s="92"/>
      <c r="C208" s="93"/>
      <c r="D208" s="93"/>
      <c r="E208" s="92"/>
      <c r="F208" s="93"/>
      <c r="G208" s="46"/>
      <c r="H208" s="46"/>
      <c r="I208" s="46"/>
      <c r="J208" s="46"/>
      <c r="K208" s="92"/>
      <c r="L208" s="46"/>
      <c r="M208" s="92"/>
      <c r="N208" s="46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</row>
    <row r="209" spans="1:26" ht="27" customHeight="1">
      <c r="A209" s="92"/>
      <c r="B209" s="92"/>
      <c r="C209" s="93"/>
      <c r="D209" s="93"/>
      <c r="E209" s="92"/>
      <c r="F209" s="93"/>
      <c r="G209" s="46"/>
      <c r="H209" s="46"/>
      <c r="I209" s="46"/>
      <c r="J209" s="46"/>
      <c r="K209" s="92"/>
      <c r="L209" s="46"/>
      <c r="M209" s="92"/>
      <c r="N209" s="46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</row>
    <row r="210" spans="1:26" ht="27" customHeight="1">
      <c r="A210" s="92"/>
      <c r="B210" s="92"/>
      <c r="C210" s="93"/>
      <c r="D210" s="93"/>
      <c r="E210" s="92"/>
      <c r="F210" s="93"/>
      <c r="G210" s="46"/>
      <c r="H210" s="46"/>
      <c r="I210" s="46"/>
      <c r="J210" s="46"/>
      <c r="K210" s="92"/>
      <c r="L210" s="46"/>
      <c r="M210" s="92"/>
      <c r="N210" s="46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</row>
    <row r="211" spans="1:26" ht="16.5" customHeight="1">
      <c r="A211" s="92"/>
      <c r="B211" s="92"/>
      <c r="C211" s="93"/>
      <c r="D211" s="93"/>
      <c r="E211" s="92"/>
      <c r="F211" s="93"/>
      <c r="G211" s="46"/>
      <c r="H211" s="46"/>
      <c r="I211" s="46"/>
      <c r="J211" s="46"/>
      <c r="K211" s="92"/>
      <c r="L211" s="46"/>
      <c r="M211" s="92"/>
      <c r="N211" s="46"/>
      <c r="O211" s="92"/>
      <c r="P211" s="92"/>
      <c r="Q211" s="92"/>
      <c r="R211" s="92"/>
      <c r="S211" s="49"/>
      <c r="T211" s="49"/>
      <c r="U211" s="49"/>
      <c r="V211" s="49"/>
      <c r="W211" s="49"/>
      <c r="X211" s="49"/>
      <c r="Y211" s="49"/>
      <c r="Z211" s="49"/>
    </row>
    <row r="212" spans="1:26" ht="27" customHeight="1">
      <c r="A212" s="92"/>
      <c r="B212" s="92"/>
      <c r="C212" s="93"/>
      <c r="D212" s="93"/>
      <c r="E212" s="92"/>
      <c r="F212" s="93"/>
      <c r="G212" s="46"/>
      <c r="H212" s="46"/>
      <c r="I212" s="46"/>
      <c r="J212" s="46"/>
      <c r="K212" s="92"/>
      <c r="L212" s="46"/>
      <c r="M212" s="92"/>
      <c r="N212" s="46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</row>
    <row r="213" spans="1:26" ht="27" customHeight="1">
      <c r="A213" s="92"/>
      <c r="B213" s="92"/>
      <c r="C213" s="93"/>
      <c r="D213" s="93"/>
      <c r="E213" s="92"/>
      <c r="F213" s="93"/>
      <c r="G213" s="46"/>
      <c r="H213" s="46"/>
      <c r="I213" s="46"/>
      <c r="J213" s="46"/>
      <c r="K213" s="92"/>
      <c r="L213" s="46"/>
      <c r="M213" s="92"/>
      <c r="N213" s="46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</row>
    <row r="214" spans="1:26" ht="27" customHeight="1">
      <c r="A214" s="92"/>
      <c r="B214" s="92"/>
      <c r="C214" s="93"/>
      <c r="D214" s="93"/>
      <c r="E214" s="92"/>
      <c r="F214" s="93"/>
      <c r="G214" s="46"/>
      <c r="H214" s="46"/>
      <c r="I214" s="46"/>
      <c r="J214" s="46"/>
      <c r="K214" s="92"/>
      <c r="L214" s="46"/>
      <c r="M214" s="92"/>
      <c r="N214" s="46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</row>
    <row r="215" spans="1:26" ht="27" customHeight="1">
      <c r="A215" s="92"/>
      <c r="B215" s="92"/>
      <c r="C215" s="93"/>
      <c r="D215" s="93"/>
      <c r="E215" s="92"/>
      <c r="F215" s="93"/>
      <c r="G215" s="46"/>
      <c r="H215" s="46"/>
      <c r="I215" s="46"/>
      <c r="J215" s="46"/>
      <c r="K215" s="92"/>
      <c r="L215" s="46"/>
      <c r="M215" s="92"/>
      <c r="N215" s="46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</row>
    <row r="216" spans="1:26" ht="27" customHeight="1">
      <c r="A216" s="92"/>
      <c r="B216" s="92"/>
      <c r="C216" s="93"/>
      <c r="D216" s="93"/>
      <c r="E216" s="92"/>
      <c r="F216" s="93"/>
      <c r="G216" s="46"/>
      <c r="H216" s="46"/>
      <c r="I216" s="46"/>
      <c r="J216" s="46"/>
      <c r="K216" s="92"/>
      <c r="L216" s="46"/>
      <c r="M216" s="92"/>
      <c r="N216" s="46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</row>
    <row r="217" spans="1:26" ht="27" customHeight="1">
      <c r="A217" s="92"/>
      <c r="B217" s="92"/>
      <c r="C217" s="93"/>
      <c r="D217" s="93"/>
      <c r="E217" s="92"/>
      <c r="F217" s="93"/>
      <c r="G217" s="46"/>
      <c r="H217" s="46"/>
      <c r="I217" s="46"/>
      <c r="J217" s="46"/>
      <c r="K217" s="92"/>
      <c r="L217" s="46"/>
      <c r="M217" s="92"/>
      <c r="N217" s="46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</row>
    <row r="218" spans="1:26" ht="27" customHeight="1">
      <c r="A218" s="92"/>
      <c r="B218" s="92"/>
      <c r="C218" s="93"/>
      <c r="D218" s="93"/>
      <c r="E218" s="92"/>
      <c r="F218" s="93"/>
      <c r="G218" s="46"/>
      <c r="H218" s="46"/>
      <c r="I218" s="46"/>
      <c r="J218" s="46"/>
      <c r="K218" s="92"/>
      <c r="L218" s="46"/>
      <c r="M218" s="92"/>
      <c r="N218" s="46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</row>
    <row r="219" spans="1:26" ht="27" customHeight="1">
      <c r="A219" s="92"/>
      <c r="B219" s="92"/>
      <c r="C219" s="93"/>
      <c r="D219" s="93"/>
      <c r="E219" s="92"/>
      <c r="F219" s="93"/>
      <c r="G219" s="46"/>
      <c r="H219" s="46"/>
      <c r="I219" s="46"/>
      <c r="J219" s="46"/>
      <c r="K219" s="92"/>
      <c r="L219" s="46"/>
      <c r="M219" s="92"/>
      <c r="N219" s="46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</row>
    <row r="220" spans="1:26" ht="27" customHeight="1">
      <c r="A220" s="92"/>
      <c r="B220" s="92"/>
      <c r="C220" s="93"/>
      <c r="D220" s="93"/>
      <c r="E220" s="92"/>
      <c r="F220" s="93"/>
      <c r="G220" s="46"/>
      <c r="H220" s="46"/>
      <c r="I220" s="46"/>
      <c r="J220" s="46"/>
      <c r="K220" s="92"/>
      <c r="L220" s="46"/>
      <c r="M220" s="92"/>
      <c r="N220" s="46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</row>
    <row r="221" spans="1:26" ht="16.5" customHeight="1">
      <c r="A221" s="92"/>
      <c r="B221" s="92"/>
      <c r="C221" s="93"/>
      <c r="D221" s="93"/>
      <c r="E221" s="92"/>
      <c r="F221" s="93"/>
      <c r="G221" s="46"/>
      <c r="H221" s="46"/>
      <c r="I221" s="46"/>
      <c r="J221" s="46"/>
      <c r="K221" s="92"/>
      <c r="L221" s="46"/>
      <c r="M221" s="92"/>
      <c r="N221" s="46"/>
      <c r="O221" s="92"/>
      <c r="P221" s="92"/>
      <c r="Q221" s="92"/>
      <c r="R221" s="92"/>
      <c r="S221" s="49"/>
      <c r="T221" s="49"/>
      <c r="U221" s="49"/>
      <c r="V221" s="49"/>
      <c r="W221" s="49"/>
      <c r="X221" s="49"/>
      <c r="Y221" s="49"/>
      <c r="Z221" s="49"/>
    </row>
    <row r="222" spans="1:26" ht="27" customHeight="1">
      <c r="A222" s="92"/>
      <c r="B222" s="92"/>
      <c r="C222" s="93"/>
      <c r="D222" s="93"/>
      <c r="E222" s="92"/>
      <c r="F222" s="93"/>
      <c r="G222" s="46"/>
      <c r="H222" s="46"/>
      <c r="I222" s="46"/>
      <c r="J222" s="46"/>
      <c r="K222" s="92"/>
      <c r="L222" s="46"/>
      <c r="M222" s="92"/>
      <c r="N222" s="46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</row>
    <row r="223" spans="1:26" ht="27" customHeight="1">
      <c r="A223" s="92"/>
      <c r="B223" s="92"/>
      <c r="C223" s="93"/>
      <c r="D223" s="93"/>
      <c r="E223" s="92"/>
      <c r="F223" s="93"/>
      <c r="G223" s="46"/>
      <c r="H223" s="46"/>
      <c r="I223" s="46"/>
      <c r="J223" s="46"/>
      <c r="K223" s="92"/>
      <c r="L223" s="46"/>
      <c r="M223" s="92"/>
      <c r="N223" s="46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</row>
    <row r="224" spans="1:26" ht="27" customHeight="1">
      <c r="A224" s="92"/>
      <c r="B224" s="92"/>
      <c r="C224" s="93"/>
      <c r="D224" s="93"/>
      <c r="E224" s="92"/>
      <c r="F224" s="93"/>
      <c r="G224" s="46"/>
      <c r="H224" s="46"/>
      <c r="I224" s="46"/>
      <c r="J224" s="46"/>
      <c r="K224" s="92"/>
      <c r="L224" s="46"/>
      <c r="M224" s="92"/>
      <c r="N224" s="46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</row>
    <row r="225" spans="1:26" ht="27" customHeight="1">
      <c r="A225" s="92"/>
      <c r="B225" s="92"/>
      <c r="C225" s="93"/>
      <c r="D225" s="93"/>
      <c r="E225" s="92"/>
      <c r="F225" s="93"/>
      <c r="G225" s="46"/>
      <c r="H225" s="46"/>
      <c r="I225" s="46"/>
      <c r="J225" s="46"/>
      <c r="K225" s="92"/>
      <c r="L225" s="46"/>
      <c r="M225" s="92"/>
      <c r="N225" s="46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</row>
    <row r="226" spans="1:26" ht="27" customHeight="1">
      <c r="A226" s="92"/>
      <c r="B226" s="92"/>
      <c r="C226" s="93"/>
      <c r="D226" s="93"/>
      <c r="E226" s="92"/>
      <c r="F226" s="93"/>
      <c r="G226" s="46"/>
      <c r="H226" s="46"/>
      <c r="I226" s="46"/>
      <c r="J226" s="46"/>
      <c r="K226" s="92"/>
      <c r="L226" s="46"/>
      <c r="M226" s="92"/>
      <c r="N226" s="46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</row>
    <row r="227" spans="1:26" ht="27" customHeight="1">
      <c r="A227" s="92"/>
      <c r="B227" s="92"/>
      <c r="C227" s="93"/>
      <c r="D227" s="93"/>
      <c r="E227" s="92"/>
      <c r="F227" s="93"/>
      <c r="G227" s="46"/>
      <c r="H227" s="46"/>
      <c r="I227" s="46"/>
      <c r="J227" s="46"/>
      <c r="K227" s="92"/>
      <c r="L227" s="46"/>
      <c r="M227" s="92"/>
      <c r="N227" s="46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</row>
    <row r="228" spans="1:26" ht="16.5" customHeight="1">
      <c r="A228" s="92"/>
      <c r="B228" s="92"/>
      <c r="C228" s="93"/>
      <c r="D228" s="93"/>
      <c r="E228" s="92"/>
      <c r="F228" s="93"/>
      <c r="G228" s="46"/>
      <c r="H228" s="46"/>
      <c r="I228" s="46"/>
      <c r="J228" s="46"/>
      <c r="K228" s="92"/>
      <c r="L228" s="46"/>
      <c r="M228" s="92"/>
      <c r="N228" s="46"/>
      <c r="O228" s="92"/>
      <c r="P228" s="92"/>
      <c r="Q228" s="92"/>
      <c r="R228" s="92"/>
      <c r="S228" s="49"/>
      <c r="T228" s="49"/>
      <c r="U228" s="49"/>
      <c r="V228" s="49"/>
      <c r="W228" s="49"/>
      <c r="X228" s="49"/>
      <c r="Y228" s="49"/>
      <c r="Z228" s="49"/>
    </row>
    <row r="229" spans="1:26" ht="27" customHeight="1">
      <c r="A229" s="92"/>
      <c r="B229" s="92"/>
      <c r="C229" s="93"/>
      <c r="D229" s="93"/>
      <c r="E229" s="92"/>
      <c r="F229" s="93"/>
      <c r="G229" s="46"/>
      <c r="H229" s="46"/>
      <c r="I229" s="46"/>
      <c r="J229" s="46"/>
      <c r="K229" s="92"/>
      <c r="L229" s="46"/>
      <c r="M229" s="92"/>
      <c r="N229" s="46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</row>
    <row r="230" spans="1:26" ht="27" customHeight="1">
      <c r="A230" s="92"/>
      <c r="B230" s="92"/>
      <c r="C230" s="93"/>
      <c r="D230" s="93"/>
      <c r="E230" s="92"/>
      <c r="F230" s="93"/>
      <c r="G230" s="46"/>
      <c r="H230" s="46"/>
      <c r="I230" s="46"/>
      <c r="J230" s="46"/>
      <c r="K230" s="92"/>
      <c r="L230" s="46"/>
      <c r="M230" s="92"/>
      <c r="N230" s="46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</row>
    <row r="231" spans="1:26" ht="27" customHeight="1">
      <c r="A231" s="92"/>
      <c r="B231" s="92"/>
      <c r="C231" s="93"/>
      <c r="D231" s="93"/>
      <c r="E231" s="92"/>
      <c r="F231" s="93"/>
      <c r="G231" s="46"/>
      <c r="H231" s="46"/>
      <c r="I231" s="46"/>
      <c r="J231" s="46"/>
      <c r="K231" s="92"/>
      <c r="L231" s="46"/>
      <c r="M231" s="92"/>
      <c r="N231" s="46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</row>
    <row r="232" spans="1:26" ht="27" customHeight="1">
      <c r="A232" s="92"/>
      <c r="B232" s="92"/>
      <c r="C232" s="93"/>
      <c r="D232" s="93"/>
      <c r="E232" s="92"/>
      <c r="F232" s="93"/>
      <c r="G232" s="46"/>
      <c r="H232" s="46"/>
      <c r="I232" s="46"/>
      <c r="J232" s="46"/>
      <c r="K232" s="92"/>
      <c r="L232" s="46"/>
      <c r="M232" s="92"/>
      <c r="N232" s="46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</row>
    <row r="233" spans="1:26" ht="16.5" customHeight="1">
      <c r="A233" s="92"/>
      <c r="B233" s="92"/>
      <c r="C233" s="93"/>
      <c r="D233" s="93"/>
      <c r="E233" s="92"/>
      <c r="F233" s="93"/>
      <c r="G233" s="46"/>
      <c r="H233" s="46"/>
      <c r="I233" s="46"/>
      <c r="J233" s="46"/>
      <c r="K233" s="92"/>
      <c r="L233" s="46"/>
      <c r="M233" s="92"/>
      <c r="N233" s="46"/>
      <c r="O233" s="92"/>
      <c r="P233" s="92"/>
      <c r="Q233" s="92"/>
      <c r="R233" s="92"/>
      <c r="S233" s="49"/>
      <c r="T233" s="49"/>
      <c r="U233" s="49"/>
      <c r="V233" s="49"/>
      <c r="W233" s="49"/>
      <c r="X233" s="49"/>
      <c r="Y233" s="49"/>
      <c r="Z233" s="49"/>
    </row>
    <row r="234" spans="1:26" ht="27" customHeight="1">
      <c r="A234" s="92"/>
      <c r="B234" s="92"/>
      <c r="C234" s="93"/>
      <c r="D234" s="93"/>
      <c r="E234" s="92"/>
      <c r="F234" s="93"/>
      <c r="G234" s="46"/>
      <c r="H234" s="46"/>
      <c r="I234" s="46"/>
      <c r="J234" s="46"/>
      <c r="K234" s="92"/>
      <c r="L234" s="46"/>
      <c r="M234" s="92"/>
      <c r="N234" s="46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</row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9">
    <mergeCell ref="E27:E34"/>
    <mergeCell ref="G27:G34"/>
    <mergeCell ref="B17:B18"/>
    <mergeCell ref="C17:C18"/>
    <mergeCell ref="B19:B26"/>
    <mergeCell ref="C19:C26"/>
    <mergeCell ref="D19:D26"/>
    <mergeCell ref="E19:E26"/>
    <mergeCell ref="G19:G26"/>
    <mergeCell ref="A19:A26"/>
    <mergeCell ref="A27:A34"/>
    <mergeCell ref="B27:B34"/>
    <mergeCell ref="C27:C34"/>
    <mergeCell ref="D27:D34"/>
    <mergeCell ref="D17:D18"/>
    <mergeCell ref="E17:E18"/>
    <mergeCell ref="G17:G18"/>
    <mergeCell ref="A10:A11"/>
    <mergeCell ref="A13:A16"/>
    <mergeCell ref="B13:B16"/>
    <mergeCell ref="C13:C16"/>
    <mergeCell ref="D13:D16"/>
    <mergeCell ref="E13:E16"/>
    <mergeCell ref="A17:A18"/>
    <mergeCell ref="G13:G16"/>
    <mergeCell ref="D5:D7"/>
    <mergeCell ref="E5:E7"/>
    <mergeCell ref="D8:D9"/>
    <mergeCell ref="E8:E11"/>
    <mergeCell ref="F8:F9"/>
    <mergeCell ref="G8:G9"/>
    <mergeCell ref="D10:D11"/>
    <mergeCell ref="G3:G4"/>
    <mergeCell ref="A5:A7"/>
    <mergeCell ref="G5:G7"/>
    <mergeCell ref="F10:F11"/>
    <mergeCell ref="G10:G11"/>
    <mergeCell ref="B5:B7"/>
    <mergeCell ref="C5:C7"/>
    <mergeCell ref="A8:A9"/>
    <mergeCell ref="B8:B9"/>
    <mergeCell ref="C8:C9"/>
    <mergeCell ref="B10:B11"/>
    <mergeCell ref="C10:C11"/>
    <mergeCell ref="A3:A4"/>
    <mergeCell ref="B3:B4"/>
    <mergeCell ref="C3:C4"/>
    <mergeCell ref="D3:D4"/>
    <mergeCell ref="E3:E4"/>
  </mergeCells>
  <conditionalFormatting sqref="J3:J9">
    <cfRule type="cellIs" dxfId="358" priority="1" stopIfTrue="1" operator="equal">
      <formula>"OK"</formula>
    </cfRule>
  </conditionalFormatting>
  <conditionalFormatting sqref="J3:J9">
    <cfRule type="cellIs" dxfId="357" priority="2" stopIfTrue="1" operator="equal">
      <formula>"Fail"</formula>
    </cfRule>
  </conditionalFormatting>
  <conditionalFormatting sqref="J3:J11">
    <cfRule type="cellIs" dxfId="356" priority="3" stopIfTrue="1" operator="equal">
      <formula>"OK"</formula>
    </cfRule>
  </conditionalFormatting>
  <conditionalFormatting sqref="J3:J11">
    <cfRule type="cellIs" dxfId="355" priority="4" stopIfTrue="1" operator="equal">
      <formula>"Fail"</formula>
    </cfRule>
  </conditionalFormatting>
  <conditionalFormatting sqref="J10:J11">
    <cfRule type="cellIs" dxfId="354" priority="5" stopIfTrue="1" operator="equal">
      <formula>"Fail"</formula>
    </cfRule>
  </conditionalFormatting>
  <conditionalFormatting sqref="J10:J11">
    <cfRule type="cellIs" dxfId="353" priority="6" stopIfTrue="1" operator="equal">
      <formula>"OK"</formula>
    </cfRule>
  </conditionalFormatting>
  <conditionalFormatting sqref="K14:K16">
    <cfRule type="containsText" dxfId="352" priority="7" operator="containsText" text="NG">
      <formula>NOT(ISERROR(SEARCH(("NG"),(K14))))</formula>
    </cfRule>
  </conditionalFormatting>
  <conditionalFormatting sqref="K14:K16">
    <cfRule type="containsText" dxfId="351" priority="8" operator="containsText" text="OK">
      <formula>NOT(ISERROR(SEARCH(("OK"),(K14))))</formula>
    </cfRule>
  </conditionalFormatting>
  <conditionalFormatting sqref="K19:K21">
    <cfRule type="containsText" dxfId="350" priority="9" operator="containsText" text="NG">
      <formula>NOT(ISERROR(SEARCH(("NG"),(K19))))</formula>
    </cfRule>
  </conditionalFormatting>
  <conditionalFormatting sqref="K19:K21">
    <cfRule type="containsText" dxfId="349" priority="10" operator="containsText" text="OK">
      <formula>NOT(ISERROR(SEARCH(("OK"),(K19))))</formula>
    </cfRule>
  </conditionalFormatting>
  <conditionalFormatting sqref="K23:K29">
    <cfRule type="containsText" dxfId="348" priority="11" operator="containsText" text="NG">
      <formula>NOT(ISERROR(SEARCH(("NG"),(K23))))</formula>
    </cfRule>
  </conditionalFormatting>
  <conditionalFormatting sqref="K23:K29">
    <cfRule type="containsText" dxfId="347" priority="12" operator="containsText" text="OK">
      <formula>NOT(ISERROR(SEARCH(("OK"),(K23))))</formula>
    </cfRule>
  </conditionalFormatting>
  <conditionalFormatting sqref="K31:K34">
    <cfRule type="containsText" dxfId="346" priority="13" operator="containsText" text="NG">
      <formula>NOT(ISERROR(SEARCH(("NG"),(K31))))</formula>
    </cfRule>
  </conditionalFormatting>
  <conditionalFormatting sqref="K31:K34">
    <cfRule type="containsText" dxfId="345" priority="14" operator="containsText" text="OK">
      <formula>NOT(ISERROR(SEARCH(("OK"),(K31))))</formula>
    </cfRule>
  </conditionalFormatting>
  <conditionalFormatting sqref="K3:L12">
    <cfRule type="containsText" dxfId="344" priority="15" operator="containsText" text="NG">
      <formula>NOT(ISERROR(SEARCH(("NG"),(K3))))</formula>
    </cfRule>
  </conditionalFormatting>
  <conditionalFormatting sqref="K3:L12">
    <cfRule type="containsText" dxfId="343" priority="16" operator="containsText" text="OK">
      <formula>NOT(ISERROR(SEARCH(("OK"),(K3))))</formula>
    </cfRule>
  </conditionalFormatting>
  <conditionalFormatting sqref="K13 L13:L14">
    <cfRule type="containsText" dxfId="342" priority="17" operator="containsText" text="NG">
      <formula>NOT(ISERROR(SEARCH(("NG"),(K13))))</formula>
    </cfRule>
  </conditionalFormatting>
  <conditionalFormatting sqref="K13 L13:L14">
    <cfRule type="containsText" dxfId="341" priority="18" operator="containsText" text="OK">
      <formula>NOT(ISERROR(SEARCH(("OK"),(K13))))</formula>
    </cfRule>
  </conditionalFormatting>
  <conditionalFormatting sqref="K17:L18">
    <cfRule type="containsText" dxfId="340" priority="19" operator="containsText" text="NG">
      <formula>NOT(ISERROR(SEARCH(("NG"),(K17))))</formula>
    </cfRule>
  </conditionalFormatting>
  <conditionalFormatting sqref="K17:L18">
    <cfRule type="containsText" dxfId="339" priority="20" operator="containsText" text="OK">
      <formula>NOT(ISERROR(SEARCH(("OK"),(K17))))</formula>
    </cfRule>
  </conditionalFormatting>
  <conditionalFormatting sqref="K22:L22">
    <cfRule type="containsText" dxfId="338" priority="21" operator="containsText" text="NG">
      <formula>NOT(ISERROR(SEARCH(("NG"),(K22))))</formula>
    </cfRule>
  </conditionalFormatting>
  <conditionalFormatting sqref="K22:L22">
    <cfRule type="containsText" dxfId="337" priority="22" operator="containsText" text="OK">
      <formula>NOT(ISERROR(SEARCH(("OK"),(K22))))</formula>
    </cfRule>
  </conditionalFormatting>
  <conditionalFormatting sqref="K30:L30">
    <cfRule type="containsText" dxfId="336" priority="23" operator="containsText" text="NG">
      <formula>NOT(ISERROR(SEARCH(("NG"),(K30))))</formula>
    </cfRule>
  </conditionalFormatting>
  <conditionalFormatting sqref="K30:L30">
    <cfRule type="containsText" dxfId="335" priority="24" operator="containsText" text="OK">
      <formula>NOT(ISERROR(SEARCH(("OK"),(K30))))</formula>
    </cfRule>
  </conditionalFormatting>
  <conditionalFormatting sqref="L3:L11">
    <cfRule type="containsText" dxfId="334" priority="25" operator="containsText" text="NG">
      <formula>NOT(ISERROR(SEARCH(("NG"),(L3))))</formula>
    </cfRule>
  </conditionalFormatting>
  <conditionalFormatting sqref="L3:L11">
    <cfRule type="containsText" dxfId="333" priority="26" operator="containsText" text="OK">
      <formula>NOT(ISERROR(SEARCH(("OK"),(L3))))</formula>
    </cfRule>
  </conditionalFormatting>
  <dataValidations count="1">
    <dataValidation type="list" allowBlank="1" showErrorMessage="1" sqref="K3:L34">
      <formula1>"Pass,Fail,NA"</formula1>
    </dataValidation>
  </dataValidations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0"/>
  <sheetViews>
    <sheetView tabSelected="1" topLeftCell="J1" workbookViewId="0">
      <pane ySplit="2" topLeftCell="A39" activePane="bottomLeft" state="frozen"/>
      <selection pane="bottomLeft" activeCell="N12" sqref="N12"/>
    </sheetView>
  </sheetViews>
  <sheetFormatPr defaultColWidth="14.42578125" defaultRowHeight="15" customHeight="1"/>
  <cols>
    <col min="1" max="1" width="9" customWidth="1"/>
    <col min="2" max="2" width="11.42578125" customWidth="1"/>
    <col min="3" max="4" width="34.42578125" customWidth="1"/>
    <col min="5" max="6" width="43.28515625" customWidth="1"/>
    <col min="7" max="8" width="53.5703125" customWidth="1"/>
    <col min="9" max="10" width="50.42578125" customWidth="1"/>
    <col min="11" max="11" width="9" customWidth="1"/>
    <col min="12" max="13" width="56.7109375" customWidth="1"/>
    <col min="14" max="15" width="52.42578125" customWidth="1"/>
    <col min="16" max="16" width="10.5703125" customWidth="1"/>
    <col min="17" max="17" width="15.28515625" customWidth="1"/>
    <col min="18" max="20" width="9" customWidth="1"/>
    <col min="21" max="22" width="12.5703125" customWidth="1"/>
    <col min="23" max="23" width="18.7109375" customWidth="1"/>
    <col min="24" max="31" width="9" customWidth="1"/>
  </cols>
  <sheetData>
    <row r="1" spans="1:31" ht="39.75" customHeight="1">
      <c r="A1" s="47" t="str">
        <f t="array" ref="A1">"APP_"&amp;TEXT(MAX(IFERROR(--MID($A$2:$A$4976,5,3),0)),"000")</f>
        <v>APP_013</v>
      </c>
      <c r="B1" s="47"/>
      <c r="C1" s="47"/>
      <c r="D1" s="47"/>
      <c r="E1" s="47"/>
      <c r="F1" s="47" t="s">
        <v>437</v>
      </c>
      <c r="G1" s="48"/>
      <c r="H1" s="48" t="s">
        <v>437</v>
      </c>
      <c r="I1" s="48"/>
      <c r="J1" s="48" t="s">
        <v>437</v>
      </c>
      <c r="K1" s="150"/>
      <c r="L1" s="42"/>
      <c r="M1" s="42" t="s">
        <v>437</v>
      </c>
      <c r="N1" s="42"/>
      <c r="O1" s="42" t="s">
        <v>437</v>
      </c>
      <c r="P1" s="47"/>
      <c r="Q1" s="42"/>
      <c r="R1" s="47"/>
      <c r="S1" s="150"/>
      <c r="T1" s="47"/>
      <c r="U1" s="47"/>
      <c r="V1" s="47"/>
      <c r="W1" s="47"/>
    </row>
    <row r="2" spans="1:31" ht="39" customHeight="1">
      <c r="A2" s="50" t="s">
        <v>424</v>
      </c>
      <c r="B2" s="50" t="s">
        <v>428</v>
      </c>
      <c r="C2" s="50" t="s">
        <v>426</v>
      </c>
      <c r="D2" s="50" t="s">
        <v>427</v>
      </c>
      <c r="E2" s="50" t="s">
        <v>2108</v>
      </c>
      <c r="F2" s="50"/>
      <c r="G2" s="50" t="s">
        <v>429</v>
      </c>
      <c r="H2" s="50"/>
      <c r="I2" s="50" t="s">
        <v>963</v>
      </c>
      <c r="J2" s="50"/>
      <c r="K2" s="50" t="s">
        <v>431</v>
      </c>
      <c r="L2" s="50" t="s">
        <v>1997</v>
      </c>
      <c r="M2" s="50"/>
      <c r="N2" s="50" t="s">
        <v>438</v>
      </c>
      <c r="O2" s="50"/>
      <c r="P2" s="50" t="s">
        <v>439</v>
      </c>
      <c r="Q2" s="50" t="s">
        <v>440</v>
      </c>
      <c r="R2" s="50" t="s">
        <v>441</v>
      </c>
      <c r="S2" s="51"/>
      <c r="T2" s="50" t="s">
        <v>442</v>
      </c>
      <c r="U2" s="50" t="s">
        <v>443</v>
      </c>
      <c r="V2" s="50" t="s">
        <v>444</v>
      </c>
      <c r="W2" s="50" t="s">
        <v>445</v>
      </c>
      <c r="X2" s="44"/>
      <c r="Y2" s="44"/>
      <c r="Z2" s="44"/>
      <c r="AA2" s="44"/>
      <c r="AB2" s="44"/>
      <c r="AC2" s="44"/>
      <c r="AD2" s="44"/>
      <c r="AE2" s="44"/>
    </row>
    <row r="3" spans="1:31" ht="16.5" customHeight="1">
      <c r="A3" s="151" t="s">
        <v>243</v>
      </c>
      <c r="B3" s="108" t="s">
        <v>2109</v>
      </c>
      <c r="C3" s="152" t="s">
        <v>1564</v>
      </c>
      <c r="D3" s="54" t="s">
        <v>1565</v>
      </c>
      <c r="E3" s="109" t="s">
        <v>244</v>
      </c>
      <c r="F3" s="64"/>
      <c r="G3" s="104" t="s">
        <v>2110</v>
      </c>
      <c r="H3" s="104"/>
      <c r="I3" s="80" t="s">
        <v>2111</v>
      </c>
      <c r="J3" s="80"/>
      <c r="K3" s="54">
        <v>1</v>
      </c>
      <c r="L3" s="63" t="s">
        <v>2112</v>
      </c>
      <c r="M3" s="63"/>
      <c r="N3" s="80" t="s">
        <v>2113</v>
      </c>
      <c r="O3" s="80"/>
      <c r="P3" s="56"/>
      <c r="Q3" s="79"/>
      <c r="R3" s="89"/>
      <c r="S3" s="42"/>
      <c r="T3" s="82" t="s">
        <v>24</v>
      </c>
      <c r="U3" s="73" t="s">
        <v>348</v>
      </c>
      <c r="V3" s="73" t="s">
        <v>348</v>
      </c>
      <c r="W3" s="73"/>
      <c r="X3" s="49"/>
      <c r="Y3" s="49"/>
      <c r="Z3" s="49"/>
      <c r="AA3" s="49"/>
      <c r="AB3" s="49"/>
      <c r="AC3" s="49"/>
      <c r="AD3" s="49"/>
      <c r="AE3" s="49"/>
    </row>
    <row r="4" spans="1:31" ht="17.25" customHeight="1">
      <c r="A4" s="402" t="s">
        <v>2114</v>
      </c>
      <c r="B4" s="402" t="s">
        <v>2115</v>
      </c>
      <c r="C4" s="402" t="s">
        <v>1564</v>
      </c>
      <c r="D4" s="402" t="s">
        <v>1565</v>
      </c>
      <c r="E4" s="395" t="s">
        <v>2116</v>
      </c>
      <c r="F4" s="395"/>
      <c r="G4" s="69" t="s">
        <v>2117</v>
      </c>
      <c r="H4" s="69"/>
      <c r="I4" s="396" t="s">
        <v>2111</v>
      </c>
      <c r="J4" s="396"/>
      <c r="K4" s="94">
        <v>1</v>
      </c>
      <c r="L4" s="69" t="s">
        <v>2118</v>
      </c>
      <c r="M4" s="69"/>
      <c r="N4" s="69" t="s">
        <v>2119</v>
      </c>
      <c r="O4" s="69"/>
      <c r="P4" s="56"/>
      <c r="Q4" s="79"/>
      <c r="R4" s="76"/>
      <c r="S4" s="77"/>
      <c r="T4" s="82" t="s">
        <v>24</v>
      </c>
      <c r="U4" s="73" t="s">
        <v>348</v>
      </c>
      <c r="V4" s="73" t="s">
        <v>348</v>
      </c>
      <c r="W4" s="56"/>
      <c r="X4" s="88"/>
      <c r="Y4" s="88"/>
      <c r="Z4" s="88"/>
      <c r="AA4" s="88"/>
      <c r="AB4" s="88"/>
      <c r="AC4" s="88"/>
      <c r="AD4" s="88"/>
      <c r="AE4" s="88"/>
    </row>
    <row r="5" spans="1:31" ht="33" customHeight="1">
      <c r="A5" s="345"/>
      <c r="B5" s="345"/>
      <c r="C5" s="345"/>
      <c r="D5" s="345"/>
      <c r="E5" s="345"/>
      <c r="F5" s="345"/>
      <c r="G5" s="69" t="s">
        <v>2120</v>
      </c>
      <c r="H5" s="69"/>
      <c r="I5" s="345"/>
      <c r="J5" s="345"/>
      <c r="K5" s="94">
        <v>2</v>
      </c>
      <c r="L5" s="69" t="s">
        <v>2121</v>
      </c>
      <c r="M5" s="69"/>
      <c r="N5" s="69" t="s">
        <v>2122</v>
      </c>
      <c r="O5" s="69"/>
      <c r="P5" s="56"/>
      <c r="Q5" s="79"/>
      <c r="R5" s="76"/>
      <c r="S5" s="77"/>
      <c r="T5" s="82" t="s">
        <v>24</v>
      </c>
      <c r="U5" s="73" t="s">
        <v>348</v>
      </c>
      <c r="V5" s="73" t="s">
        <v>348</v>
      </c>
      <c r="W5" s="56"/>
      <c r="X5" s="88"/>
      <c r="Y5" s="88"/>
      <c r="Z5" s="88"/>
      <c r="AA5" s="88"/>
      <c r="AB5" s="88"/>
      <c r="AC5" s="88"/>
      <c r="AD5" s="88"/>
      <c r="AE5" s="88"/>
    </row>
    <row r="6" spans="1:31" ht="33" customHeight="1">
      <c r="A6" s="345"/>
      <c r="B6" s="345"/>
      <c r="C6" s="345"/>
      <c r="D6" s="345"/>
      <c r="E6" s="345"/>
      <c r="F6" s="345"/>
      <c r="G6" s="69" t="s">
        <v>2123</v>
      </c>
      <c r="H6" s="69"/>
      <c r="I6" s="345"/>
      <c r="J6" s="345"/>
      <c r="K6" s="94">
        <v>3</v>
      </c>
      <c r="L6" s="69" t="s">
        <v>2124</v>
      </c>
      <c r="M6" s="69"/>
      <c r="N6" s="69" t="s">
        <v>2125</v>
      </c>
      <c r="O6" s="69"/>
      <c r="P6" s="56"/>
      <c r="Q6" s="79"/>
      <c r="R6" s="76"/>
      <c r="S6" s="77"/>
      <c r="T6" s="82" t="s">
        <v>24</v>
      </c>
      <c r="U6" s="73" t="s">
        <v>348</v>
      </c>
      <c r="V6" s="73" t="s">
        <v>348</v>
      </c>
      <c r="W6" s="56"/>
      <c r="X6" s="88"/>
      <c r="Y6" s="88"/>
      <c r="Z6" s="88"/>
      <c r="AA6" s="88"/>
      <c r="AB6" s="88"/>
      <c r="AC6" s="88"/>
      <c r="AD6" s="88"/>
      <c r="AE6" s="88"/>
    </row>
    <row r="7" spans="1:31" ht="60" customHeight="1">
      <c r="A7" s="341"/>
      <c r="B7" s="341"/>
      <c r="C7" s="341"/>
      <c r="D7" s="341"/>
      <c r="E7" s="341"/>
      <c r="F7" s="341"/>
      <c r="G7" s="69" t="s">
        <v>2126</v>
      </c>
      <c r="H7" s="69"/>
      <c r="I7" s="341"/>
      <c r="J7" s="341"/>
      <c r="K7" s="94">
        <v>4</v>
      </c>
      <c r="L7" s="69" t="s">
        <v>2127</v>
      </c>
      <c r="M7" s="69"/>
      <c r="N7" s="69" t="s">
        <v>2128</v>
      </c>
      <c r="O7" s="69"/>
      <c r="P7" s="56"/>
      <c r="Q7" s="79"/>
      <c r="R7" s="76"/>
      <c r="S7" s="77"/>
      <c r="T7" s="73" t="s">
        <v>348</v>
      </c>
      <c r="U7" s="73" t="s">
        <v>348</v>
      </c>
      <c r="V7" s="73" t="s">
        <v>348</v>
      </c>
      <c r="W7" s="56"/>
      <c r="X7" s="88"/>
      <c r="Y7" s="88"/>
      <c r="Z7" s="88"/>
      <c r="AA7" s="88"/>
      <c r="AB7" s="88"/>
      <c r="AC7" s="88"/>
      <c r="AD7" s="88"/>
      <c r="AE7" s="88"/>
    </row>
    <row r="8" spans="1:31" ht="49.5" customHeight="1">
      <c r="A8" s="402" t="s">
        <v>2129</v>
      </c>
      <c r="B8" s="402" t="s">
        <v>2130</v>
      </c>
      <c r="C8" s="402" t="s">
        <v>2131</v>
      </c>
      <c r="D8" s="402" t="s">
        <v>1584</v>
      </c>
      <c r="E8" s="395" t="s">
        <v>2132</v>
      </c>
      <c r="F8" s="395"/>
      <c r="G8" s="80" t="s">
        <v>2133</v>
      </c>
      <c r="H8" s="78"/>
      <c r="I8" s="399" t="s">
        <v>2111</v>
      </c>
      <c r="J8" s="399"/>
      <c r="K8" s="94">
        <v>1</v>
      </c>
      <c r="L8" s="80" t="s">
        <v>2134</v>
      </c>
      <c r="M8" s="80"/>
      <c r="N8" s="80" t="s">
        <v>2135</v>
      </c>
      <c r="O8" s="80"/>
      <c r="P8" s="56"/>
      <c r="Q8" s="79"/>
      <c r="R8" s="57"/>
      <c r="S8" s="58"/>
      <c r="T8" s="73" t="s">
        <v>348</v>
      </c>
      <c r="U8" s="73" t="s">
        <v>348</v>
      </c>
      <c r="V8" s="73" t="s">
        <v>348</v>
      </c>
      <c r="W8" s="56"/>
      <c r="X8" s="88"/>
      <c r="Y8" s="88"/>
      <c r="Z8" s="88"/>
      <c r="AA8" s="88"/>
      <c r="AB8" s="88"/>
      <c r="AC8" s="88"/>
      <c r="AD8" s="88"/>
      <c r="AE8" s="88"/>
    </row>
    <row r="9" spans="1:31" ht="33" customHeight="1">
      <c r="A9" s="345"/>
      <c r="B9" s="345"/>
      <c r="C9" s="345"/>
      <c r="D9" s="345"/>
      <c r="E9" s="345"/>
      <c r="F9" s="345"/>
      <c r="G9" s="69" t="s">
        <v>2136</v>
      </c>
      <c r="H9" s="70"/>
      <c r="I9" s="345"/>
      <c r="J9" s="345"/>
      <c r="K9" s="94">
        <v>2</v>
      </c>
      <c r="L9" s="69" t="s">
        <v>2137</v>
      </c>
      <c r="M9" s="69"/>
      <c r="N9" s="69" t="s">
        <v>2138</v>
      </c>
      <c r="O9" s="69"/>
      <c r="P9" s="56"/>
      <c r="Q9" s="79"/>
      <c r="R9" s="57"/>
      <c r="S9" s="58"/>
      <c r="T9" s="73" t="s">
        <v>348</v>
      </c>
      <c r="U9" s="73" t="s">
        <v>348</v>
      </c>
      <c r="V9" s="73" t="s">
        <v>348</v>
      </c>
      <c r="W9" s="56"/>
      <c r="X9" s="88"/>
      <c r="Y9" s="88"/>
      <c r="Z9" s="88"/>
      <c r="AA9" s="88"/>
      <c r="AB9" s="88"/>
      <c r="AC9" s="88"/>
      <c r="AD9" s="88"/>
      <c r="AE9" s="88"/>
    </row>
    <row r="10" spans="1:31" ht="33" customHeight="1">
      <c r="A10" s="345"/>
      <c r="B10" s="345"/>
      <c r="C10" s="345"/>
      <c r="D10" s="345"/>
      <c r="E10" s="345"/>
      <c r="F10" s="345"/>
      <c r="G10" s="69" t="s">
        <v>2139</v>
      </c>
      <c r="H10" s="70"/>
      <c r="I10" s="345"/>
      <c r="J10" s="345"/>
      <c r="K10" s="94">
        <v>3</v>
      </c>
      <c r="L10" s="69" t="s">
        <v>2140</v>
      </c>
      <c r="M10" s="69"/>
      <c r="N10" s="69" t="s">
        <v>2138</v>
      </c>
      <c r="O10" s="69"/>
      <c r="P10" s="56"/>
      <c r="Q10" s="79"/>
      <c r="R10" s="57"/>
      <c r="S10" s="58"/>
      <c r="T10" s="73" t="s">
        <v>348</v>
      </c>
      <c r="U10" s="73" t="s">
        <v>348</v>
      </c>
      <c r="V10" s="73" t="s">
        <v>348</v>
      </c>
      <c r="W10" s="56"/>
      <c r="X10" s="88"/>
      <c r="Y10" s="88"/>
      <c r="Z10" s="88"/>
      <c r="AA10" s="88"/>
      <c r="AB10" s="88"/>
      <c r="AC10" s="88"/>
      <c r="AD10" s="88"/>
      <c r="AE10" s="88"/>
    </row>
    <row r="11" spans="1:31" ht="49.5" customHeight="1">
      <c r="A11" s="345"/>
      <c r="B11" s="345"/>
      <c r="C11" s="345"/>
      <c r="D11" s="345"/>
      <c r="E11" s="345"/>
      <c r="F11" s="345"/>
      <c r="G11" s="69" t="s">
        <v>2141</v>
      </c>
      <c r="H11" s="70"/>
      <c r="I11" s="345"/>
      <c r="J11" s="345"/>
      <c r="K11" s="94">
        <v>4</v>
      </c>
      <c r="L11" s="69" t="s">
        <v>2142</v>
      </c>
      <c r="M11" s="69"/>
      <c r="N11" s="69" t="s">
        <v>8909</v>
      </c>
      <c r="O11" s="69"/>
      <c r="P11" s="56"/>
      <c r="Q11" s="79"/>
      <c r="R11" s="57"/>
      <c r="S11" s="58"/>
      <c r="T11" s="73" t="s">
        <v>348</v>
      </c>
      <c r="U11" s="73" t="s">
        <v>348</v>
      </c>
      <c r="V11" s="56" t="s">
        <v>348</v>
      </c>
      <c r="W11" s="56"/>
      <c r="X11" s="88"/>
      <c r="Y11" s="88"/>
      <c r="Z11" s="88"/>
      <c r="AA11" s="88"/>
      <c r="AB11" s="88"/>
      <c r="AC11" s="88"/>
      <c r="AD11" s="88"/>
      <c r="AE11" s="88"/>
    </row>
    <row r="12" spans="1:31" ht="66" customHeight="1">
      <c r="A12" s="345"/>
      <c r="B12" s="345"/>
      <c r="C12" s="345"/>
      <c r="D12" s="345"/>
      <c r="E12" s="345"/>
      <c r="F12" s="345"/>
      <c r="G12" s="69" t="s">
        <v>2143</v>
      </c>
      <c r="H12" s="70"/>
      <c r="I12" s="345"/>
      <c r="J12" s="345"/>
      <c r="K12" s="94">
        <v>5</v>
      </c>
      <c r="L12" s="69" t="s">
        <v>2144</v>
      </c>
      <c r="M12" s="69"/>
      <c r="N12" s="69" t="s">
        <v>2145</v>
      </c>
      <c r="O12" s="69"/>
      <c r="P12" s="56"/>
      <c r="Q12" s="79"/>
      <c r="R12" s="57"/>
      <c r="S12" s="58"/>
      <c r="T12" s="73" t="s">
        <v>348</v>
      </c>
      <c r="U12" s="73" t="s">
        <v>348</v>
      </c>
      <c r="V12" s="56" t="s">
        <v>348</v>
      </c>
      <c r="W12" s="56"/>
      <c r="X12" s="88"/>
      <c r="Y12" s="88"/>
      <c r="Z12" s="88"/>
      <c r="AA12" s="88"/>
      <c r="AB12" s="88"/>
      <c r="AC12" s="88"/>
      <c r="AD12" s="88"/>
      <c r="AE12" s="88"/>
    </row>
    <row r="13" spans="1:31" ht="33" customHeight="1">
      <c r="A13" s="341"/>
      <c r="B13" s="341"/>
      <c r="C13" s="341"/>
      <c r="D13" s="345"/>
      <c r="E13" s="341"/>
      <c r="F13" s="341"/>
      <c r="G13" s="68" t="s">
        <v>2146</v>
      </c>
      <c r="H13" s="66"/>
      <c r="I13" s="345"/>
      <c r="J13" s="345"/>
      <c r="K13" s="94">
        <v>6</v>
      </c>
      <c r="L13" s="68" t="s">
        <v>2147</v>
      </c>
      <c r="M13" s="68"/>
      <c r="N13" s="68" t="s">
        <v>2148</v>
      </c>
      <c r="O13" s="68"/>
      <c r="P13" s="56"/>
      <c r="Q13" s="79"/>
      <c r="R13" s="76"/>
      <c r="S13" s="77"/>
      <c r="T13" s="73" t="s">
        <v>348</v>
      </c>
      <c r="U13" s="73" t="s">
        <v>348</v>
      </c>
      <c r="V13" s="56" t="s">
        <v>348</v>
      </c>
      <c r="W13" s="56"/>
      <c r="X13" s="88"/>
      <c r="Y13" s="88"/>
      <c r="Z13" s="88"/>
      <c r="AA13" s="88"/>
      <c r="AB13" s="88"/>
      <c r="AC13" s="88"/>
      <c r="AD13" s="88"/>
      <c r="AE13" s="88"/>
    </row>
    <row r="14" spans="1:31" ht="49.5" customHeight="1">
      <c r="A14" s="402" t="s">
        <v>2149</v>
      </c>
      <c r="B14" s="426" t="s">
        <v>2150</v>
      </c>
      <c r="C14" s="426" t="s">
        <v>2131</v>
      </c>
      <c r="D14" s="402" t="s">
        <v>1584</v>
      </c>
      <c r="E14" s="395" t="s">
        <v>2151</v>
      </c>
      <c r="F14" s="395"/>
      <c r="G14" s="69" t="s">
        <v>2152</v>
      </c>
      <c r="H14" s="69"/>
      <c r="I14" s="396" t="s">
        <v>2111</v>
      </c>
      <c r="J14" s="396"/>
      <c r="K14" s="94">
        <v>1</v>
      </c>
      <c r="L14" s="69" t="s">
        <v>2153</v>
      </c>
      <c r="M14" s="69"/>
      <c r="N14" s="69" t="s">
        <v>2154</v>
      </c>
      <c r="O14" s="69"/>
      <c r="P14" s="56"/>
      <c r="Q14" s="79"/>
      <c r="R14" s="76"/>
      <c r="S14" s="77"/>
      <c r="T14" s="73" t="s">
        <v>348</v>
      </c>
      <c r="U14" s="73" t="s">
        <v>348</v>
      </c>
      <c r="V14" s="56" t="s">
        <v>348</v>
      </c>
      <c r="W14" s="56"/>
      <c r="X14" s="88"/>
      <c r="Y14" s="88"/>
      <c r="Z14" s="88"/>
      <c r="AA14" s="88"/>
      <c r="AB14" s="88"/>
      <c r="AC14" s="88"/>
      <c r="AD14" s="88"/>
      <c r="AE14" s="88"/>
    </row>
    <row r="15" spans="1:31" ht="49.5" customHeight="1">
      <c r="A15" s="345"/>
      <c r="B15" s="345"/>
      <c r="C15" s="345"/>
      <c r="D15" s="345"/>
      <c r="E15" s="345"/>
      <c r="F15" s="345"/>
      <c r="G15" s="69" t="s">
        <v>2155</v>
      </c>
      <c r="H15" s="69"/>
      <c r="I15" s="345"/>
      <c r="J15" s="345"/>
      <c r="K15" s="94">
        <v>2</v>
      </c>
      <c r="L15" s="69" t="s">
        <v>2156</v>
      </c>
      <c r="M15" s="69"/>
      <c r="N15" s="69" t="s">
        <v>2154</v>
      </c>
      <c r="O15" s="69"/>
      <c r="P15" s="56"/>
      <c r="Q15" s="79"/>
      <c r="R15" s="57"/>
      <c r="S15" s="77"/>
      <c r="T15" s="73" t="s">
        <v>348</v>
      </c>
      <c r="U15" s="73" t="s">
        <v>348</v>
      </c>
      <c r="V15" s="56" t="s">
        <v>348</v>
      </c>
      <c r="W15" s="56"/>
      <c r="X15" s="88"/>
      <c r="Y15" s="88"/>
      <c r="Z15" s="88"/>
      <c r="AA15" s="88"/>
      <c r="AB15" s="88"/>
      <c r="AC15" s="88"/>
      <c r="AD15" s="88"/>
      <c r="AE15" s="88"/>
    </row>
    <row r="16" spans="1:31" ht="33" customHeight="1">
      <c r="A16" s="345"/>
      <c r="B16" s="345"/>
      <c r="C16" s="345"/>
      <c r="D16" s="345"/>
      <c r="E16" s="345"/>
      <c r="F16" s="345"/>
      <c r="G16" s="68" t="s">
        <v>2157</v>
      </c>
      <c r="H16" s="68"/>
      <c r="I16" s="345"/>
      <c r="J16" s="345"/>
      <c r="K16" s="94">
        <v>3</v>
      </c>
      <c r="L16" s="68" t="s">
        <v>2158</v>
      </c>
      <c r="M16" s="68"/>
      <c r="N16" s="68" t="s">
        <v>2159</v>
      </c>
      <c r="O16" s="68"/>
      <c r="P16" s="56"/>
      <c r="Q16" s="79"/>
      <c r="R16" s="76"/>
      <c r="S16" s="77"/>
      <c r="T16" s="73" t="s">
        <v>348</v>
      </c>
      <c r="U16" s="73" t="s">
        <v>348</v>
      </c>
      <c r="V16" s="56" t="s">
        <v>348</v>
      </c>
      <c r="W16" s="56"/>
      <c r="X16" s="88"/>
      <c r="Y16" s="88"/>
      <c r="Z16" s="88"/>
      <c r="AA16" s="88"/>
      <c r="AB16" s="88"/>
      <c r="AC16" s="88"/>
      <c r="AD16" s="88"/>
      <c r="AE16" s="88"/>
    </row>
    <row r="17" spans="1:31" ht="16.5" customHeight="1">
      <c r="A17" s="345"/>
      <c r="B17" s="345"/>
      <c r="C17" s="345"/>
      <c r="D17" s="345"/>
      <c r="E17" s="345"/>
      <c r="F17" s="345"/>
      <c r="G17" s="68" t="s">
        <v>2160</v>
      </c>
      <c r="H17" s="68"/>
      <c r="I17" s="345"/>
      <c r="J17" s="345"/>
      <c r="K17" s="94">
        <v>4</v>
      </c>
      <c r="L17" s="68" t="s">
        <v>2161</v>
      </c>
      <c r="M17" s="68"/>
      <c r="N17" s="68" t="s">
        <v>2162</v>
      </c>
      <c r="O17" s="68"/>
      <c r="P17" s="56"/>
      <c r="Q17" s="79"/>
      <c r="R17" s="76"/>
      <c r="S17" s="77"/>
      <c r="T17" s="73" t="s">
        <v>348</v>
      </c>
      <c r="U17" s="73" t="s">
        <v>348</v>
      </c>
      <c r="V17" s="56" t="s">
        <v>348</v>
      </c>
      <c r="W17" s="56"/>
      <c r="X17" s="88"/>
      <c r="Y17" s="88"/>
      <c r="Z17" s="88"/>
      <c r="AA17" s="88"/>
      <c r="AB17" s="88"/>
      <c r="AC17" s="88"/>
      <c r="AD17" s="88"/>
      <c r="AE17" s="88"/>
    </row>
    <row r="18" spans="1:31" ht="71.25" customHeight="1">
      <c r="A18" s="341"/>
      <c r="B18" s="341"/>
      <c r="C18" s="341"/>
      <c r="D18" s="341"/>
      <c r="E18" s="341"/>
      <c r="F18" s="341"/>
      <c r="G18" s="68" t="s">
        <v>2163</v>
      </c>
      <c r="H18" s="68"/>
      <c r="I18" s="341"/>
      <c r="J18" s="341"/>
      <c r="K18" s="94">
        <v>5</v>
      </c>
      <c r="L18" s="68" t="s">
        <v>2164</v>
      </c>
      <c r="M18" s="68"/>
      <c r="N18" s="68" t="s">
        <v>2165</v>
      </c>
      <c r="O18" s="68"/>
      <c r="P18" s="56"/>
      <c r="Q18" s="79"/>
      <c r="R18" s="76"/>
      <c r="S18" s="77"/>
      <c r="T18" s="73" t="s">
        <v>348</v>
      </c>
      <c r="U18" s="73" t="s">
        <v>348</v>
      </c>
      <c r="V18" s="56" t="s">
        <v>348</v>
      </c>
      <c r="W18" s="56"/>
      <c r="X18" s="88"/>
      <c r="Y18" s="88"/>
      <c r="Z18" s="88"/>
      <c r="AA18" s="88"/>
      <c r="AB18" s="88"/>
      <c r="AC18" s="88"/>
      <c r="AD18" s="88"/>
      <c r="AE18" s="88"/>
    </row>
    <row r="19" spans="1:31" ht="66" customHeight="1">
      <c r="A19" s="402" t="s">
        <v>2166</v>
      </c>
      <c r="B19" s="402" t="s">
        <v>2167</v>
      </c>
      <c r="C19" s="402" t="s">
        <v>2131</v>
      </c>
      <c r="D19" s="402" t="s">
        <v>1584</v>
      </c>
      <c r="E19" s="395" t="s">
        <v>2168</v>
      </c>
      <c r="F19" s="395"/>
      <c r="G19" s="68" t="s">
        <v>2169</v>
      </c>
      <c r="H19" s="68"/>
      <c r="I19" s="396" t="s">
        <v>2111</v>
      </c>
      <c r="J19" s="396"/>
      <c r="K19" s="94">
        <v>1</v>
      </c>
      <c r="L19" s="68" t="s">
        <v>2170</v>
      </c>
      <c r="M19" s="68"/>
      <c r="N19" s="68" t="s">
        <v>2171</v>
      </c>
      <c r="O19" s="68"/>
      <c r="P19" s="56"/>
      <c r="Q19" s="79"/>
      <c r="R19" s="76"/>
      <c r="S19" s="77"/>
      <c r="T19" s="73" t="s">
        <v>348</v>
      </c>
      <c r="U19" s="73" t="s">
        <v>348</v>
      </c>
      <c r="V19" s="56" t="s">
        <v>348</v>
      </c>
      <c r="W19" s="56"/>
      <c r="X19" s="88"/>
      <c r="Y19" s="88"/>
      <c r="Z19" s="88"/>
      <c r="AA19" s="88"/>
      <c r="AB19" s="88"/>
      <c r="AC19" s="88"/>
      <c r="AD19" s="88"/>
      <c r="AE19" s="88"/>
    </row>
    <row r="20" spans="1:31" ht="66" customHeight="1">
      <c r="A20" s="345"/>
      <c r="B20" s="345"/>
      <c r="C20" s="345"/>
      <c r="D20" s="345"/>
      <c r="E20" s="345"/>
      <c r="F20" s="345"/>
      <c r="G20" s="68" t="s">
        <v>2172</v>
      </c>
      <c r="H20" s="68"/>
      <c r="I20" s="345"/>
      <c r="J20" s="345"/>
      <c r="K20" s="94">
        <v>2</v>
      </c>
      <c r="L20" s="68" t="s">
        <v>2173</v>
      </c>
      <c r="M20" s="68"/>
      <c r="N20" s="68" t="s">
        <v>2174</v>
      </c>
      <c r="O20" s="68"/>
      <c r="P20" s="56"/>
      <c r="Q20" s="79"/>
      <c r="R20" s="76"/>
      <c r="S20" s="77"/>
      <c r="T20" s="73" t="s">
        <v>348</v>
      </c>
      <c r="U20" s="73" t="s">
        <v>348</v>
      </c>
      <c r="V20" s="56" t="s">
        <v>348</v>
      </c>
      <c r="W20" s="56"/>
      <c r="X20" s="88"/>
      <c r="Y20" s="88"/>
      <c r="Z20" s="88"/>
      <c r="AA20" s="88"/>
      <c r="AB20" s="88"/>
      <c r="AC20" s="88"/>
      <c r="AD20" s="88"/>
      <c r="AE20" s="88"/>
    </row>
    <row r="21" spans="1:31" ht="33" customHeight="1">
      <c r="A21" s="341"/>
      <c r="B21" s="341"/>
      <c r="C21" s="341"/>
      <c r="D21" s="341"/>
      <c r="E21" s="341"/>
      <c r="F21" s="341"/>
      <c r="G21" s="68" t="s">
        <v>2175</v>
      </c>
      <c r="H21" s="68"/>
      <c r="I21" s="341"/>
      <c r="J21" s="341"/>
      <c r="K21" s="94">
        <v>3</v>
      </c>
      <c r="L21" s="68" t="s">
        <v>2176</v>
      </c>
      <c r="M21" s="68"/>
      <c r="N21" s="68" t="s">
        <v>2177</v>
      </c>
      <c r="O21" s="68"/>
      <c r="P21" s="56"/>
      <c r="Q21" s="79"/>
      <c r="R21" s="76"/>
      <c r="S21" s="77"/>
      <c r="T21" s="73" t="s">
        <v>348</v>
      </c>
      <c r="U21" s="73" t="s">
        <v>348</v>
      </c>
      <c r="V21" s="56" t="s">
        <v>348</v>
      </c>
      <c r="W21" s="56"/>
      <c r="X21" s="88"/>
      <c r="Y21" s="88"/>
      <c r="Z21" s="88"/>
      <c r="AA21" s="88"/>
      <c r="AB21" s="88"/>
      <c r="AC21" s="88"/>
      <c r="AD21" s="88"/>
      <c r="AE21" s="88"/>
    </row>
    <row r="22" spans="1:31" ht="165" customHeight="1">
      <c r="A22" s="402" t="s">
        <v>2178</v>
      </c>
      <c r="B22" s="402" t="s">
        <v>2179</v>
      </c>
      <c r="C22" s="402" t="s">
        <v>2131</v>
      </c>
      <c r="D22" s="402" t="s">
        <v>1584</v>
      </c>
      <c r="E22" s="401" t="s">
        <v>2180</v>
      </c>
      <c r="F22" s="401"/>
      <c r="G22" s="81" t="s">
        <v>2181</v>
      </c>
      <c r="H22" s="81"/>
      <c r="I22" s="398" t="s">
        <v>2111</v>
      </c>
      <c r="J22" s="398"/>
      <c r="K22" s="61">
        <v>1</v>
      </c>
      <c r="L22" s="63" t="s">
        <v>2182</v>
      </c>
      <c r="M22" s="63"/>
      <c r="N22" s="85" t="s">
        <v>2183</v>
      </c>
      <c r="O22" s="85"/>
      <c r="P22" s="56"/>
      <c r="Q22" s="79"/>
      <c r="R22" s="76"/>
      <c r="S22" s="150"/>
      <c r="T22" s="73" t="s">
        <v>348</v>
      </c>
      <c r="U22" s="73" t="s">
        <v>348</v>
      </c>
      <c r="V22" s="56" t="s">
        <v>348</v>
      </c>
      <c r="W22" s="56"/>
    </row>
    <row r="23" spans="1:31" ht="49.5" customHeight="1">
      <c r="A23" s="345"/>
      <c r="B23" s="345"/>
      <c r="C23" s="345"/>
      <c r="D23" s="345"/>
      <c r="E23" s="345"/>
      <c r="F23" s="345"/>
      <c r="G23" s="63" t="s">
        <v>2184</v>
      </c>
      <c r="H23" s="63"/>
      <c r="I23" s="345"/>
      <c r="J23" s="345"/>
      <c r="K23" s="61">
        <v>2</v>
      </c>
      <c r="L23" s="63" t="s">
        <v>2185</v>
      </c>
      <c r="M23" s="63"/>
      <c r="N23" s="69" t="s">
        <v>2186</v>
      </c>
      <c r="O23" s="69"/>
      <c r="P23" s="56"/>
      <c r="Q23" s="79"/>
      <c r="R23" s="76"/>
      <c r="S23" s="77"/>
      <c r="T23" s="73" t="s">
        <v>348</v>
      </c>
      <c r="U23" s="73" t="s">
        <v>348</v>
      </c>
      <c r="V23" s="56" t="s">
        <v>348</v>
      </c>
      <c r="W23" s="56"/>
      <c r="X23" s="88"/>
      <c r="Y23" s="88"/>
      <c r="Z23" s="88"/>
      <c r="AA23" s="88"/>
      <c r="AB23" s="88"/>
      <c r="AC23" s="88"/>
      <c r="AD23" s="88"/>
      <c r="AE23" s="88"/>
    </row>
    <row r="24" spans="1:31" ht="49.5" customHeight="1">
      <c r="A24" s="345"/>
      <c r="B24" s="345"/>
      <c r="C24" s="345"/>
      <c r="D24" s="345"/>
      <c r="E24" s="345"/>
      <c r="F24" s="345"/>
      <c r="G24" s="63" t="s">
        <v>2187</v>
      </c>
      <c r="H24" s="63"/>
      <c r="I24" s="345"/>
      <c r="J24" s="345"/>
      <c r="K24" s="61">
        <v>3</v>
      </c>
      <c r="L24" s="63" t="s">
        <v>2188</v>
      </c>
      <c r="M24" s="63"/>
      <c r="N24" s="69" t="s">
        <v>2189</v>
      </c>
      <c r="O24" s="69"/>
      <c r="P24" s="56"/>
      <c r="Q24" s="79"/>
      <c r="R24" s="76"/>
      <c r="S24" s="77"/>
      <c r="T24" s="82" t="s">
        <v>24</v>
      </c>
      <c r="U24" s="73" t="s">
        <v>348</v>
      </c>
      <c r="V24" s="56" t="s">
        <v>348</v>
      </c>
      <c r="W24" s="56"/>
      <c r="X24" s="88"/>
      <c r="Y24" s="88"/>
      <c r="Z24" s="88"/>
      <c r="AA24" s="88"/>
      <c r="AB24" s="88"/>
      <c r="AC24" s="88"/>
      <c r="AD24" s="88"/>
      <c r="AE24" s="88"/>
    </row>
    <row r="25" spans="1:31" ht="49.5" customHeight="1">
      <c r="A25" s="345"/>
      <c r="B25" s="345"/>
      <c r="C25" s="345"/>
      <c r="D25" s="345"/>
      <c r="E25" s="345"/>
      <c r="F25" s="345"/>
      <c r="G25" s="63" t="s">
        <v>2190</v>
      </c>
      <c r="H25" s="63"/>
      <c r="I25" s="345"/>
      <c r="J25" s="345"/>
      <c r="K25" s="61">
        <v>4</v>
      </c>
      <c r="L25" s="63" t="s">
        <v>2191</v>
      </c>
      <c r="M25" s="63"/>
      <c r="N25" s="69" t="s">
        <v>2192</v>
      </c>
      <c r="O25" s="69"/>
      <c r="P25" s="56"/>
      <c r="Q25" s="79"/>
      <c r="R25" s="76"/>
      <c r="S25" s="77"/>
      <c r="T25" s="73" t="s">
        <v>348</v>
      </c>
      <c r="U25" s="73" t="s">
        <v>348</v>
      </c>
      <c r="V25" s="56" t="s">
        <v>348</v>
      </c>
      <c r="W25" s="56"/>
      <c r="X25" s="88"/>
      <c r="Y25" s="88"/>
      <c r="Z25" s="88"/>
      <c r="AA25" s="88"/>
      <c r="AB25" s="88"/>
      <c r="AC25" s="88"/>
      <c r="AD25" s="88"/>
      <c r="AE25" s="88"/>
    </row>
    <row r="26" spans="1:31" ht="49.5" customHeight="1">
      <c r="A26" s="345"/>
      <c r="B26" s="345"/>
      <c r="C26" s="345"/>
      <c r="D26" s="345"/>
      <c r="E26" s="345"/>
      <c r="F26" s="345"/>
      <c r="G26" s="63" t="s">
        <v>2193</v>
      </c>
      <c r="H26" s="63"/>
      <c r="I26" s="345"/>
      <c r="J26" s="345"/>
      <c r="K26" s="61">
        <v>5</v>
      </c>
      <c r="L26" s="63" t="s">
        <v>2194</v>
      </c>
      <c r="M26" s="63"/>
      <c r="N26" s="69" t="s">
        <v>2195</v>
      </c>
      <c r="O26" s="69"/>
      <c r="P26" s="56"/>
      <c r="Q26" s="79"/>
      <c r="R26" s="76"/>
      <c r="S26" s="77"/>
      <c r="T26" s="73" t="s">
        <v>348</v>
      </c>
      <c r="U26" s="73" t="s">
        <v>348</v>
      </c>
      <c r="V26" s="56" t="s">
        <v>348</v>
      </c>
      <c r="W26" s="56" t="s">
        <v>972</v>
      </c>
      <c r="X26" s="88"/>
      <c r="Y26" s="88"/>
      <c r="Z26" s="88"/>
      <c r="AA26" s="88"/>
      <c r="AB26" s="88"/>
      <c r="AC26" s="88"/>
      <c r="AD26" s="88"/>
      <c r="AE26" s="88"/>
    </row>
    <row r="27" spans="1:31" ht="49.5" customHeight="1">
      <c r="A27" s="345"/>
      <c r="B27" s="345"/>
      <c r="C27" s="345"/>
      <c r="D27" s="345"/>
      <c r="E27" s="345"/>
      <c r="F27" s="345"/>
      <c r="G27" s="63" t="s">
        <v>2196</v>
      </c>
      <c r="H27" s="63"/>
      <c r="I27" s="345"/>
      <c r="J27" s="345"/>
      <c r="K27" s="61">
        <v>6</v>
      </c>
      <c r="L27" s="63" t="s">
        <v>2197</v>
      </c>
      <c r="M27" s="63"/>
      <c r="N27" s="69" t="s">
        <v>2198</v>
      </c>
      <c r="O27" s="69"/>
      <c r="P27" s="56"/>
      <c r="Q27" s="79"/>
      <c r="R27" s="76"/>
      <c r="S27" s="77"/>
      <c r="T27" s="73" t="s">
        <v>348</v>
      </c>
      <c r="U27" s="73" t="s">
        <v>348</v>
      </c>
      <c r="V27" s="56" t="s">
        <v>348</v>
      </c>
      <c r="W27" s="56" t="s">
        <v>972</v>
      </c>
      <c r="X27" s="88"/>
      <c r="Y27" s="88"/>
      <c r="Z27" s="88"/>
      <c r="AA27" s="88"/>
      <c r="AB27" s="88"/>
      <c r="AC27" s="88"/>
      <c r="AD27" s="88"/>
      <c r="AE27" s="88"/>
    </row>
    <row r="28" spans="1:31" ht="66" customHeight="1">
      <c r="A28" s="345"/>
      <c r="B28" s="345"/>
      <c r="C28" s="345"/>
      <c r="D28" s="345"/>
      <c r="E28" s="345"/>
      <c r="F28" s="345"/>
      <c r="G28" s="63" t="s">
        <v>2199</v>
      </c>
      <c r="H28" s="63"/>
      <c r="I28" s="345"/>
      <c r="J28" s="345"/>
      <c r="K28" s="61">
        <v>7</v>
      </c>
      <c r="L28" s="63" t="s">
        <v>2200</v>
      </c>
      <c r="M28" s="63"/>
      <c r="N28" s="90" t="s">
        <v>2198</v>
      </c>
      <c r="O28" s="90"/>
      <c r="P28" s="56"/>
      <c r="Q28" s="79"/>
      <c r="R28" s="76"/>
      <c r="S28" s="77"/>
      <c r="T28" s="73" t="s">
        <v>348</v>
      </c>
      <c r="U28" s="73" t="s">
        <v>348</v>
      </c>
      <c r="V28" s="56" t="s">
        <v>348</v>
      </c>
      <c r="W28" s="56" t="s">
        <v>1222</v>
      </c>
      <c r="X28" s="88"/>
      <c r="Y28" s="88"/>
      <c r="Z28" s="88"/>
      <c r="AA28" s="88"/>
      <c r="AB28" s="88"/>
      <c r="AC28" s="88"/>
      <c r="AD28" s="88"/>
      <c r="AE28" s="88"/>
    </row>
    <row r="29" spans="1:31" ht="49.5" customHeight="1">
      <c r="A29" s="345"/>
      <c r="B29" s="345"/>
      <c r="C29" s="345"/>
      <c r="D29" s="345"/>
      <c r="E29" s="345"/>
      <c r="F29" s="345"/>
      <c r="G29" s="63" t="s">
        <v>2201</v>
      </c>
      <c r="H29" s="63"/>
      <c r="I29" s="345"/>
      <c r="J29" s="345"/>
      <c r="K29" s="61">
        <v>8</v>
      </c>
      <c r="L29" s="63" t="s">
        <v>2202</v>
      </c>
      <c r="M29" s="63"/>
      <c r="N29" s="69" t="s">
        <v>2203</v>
      </c>
      <c r="O29" s="69"/>
      <c r="P29" s="56"/>
      <c r="Q29" s="79"/>
      <c r="R29" s="76"/>
      <c r="S29" s="77"/>
      <c r="T29" s="73" t="s">
        <v>348</v>
      </c>
      <c r="U29" s="73" t="s">
        <v>348</v>
      </c>
      <c r="V29" s="56" t="s">
        <v>348</v>
      </c>
      <c r="W29" s="56"/>
      <c r="X29" s="88"/>
      <c r="Y29" s="88"/>
      <c r="Z29" s="88"/>
      <c r="AA29" s="88"/>
      <c r="AB29" s="88"/>
      <c r="AC29" s="88"/>
      <c r="AD29" s="88"/>
      <c r="AE29" s="88"/>
    </row>
    <row r="30" spans="1:31" ht="49.5" customHeight="1">
      <c r="A30" s="341"/>
      <c r="B30" s="341"/>
      <c r="C30" s="341"/>
      <c r="D30" s="341"/>
      <c r="E30" s="341"/>
      <c r="F30" s="341"/>
      <c r="G30" s="63" t="s">
        <v>2204</v>
      </c>
      <c r="H30" s="63"/>
      <c r="I30" s="341"/>
      <c r="J30" s="341"/>
      <c r="K30" s="61">
        <v>9</v>
      </c>
      <c r="L30" s="63" t="s">
        <v>2205</v>
      </c>
      <c r="M30" s="63"/>
      <c r="N30" s="69" t="s">
        <v>2206</v>
      </c>
      <c r="O30" s="69"/>
      <c r="P30" s="56"/>
      <c r="Q30" s="79"/>
      <c r="R30" s="76"/>
      <c r="S30" s="77"/>
      <c r="T30" s="73" t="s">
        <v>348</v>
      </c>
      <c r="U30" s="73" t="s">
        <v>348</v>
      </c>
      <c r="V30" s="56" t="s">
        <v>348</v>
      </c>
      <c r="W30" s="56"/>
      <c r="X30" s="88"/>
      <c r="Y30" s="88"/>
      <c r="Z30" s="88"/>
      <c r="AA30" s="88"/>
      <c r="AB30" s="88"/>
      <c r="AC30" s="88"/>
      <c r="AD30" s="88"/>
      <c r="AE30" s="88"/>
    </row>
    <row r="31" spans="1:31" ht="82.5" customHeight="1">
      <c r="A31" s="402" t="s">
        <v>2207</v>
      </c>
      <c r="B31" s="402" t="s">
        <v>2208</v>
      </c>
      <c r="C31" s="402" t="s">
        <v>2131</v>
      </c>
      <c r="D31" s="402" t="s">
        <v>1584</v>
      </c>
      <c r="E31" s="398" t="s">
        <v>2209</v>
      </c>
      <c r="F31" s="398"/>
      <c r="G31" s="63" t="s">
        <v>2210</v>
      </c>
      <c r="H31" s="63"/>
      <c r="I31" s="398" t="s">
        <v>2111</v>
      </c>
      <c r="J31" s="398"/>
      <c r="K31" s="61">
        <v>1</v>
      </c>
      <c r="L31" s="63" t="s">
        <v>2211</v>
      </c>
      <c r="M31" s="63"/>
      <c r="N31" s="69" t="s">
        <v>2212</v>
      </c>
      <c r="O31" s="69"/>
      <c r="P31" s="56"/>
      <c r="Q31" s="79"/>
      <c r="R31" s="76"/>
      <c r="S31" s="77"/>
      <c r="T31" s="73" t="s">
        <v>348</v>
      </c>
      <c r="U31" s="73" t="s">
        <v>348</v>
      </c>
      <c r="V31" s="56" t="s">
        <v>348</v>
      </c>
      <c r="W31" s="56"/>
      <c r="X31" s="88"/>
      <c r="Y31" s="88"/>
      <c r="Z31" s="88"/>
      <c r="AA31" s="88"/>
      <c r="AB31" s="88"/>
      <c r="AC31" s="88"/>
      <c r="AD31" s="88"/>
      <c r="AE31" s="88"/>
    </row>
    <row r="32" spans="1:31" ht="66" customHeight="1">
      <c r="A32" s="345"/>
      <c r="B32" s="345"/>
      <c r="C32" s="345"/>
      <c r="D32" s="345"/>
      <c r="E32" s="345"/>
      <c r="F32" s="345"/>
      <c r="G32" s="63" t="s">
        <v>2213</v>
      </c>
      <c r="H32" s="63"/>
      <c r="I32" s="345"/>
      <c r="J32" s="345"/>
      <c r="K32" s="61">
        <v>2</v>
      </c>
      <c r="L32" s="63" t="s">
        <v>2214</v>
      </c>
      <c r="M32" s="63"/>
      <c r="N32" s="69" t="s">
        <v>2212</v>
      </c>
      <c r="O32" s="69"/>
      <c r="P32" s="56"/>
      <c r="Q32" s="79"/>
      <c r="R32" s="76"/>
      <c r="S32" s="77"/>
      <c r="T32" s="73" t="s">
        <v>348</v>
      </c>
      <c r="U32" s="73" t="s">
        <v>348</v>
      </c>
      <c r="V32" s="56" t="s">
        <v>348</v>
      </c>
      <c r="W32" s="56"/>
      <c r="X32" s="88"/>
      <c r="Y32" s="88"/>
      <c r="Z32" s="88"/>
      <c r="AA32" s="88"/>
      <c r="AB32" s="88"/>
      <c r="AC32" s="88"/>
      <c r="AD32" s="88"/>
      <c r="AE32" s="88"/>
    </row>
    <row r="33" spans="1:31" ht="82.5" customHeight="1">
      <c r="A33" s="345"/>
      <c r="B33" s="345"/>
      <c r="C33" s="345"/>
      <c r="D33" s="345"/>
      <c r="E33" s="345"/>
      <c r="F33" s="345"/>
      <c r="G33" s="63" t="s">
        <v>2215</v>
      </c>
      <c r="H33" s="63"/>
      <c r="I33" s="345"/>
      <c r="J33" s="345"/>
      <c r="K33" s="61">
        <v>3</v>
      </c>
      <c r="L33" s="63" t="s">
        <v>2216</v>
      </c>
      <c r="M33" s="63"/>
      <c r="N33" s="69" t="s">
        <v>2217</v>
      </c>
      <c r="O33" s="69"/>
      <c r="P33" s="56"/>
      <c r="Q33" s="79"/>
      <c r="R33" s="76"/>
      <c r="S33" s="77"/>
      <c r="T33" s="73" t="s">
        <v>348</v>
      </c>
      <c r="U33" s="73" t="s">
        <v>348</v>
      </c>
      <c r="V33" s="56" t="s">
        <v>348</v>
      </c>
      <c r="W33" s="56"/>
      <c r="X33" s="88"/>
      <c r="Y33" s="88"/>
      <c r="Z33" s="88"/>
      <c r="AA33" s="88"/>
      <c r="AB33" s="88"/>
      <c r="AC33" s="88"/>
      <c r="AD33" s="88"/>
      <c r="AE33" s="88"/>
    </row>
    <row r="34" spans="1:31" ht="66" customHeight="1">
      <c r="A34" s="345"/>
      <c r="B34" s="345"/>
      <c r="C34" s="345"/>
      <c r="D34" s="345"/>
      <c r="E34" s="345"/>
      <c r="F34" s="345"/>
      <c r="G34" s="63" t="s">
        <v>2218</v>
      </c>
      <c r="H34" s="63"/>
      <c r="I34" s="345"/>
      <c r="J34" s="345"/>
      <c r="K34" s="61">
        <v>4</v>
      </c>
      <c r="L34" s="63" t="s">
        <v>2219</v>
      </c>
      <c r="M34" s="63"/>
      <c r="N34" s="69" t="s">
        <v>2220</v>
      </c>
      <c r="O34" s="69"/>
      <c r="P34" s="56"/>
      <c r="Q34" s="79"/>
      <c r="R34" s="76"/>
      <c r="S34" s="77"/>
      <c r="T34" s="73" t="s">
        <v>348</v>
      </c>
      <c r="U34" s="73" t="s">
        <v>348</v>
      </c>
      <c r="V34" s="56" t="s">
        <v>348</v>
      </c>
      <c r="W34" s="56" t="s">
        <v>972</v>
      </c>
      <c r="X34" s="88"/>
      <c r="Y34" s="88"/>
      <c r="Z34" s="88"/>
      <c r="AA34" s="88"/>
      <c r="AB34" s="88"/>
      <c r="AC34" s="88"/>
      <c r="AD34" s="88"/>
      <c r="AE34" s="88"/>
    </row>
    <row r="35" spans="1:31" ht="82.5" customHeight="1">
      <c r="A35" s="345"/>
      <c r="B35" s="345"/>
      <c r="C35" s="345"/>
      <c r="D35" s="345"/>
      <c r="E35" s="345"/>
      <c r="F35" s="345"/>
      <c r="G35" s="63" t="s">
        <v>2221</v>
      </c>
      <c r="H35" s="63"/>
      <c r="I35" s="345"/>
      <c r="J35" s="345"/>
      <c r="K35" s="61">
        <v>5</v>
      </c>
      <c r="L35" s="63" t="s">
        <v>2222</v>
      </c>
      <c r="M35" s="63"/>
      <c r="N35" s="69" t="s">
        <v>2223</v>
      </c>
      <c r="O35" s="69"/>
      <c r="P35" s="56"/>
      <c r="Q35" s="79"/>
      <c r="R35" s="76"/>
      <c r="S35" s="77"/>
      <c r="T35" s="73" t="s">
        <v>348</v>
      </c>
      <c r="U35" s="73" t="s">
        <v>348</v>
      </c>
      <c r="V35" s="56" t="s">
        <v>348</v>
      </c>
      <c r="W35" s="56" t="s">
        <v>972</v>
      </c>
      <c r="X35" s="88"/>
      <c r="Y35" s="88"/>
      <c r="Z35" s="88"/>
      <c r="AA35" s="88"/>
      <c r="AB35" s="88"/>
      <c r="AC35" s="88"/>
      <c r="AD35" s="88"/>
      <c r="AE35" s="88"/>
    </row>
    <row r="36" spans="1:31" ht="115.5" customHeight="1">
      <c r="A36" s="345"/>
      <c r="B36" s="345"/>
      <c r="C36" s="345"/>
      <c r="D36" s="345"/>
      <c r="E36" s="345"/>
      <c r="F36" s="345"/>
      <c r="G36" s="63" t="s">
        <v>2224</v>
      </c>
      <c r="H36" s="63"/>
      <c r="I36" s="345"/>
      <c r="J36" s="345"/>
      <c r="K36" s="61">
        <v>6</v>
      </c>
      <c r="L36" s="63" t="s">
        <v>2225</v>
      </c>
      <c r="M36" s="63"/>
      <c r="N36" s="90" t="s">
        <v>2226</v>
      </c>
      <c r="O36" s="90"/>
      <c r="P36" s="56"/>
      <c r="Q36" s="79"/>
      <c r="R36" s="76"/>
      <c r="S36" s="77"/>
      <c r="T36" s="73" t="s">
        <v>348</v>
      </c>
      <c r="U36" s="73" t="s">
        <v>348</v>
      </c>
      <c r="V36" s="56" t="s">
        <v>348</v>
      </c>
      <c r="W36" s="56" t="s">
        <v>1222</v>
      </c>
      <c r="X36" s="88"/>
      <c r="Y36" s="88"/>
      <c r="Z36" s="88"/>
      <c r="AA36" s="88"/>
      <c r="AB36" s="88"/>
      <c r="AC36" s="88"/>
      <c r="AD36" s="88"/>
      <c r="AE36" s="88"/>
    </row>
    <row r="37" spans="1:31" ht="66" customHeight="1">
      <c r="A37" s="345"/>
      <c r="B37" s="345"/>
      <c r="C37" s="345"/>
      <c r="D37" s="345"/>
      <c r="E37" s="345"/>
      <c r="F37" s="345"/>
      <c r="G37" s="63" t="s">
        <v>2227</v>
      </c>
      <c r="H37" s="63"/>
      <c r="I37" s="345"/>
      <c r="J37" s="345"/>
      <c r="K37" s="61">
        <v>7</v>
      </c>
      <c r="L37" s="63" t="s">
        <v>2228</v>
      </c>
      <c r="M37" s="63"/>
      <c r="N37" s="69" t="s">
        <v>2229</v>
      </c>
      <c r="O37" s="69"/>
      <c r="P37" s="56"/>
      <c r="Q37" s="79"/>
      <c r="R37" s="76"/>
      <c r="S37" s="77"/>
      <c r="T37" s="73" t="s">
        <v>348</v>
      </c>
      <c r="U37" s="73" t="s">
        <v>348</v>
      </c>
      <c r="V37" s="56" t="s">
        <v>348</v>
      </c>
      <c r="W37" s="56"/>
      <c r="X37" s="88"/>
      <c r="Y37" s="88"/>
      <c r="Z37" s="88"/>
      <c r="AA37" s="88"/>
      <c r="AB37" s="88"/>
      <c r="AC37" s="88"/>
      <c r="AD37" s="88"/>
      <c r="AE37" s="88"/>
    </row>
    <row r="38" spans="1:31" ht="66" customHeight="1">
      <c r="A38" s="341"/>
      <c r="B38" s="341"/>
      <c r="C38" s="341"/>
      <c r="D38" s="341"/>
      <c r="E38" s="341"/>
      <c r="F38" s="341"/>
      <c r="G38" s="63" t="s">
        <v>2230</v>
      </c>
      <c r="H38" s="63"/>
      <c r="I38" s="341"/>
      <c r="J38" s="341"/>
      <c r="K38" s="61">
        <v>8</v>
      </c>
      <c r="L38" s="63" t="s">
        <v>2231</v>
      </c>
      <c r="M38" s="63"/>
      <c r="N38" s="69" t="s">
        <v>2232</v>
      </c>
      <c r="O38" s="69"/>
      <c r="P38" s="56"/>
      <c r="Q38" s="79"/>
      <c r="R38" s="76"/>
      <c r="S38" s="77"/>
      <c r="T38" s="73" t="s">
        <v>348</v>
      </c>
      <c r="U38" s="73" t="s">
        <v>348</v>
      </c>
      <c r="V38" s="56" t="s">
        <v>348</v>
      </c>
      <c r="W38" s="56"/>
      <c r="X38" s="88"/>
      <c r="Y38" s="88"/>
      <c r="Z38" s="88"/>
      <c r="AA38" s="88"/>
      <c r="AB38" s="88"/>
      <c r="AC38" s="88"/>
      <c r="AD38" s="88"/>
      <c r="AE38" s="88"/>
    </row>
    <row r="39" spans="1:31" ht="66" customHeight="1">
      <c r="A39" s="402" t="s">
        <v>2233</v>
      </c>
      <c r="B39" s="402" t="s">
        <v>2208</v>
      </c>
      <c r="C39" s="402" t="s">
        <v>2131</v>
      </c>
      <c r="D39" s="402" t="s">
        <v>1584</v>
      </c>
      <c r="E39" s="395" t="s">
        <v>2234</v>
      </c>
      <c r="F39" s="395"/>
      <c r="G39" s="68" t="s">
        <v>2235</v>
      </c>
      <c r="H39" s="68"/>
      <c r="I39" s="396" t="s">
        <v>2111</v>
      </c>
      <c r="J39" s="396"/>
      <c r="K39" s="94">
        <v>1</v>
      </c>
      <c r="L39" s="69" t="s">
        <v>2236</v>
      </c>
      <c r="M39" s="69"/>
      <c r="N39" s="69" t="s">
        <v>2237</v>
      </c>
      <c r="O39" s="69"/>
      <c r="P39" s="56"/>
      <c r="Q39" s="79"/>
      <c r="R39" s="76"/>
      <c r="S39" s="77"/>
      <c r="T39" s="73" t="s">
        <v>348</v>
      </c>
      <c r="U39" s="73" t="s">
        <v>348</v>
      </c>
      <c r="V39" s="56" t="s">
        <v>348</v>
      </c>
      <c r="W39" s="56"/>
      <c r="X39" s="88"/>
      <c r="Y39" s="88"/>
      <c r="Z39" s="88"/>
      <c r="AA39" s="88"/>
      <c r="AB39" s="88"/>
      <c r="AC39" s="88"/>
      <c r="AD39" s="88"/>
      <c r="AE39" s="88"/>
    </row>
    <row r="40" spans="1:31" ht="66" customHeight="1">
      <c r="A40" s="345"/>
      <c r="B40" s="345"/>
      <c r="C40" s="345"/>
      <c r="D40" s="345"/>
      <c r="E40" s="345"/>
      <c r="F40" s="345"/>
      <c r="G40" s="68" t="s">
        <v>2238</v>
      </c>
      <c r="H40" s="68"/>
      <c r="I40" s="345"/>
      <c r="J40" s="345"/>
      <c r="K40" s="94">
        <v>2</v>
      </c>
      <c r="L40" s="69" t="s">
        <v>2239</v>
      </c>
      <c r="M40" s="69"/>
      <c r="N40" s="69" t="s">
        <v>2237</v>
      </c>
      <c r="O40" s="69"/>
      <c r="P40" s="56"/>
      <c r="Q40" s="79"/>
      <c r="R40" s="76"/>
      <c r="S40" s="77"/>
      <c r="T40" s="73" t="s">
        <v>348</v>
      </c>
      <c r="U40" s="73" t="s">
        <v>348</v>
      </c>
      <c r="V40" s="56" t="s">
        <v>348</v>
      </c>
      <c r="W40" s="56"/>
      <c r="X40" s="88"/>
      <c r="Y40" s="88"/>
      <c r="Z40" s="88"/>
      <c r="AA40" s="88"/>
      <c r="AB40" s="88"/>
      <c r="AC40" s="88"/>
      <c r="AD40" s="88"/>
      <c r="AE40" s="88"/>
    </row>
    <row r="41" spans="1:31" ht="66" customHeight="1">
      <c r="A41" s="345"/>
      <c r="B41" s="345"/>
      <c r="C41" s="345"/>
      <c r="D41" s="345"/>
      <c r="E41" s="345"/>
      <c r="F41" s="345"/>
      <c r="G41" s="68" t="s">
        <v>2240</v>
      </c>
      <c r="H41" s="68"/>
      <c r="I41" s="345"/>
      <c r="J41" s="345"/>
      <c r="K41" s="94">
        <v>3</v>
      </c>
      <c r="L41" s="68" t="s">
        <v>2241</v>
      </c>
      <c r="M41" s="68"/>
      <c r="N41" s="69" t="s">
        <v>2237</v>
      </c>
      <c r="O41" s="69"/>
      <c r="P41" s="56"/>
      <c r="Q41" s="79"/>
      <c r="R41" s="76"/>
      <c r="S41" s="77"/>
      <c r="T41" s="73" t="s">
        <v>348</v>
      </c>
      <c r="U41" s="73" t="s">
        <v>348</v>
      </c>
      <c r="V41" s="56" t="s">
        <v>348</v>
      </c>
      <c r="W41" s="56"/>
      <c r="X41" s="88"/>
      <c r="Y41" s="88"/>
      <c r="Z41" s="88"/>
      <c r="AA41" s="88"/>
      <c r="AB41" s="88"/>
      <c r="AC41" s="88"/>
      <c r="AD41" s="88"/>
      <c r="AE41" s="88"/>
    </row>
    <row r="42" spans="1:31" ht="99" customHeight="1">
      <c r="A42" s="345"/>
      <c r="B42" s="345"/>
      <c r="C42" s="345"/>
      <c r="D42" s="345"/>
      <c r="E42" s="345"/>
      <c r="F42" s="345"/>
      <c r="G42" s="91" t="s">
        <v>2242</v>
      </c>
      <c r="H42" s="91"/>
      <c r="I42" s="345"/>
      <c r="J42" s="345"/>
      <c r="K42" s="94">
        <v>4</v>
      </c>
      <c r="L42" s="91" t="s">
        <v>2243</v>
      </c>
      <c r="M42" s="91"/>
      <c r="N42" s="90" t="s">
        <v>2237</v>
      </c>
      <c r="O42" s="90"/>
      <c r="P42" s="56"/>
      <c r="Q42" s="79"/>
      <c r="R42" s="76"/>
      <c r="S42" s="77"/>
      <c r="T42" s="73" t="s">
        <v>348</v>
      </c>
      <c r="U42" s="73" t="s">
        <v>348</v>
      </c>
      <c r="V42" s="56" t="s">
        <v>348</v>
      </c>
      <c r="W42" s="56"/>
      <c r="X42" s="88"/>
      <c r="Y42" s="88"/>
      <c r="Z42" s="88"/>
      <c r="AA42" s="88"/>
      <c r="AB42" s="88"/>
      <c r="AC42" s="88"/>
      <c r="AD42" s="88"/>
      <c r="AE42" s="88"/>
    </row>
    <row r="43" spans="1:31" ht="66" customHeight="1">
      <c r="A43" s="345"/>
      <c r="B43" s="345"/>
      <c r="C43" s="345"/>
      <c r="D43" s="345"/>
      <c r="E43" s="345"/>
      <c r="F43" s="345"/>
      <c r="G43" s="68" t="s">
        <v>2244</v>
      </c>
      <c r="H43" s="68"/>
      <c r="I43" s="345"/>
      <c r="J43" s="345"/>
      <c r="K43" s="94">
        <v>5</v>
      </c>
      <c r="L43" s="68" t="s">
        <v>2245</v>
      </c>
      <c r="M43" s="68"/>
      <c r="N43" s="69" t="s">
        <v>2237</v>
      </c>
      <c r="O43" s="69"/>
      <c r="P43" s="56"/>
      <c r="Q43" s="79"/>
      <c r="R43" s="76"/>
      <c r="S43" s="77"/>
      <c r="T43" s="73" t="s">
        <v>348</v>
      </c>
      <c r="U43" s="73" t="s">
        <v>348</v>
      </c>
      <c r="V43" s="56" t="s">
        <v>348</v>
      </c>
      <c r="W43" s="56"/>
      <c r="X43" s="88"/>
      <c r="Y43" s="88"/>
      <c r="Z43" s="88"/>
      <c r="AA43" s="88"/>
      <c r="AB43" s="88"/>
      <c r="AC43" s="88"/>
      <c r="AD43" s="88"/>
      <c r="AE43" s="88"/>
    </row>
    <row r="44" spans="1:31" ht="99" customHeight="1">
      <c r="A44" s="345"/>
      <c r="B44" s="345"/>
      <c r="C44" s="345"/>
      <c r="D44" s="345"/>
      <c r="E44" s="345"/>
      <c r="F44" s="345"/>
      <c r="G44" s="68" t="s">
        <v>2246</v>
      </c>
      <c r="H44" s="68"/>
      <c r="I44" s="345"/>
      <c r="J44" s="345"/>
      <c r="K44" s="94">
        <v>6</v>
      </c>
      <c r="L44" s="68" t="s">
        <v>2247</v>
      </c>
      <c r="M44" s="68"/>
      <c r="N44" s="69" t="s">
        <v>2237</v>
      </c>
      <c r="O44" s="69"/>
      <c r="P44" s="56"/>
      <c r="Q44" s="79"/>
      <c r="R44" s="76"/>
      <c r="S44" s="77"/>
      <c r="T44" s="73" t="s">
        <v>348</v>
      </c>
      <c r="U44" s="73" t="s">
        <v>348</v>
      </c>
      <c r="V44" s="56" t="s">
        <v>348</v>
      </c>
      <c r="W44" s="56"/>
      <c r="X44" s="88"/>
      <c r="Y44" s="88"/>
      <c r="Z44" s="88"/>
      <c r="AA44" s="88"/>
      <c r="AB44" s="88"/>
      <c r="AC44" s="88"/>
      <c r="AD44" s="88"/>
      <c r="AE44" s="88"/>
    </row>
    <row r="45" spans="1:31" ht="66" customHeight="1">
      <c r="A45" s="341"/>
      <c r="B45" s="341"/>
      <c r="C45" s="341"/>
      <c r="D45" s="341"/>
      <c r="E45" s="341"/>
      <c r="F45" s="341"/>
      <c r="G45" s="68" t="s">
        <v>2248</v>
      </c>
      <c r="H45" s="68"/>
      <c r="I45" s="341"/>
      <c r="J45" s="341"/>
      <c r="K45" s="94">
        <v>7</v>
      </c>
      <c r="L45" s="68" t="s">
        <v>2249</v>
      </c>
      <c r="M45" s="68"/>
      <c r="N45" s="69" t="s">
        <v>2237</v>
      </c>
      <c r="O45" s="69"/>
      <c r="P45" s="56"/>
      <c r="Q45" s="79"/>
      <c r="R45" s="76"/>
      <c r="S45" s="77"/>
      <c r="T45" s="73" t="s">
        <v>348</v>
      </c>
      <c r="U45" s="73" t="s">
        <v>348</v>
      </c>
      <c r="V45" s="56" t="s">
        <v>348</v>
      </c>
      <c r="W45" s="56"/>
      <c r="X45" s="88"/>
      <c r="Y45" s="88"/>
      <c r="Z45" s="88"/>
      <c r="AA45" s="88"/>
      <c r="AB45" s="88"/>
      <c r="AC45" s="88"/>
      <c r="AD45" s="88"/>
      <c r="AE45" s="88"/>
    </row>
    <row r="46" spans="1:31" ht="66" customHeight="1">
      <c r="A46" s="402" t="s">
        <v>2250</v>
      </c>
      <c r="B46" s="402" t="s">
        <v>2208</v>
      </c>
      <c r="C46" s="402" t="s">
        <v>2131</v>
      </c>
      <c r="D46" s="402" t="s">
        <v>1584</v>
      </c>
      <c r="E46" s="398" t="s">
        <v>2251</v>
      </c>
      <c r="F46" s="398"/>
      <c r="G46" s="81" t="s">
        <v>2235</v>
      </c>
      <c r="H46" s="81"/>
      <c r="I46" s="398" t="s">
        <v>2111</v>
      </c>
      <c r="J46" s="398"/>
      <c r="K46" s="61">
        <v>1</v>
      </c>
      <c r="L46" s="63" t="s">
        <v>2252</v>
      </c>
      <c r="M46" s="63"/>
      <c r="N46" s="63" t="s">
        <v>2237</v>
      </c>
      <c r="O46" s="63"/>
      <c r="P46" s="56"/>
      <c r="Q46" s="79"/>
      <c r="R46" s="76"/>
      <c r="S46" s="77"/>
      <c r="T46" s="73" t="s">
        <v>348</v>
      </c>
      <c r="U46" s="73" t="s">
        <v>348</v>
      </c>
      <c r="V46" s="56" t="s">
        <v>348</v>
      </c>
      <c r="W46" s="56"/>
      <c r="X46" s="88"/>
      <c r="Y46" s="88"/>
      <c r="Z46" s="88"/>
      <c r="AA46" s="88"/>
      <c r="AB46" s="88"/>
      <c r="AC46" s="88"/>
      <c r="AD46" s="88"/>
      <c r="AE46" s="88"/>
    </row>
    <row r="47" spans="1:31" ht="66" customHeight="1">
      <c r="A47" s="345"/>
      <c r="B47" s="345"/>
      <c r="C47" s="345"/>
      <c r="D47" s="345"/>
      <c r="E47" s="345"/>
      <c r="F47" s="345"/>
      <c r="G47" s="81" t="s">
        <v>2238</v>
      </c>
      <c r="H47" s="81"/>
      <c r="I47" s="345"/>
      <c r="J47" s="345"/>
      <c r="K47" s="61">
        <v>2</v>
      </c>
      <c r="L47" s="63" t="s">
        <v>2253</v>
      </c>
      <c r="M47" s="63"/>
      <c r="N47" s="63" t="s">
        <v>2237</v>
      </c>
      <c r="O47" s="63"/>
      <c r="P47" s="56"/>
      <c r="Q47" s="79"/>
      <c r="R47" s="76"/>
      <c r="S47" s="77"/>
      <c r="T47" s="73" t="s">
        <v>348</v>
      </c>
      <c r="U47" s="73" t="s">
        <v>348</v>
      </c>
      <c r="V47" s="56" t="s">
        <v>348</v>
      </c>
      <c r="W47" s="56"/>
      <c r="X47" s="88"/>
      <c r="Y47" s="88"/>
      <c r="Z47" s="88"/>
      <c r="AA47" s="88"/>
      <c r="AB47" s="88"/>
      <c r="AC47" s="88"/>
      <c r="AD47" s="88"/>
      <c r="AE47" s="88"/>
    </row>
    <row r="48" spans="1:31" ht="66" customHeight="1">
      <c r="A48" s="345"/>
      <c r="B48" s="345"/>
      <c r="C48" s="345"/>
      <c r="D48" s="345"/>
      <c r="E48" s="345"/>
      <c r="F48" s="345"/>
      <c r="G48" s="81" t="s">
        <v>2240</v>
      </c>
      <c r="H48" s="81"/>
      <c r="I48" s="345"/>
      <c r="J48" s="345"/>
      <c r="K48" s="61">
        <v>3</v>
      </c>
      <c r="L48" s="81" t="s">
        <v>2254</v>
      </c>
      <c r="M48" s="81"/>
      <c r="N48" s="63" t="s">
        <v>2237</v>
      </c>
      <c r="O48" s="63"/>
      <c r="P48" s="56"/>
      <c r="Q48" s="79"/>
      <c r="R48" s="76"/>
      <c r="S48" s="77"/>
      <c r="T48" s="73" t="s">
        <v>348</v>
      </c>
      <c r="U48" s="73" t="s">
        <v>348</v>
      </c>
      <c r="V48" s="56" t="s">
        <v>348</v>
      </c>
      <c r="W48" s="56"/>
      <c r="X48" s="88"/>
      <c r="Y48" s="88"/>
      <c r="Z48" s="88"/>
      <c r="AA48" s="88"/>
      <c r="AB48" s="88"/>
      <c r="AC48" s="88"/>
      <c r="AD48" s="88"/>
      <c r="AE48" s="88"/>
    </row>
    <row r="49" spans="1:31" ht="99" customHeight="1">
      <c r="A49" s="345"/>
      <c r="B49" s="345"/>
      <c r="C49" s="345"/>
      <c r="D49" s="345"/>
      <c r="E49" s="345"/>
      <c r="F49" s="345"/>
      <c r="G49" s="81" t="s">
        <v>2242</v>
      </c>
      <c r="H49" s="81"/>
      <c r="I49" s="345"/>
      <c r="J49" s="345"/>
      <c r="K49" s="61">
        <v>4</v>
      </c>
      <c r="L49" s="81" t="s">
        <v>2255</v>
      </c>
      <c r="M49" s="81"/>
      <c r="N49" s="63" t="s">
        <v>2237</v>
      </c>
      <c r="O49" s="63"/>
      <c r="P49" s="56"/>
      <c r="Q49" s="79"/>
      <c r="R49" s="76"/>
      <c r="S49" s="77"/>
      <c r="T49" s="73" t="s">
        <v>348</v>
      </c>
      <c r="U49" s="73" t="s">
        <v>348</v>
      </c>
      <c r="V49" s="56" t="s">
        <v>348</v>
      </c>
      <c r="W49" s="56" t="s">
        <v>1222</v>
      </c>
      <c r="X49" s="88"/>
      <c r="Y49" s="88"/>
      <c r="Z49" s="88"/>
      <c r="AA49" s="88"/>
      <c r="AB49" s="88"/>
      <c r="AC49" s="88"/>
      <c r="AD49" s="88"/>
      <c r="AE49" s="88"/>
    </row>
    <row r="50" spans="1:31" ht="66" customHeight="1">
      <c r="A50" s="345"/>
      <c r="B50" s="345"/>
      <c r="C50" s="345"/>
      <c r="D50" s="345"/>
      <c r="E50" s="345"/>
      <c r="F50" s="345"/>
      <c r="G50" s="81" t="s">
        <v>2244</v>
      </c>
      <c r="H50" s="81"/>
      <c r="I50" s="345"/>
      <c r="J50" s="345"/>
      <c r="K50" s="61">
        <v>5</v>
      </c>
      <c r="L50" s="81" t="s">
        <v>2256</v>
      </c>
      <c r="M50" s="81"/>
      <c r="N50" s="63" t="s">
        <v>2237</v>
      </c>
      <c r="O50" s="63"/>
      <c r="P50" s="56"/>
      <c r="Q50" s="79"/>
      <c r="R50" s="76"/>
      <c r="S50" s="77"/>
      <c r="T50" s="73" t="s">
        <v>348</v>
      </c>
      <c r="U50" s="73" t="s">
        <v>348</v>
      </c>
      <c r="V50" s="56" t="s">
        <v>348</v>
      </c>
      <c r="W50" s="56"/>
      <c r="X50" s="88"/>
      <c r="Y50" s="88"/>
      <c r="Z50" s="88"/>
      <c r="AA50" s="88"/>
      <c r="AB50" s="88"/>
      <c r="AC50" s="88"/>
      <c r="AD50" s="88"/>
      <c r="AE50" s="88"/>
    </row>
    <row r="51" spans="1:31" ht="66" customHeight="1">
      <c r="A51" s="341"/>
      <c r="B51" s="341"/>
      <c r="C51" s="341"/>
      <c r="D51" s="341"/>
      <c r="E51" s="341"/>
      <c r="F51" s="341"/>
      <c r="G51" s="81" t="s">
        <v>2248</v>
      </c>
      <c r="H51" s="81"/>
      <c r="I51" s="341"/>
      <c r="J51" s="341"/>
      <c r="K51" s="61">
        <v>6</v>
      </c>
      <c r="L51" s="81" t="s">
        <v>2257</v>
      </c>
      <c r="M51" s="81"/>
      <c r="N51" s="63" t="s">
        <v>2237</v>
      </c>
      <c r="O51" s="63"/>
      <c r="P51" s="56"/>
      <c r="Q51" s="79"/>
      <c r="R51" s="76"/>
      <c r="S51" s="77"/>
      <c r="T51" s="73" t="s">
        <v>348</v>
      </c>
      <c r="U51" s="73" t="s">
        <v>348</v>
      </c>
      <c r="V51" s="56" t="s">
        <v>348</v>
      </c>
      <c r="W51" s="56"/>
      <c r="X51" s="88"/>
      <c r="Y51" s="88"/>
      <c r="Z51" s="88"/>
      <c r="AA51" s="88"/>
      <c r="AB51" s="88"/>
      <c r="AC51" s="88"/>
      <c r="AD51" s="88"/>
      <c r="AE51" s="88"/>
    </row>
    <row r="52" spans="1:31" ht="49.5" customHeight="1">
      <c r="A52" s="401" t="s">
        <v>2258</v>
      </c>
      <c r="B52" s="401" t="s">
        <v>2179</v>
      </c>
      <c r="C52" s="402" t="s">
        <v>2131</v>
      </c>
      <c r="D52" s="402" t="s">
        <v>1584</v>
      </c>
      <c r="E52" s="398" t="s">
        <v>2259</v>
      </c>
      <c r="F52" s="398"/>
      <c r="G52" s="398" t="s">
        <v>2260</v>
      </c>
      <c r="H52" s="398"/>
      <c r="I52" s="398" t="s">
        <v>2111</v>
      </c>
      <c r="J52" s="398"/>
      <c r="K52" s="61">
        <v>1</v>
      </c>
      <c r="L52" s="63" t="s">
        <v>2261</v>
      </c>
      <c r="M52" s="63"/>
      <c r="N52" s="90" t="s">
        <v>2262</v>
      </c>
      <c r="O52" s="90"/>
      <c r="P52" s="56"/>
      <c r="Q52" s="79"/>
      <c r="R52" s="76"/>
      <c r="S52" s="77"/>
      <c r="T52" s="82" t="s">
        <v>24</v>
      </c>
      <c r="U52" s="73" t="s">
        <v>348</v>
      </c>
      <c r="V52" s="56" t="s">
        <v>348</v>
      </c>
      <c r="W52" s="56"/>
      <c r="X52" s="88"/>
      <c r="Y52" s="88"/>
      <c r="Z52" s="88"/>
      <c r="AA52" s="88"/>
      <c r="AB52" s="88"/>
      <c r="AC52" s="88"/>
      <c r="AD52" s="88"/>
      <c r="AE52" s="88"/>
    </row>
    <row r="53" spans="1:31" ht="49.5" customHeight="1">
      <c r="A53" s="345"/>
      <c r="B53" s="345"/>
      <c r="C53" s="345"/>
      <c r="D53" s="345"/>
      <c r="E53" s="345"/>
      <c r="F53" s="345"/>
      <c r="G53" s="345"/>
      <c r="H53" s="345"/>
      <c r="I53" s="345"/>
      <c r="J53" s="345"/>
      <c r="K53" s="61">
        <v>2</v>
      </c>
      <c r="L53" s="63" t="s">
        <v>2263</v>
      </c>
      <c r="M53" s="63"/>
      <c r="N53" s="90" t="s">
        <v>2264</v>
      </c>
      <c r="O53" s="90"/>
      <c r="P53" s="56"/>
      <c r="Q53" s="79"/>
      <c r="R53" s="76"/>
      <c r="S53" s="77"/>
      <c r="T53" s="82" t="s">
        <v>24</v>
      </c>
      <c r="U53" s="73" t="s">
        <v>348</v>
      </c>
      <c r="V53" s="56" t="s">
        <v>348</v>
      </c>
      <c r="W53" s="56"/>
      <c r="X53" s="88"/>
      <c r="Y53" s="88"/>
      <c r="Z53" s="88"/>
      <c r="AA53" s="88"/>
      <c r="AB53" s="88"/>
      <c r="AC53" s="88"/>
      <c r="AD53" s="88"/>
      <c r="AE53" s="88"/>
    </row>
    <row r="54" spans="1:31" ht="49.5" customHeight="1">
      <c r="A54" s="345"/>
      <c r="B54" s="345"/>
      <c r="C54" s="345"/>
      <c r="D54" s="345"/>
      <c r="E54" s="345"/>
      <c r="F54" s="345"/>
      <c r="G54" s="398" t="s">
        <v>2265</v>
      </c>
      <c r="H54" s="398"/>
      <c r="I54" s="345"/>
      <c r="J54" s="345"/>
      <c r="K54" s="61">
        <v>3</v>
      </c>
      <c r="L54" s="63" t="s">
        <v>2266</v>
      </c>
      <c r="M54" s="63"/>
      <c r="N54" s="90" t="s">
        <v>2267</v>
      </c>
      <c r="O54" s="90"/>
      <c r="P54" s="56"/>
      <c r="Q54" s="79"/>
      <c r="R54" s="76"/>
      <c r="S54" s="77"/>
      <c r="T54" s="73" t="s">
        <v>348</v>
      </c>
      <c r="U54" s="73" t="s">
        <v>348</v>
      </c>
      <c r="V54" s="56" t="s">
        <v>348</v>
      </c>
      <c r="W54" s="56" t="s">
        <v>972</v>
      </c>
      <c r="X54" s="88"/>
      <c r="Y54" s="88"/>
      <c r="Z54" s="88"/>
      <c r="AA54" s="88"/>
      <c r="AB54" s="88"/>
      <c r="AC54" s="88"/>
      <c r="AD54" s="88"/>
      <c r="AE54" s="88"/>
    </row>
    <row r="55" spans="1:31" ht="49.5" customHeight="1">
      <c r="A55" s="345"/>
      <c r="B55" s="345"/>
      <c r="C55" s="345"/>
      <c r="D55" s="345"/>
      <c r="E55" s="345"/>
      <c r="F55" s="345"/>
      <c r="G55" s="345"/>
      <c r="H55" s="345"/>
      <c r="I55" s="345"/>
      <c r="J55" s="345"/>
      <c r="K55" s="61">
        <v>4</v>
      </c>
      <c r="L55" s="63" t="s">
        <v>2268</v>
      </c>
      <c r="M55" s="63"/>
      <c r="N55" s="90" t="s">
        <v>2269</v>
      </c>
      <c r="O55" s="90"/>
      <c r="P55" s="56"/>
      <c r="Q55" s="79"/>
      <c r="R55" s="76"/>
      <c r="S55" s="77"/>
      <c r="T55" s="73" t="s">
        <v>348</v>
      </c>
      <c r="U55" s="73" t="s">
        <v>348</v>
      </c>
      <c r="V55" s="56" t="s">
        <v>348</v>
      </c>
      <c r="W55" s="56" t="s">
        <v>972</v>
      </c>
      <c r="X55" s="88"/>
      <c r="Y55" s="88"/>
      <c r="Z55" s="88"/>
      <c r="AA55" s="88"/>
      <c r="AB55" s="88"/>
      <c r="AC55" s="88"/>
      <c r="AD55" s="88"/>
      <c r="AE55" s="88"/>
    </row>
    <row r="56" spans="1:31" ht="49.5" customHeight="1">
      <c r="A56" s="345"/>
      <c r="B56" s="345"/>
      <c r="C56" s="345"/>
      <c r="D56" s="345"/>
      <c r="E56" s="345"/>
      <c r="F56" s="345"/>
      <c r="G56" s="398" t="s">
        <v>2270</v>
      </c>
      <c r="H56" s="398"/>
      <c r="I56" s="345"/>
      <c r="J56" s="345"/>
      <c r="K56" s="61">
        <v>5</v>
      </c>
      <c r="L56" s="63" t="s">
        <v>2271</v>
      </c>
      <c r="M56" s="63"/>
      <c r="N56" s="90" t="s">
        <v>2272</v>
      </c>
      <c r="O56" s="90"/>
      <c r="P56" s="56"/>
      <c r="Q56" s="79"/>
      <c r="R56" s="76"/>
      <c r="S56" s="77"/>
      <c r="T56" s="73" t="s">
        <v>348</v>
      </c>
      <c r="U56" s="73" t="s">
        <v>348</v>
      </c>
      <c r="V56" s="56" t="s">
        <v>348</v>
      </c>
      <c r="W56" s="56"/>
      <c r="X56" s="88"/>
      <c r="Y56" s="88"/>
      <c r="Z56" s="88"/>
      <c r="AA56" s="88"/>
      <c r="AB56" s="88"/>
      <c r="AC56" s="88"/>
      <c r="AD56" s="88"/>
      <c r="AE56" s="88"/>
    </row>
    <row r="57" spans="1:31" ht="49.5" customHeight="1">
      <c r="A57" s="345"/>
      <c r="B57" s="345"/>
      <c r="C57" s="345"/>
      <c r="D57" s="345"/>
      <c r="E57" s="345"/>
      <c r="F57" s="345"/>
      <c r="G57" s="345"/>
      <c r="H57" s="345"/>
      <c r="I57" s="345"/>
      <c r="J57" s="345"/>
      <c r="K57" s="61">
        <v>6</v>
      </c>
      <c r="L57" s="63" t="s">
        <v>2273</v>
      </c>
      <c r="M57" s="63"/>
      <c r="N57" s="90" t="s">
        <v>2274</v>
      </c>
      <c r="O57" s="90"/>
      <c r="P57" s="56"/>
      <c r="Q57" s="79"/>
      <c r="R57" s="76"/>
      <c r="S57" s="77"/>
      <c r="T57" s="73" t="s">
        <v>348</v>
      </c>
      <c r="U57" s="73" t="s">
        <v>348</v>
      </c>
      <c r="V57" s="56" t="s">
        <v>348</v>
      </c>
      <c r="W57" s="56"/>
      <c r="X57" s="88"/>
      <c r="Y57" s="88"/>
      <c r="Z57" s="88"/>
      <c r="AA57" s="88"/>
      <c r="AB57" s="88"/>
      <c r="AC57" s="88"/>
      <c r="AD57" s="88"/>
      <c r="AE57" s="88"/>
    </row>
    <row r="58" spans="1:31" ht="49.5" customHeight="1">
      <c r="A58" s="345"/>
      <c r="B58" s="345"/>
      <c r="C58" s="345"/>
      <c r="D58" s="345"/>
      <c r="E58" s="345"/>
      <c r="F58" s="345"/>
      <c r="G58" s="398" t="s">
        <v>2275</v>
      </c>
      <c r="H58" s="398"/>
      <c r="I58" s="345"/>
      <c r="J58" s="345"/>
      <c r="K58" s="61">
        <v>7</v>
      </c>
      <c r="L58" s="63" t="s">
        <v>2276</v>
      </c>
      <c r="M58" s="63"/>
      <c r="N58" s="90" t="s">
        <v>2277</v>
      </c>
      <c r="O58" s="90"/>
      <c r="P58" s="56"/>
      <c r="Q58" s="79"/>
      <c r="R58" s="76"/>
      <c r="S58" s="77"/>
      <c r="T58" s="73" t="s">
        <v>348</v>
      </c>
      <c r="U58" s="73" t="s">
        <v>348</v>
      </c>
      <c r="V58" s="56" t="s">
        <v>348</v>
      </c>
      <c r="W58" s="56" t="s">
        <v>972</v>
      </c>
      <c r="X58" s="88"/>
      <c r="Y58" s="88"/>
      <c r="Z58" s="88"/>
      <c r="AA58" s="88"/>
      <c r="AB58" s="88"/>
      <c r="AC58" s="88"/>
      <c r="AD58" s="88"/>
      <c r="AE58" s="88"/>
    </row>
    <row r="59" spans="1:31" ht="49.5" customHeight="1">
      <c r="A59" s="345"/>
      <c r="B59" s="345"/>
      <c r="C59" s="345"/>
      <c r="D59" s="345"/>
      <c r="E59" s="345"/>
      <c r="F59" s="345"/>
      <c r="G59" s="345"/>
      <c r="H59" s="345"/>
      <c r="I59" s="345"/>
      <c r="J59" s="345"/>
      <c r="K59" s="61">
        <v>8</v>
      </c>
      <c r="L59" s="63" t="s">
        <v>2278</v>
      </c>
      <c r="M59" s="63"/>
      <c r="N59" s="90" t="s">
        <v>2279</v>
      </c>
      <c r="O59" s="90"/>
      <c r="P59" s="56"/>
      <c r="Q59" s="79"/>
      <c r="R59" s="76"/>
      <c r="S59" s="77"/>
      <c r="T59" s="73" t="s">
        <v>348</v>
      </c>
      <c r="U59" s="73" t="s">
        <v>348</v>
      </c>
      <c r="V59" s="56" t="s">
        <v>348</v>
      </c>
      <c r="W59" s="56" t="s">
        <v>972</v>
      </c>
      <c r="X59" s="88"/>
      <c r="Y59" s="88"/>
      <c r="Z59" s="88"/>
      <c r="AA59" s="88"/>
      <c r="AB59" s="88"/>
      <c r="AC59" s="88"/>
      <c r="AD59" s="88"/>
      <c r="AE59" s="88"/>
    </row>
    <row r="60" spans="1:31" ht="82.5" customHeight="1">
      <c r="A60" s="345"/>
      <c r="B60" s="345"/>
      <c r="C60" s="345"/>
      <c r="D60" s="345"/>
      <c r="E60" s="345"/>
      <c r="F60" s="345"/>
      <c r="G60" s="62" t="s">
        <v>2280</v>
      </c>
      <c r="H60" s="62"/>
      <c r="I60" s="345"/>
      <c r="J60" s="345"/>
      <c r="K60" s="61">
        <v>9</v>
      </c>
      <c r="L60" s="63" t="s">
        <v>2281</v>
      </c>
      <c r="M60" s="63"/>
      <c r="N60" s="90" t="s">
        <v>2282</v>
      </c>
      <c r="O60" s="90"/>
      <c r="P60" s="56"/>
      <c r="Q60" s="79"/>
      <c r="R60" s="76"/>
      <c r="S60" s="77"/>
      <c r="T60" s="73" t="s">
        <v>348</v>
      </c>
      <c r="U60" s="73" t="s">
        <v>348</v>
      </c>
      <c r="V60" s="56" t="s">
        <v>348</v>
      </c>
      <c r="W60" s="56" t="s">
        <v>1222</v>
      </c>
      <c r="X60" s="88"/>
      <c r="Y60" s="88"/>
      <c r="Z60" s="88"/>
      <c r="AA60" s="88"/>
      <c r="AB60" s="88"/>
      <c r="AC60" s="88"/>
      <c r="AD60" s="88"/>
      <c r="AE60" s="88"/>
    </row>
    <row r="61" spans="1:31" ht="49.5" customHeight="1">
      <c r="A61" s="341"/>
      <c r="B61" s="341"/>
      <c r="C61" s="341"/>
      <c r="D61" s="341"/>
      <c r="E61" s="341"/>
      <c r="F61" s="341"/>
      <c r="G61" s="81" t="s">
        <v>2283</v>
      </c>
      <c r="H61" s="81"/>
      <c r="I61" s="341"/>
      <c r="J61" s="341"/>
      <c r="K61" s="61">
        <v>10</v>
      </c>
      <c r="L61" s="63" t="s">
        <v>2284</v>
      </c>
      <c r="M61" s="63"/>
      <c r="N61" s="90" t="s">
        <v>2285</v>
      </c>
      <c r="O61" s="90"/>
      <c r="P61" s="56"/>
      <c r="Q61" s="79"/>
      <c r="R61" s="76"/>
      <c r="S61" s="77"/>
      <c r="T61" s="73" t="s">
        <v>348</v>
      </c>
      <c r="U61" s="73" t="s">
        <v>348</v>
      </c>
      <c r="V61" s="56" t="s">
        <v>348</v>
      </c>
      <c r="W61" s="56"/>
      <c r="X61" s="88"/>
      <c r="Y61" s="88"/>
      <c r="Z61" s="88"/>
      <c r="AA61" s="88"/>
      <c r="AB61" s="88"/>
      <c r="AC61" s="88"/>
      <c r="AD61" s="88"/>
      <c r="AE61" s="88"/>
    </row>
    <row r="62" spans="1:31" ht="66" customHeight="1">
      <c r="A62" s="402" t="s">
        <v>2286</v>
      </c>
      <c r="B62" s="402" t="s">
        <v>2179</v>
      </c>
      <c r="C62" s="402" t="s">
        <v>2131</v>
      </c>
      <c r="D62" s="402" t="s">
        <v>1584</v>
      </c>
      <c r="E62" s="398" t="s">
        <v>2287</v>
      </c>
      <c r="F62" s="398"/>
      <c r="G62" s="398" t="s">
        <v>2260</v>
      </c>
      <c r="H62" s="398"/>
      <c r="I62" s="398" t="s">
        <v>2111</v>
      </c>
      <c r="J62" s="398"/>
      <c r="K62" s="61">
        <v>1</v>
      </c>
      <c r="L62" s="63" t="s">
        <v>2288</v>
      </c>
      <c r="M62" s="63"/>
      <c r="N62" s="63" t="s">
        <v>2289</v>
      </c>
      <c r="O62" s="63"/>
      <c r="P62" s="56"/>
      <c r="Q62" s="79"/>
      <c r="R62" s="76"/>
      <c r="S62" s="77"/>
      <c r="T62" s="73" t="s">
        <v>348</v>
      </c>
      <c r="U62" s="73" t="s">
        <v>348</v>
      </c>
      <c r="V62" s="56" t="s">
        <v>348</v>
      </c>
      <c r="W62" s="56"/>
      <c r="X62" s="88"/>
      <c r="Y62" s="88"/>
      <c r="Z62" s="88"/>
      <c r="AA62" s="88"/>
      <c r="AB62" s="88"/>
      <c r="AC62" s="88"/>
      <c r="AD62" s="88"/>
      <c r="AE62" s="88"/>
    </row>
    <row r="63" spans="1:31" ht="66" customHeight="1">
      <c r="A63" s="345"/>
      <c r="B63" s="345"/>
      <c r="C63" s="345"/>
      <c r="D63" s="345"/>
      <c r="E63" s="345"/>
      <c r="F63" s="345"/>
      <c r="G63" s="345"/>
      <c r="H63" s="345"/>
      <c r="I63" s="345"/>
      <c r="J63" s="345"/>
      <c r="K63" s="61">
        <v>2</v>
      </c>
      <c r="L63" s="63" t="s">
        <v>2290</v>
      </c>
      <c r="M63" s="63"/>
      <c r="N63" s="63" t="s">
        <v>2289</v>
      </c>
      <c r="O63" s="63"/>
      <c r="P63" s="56"/>
      <c r="Q63" s="79"/>
      <c r="R63" s="76"/>
      <c r="S63" s="77"/>
      <c r="T63" s="73" t="s">
        <v>348</v>
      </c>
      <c r="U63" s="73" t="s">
        <v>348</v>
      </c>
      <c r="V63" s="56" t="s">
        <v>348</v>
      </c>
      <c r="W63" s="56"/>
      <c r="X63" s="88"/>
      <c r="Y63" s="88"/>
      <c r="Z63" s="88"/>
      <c r="AA63" s="88"/>
      <c r="AB63" s="88"/>
      <c r="AC63" s="88"/>
      <c r="AD63" s="88"/>
      <c r="AE63" s="88"/>
    </row>
    <row r="64" spans="1:31" ht="66" customHeight="1">
      <c r="A64" s="345"/>
      <c r="B64" s="345"/>
      <c r="C64" s="345"/>
      <c r="D64" s="345"/>
      <c r="E64" s="345"/>
      <c r="F64" s="345"/>
      <c r="G64" s="398" t="s">
        <v>2265</v>
      </c>
      <c r="H64" s="398"/>
      <c r="I64" s="345"/>
      <c r="J64" s="345"/>
      <c r="K64" s="61">
        <v>3</v>
      </c>
      <c r="L64" s="63" t="s">
        <v>2291</v>
      </c>
      <c r="M64" s="63"/>
      <c r="N64" s="63" t="s">
        <v>2289</v>
      </c>
      <c r="O64" s="63"/>
      <c r="P64" s="56"/>
      <c r="Q64" s="79"/>
      <c r="R64" s="76"/>
      <c r="S64" s="77"/>
      <c r="T64" s="73" t="s">
        <v>348</v>
      </c>
      <c r="U64" s="73" t="s">
        <v>348</v>
      </c>
      <c r="V64" s="56" t="s">
        <v>348</v>
      </c>
      <c r="W64" s="56"/>
      <c r="X64" s="88"/>
      <c r="Y64" s="88"/>
      <c r="Z64" s="88"/>
      <c r="AA64" s="88"/>
      <c r="AB64" s="88"/>
      <c r="AC64" s="88"/>
      <c r="AD64" s="88"/>
      <c r="AE64" s="88"/>
    </row>
    <row r="65" spans="1:31" ht="66" customHeight="1">
      <c r="A65" s="345"/>
      <c r="B65" s="345"/>
      <c r="C65" s="345"/>
      <c r="D65" s="345"/>
      <c r="E65" s="345"/>
      <c r="F65" s="345"/>
      <c r="G65" s="345"/>
      <c r="H65" s="345"/>
      <c r="I65" s="345"/>
      <c r="J65" s="345"/>
      <c r="K65" s="61">
        <v>4</v>
      </c>
      <c r="L65" s="63" t="s">
        <v>2292</v>
      </c>
      <c r="M65" s="63"/>
      <c r="N65" s="63" t="s">
        <v>2289</v>
      </c>
      <c r="O65" s="63"/>
      <c r="P65" s="56"/>
      <c r="Q65" s="79"/>
      <c r="R65" s="76"/>
      <c r="S65" s="77"/>
      <c r="T65" s="73" t="s">
        <v>348</v>
      </c>
      <c r="U65" s="73" t="s">
        <v>348</v>
      </c>
      <c r="V65" s="56" t="s">
        <v>348</v>
      </c>
      <c r="W65" s="56"/>
      <c r="X65" s="88"/>
      <c r="Y65" s="88"/>
      <c r="Z65" s="88"/>
      <c r="AA65" s="88"/>
      <c r="AB65" s="88"/>
      <c r="AC65" s="88"/>
      <c r="AD65" s="88"/>
      <c r="AE65" s="88"/>
    </row>
    <row r="66" spans="1:31" ht="66" customHeight="1">
      <c r="A66" s="345"/>
      <c r="B66" s="345"/>
      <c r="C66" s="345"/>
      <c r="D66" s="345"/>
      <c r="E66" s="345"/>
      <c r="F66" s="345"/>
      <c r="G66" s="398" t="s">
        <v>2270</v>
      </c>
      <c r="H66" s="398"/>
      <c r="I66" s="345"/>
      <c r="J66" s="345"/>
      <c r="K66" s="61">
        <v>5</v>
      </c>
      <c r="L66" s="63" t="s">
        <v>2293</v>
      </c>
      <c r="M66" s="63"/>
      <c r="N66" s="63" t="s">
        <v>2289</v>
      </c>
      <c r="O66" s="63"/>
      <c r="P66" s="56"/>
      <c r="Q66" s="79"/>
      <c r="R66" s="76"/>
      <c r="S66" s="77"/>
      <c r="T66" s="73" t="s">
        <v>348</v>
      </c>
      <c r="U66" s="73" t="s">
        <v>348</v>
      </c>
      <c r="V66" s="56" t="s">
        <v>348</v>
      </c>
      <c r="W66" s="56" t="s">
        <v>972</v>
      </c>
      <c r="X66" s="88"/>
      <c r="Y66" s="88"/>
      <c r="Z66" s="88"/>
      <c r="AA66" s="88"/>
      <c r="AB66" s="88"/>
      <c r="AC66" s="88"/>
      <c r="AD66" s="88"/>
      <c r="AE66" s="88"/>
    </row>
    <row r="67" spans="1:31" ht="66" customHeight="1">
      <c r="A67" s="345"/>
      <c r="B67" s="345"/>
      <c r="C67" s="345"/>
      <c r="D67" s="345"/>
      <c r="E67" s="345"/>
      <c r="F67" s="345"/>
      <c r="G67" s="345"/>
      <c r="H67" s="345"/>
      <c r="I67" s="345"/>
      <c r="J67" s="345"/>
      <c r="K67" s="61">
        <v>6</v>
      </c>
      <c r="L67" s="63" t="s">
        <v>2294</v>
      </c>
      <c r="M67" s="63"/>
      <c r="N67" s="63" t="s">
        <v>2289</v>
      </c>
      <c r="O67" s="63"/>
      <c r="P67" s="56"/>
      <c r="Q67" s="79"/>
      <c r="R67" s="76"/>
      <c r="S67" s="77"/>
      <c r="T67" s="73" t="s">
        <v>348</v>
      </c>
      <c r="U67" s="73" t="s">
        <v>348</v>
      </c>
      <c r="V67" s="56" t="s">
        <v>348</v>
      </c>
      <c r="W67" s="56" t="s">
        <v>972</v>
      </c>
      <c r="X67" s="88"/>
      <c r="Y67" s="88"/>
      <c r="Z67" s="88"/>
      <c r="AA67" s="88"/>
      <c r="AB67" s="88"/>
      <c r="AC67" s="88"/>
      <c r="AD67" s="88"/>
      <c r="AE67" s="88"/>
    </row>
    <row r="68" spans="1:31" ht="66" customHeight="1">
      <c r="A68" s="345"/>
      <c r="B68" s="345"/>
      <c r="C68" s="345"/>
      <c r="D68" s="345"/>
      <c r="E68" s="345"/>
      <c r="F68" s="345"/>
      <c r="G68" s="398" t="s">
        <v>2275</v>
      </c>
      <c r="H68" s="398"/>
      <c r="I68" s="345"/>
      <c r="J68" s="345"/>
      <c r="K68" s="61">
        <v>7</v>
      </c>
      <c r="L68" s="63" t="s">
        <v>2295</v>
      </c>
      <c r="M68" s="63"/>
      <c r="N68" s="63" t="s">
        <v>2289</v>
      </c>
      <c r="O68" s="63"/>
      <c r="P68" s="56"/>
      <c r="Q68" s="79"/>
      <c r="R68" s="76"/>
      <c r="S68" s="77"/>
      <c r="T68" s="73" t="s">
        <v>348</v>
      </c>
      <c r="U68" s="73" t="s">
        <v>348</v>
      </c>
      <c r="V68" s="56" t="s">
        <v>348</v>
      </c>
      <c r="W68" s="56" t="s">
        <v>972</v>
      </c>
      <c r="X68" s="88"/>
      <c r="Y68" s="88"/>
      <c r="Z68" s="88"/>
      <c r="AA68" s="88"/>
      <c r="AB68" s="88"/>
      <c r="AC68" s="88"/>
      <c r="AD68" s="88"/>
      <c r="AE68" s="88"/>
    </row>
    <row r="69" spans="1:31" ht="66" customHeight="1">
      <c r="A69" s="345"/>
      <c r="B69" s="345"/>
      <c r="C69" s="345"/>
      <c r="D69" s="345"/>
      <c r="E69" s="345"/>
      <c r="F69" s="345"/>
      <c r="G69" s="345"/>
      <c r="H69" s="345"/>
      <c r="I69" s="345"/>
      <c r="J69" s="345"/>
      <c r="K69" s="61">
        <v>8</v>
      </c>
      <c r="L69" s="63" t="s">
        <v>2296</v>
      </c>
      <c r="M69" s="63"/>
      <c r="N69" s="63" t="s">
        <v>2289</v>
      </c>
      <c r="O69" s="63"/>
      <c r="P69" s="56"/>
      <c r="Q69" s="79"/>
      <c r="R69" s="76"/>
      <c r="S69" s="77"/>
      <c r="T69" s="73" t="s">
        <v>348</v>
      </c>
      <c r="U69" s="73" t="s">
        <v>348</v>
      </c>
      <c r="V69" s="56" t="s">
        <v>348</v>
      </c>
      <c r="W69" s="56" t="s">
        <v>972</v>
      </c>
      <c r="X69" s="88"/>
      <c r="Y69" s="88"/>
      <c r="Z69" s="88"/>
      <c r="AA69" s="88"/>
      <c r="AB69" s="88"/>
      <c r="AC69" s="88"/>
      <c r="AD69" s="88"/>
      <c r="AE69" s="88"/>
    </row>
    <row r="70" spans="1:31" ht="99" customHeight="1">
      <c r="A70" s="345"/>
      <c r="B70" s="345"/>
      <c r="C70" s="345"/>
      <c r="D70" s="345"/>
      <c r="E70" s="345"/>
      <c r="F70" s="345"/>
      <c r="G70" s="62" t="s">
        <v>2280</v>
      </c>
      <c r="H70" s="62"/>
      <c r="I70" s="345"/>
      <c r="J70" s="345"/>
      <c r="K70" s="61">
        <v>9</v>
      </c>
      <c r="L70" s="63" t="s">
        <v>2297</v>
      </c>
      <c r="M70" s="63"/>
      <c r="N70" s="63" t="s">
        <v>2289</v>
      </c>
      <c r="O70" s="63"/>
      <c r="P70" s="56"/>
      <c r="Q70" s="79"/>
      <c r="R70" s="76"/>
      <c r="S70" s="77"/>
      <c r="T70" s="73" t="s">
        <v>348</v>
      </c>
      <c r="U70" s="73" t="s">
        <v>348</v>
      </c>
      <c r="V70" s="56" t="s">
        <v>348</v>
      </c>
      <c r="W70" s="56" t="s">
        <v>1222</v>
      </c>
      <c r="X70" s="88"/>
      <c r="Y70" s="88"/>
      <c r="Z70" s="88"/>
      <c r="AA70" s="88"/>
      <c r="AB70" s="88"/>
      <c r="AC70" s="88"/>
      <c r="AD70" s="88"/>
      <c r="AE70" s="88"/>
    </row>
    <row r="71" spans="1:31" ht="49.5" customHeight="1">
      <c r="A71" s="341"/>
      <c r="B71" s="341"/>
      <c r="C71" s="341"/>
      <c r="D71" s="341"/>
      <c r="E71" s="341"/>
      <c r="F71" s="341"/>
      <c r="G71" s="81" t="s">
        <v>2283</v>
      </c>
      <c r="H71" s="81"/>
      <c r="I71" s="341"/>
      <c r="J71" s="341"/>
      <c r="K71" s="61">
        <v>10</v>
      </c>
      <c r="L71" s="63" t="s">
        <v>2298</v>
      </c>
      <c r="M71" s="63"/>
      <c r="N71" s="63" t="s">
        <v>2289</v>
      </c>
      <c r="O71" s="63"/>
      <c r="P71" s="56"/>
      <c r="Q71" s="79"/>
      <c r="R71" s="76"/>
      <c r="S71" s="77"/>
      <c r="T71" s="73" t="s">
        <v>348</v>
      </c>
      <c r="U71" s="73" t="s">
        <v>348</v>
      </c>
      <c r="V71" s="56" t="s">
        <v>348</v>
      </c>
      <c r="W71" s="56"/>
      <c r="X71" s="88"/>
      <c r="Y71" s="88"/>
      <c r="Z71" s="88"/>
      <c r="AA71" s="88"/>
      <c r="AB71" s="88"/>
      <c r="AC71" s="88"/>
      <c r="AD71" s="88"/>
      <c r="AE71" s="88"/>
    </row>
    <row r="72" spans="1:31" ht="49.5" customHeight="1">
      <c r="A72" s="402" t="s">
        <v>2299</v>
      </c>
      <c r="B72" s="402" t="s">
        <v>2179</v>
      </c>
      <c r="C72" s="402" t="s">
        <v>2131</v>
      </c>
      <c r="D72" s="402" t="s">
        <v>1584</v>
      </c>
      <c r="E72" s="398" t="s">
        <v>2300</v>
      </c>
      <c r="F72" s="398"/>
      <c r="G72" s="398" t="s">
        <v>2260</v>
      </c>
      <c r="H72" s="398"/>
      <c r="I72" s="398" t="s">
        <v>2111</v>
      </c>
      <c r="J72" s="398"/>
      <c r="K72" s="61">
        <v>1</v>
      </c>
      <c r="L72" s="63" t="s">
        <v>2301</v>
      </c>
      <c r="M72" s="63"/>
      <c r="N72" s="63" t="s">
        <v>2302</v>
      </c>
      <c r="O72" s="63"/>
      <c r="P72" s="56"/>
      <c r="Q72" s="79"/>
      <c r="R72" s="76"/>
      <c r="S72" s="77"/>
      <c r="T72" s="73" t="s">
        <v>348</v>
      </c>
      <c r="U72" s="73" t="s">
        <v>348</v>
      </c>
      <c r="V72" s="56" t="s">
        <v>348</v>
      </c>
      <c r="W72" s="56"/>
      <c r="X72" s="88"/>
      <c r="Y72" s="88"/>
      <c r="Z72" s="88"/>
      <c r="AA72" s="88"/>
      <c r="AB72" s="88"/>
      <c r="AC72" s="88"/>
      <c r="AD72" s="88"/>
      <c r="AE72" s="88"/>
    </row>
    <row r="73" spans="1:31" ht="49.5" customHeight="1">
      <c r="A73" s="345"/>
      <c r="B73" s="345"/>
      <c r="C73" s="345"/>
      <c r="D73" s="345"/>
      <c r="E73" s="345"/>
      <c r="F73" s="345"/>
      <c r="G73" s="345"/>
      <c r="H73" s="345"/>
      <c r="I73" s="345"/>
      <c r="J73" s="345"/>
      <c r="K73" s="61">
        <v>2</v>
      </c>
      <c r="L73" s="63" t="s">
        <v>2303</v>
      </c>
      <c r="M73" s="63"/>
      <c r="N73" s="63" t="s">
        <v>2304</v>
      </c>
      <c r="O73" s="63"/>
      <c r="P73" s="56"/>
      <c r="Q73" s="79"/>
      <c r="R73" s="76"/>
      <c r="S73" s="77"/>
      <c r="T73" s="73" t="s">
        <v>348</v>
      </c>
      <c r="U73" s="73" t="s">
        <v>348</v>
      </c>
      <c r="V73" s="56" t="s">
        <v>348</v>
      </c>
      <c r="W73" s="56"/>
      <c r="X73" s="88"/>
      <c r="Y73" s="88"/>
      <c r="Z73" s="88"/>
      <c r="AA73" s="88"/>
      <c r="AB73" s="88"/>
      <c r="AC73" s="88"/>
      <c r="AD73" s="88"/>
      <c r="AE73" s="88"/>
    </row>
    <row r="74" spans="1:31" ht="49.5" customHeight="1">
      <c r="A74" s="345"/>
      <c r="B74" s="345"/>
      <c r="C74" s="345"/>
      <c r="D74" s="345"/>
      <c r="E74" s="345"/>
      <c r="F74" s="345"/>
      <c r="G74" s="398" t="s">
        <v>2265</v>
      </c>
      <c r="H74" s="398"/>
      <c r="I74" s="345"/>
      <c r="J74" s="345"/>
      <c r="K74" s="61">
        <v>3</v>
      </c>
      <c r="L74" s="63" t="s">
        <v>2305</v>
      </c>
      <c r="M74" s="63"/>
      <c r="N74" s="63" t="s">
        <v>2306</v>
      </c>
      <c r="O74" s="63"/>
      <c r="P74" s="56"/>
      <c r="Q74" s="79"/>
      <c r="R74" s="76"/>
      <c r="S74" s="77"/>
      <c r="T74" s="73" t="s">
        <v>348</v>
      </c>
      <c r="U74" s="73" t="s">
        <v>348</v>
      </c>
      <c r="V74" s="56" t="s">
        <v>348</v>
      </c>
      <c r="W74" s="56"/>
      <c r="X74" s="88"/>
      <c r="Y74" s="88"/>
      <c r="Z74" s="88"/>
      <c r="AA74" s="88"/>
      <c r="AB74" s="88"/>
      <c r="AC74" s="88"/>
      <c r="AD74" s="88"/>
      <c r="AE74" s="88"/>
    </row>
    <row r="75" spans="1:31" ht="49.5" customHeight="1">
      <c r="A75" s="345"/>
      <c r="B75" s="345"/>
      <c r="C75" s="345"/>
      <c r="D75" s="345"/>
      <c r="E75" s="345"/>
      <c r="F75" s="345"/>
      <c r="G75" s="345"/>
      <c r="H75" s="345"/>
      <c r="I75" s="345"/>
      <c r="J75" s="345"/>
      <c r="K75" s="61">
        <v>4</v>
      </c>
      <c r="L75" s="63" t="s">
        <v>2307</v>
      </c>
      <c r="M75" s="63"/>
      <c r="N75" s="63" t="s">
        <v>2308</v>
      </c>
      <c r="O75" s="63"/>
      <c r="P75" s="56"/>
      <c r="Q75" s="79"/>
      <c r="R75" s="76"/>
      <c r="S75" s="77"/>
      <c r="T75" s="73" t="s">
        <v>348</v>
      </c>
      <c r="U75" s="73" t="s">
        <v>348</v>
      </c>
      <c r="V75" s="56" t="s">
        <v>348</v>
      </c>
      <c r="W75" s="56"/>
      <c r="X75" s="88"/>
      <c r="Y75" s="88"/>
      <c r="Z75" s="88"/>
      <c r="AA75" s="88"/>
      <c r="AB75" s="88"/>
      <c r="AC75" s="88"/>
      <c r="AD75" s="88"/>
      <c r="AE75" s="88"/>
    </row>
    <row r="76" spans="1:31" ht="49.5" customHeight="1">
      <c r="A76" s="345"/>
      <c r="B76" s="345"/>
      <c r="C76" s="345"/>
      <c r="D76" s="345"/>
      <c r="E76" s="345"/>
      <c r="F76" s="345"/>
      <c r="G76" s="398" t="s">
        <v>2270</v>
      </c>
      <c r="H76" s="398"/>
      <c r="I76" s="345"/>
      <c r="J76" s="345"/>
      <c r="K76" s="61">
        <v>5</v>
      </c>
      <c r="L76" s="63" t="s">
        <v>2309</v>
      </c>
      <c r="M76" s="63"/>
      <c r="N76" s="63" t="s">
        <v>2310</v>
      </c>
      <c r="O76" s="63"/>
      <c r="P76" s="56"/>
      <c r="Q76" s="79"/>
      <c r="R76" s="76"/>
      <c r="S76" s="77"/>
      <c r="T76" s="73" t="s">
        <v>348</v>
      </c>
      <c r="U76" s="73" t="s">
        <v>348</v>
      </c>
      <c r="V76" s="56" t="s">
        <v>348</v>
      </c>
      <c r="W76" s="56" t="s">
        <v>972</v>
      </c>
      <c r="X76" s="88"/>
      <c r="Y76" s="88"/>
      <c r="Z76" s="88"/>
      <c r="AA76" s="88"/>
      <c r="AB76" s="88"/>
      <c r="AC76" s="88"/>
      <c r="AD76" s="88"/>
      <c r="AE76" s="88"/>
    </row>
    <row r="77" spans="1:31" ht="49.5" customHeight="1">
      <c r="A77" s="345"/>
      <c r="B77" s="345"/>
      <c r="C77" s="345"/>
      <c r="D77" s="345"/>
      <c r="E77" s="345"/>
      <c r="F77" s="345"/>
      <c r="G77" s="345"/>
      <c r="H77" s="345"/>
      <c r="I77" s="345"/>
      <c r="J77" s="345"/>
      <c r="K77" s="61">
        <v>6</v>
      </c>
      <c r="L77" s="63" t="s">
        <v>2311</v>
      </c>
      <c r="M77" s="63"/>
      <c r="N77" s="63" t="s">
        <v>2312</v>
      </c>
      <c r="O77" s="63"/>
      <c r="P77" s="56"/>
      <c r="Q77" s="79"/>
      <c r="R77" s="76"/>
      <c r="S77" s="77"/>
      <c r="T77" s="73" t="s">
        <v>348</v>
      </c>
      <c r="U77" s="73" t="s">
        <v>348</v>
      </c>
      <c r="V77" s="56" t="s">
        <v>348</v>
      </c>
      <c r="W77" s="56" t="s">
        <v>972</v>
      </c>
      <c r="X77" s="88"/>
      <c r="Y77" s="88"/>
      <c r="Z77" s="88"/>
      <c r="AA77" s="88"/>
      <c r="AB77" s="88"/>
      <c r="AC77" s="88"/>
      <c r="AD77" s="88"/>
      <c r="AE77" s="88"/>
    </row>
    <row r="78" spans="1:31" ht="49.5" customHeight="1">
      <c r="A78" s="345"/>
      <c r="B78" s="345"/>
      <c r="C78" s="345"/>
      <c r="D78" s="345"/>
      <c r="E78" s="345"/>
      <c r="F78" s="345"/>
      <c r="G78" s="398" t="s">
        <v>2275</v>
      </c>
      <c r="H78" s="398"/>
      <c r="I78" s="345"/>
      <c r="J78" s="345"/>
      <c r="K78" s="61">
        <v>7</v>
      </c>
      <c r="L78" s="63" t="s">
        <v>2313</v>
      </c>
      <c r="M78" s="63"/>
      <c r="N78" s="63" t="s">
        <v>2314</v>
      </c>
      <c r="O78" s="63"/>
      <c r="P78" s="56"/>
      <c r="Q78" s="79"/>
      <c r="R78" s="76"/>
      <c r="S78" s="77"/>
      <c r="T78" s="73" t="s">
        <v>348</v>
      </c>
      <c r="U78" s="73" t="s">
        <v>348</v>
      </c>
      <c r="V78" s="56" t="s">
        <v>348</v>
      </c>
      <c r="W78" s="56" t="s">
        <v>972</v>
      </c>
      <c r="X78" s="88"/>
      <c r="Y78" s="88"/>
      <c r="Z78" s="88"/>
      <c r="AA78" s="88"/>
      <c r="AB78" s="88"/>
      <c r="AC78" s="88"/>
      <c r="AD78" s="88"/>
      <c r="AE78" s="88"/>
    </row>
    <row r="79" spans="1:31" ht="49.5" customHeight="1">
      <c r="A79" s="345"/>
      <c r="B79" s="345"/>
      <c r="C79" s="345"/>
      <c r="D79" s="345"/>
      <c r="E79" s="345"/>
      <c r="F79" s="345"/>
      <c r="G79" s="345"/>
      <c r="H79" s="345"/>
      <c r="I79" s="345"/>
      <c r="J79" s="345"/>
      <c r="K79" s="61">
        <v>8</v>
      </c>
      <c r="L79" s="63" t="s">
        <v>2315</v>
      </c>
      <c r="M79" s="63"/>
      <c r="N79" s="63" t="s">
        <v>2316</v>
      </c>
      <c r="O79" s="63"/>
      <c r="P79" s="56"/>
      <c r="Q79" s="79"/>
      <c r="R79" s="76"/>
      <c r="S79" s="77"/>
      <c r="T79" s="73" t="s">
        <v>348</v>
      </c>
      <c r="U79" s="73" t="s">
        <v>348</v>
      </c>
      <c r="V79" s="56" t="s">
        <v>348</v>
      </c>
      <c r="W79" s="56" t="s">
        <v>972</v>
      </c>
      <c r="X79" s="88"/>
      <c r="Y79" s="88"/>
      <c r="Z79" s="88"/>
      <c r="AA79" s="88"/>
      <c r="AB79" s="88"/>
      <c r="AC79" s="88"/>
      <c r="AD79" s="88"/>
      <c r="AE79" s="88"/>
    </row>
    <row r="80" spans="1:31" ht="82.5" customHeight="1">
      <c r="A80" s="345"/>
      <c r="B80" s="345"/>
      <c r="C80" s="345"/>
      <c r="D80" s="345"/>
      <c r="E80" s="345"/>
      <c r="F80" s="345"/>
      <c r="G80" s="62" t="s">
        <v>2280</v>
      </c>
      <c r="H80" s="62"/>
      <c r="I80" s="345"/>
      <c r="J80" s="345"/>
      <c r="K80" s="61">
        <v>9</v>
      </c>
      <c r="L80" s="63" t="s">
        <v>2317</v>
      </c>
      <c r="M80" s="63"/>
      <c r="N80" s="63" t="s">
        <v>2316</v>
      </c>
      <c r="O80" s="63"/>
      <c r="P80" s="56"/>
      <c r="Q80" s="79"/>
      <c r="R80" s="76"/>
      <c r="S80" s="77"/>
      <c r="T80" s="73" t="s">
        <v>348</v>
      </c>
      <c r="U80" s="73" t="s">
        <v>348</v>
      </c>
      <c r="V80" s="56" t="s">
        <v>348</v>
      </c>
      <c r="W80" s="56" t="s">
        <v>1222</v>
      </c>
      <c r="X80" s="88"/>
      <c r="Y80" s="88"/>
      <c r="Z80" s="88"/>
      <c r="AA80" s="88"/>
      <c r="AB80" s="88"/>
      <c r="AC80" s="88"/>
      <c r="AD80" s="88"/>
      <c r="AE80" s="88"/>
    </row>
    <row r="81" spans="1:31" ht="49.5" customHeight="1">
      <c r="A81" s="341"/>
      <c r="B81" s="341"/>
      <c r="C81" s="341"/>
      <c r="D81" s="341"/>
      <c r="E81" s="341"/>
      <c r="F81" s="341"/>
      <c r="G81" s="81" t="s">
        <v>2283</v>
      </c>
      <c r="H81" s="81"/>
      <c r="I81" s="341"/>
      <c r="J81" s="341"/>
      <c r="K81" s="61">
        <v>10</v>
      </c>
      <c r="L81" s="63" t="s">
        <v>2318</v>
      </c>
      <c r="M81" s="63"/>
      <c r="N81" s="63" t="s">
        <v>2319</v>
      </c>
      <c r="O81" s="63"/>
      <c r="P81" s="56"/>
      <c r="Q81" s="79"/>
      <c r="R81" s="76"/>
      <c r="S81" s="77"/>
      <c r="T81" s="73" t="s">
        <v>348</v>
      </c>
      <c r="U81" s="73" t="s">
        <v>348</v>
      </c>
      <c r="V81" s="56" t="s">
        <v>348</v>
      </c>
      <c r="W81" s="56"/>
      <c r="X81" s="88"/>
      <c r="Y81" s="88"/>
      <c r="Z81" s="88"/>
      <c r="AA81" s="88"/>
      <c r="AB81" s="88"/>
      <c r="AC81" s="88"/>
      <c r="AD81" s="88"/>
      <c r="AE81" s="88"/>
    </row>
    <row r="82" spans="1:31" ht="49.5" customHeight="1">
      <c r="A82" s="402" t="s">
        <v>2320</v>
      </c>
      <c r="B82" s="402" t="s">
        <v>2179</v>
      </c>
      <c r="C82" s="402" t="s">
        <v>2131</v>
      </c>
      <c r="D82" s="402" t="s">
        <v>1584</v>
      </c>
      <c r="E82" s="398" t="s">
        <v>2321</v>
      </c>
      <c r="F82" s="398"/>
      <c r="G82" s="409" t="s">
        <v>2260</v>
      </c>
      <c r="H82" s="409"/>
      <c r="I82" s="398" t="s">
        <v>2111</v>
      </c>
      <c r="J82" s="398"/>
      <c r="K82" s="61">
        <v>1</v>
      </c>
      <c r="L82" s="63" t="s">
        <v>2322</v>
      </c>
      <c r="M82" s="63"/>
      <c r="N82" s="63" t="s">
        <v>2323</v>
      </c>
      <c r="O82" s="63"/>
      <c r="P82" s="56"/>
      <c r="Q82" s="79"/>
      <c r="R82" s="76"/>
      <c r="S82" s="77"/>
      <c r="T82" s="73" t="s">
        <v>348</v>
      </c>
      <c r="U82" s="73" t="s">
        <v>348</v>
      </c>
      <c r="V82" s="56" t="s">
        <v>348</v>
      </c>
      <c r="W82" s="56"/>
      <c r="X82" s="88"/>
      <c r="Y82" s="88"/>
      <c r="Z82" s="88"/>
      <c r="AA82" s="88"/>
      <c r="AB82" s="88"/>
      <c r="AC82" s="88"/>
      <c r="AD82" s="88"/>
      <c r="AE82" s="88"/>
    </row>
    <row r="83" spans="1:31" ht="49.5" customHeight="1">
      <c r="A83" s="345"/>
      <c r="B83" s="345"/>
      <c r="C83" s="345"/>
      <c r="D83" s="345"/>
      <c r="E83" s="345"/>
      <c r="F83" s="345"/>
      <c r="G83" s="341"/>
      <c r="H83" s="341"/>
      <c r="I83" s="345"/>
      <c r="J83" s="345"/>
      <c r="K83" s="61">
        <v>2</v>
      </c>
      <c r="L83" s="63" t="s">
        <v>2324</v>
      </c>
      <c r="M83" s="63"/>
      <c r="N83" s="63" t="s">
        <v>2325</v>
      </c>
      <c r="O83" s="63"/>
      <c r="P83" s="56"/>
      <c r="Q83" s="79"/>
      <c r="R83" s="76"/>
      <c r="S83" s="77"/>
      <c r="T83" s="73" t="s">
        <v>348</v>
      </c>
      <c r="U83" s="73" t="s">
        <v>348</v>
      </c>
      <c r="V83" s="56" t="s">
        <v>348</v>
      </c>
      <c r="W83" s="56"/>
      <c r="X83" s="88"/>
      <c r="Y83" s="88"/>
      <c r="Z83" s="88"/>
      <c r="AA83" s="88"/>
      <c r="AB83" s="88"/>
      <c r="AC83" s="88"/>
      <c r="AD83" s="88"/>
      <c r="AE83" s="88"/>
    </row>
    <row r="84" spans="1:31" ht="49.5" customHeight="1">
      <c r="A84" s="345"/>
      <c r="B84" s="345"/>
      <c r="C84" s="345"/>
      <c r="D84" s="345"/>
      <c r="E84" s="345"/>
      <c r="F84" s="345"/>
      <c r="G84" s="409" t="s">
        <v>2265</v>
      </c>
      <c r="H84" s="409"/>
      <c r="I84" s="345"/>
      <c r="J84" s="345"/>
      <c r="K84" s="61">
        <v>3</v>
      </c>
      <c r="L84" s="63" t="s">
        <v>2326</v>
      </c>
      <c r="M84" s="63"/>
      <c r="N84" s="63" t="s">
        <v>2327</v>
      </c>
      <c r="O84" s="63"/>
      <c r="P84" s="56"/>
      <c r="Q84" s="79"/>
      <c r="R84" s="76"/>
      <c r="S84" s="77"/>
      <c r="T84" s="73" t="s">
        <v>348</v>
      </c>
      <c r="U84" s="73" t="s">
        <v>348</v>
      </c>
      <c r="V84" s="56" t="s">
        <v>348</v>
      </c>
      <c r="W84" s="56"/>
      <c r="X84" s="88"/>
      <c r="Y84" s="88"/>
      <c r="Z84" s="88"/>
      <c r="AA84" s="88"/>
      <c r="AB84" s="88"/>
      <c r="AC84" s="88"/>
      <c r="AD84" s="88"/>
      <c r="AE84" s="88"/>
    </row>
    <row r="85" spans="1:31" ht="49.5" customHeight="1">
      <c r="A85" s="345"/>
      <c r="B85" s="345"/>
      <c r="C85" s="345"/>
      <c r="D85" s="345"/>
      <c r="E85" s="345"/>
      <c r="F85" s="345"/>
      <c r="G85" s="341"/>
      <c r="H85" s="341"/>
      <c r="I85" s="345"/>
      <c r="J85" s="345"/>
      <c r="K85" s="61">
        <v>4</v>
      </c>
      <c r="L85" s="63" t="s">
        <v>2328</v>
      </c>
      <c r="M85" s="63"/>
      <c r="N85" s="63" t="s">
        <v>2329</v>
      </c>
      <c r="O85" s="63"/>
      <c r="P85" s="56"/>
      <c r="Q85" s="79"/>
      <c r="R85" s="76"/>
      <c r="S85" s="77"/>
      <c r="T85" s="73" t="s">
        <v>348</v>
      </c>
      <c r="U85" s="73" t="s">
        <v>348</v>
      </c>
      <c r="V85" s="56" t="s">
        <v>348</v>
      </c>
      <c r="W85" s="56"/>
      <c r="X85" s="88"/>
      <c r="Y85" s="88"/>
      <c r="Z85" s="88"/>
      <c r="AA85" s="88"/>
      <c r="AB85" s="88"/>
      <c r="AC85" s="88"/>
      <c r="AD85" s="88"/>
      <c r="AE85" s="88"/>
    </row>
    <row r="86" spans="1:31" ht="49.5" customHeight="1">
      <c r="A86" s="345"/>
      <c r="B86" s="345"/>
      <c r="C86" s="345"/>
      <c r="D86" s="345"/>
      <c r="E86" s="345"/>
      <c r="F86" s="345"/>
      <c r="G86" s="409" t="s">
        <v>2270</v>
      </c>
      <c r="H86" s="409"/>
      <c r="I86" s="345"/>
      <c r="J86" s="345"/>
      <c r="K86" s="61">
        <v>5</v>
      </c>
      <c r="L86" s="63" t="s">
        <v>2330</v>
      </c>
      <c r="M86" s="63"/>
      <c r="N86" s="63" t="s">
        <v>2331</v>
      </c>
      <c r="O86" s="63"/>
      <c r="P86" s="56"/>
      <c r="Q86" s="79"/>
      <c r="R86" s="76"/>
      <c r="S86" s="77"/>
      <c r="T86" s="73" t="s">
        <v>348</v>
      </c>
      <c r="U86" s="73" t="s">
        <v>348</v>
      </c>
      <c r="V86" s="56" t="s">
        <v>348</v>
      </c>
      <c r="W86" s="56" t="s">
        <v>972</v>
      </c>
      <c r="X86" s="88"/>
      <c r="Y86" s="88"/>
      <c r="Z86" s="88"/>
      <c r="AA86" s="88"/>
      <c r="AB86" s="88"/>
      <c r="AC86" s="88"/>
      <c r="AD86" s="88"/>
      <c r="AE86" s="88"/>
    </row>
    <row r="87" spans="1:31" ht="49.5" customHeight="1">
      <c r="A87" s="345"/>
      <c r="B87" s="345"/>
      <c r="C87" s="345"/>
      <c r="D87" s="345"/>
      <c r="E87" s="345"/>
      <c r="F87" s="345"/>
      <c r="G87" s="341"/>
      <c r="H87" s="341"/>
      <c r="I87" s="345"/>
      <c r="J87" s="345"/>
      <c r="K87" s="61">
        <v>6</v>
      </c>
      <c r="L87" s="63" t="s">
        <v>2332</v>
      </c>
      <c r="M87" s="63"/>
      <c r="N87" s="63" t="s">
        <v>2333</v>
      </c>
      <c r="O87" s="63"/>
      <c r="P87" s="56"/>
      <c r="Q87" s="79"/>
      <c r="R87" s="76"/>
      <c r="S87" s="77"/>
      <c r="T87" s="73" t="s">
        <v>348</v>
      </c>
      <c r="U87" s="73" t="s">
        <v>348</v>
      </c>
      <c r="V87" s="56" t="s">
        <v>348</v>
      </c>
      <c r="W87" s="56" t="s">
        <v>972</v>
      </c>
      <c r="X87" s="88"/>
      <c r="Y87" s="88"/>
      <c r="Z87" s="88"/>
      <c r="AA87" s="88"/>
      <c r="AB87" s="88"/>
      <c r="AC87" s="88"/>
      <c r="AD87" s="88"/>
      <c r="AE87" s="88"/>
    </row>
    <row r="88" spans="1:31" ht="49.5" customHeight="1">
      <c r="A88" s="345"/>
      <c r="B88" s="345"/>
      <c r="C88" s="345"/>
      <c r="D88" s="345"/>
      <c r="E88" s="345"/>
      <c r="F88" s="345"/>
      <c r="G88" s="409" t="s">
        <v>2275</v>
      </c>
      <c r="H88" s="409"/>
      <c r="I88" s="345"/>
      <c r="J88" s="345"/>
      <c r="K88" s="61">
        <v>7</v>
      </c>
      <c r="L88" s="63" t="s">
        <v>2334</v>
      </c>
      <c r="M88" s="63"/>
      <c r="N88" s="63" t="s">
        <v>2335</v>
      </c>
      <c r="O88" s="63"/>
      <c r="P88" s="56"/>
      <c r="Q88" s="79"/>
      <c r="R88" s="76"/>
      <c r="S88" s="77"/>
      <c r="T88" s="73" t="s">
        <v>348</v>
      </c>
      <c r="U88" s="73" t="s">
        <v>348</v>
      </c>
      <c r="V88" s="56" t="s">
        <v>348</v>
      </c>
      <c r="W88" s="56" t="s">
        <v>972</v>
      </c>
      <c r="X88" s="88"/>
      <c r="Y88" s="88"/>
      <c r="Z88" s="88"/>
      <c r="AA88" s="88"/>
      <c r="AB88" s="88"/>
      <c r="AC88" s="88"/>
      <c r="AD88" s="88"/>
      <c r="AE88" s="88"/>
    </row>
    <row r="89" spans="1:31" ht="49.5" customHeight="1">
      <c r="A89" s="345"/>
      <c r="B89" s="345"/>
      <c r="C89" s="345"/>
      <c r="D89" s="345"/>
      <c r="E89" s="345"/>
      <c r="F89" s="345"/>
      <c r="G89" s="341"/>
      <c r="H89" s="341"/>
      <c r="I89" s="345"/>
      <c r="J89" s="345"/>
      <c r="K89" s="61">
        <v>8</v>
      </c>
      <c r="L89" s="63" t="s">
        <v>2336</v>
      </c>
      <c r="M89" s="63"/>
      <c r="N89" s="63" t="s">
        <v>2337</v>
      </c>
      <c r="O89" s="63"/>
      <c r="P89" s="56"/>
      <c r="Q89" s="79"/>
      <c r="R89" s="76"/>
      <c r="S89" s="77"/>
      <c r="T89" s="73" t="s">
        <v>348</v>
      </c>
      <c r="U89" s="73" t="s">
        <v>348</v>
      </c>
      <c r="V89" s="56" t="s">
        <v>348</v>
      </c>
      <c r="W89" s="56" t="s">
        <v>972</v>
      </c>
      <c r="X89" s="88"/>
      <c r="Y89" s="88"/>
      <c r="Z89" s="88"/>
      <c r="AA89" s="88"/>
      <c r="AB89" s="88"/>
      <c r="AC89" s="88"/>
      <c r="AD89" s="88"/>
      <c r="AE89" s="88"/>
    </row>
    <row r="90" spans="1:31" ht="82.5" customHeight="1">
      <c r="A90" s="345"/>
      <c r="B90" s="345"/>
      <c r="C90" s="345"/>
      <c r="D90" s="345"/>
      <c r="E90" s="345"/>
      <c r="F90" s="345"/>
      <c r="G90" s="398" t="s">
        <v>2280</v>
      </c>
      <c r="H90" s="398"/>
      <c r="I90" s="345"/>
      <c r="J90" s="345"/>
      <c r="K90" s="61">
        <v>9</v>
      </c>
      <c r="L90" s="63" t="s">
        <v>2338</v>
      </c>
      <c r="M90" s="63"/>
      <c r="N90" s="63" t="s">
        <v>2339</v>
      </c>
      <c r="O90" s="63"/>
      <c r="P90" s="56"/>
      <c r="Q90" s="79"/>
      <c r="R90" s="76"/>
      <c r="S90" s="77"/>
      <c r="T90" s="73" t="s">
        <v>348</v>
      </c>
      <c r="U90" s="73" t="s">
        <v>348</v>
      </c>
      <c r="V90" s="56" t="s">
        <v>348</v>
      </c>
      <c r="W90" s="56" t="s">
        <v>1222</v>
      </c>
      <c r="X90" s="88"/>
      <c r="Y90" s="88"/>
      <c r="Z90" s="88"/>
      <c r="AA90" s="88"/>
      <c r="AB90" s="88"/>
      <c r="AC90" s="88"/>
      <c r="AD90" s="88"/>
      <c r="AE90" s="88"/>
    </row>
    <row r="91" spans="1:31" ht="82.5" customHeight="1">
      <c r="A91" s="345"/>
      <c r="B91" s="345"/>
      <c r="C91" s="345"/>
      <c r="D91" s="345"/>
      <c r="E91" s="345"/>
      <c r="F91" s="345"/>
      <c r="G91" s="341"/>
      <c r="H91" s="341"/>
      <c r="I91" s="345"/>
      <c r="J91" s="345"/>
      <c r="K91" s="61">
        <v>10</v>
      </c>
      <c r="L91" s="63" t="s">
        <v>2340</v>
      </c>
      <c r="M91" s="63"/>
      <c r="N91" s="63" t="s">
        <v>2341</v>
      </c>
      <c r="O91" s="63"/>
      <c r="P91" s="56"/>
      <c r="Q91" s="79"/>
      <c r="R91" s="76"/>
      <c r="S91" s="77"/>
      <c r="T91" s="73" t="s">
        <v>348</v>
      </c>
      <c r="U91" s="73" t="s">
        <v>348</v>
      </c>
      <c r="V91" s="56" t="s">
        <v>348</v>
      </c>
      <c r="W91" s="56" t="s">
        <v>1222</v>
      </c>
      <c r="X91" s="88"/>
      <c r="Y91" s="88"/>
      <c r="Z91" s="88"/>
      <c r="AA91" s="88"/>
      <c r="AB91" s="88"/>
      <c r="AC91" s="88"/>
      <c r="AD91" s="88"/>
      <c r="AE91" s="88"/>
    </row>
    <row r="92" spans="1:31" ht="33" customHeight="1">
      <c r="A92" s="345"/>
      <c r="B92" s="345"/>
      <c r="C92" s="345"/>
      <c r="D92" s="345"/>
      <c r="E92" s="345"/>
      <c r="F92" s="345"/>
      <c r="G92" s="409" t="s">
        <v>2342</v>
      </c>
      <c r="H92" s="409"/>
      <c r="I92" s="345"/>
      <c r="J92" s="345"/>
      <c r="K92" s="61">
        <v>11</v>
      </c>
      <c r="L92" s="63" t="s">
        <v>2343</v>
      </c>
      <c r="M92" s="63"/>
      <c r="N92" s="63" t="s">
        <v>2344</v>
      </c>
      <c r="O92" s="63"/>
      <c r="P92" s="56"/>
      <c r="Q92" s="79"/>
      <c r="R92" s="76"/>
      <c r="S92" s="77"/>
      <c r="T92" s="73" t="s">
        <v>348</v>
      </c>
      <c r="U92" s="73" t="s">
        <v>348</v>
      </c>
      <c r="V92" s="56" t="s">
        <v>348</v>
      </c>
      <c r="W92" s="56"/>
      <c r="X92" s="88"/>
      <c r="Y92" s="88"/>
      <c r="Z92" s="88"/>
      <c r="AA92" s="88"/>
      <c r="AB92" s="88"/>
      <c r="AC92" s="88"/>
      <c r="AD92" s="88"/>
      <c r="AE92" s="88"/>
    </row>
    <row r="93" spans="1:31" ht="33" customHeight="1">
      <c r="A93" s="345"/>
      <c r="B93" s="345"/>
      <c r="C93" s="345"/>
      <c r="D93" s="345"/>
      <c r="E93" s="345"/>
      <c r="F93" s="345"/>
      <c r="G93" s="341"/>
      <c r="H93" s="341"/>
      <c r="I93" s="345"/>
      <c r="J93" s="345"/>
      <c r="K93" s="61">
        <v>12</v>
      </c>
      <c r="L93" s="63" t="s">
        <v>2345</v>
      </c>
      <c r="M93" s="63"/>
      <c r="N93" s="63" t="s">
        <v>2346</v>
      </c>
      <c r="O93" s="63"/>
      <c r="P93" s="56"/>
      <c r="Q93" s="79"/>
      <c r="R93" s="76"/>
      <c r="S93" s="77"/>
      <c r="T93" s="73" t="s">
        <v>348</v>
      </c>
      <c r="U93" s="73" t="s">
        <v>348</v>
      </c>
      <c r="V93" s="56" t="s">
        <v>348</v>
      </c>
      <c r="W93" s="56"/>
      <c r="X93" s="88"/>
      <c r="Y93" s="88"/>
      <c r="Z93" s="88"/>
      <c r="AA93" s="88"/>
      <c r="AB93" s="88"/>
      <c r="AC93" s="88"/>
      <c r="AD93" s="88"/>
      <c r="AE93" s="88"/>
    </row>
    <row r="94" spans="1:31" ht="49.5" customHeight="1">
      <c r="A94" s="345"/>
      <c r="B94" s="345"/>
      <c r="C94" s="345"/>
      <c r="D94" s="345"/>
      <c r="E94" s="345"/>
      <c r="F94" s="345"/>
      <c r="G94" s="409" t="s">
        <v>2283</v>
      </c>
      <c r="H94" s="409"/>
      <c r="I94" s="345"/>
      <c r="J94" s="345"/>
      <c r="K94" s="61">
        <v>13</v>
      </c>
      <c r="L94" s="63" t="s">
        <v>2347</v>
      </c>
      <c r="M94" s="63"/>
      <c r="N94" s="63" t="s">
        <v>2348</v>
      </c>
      <c r="O94" s="63"/>
      <c r="P94" s="56"/>
      <c r="Q94" s="79"/>
      <c r="R94" s="76"/>
      <c r="S94" s="77"/>
      <c r="T94" s="73" t="s">
        <v>348</v>
      </c>
      <c r="U94" s="73" t="s">
        <v>348</v>
      </c>
      <c r="V94" s="56" t="s">
        <v>348</v>
      </c>
      <c r="W94" s="56"/>
      <c r="X94" s="88"/>
      <c r="Y94" s="88"/>
      <c r="Z94" s="88"/>
      <c r="AA94" s="88"/>
      <c r="AB94" s="88"/>
      <c r="AC94" s="88"/>
      <c r="AD94" s="88"/>
      <c r="AE94" s="88"/>
    </row>
    <row r="95" spans="1:31" ht="49.5" customHeight="1">
      <c r="A95" s="341"/>
      <c r="B95" s="341"/>
      <c r="C95" s="341"/>
      <c r="D95" s="341"/>
      <c r="E95" s="341"/>
      <c r="F95" s="341"/>
      <c r="G95" s="341"/>
      <c r="H95" s="341"/>
      <c r="I95" s="341"/>
      <c r="J95" s="341"/>
      <c r="K95" s="61">
        <v>14</v>
      </c>
      <c r="L95" s="63" t="s">
        <v>2349</v>
      </c>
      <c r="M95" s="63"/>
      <c r="N95" s="63" t="s">
        <v>2350</v>
      </c>
      <c r="O95" s="63"/>
      <c r="P95" s="56"/>
      <c r="Q95" s="79"/>
      <c r="R95" s="76"/>
      <c r="S95" s="77"/>
      <c r="T95" s="73" t="s">
        <v>348</v>
      </c>
      <c r="U95" s="73" t="s">
        <v>348</v>
      </c>
      <c r="V95" s="56" t="s">
        <v>348</v>
      </c>
      <c r="W95" s="56"/>
      <c r="X95" s="88"/>
      <c r="Y95" s="88"/>
      <c r="Z95" s="88"/>
      <c r="AA95" s="88"/>
      <c r="AB95" s="88"/>
      <c r="AC95" s="88"/>
      <c r="AD95" s="88"/>
      <c r="AE95" s="88"/>
    </row>
    <row r="96" spans="1:31" ht="16.5" customHeight="1">
      <c r="A96" s="92"/>
      <c r="B96" s="92"/>
      <c r="C96" s="92"/>
      <c r="D96" s="92"/>
      <c r="E96" s="92"/>
      <c r="F96" s="92"/>
      <c r="G96" s="93"/>
      <c r="H96" s="93"/>
      <c r="I96" s="93"/>
      <c r="J96" s="93"/>
      <c r="L96" s="46"/>
      <c r="M96" s="46"/>
      <c r="N96" s="46"/>
      <c r="O96" s="46"/>
      <c r="P96" s="92"/>
      <c r="Q96" s="46"/>
      <c r="R96" s="92"/>
      <c r="T96" s="92"/>
      <c r="U96" s="92"/>
      <c r="V96" s="92"/>
      <c r="W96" s="92"/>
    </row>
    <row r="97" spans="1:23" ht="16.5" customHeight="1">
      <c r="A97" s="92"/>
      <c r="B97" s="92"/>
      <c r="C97" s="92"/>
      <c r="D97" s="92"/>
      <c r="E97" s="92"/>
      <c r="F97" s="92"/>
      <c r="G97" s="93"/>
      <c r="H97" s="93"/>
      <c r="I97" s="93"/>
      <c r="J97" s="93"/>
      <c r="L97" s="46"/>
      <c r="M97" s="46"/>
      <c r="N97" s="46"/>
      <c r="O97" s="46"/>
      <c r="P97" s="92"/>
      <c r="Q97" s="46"/>
      <c r="R97" s="92"/>
      <c r="T97" s="92"/>
      <c r="U97" s="92"/>
      <c r="V97" s="92"/>
      <c r="W97" s="92"/>
    </row>
    <row r="98" spans="1:23" ht="16.5" customHeight="1">
      <c r="A98" s="92"/>
      <c r="B98" s="92"/>
      <c r="C98" s="92"/>
      <c r="D98" s="92"/>
      <c r="E98" s="92"/>
      <c r="F98" s="92"/>
      <c r="G98" s="93"/>
      <c r="H98" s="93"/>
      <c r="I98" s="93"/>
      <c r="J98" s="93"/>
      <c r="L98" s="46"/>
      <c r="M98" s="46"/>
      <c r="N98" s="46"/>
      <c r="O98" s="46"/>
      <c r="P98" s="92"/>
      <c r="Q98" s="46"/>
      <c r="R98" s="92"/>
      <c r="T98" s="92"/>
      <c r="U98" s="92"/>
      <c r="V98" s="92"/>
      <c r="W98" s="92"/>
    </row>
    <row r="99" spans="1:23" ht="16.5" customHeight="1">
      <c r="A99" s="92"/>
      <c r="B99" s="92"/>
      <c r="C99" s="92"/>
      <c r="D99" s="92"/>
      <c r="E99" s="92"/>
      <c r="F99" s="92"/>
      <c r="G99" s="93"/>
      <c r="H99" s="93"/>
      <c r="I99" s="93"/>
      <c r="J99" s="93"/>
      <c r="L99" s="46"/>
      <c r="M99" s="46"/>
      <c r="N99" s="46"/>
      <c r="O99" s="46"/>
      <c r="P99" s="92"/>
      <c r="Q99" s="46"/>
      <c r="R99" s="92"/>
      <c r="T99" s="92"/>
      <c r="U99" s="92"/>
      <c r="V99" s="92"/>
      <c r="W99" s="92"/>
    </row>
    <row r="100" spans="1:23" ht="16.5" customHeight="1">
      <c r="A100" s="92"/>
      <c r="B100" s="92"/>
      <c r="C100" s="92"/>
      <c r="D100" s="92"/>
      <c r="E100" s="92"/>
      <c r="F100" s="92"/>
      <c r="G100" s="93"/>
      <c r="H100" s="93"/>
      <c r="I100" s="93"/>
      <c r="J100" s="93"/>
      <c r="L100" s="46"/>
      <c r="M100" s="46"/>
      <c r="N100" s="46"/>
      <c r="O100" s="46"/>
      <c r="P100" s="92"/>
      <c r="Q100" s="46"/>
      <c r="R100" s="92"/>
      <c r="T100" s="92"/>
      <c r="U100" s="92"/>
      <c r="V100" s="92"/>
      <c r="W100" s="92"/>
    </row>
    <row r="101" spans="1:23" ht="16.5" customHeight="1">
      <c r="A101" s="92"/>
      <c r="B101" s="92"/>
      <c r="C101" s="92"/>
      <c r="D101" s="92"/>
      <c r="E101" s="92"/>
      <c r="F101" s="92"/>
      <c r="G101" s="93"/>
      <c r="H101" s="93"/>
      <c r="I101" s="93"/>
      <c r="J101" s="93"/>
      <c r="L101" s="46"/>
      <c r="M101" s="46"/>
      <c r="N101" s="46"/>
      <c r="O101" s="46"/>
      <c r="P101" s="92"/>
      <c r="Q101" s="46"/>
      <c r="R101" s="92"/>
      <c r="T101" s="92"/>
      <c r="U101" s="92"/>
      <c r="V101" s="92"/>
      <c r="W101" s="92"/>
    </row>
    <row r="102" spans="1:23" ht="16.5" customHeight="1">
      <c r="A102" s="92"/>
      <c r="B102" s="92"/>
      <c r="C102" s="92"/>
      <c r="D102" s="92"/>
      <c r="E102" s="92"/>
      <c r="F102" s="92"/>
      <c r="G102" s="93"/>
      <c r="H102" s="93"/>
      <c r="I102" s="93"/>
      <c r="J102" s="93"/>
      <c r="L102" s="46"/>
      <c r="M102" s="46"/>
      <c r="N102" s="46"/>
      <c r="O102" s="46"/>
      <c r="P102" s="92"/>
      <c r="Q102" s="46"/>
      <c r="R102" s="92"/>
      <c r="T102" s="92"/>
      <c r="U102" s="92"/>
      <c r="V102" s="92"/>
      <c r="W102" s="92"/>
    </row>
    <row r="103" spans="1:23" ht="16.5" customHeight="1">
      <c r="A103" s="92"/>
      <c r="B103" s="92"/>
      <c r="C103" s="92"/>
      <c r="D103" s="92"/>
      <c r="E103" s="92"/>
      <c r="F103" s="92"/>
      <c r="G103" s="93"/>
      <c r="H103" s="93"/>
      <c r="I103" s="93"/>
      <c r="J103" s="93"/>
      <c r="L103" s="46"/>
      <c r="M103" s="46"/>
      <c r="N103" s="46"/>
      <c r="O103" s="46"/>
      <c r="P103" s="92"/>
      <c r="Q103" s="46"/>
      <c r="R103" s="92"/>
      <c r="T103" s="92"/>
      <c r="U103" s="92"/>
      <c r="V103" s="92"/>
      <c r="W103" s="92"/>
    </row>
    <row r="104" spans="1:23" ht="16.5" customHeight="1">
      <c r="A104" s="92"/>
      <c r="B104" s="92"/>
      <c r="C104" s="92"/>
      <c r="D104" s="92"/>
      <c r="E104" s="92"/>
      <c r="F104" s="92"/>
      <c r="G104" s="93"/>
      <c r="H104" s="93"/>
      <c r="I104" s="93"/>
      <c r="J104" s="93"/>
      <c r="L104" s="46"/>
      <c r="M104" s="46"/>
      <c r="N104" s="46"/>
      <c r="O104" s="46"/>
      <c r="P104" s="92"/>
      <c r="Q104" s="46"/>
      <c r="R104" s="92"/>
      <c r="T104" s="92"/>
      <c r="U104" s="92"/>
      <c r="V104" s="92"/>
      <c r="W104" s="92"/>
    </row>
    <row r="105" spans="1:23" ht="16.5" customHeight="1">
      <c r="A105" s="92"/>
      <c r="B105" s="92"/>
      <c r="C105" s="92"/>
      <c r="D105" s="92"/>
      <c r="E105" s="92"/>
      <c r="F105" s="92"/>
      <c r="G105" s="93"/>
      <c r="H105" s="93"/>
      <c r="I105" s="93"/>
      <c r="J105" s="93"/>
      <c r="L105" s="46"/>
      <c r="M105" s="46"/>
      <c r="N105" s="46"/>
      <c r="O105" s="46"/>
      <c r="P105" s="92"/>
      <c r="Q105" s="46"/>
      <c r="R105" s="92"/>
      <c r="T105" s="92"/>
      <c r="U105" s="92"/>
      <c r="V105" s="92"/>
      <c r="W105" s="92"/>
    </row>
    <row r="106" spans="1:23" ht="16.5" customHeight="1">
      <c r="A106" s="92"/>
      <c r="B106" s="92"/>
      <c r="C106" s="92"/>
      <c r="D106" s="92"/>
      <c r="E106" s="92"/>
      <c r="F106" s="92"/>
      <c r="G106" s="93"/>
      <c r="H106" s="93"/>
      <c r="I106" s="93"/>
      <c r="J106" s="93"/>
      <c r="L106" s="46"/>
      <c r="M106" s="46"/>
      <c r="N106" s="46"/>
      <c r="O106" s="46"/>
      <c r="P106" s="92"/>
      <c r="Q106" s="46"/>
      <c r="R106" s="92"/>
      <c r="T106" s="92"/>
      <c r="U106" s="92"/>
      <c r="V106" s="92"/>
      <c r="W106" s="92"/>
    </row>
    <row r="107" spans="1:23" ht="16.5" customHeight="1">
      <c r="A107" s="92"/>
      <c r="B107" s="92"/>
      <c r="C107" s="92"/>
      <c r="D107" s="92"/>
      <c r="E107" s="92"/>
      <c r="F107" s="92"/>
      <c r="G107" s="93"/>
      <c r="H107" s="93"/>
      <c r="I107" s="93"/>
      <c r="J107" s="93"/>
      <c r="L107" s="46"/>
      <c r="M107" s="46"/>
      <c r="N107" s="46"/>
      <c r="O107" s="46"/>
      <c r="P107" s="92"/>
      <c r="Q107" s="46"/>
      <c r="R107" s="92"/>
      <c r="T107" s="92"/>
      <c r="U107" s="92"/>
      <c r="V107" s="92"/>
      <c r="W107" s="92"/>
    </row>
    <row r="108" spans="1:23" ht="16.5" customHeight="1">
      <c r="A108" s="92"/>
      <c r="B108" s="92"/>
      <c r="C108" s="92"/>
      <c r="D108" s="92"/>
      <c r="E108" s="92"/>
      <c r="F108" s="92"/>
      <c r="G108" s="93"/>
      <c r="H108" s="93"/>
      <c r="I108" s="93"/>
      <c r="J108" s="93"/>
      <c r="L108" s="46"/>
      <c r="M108" s="46"/>
      <c r="N108" s="46"/>
      <c r="O108" s="46"/>
      <c r="P108" s="92"/>
      <c r="Q108" s="46"/>
      <c r="R108" s="92"/>
      <c r="T108" s="92"/>
      <c r="U108" s="92"/>
      <c r="V108" s="92"/>
      <c r="W108" s="92"/>
    </row>
    <row r="109" spans="1:23" ht="16.5" customHeight="1">
      <c r="A109" s="92"/>
      <c r="B109" s="92"/>
      <c r="C109" s="92"/>
      <c r="D109" s="92"/>
      <c r="E109" s="92"/>
      <c r="F109" s="92"/>
      <c r="G109" s="93"/>
      <c r="H109" s="93"/>
      <c r="I109" s="93"/>
      <c r="J109" s="93"/>
      <c r="L109" s="46"/>
      <c r="M109" s="46"/>
      <c r="N109" s="46"/>
      <c r="O109" s="46"/>
      <c r="P109" s="92"/>
      <c r="Q109" s="46"/>
      <c r="R109" s="92"/>
      <c r="T109" s="92"/>
      <c r="U109" s="92"/>
      <c r="V109" s="92"/>
      <c r="W109" s="92"/>
    </row>
    <row r="110" spans="1:23" ht="16.5" customHeight="1">
      <c r="A110" s="92"/>
      <c r="B110" s="92"/>
      <c r="C110" s="92"/>
      <c r="D110" s="92"/>
      <c r="E110" s="92"/>
      <c r="F110" s="92"/>
      <c r="G110" s="93"/>
      <c r="H110" s="93"/>
      <c r="I110" s="93"/>
      <c r="J110" s="93"/>
      <c r="L110" s="46"/>
      <c r="M110" s="46"/>
      <c r="N110" s="46"/>
      <c r="O110" s="46"/>
      <c r="P110" s="92"/>
      <c r="Q110" s="46"/>
      <c r="R110" s="92"/>
      <c r="T110" s="92"/>
      <c r="U110" s="92"/>
      <c r="V110" s="92"/>
      <c r="W110" s="92"/>
    </row>
    <row r="111" spans="1:23" ht="16.5" customHeight="1">
      <c r="A111" s="92"/>
      <c r="B111" s="92"/>
      <c r="C111" s="92"/>
      <c r="D111" s="92"/>
      <c r="E111" s="92"/>
      <c r="F111" s="92"/>
      <c r="G111" s="93"/>
      <c r="H111" s="93"/>
      <c r="I111" s="93"/>
      <c r="J111" s="93"/>
      <c r="L111" s="46"/>
      <c r="M111" s="46"/>
      <c r="N111" s="46"/>
      <c r="O111" s="46"/>
      <c r="P111" s="92"/>
      <c r="Q111" s="46"/>
      <c r="R111" s="92"/>
      <c r="T111" s="92"/>
      <c r="U111" s="92"/>
      <c r="V111" s="92"/>
      <c r="W111" s="92"/>
    </row>
    <row r="112" spans="1:23" ht="16.5" customHeight="1">
      <c r="A112" s="92"/>
      <c r="B112" s="92"/>
      <c r="C112" s="92"/>
      <c r="D112" s="92"/>
      <c r="E112" s="92"/>
      <c r="F112" s="92"/>
      <c r="G112" s="93"/>
      <c r="H112" s="93"/>
      <c r="I112" s="93"/>
      <c r="J112" s="93"/>
      <c r="L112" s="46"/>
      <c r="M112" s="46"/>
      <c r="N112" s="46"/>
      <c r="O112" s="46"/>
      <c r="P112" s="92"/>
      <c r="Q112" s="46"/>
      <c r="R112" s="92"/>
      <c r="T112" s="92"/>
      <c r="U112" s="92"/>
      <c r="V112" s="92"/>
      <c r="W112" s="92"/>
    </row>
    <row r="113" spans="1:23" ht="16.5" customHeight="1">
      <c r="A113" s="92"/>
      <c r="B113" s="92"/>
      <c r="C113" s="92"/>
      <c r="D113" s="92"/>
      <c r="E113" s="92"/>
      <c r="F113" s="92"/>
      <c r="G113" s="93"/>
      <c r="H113" s="93"/>
      <c r="I113" s="93"/>
      <c r="J113" s="93"/>
      <c r="L113" s="46"/>
      <c r="M113" s="46"/>
      <c r="N113" s="46"/>
      <c r="O113" s="46"/>
      <c r="P113" s="92"/>
      <c r="Q113" s="46"/>
      <c r="R113" s="92"/>
      <c r="T113" s="92"/>
      <c r="U113" s="92"/>
      <c r="V113" s="92"/>
      <c r="W113" s="92"/>
    </row>
    <row r="114" spans="1:23" ht="16.5" customHeight="1">
      <c r="A114" s="92"/>
      <c r="B114" s="92"/>
      <c r="C114" s="92"/>
      <c r="D114" s="92"/>
      <c r="E114" s="92"/>
      <c r="F114" s="92"/>
      <c r="G114" s="93"/>
      <c r="H114" s="93"/>
      <c r="I114" s="93"/>
      <c r="J114" s="93"/>
      <c r="L114" s="46"/>
      <c r="M114" s="46"/>
      <c r="N114" s="46"/>
      <c r="O114" s="46"/>
      <c r="P114" s="92"/>
      <c r="Q114" s="46"/>
      <c r="R114" s="92"/>
      <c r="T114" s="92"/>
      <c r="U114" s="92"/>
      <c r="V114" s="92"/>
      <c r="W114" s="92"/>
    </row>
    <row r="115" spans="1:23" ht="16.5" customHeight="1">
      <c r="A115" s="92"/>
      <c r="B115" s="92"/>
      <c r="C115" s="92"/>
      <c r="D115" s="92"/>
      <c r="E115" s="92"/>
      <c r="F115" s="92"/>
      <c r="G115" s="93"/>
      <c r="H115" s="93"/>
      <c r="I115" s="93"/>
      <c r="J115" s="93"/>
      <c r="L115" s="46"/>
      <c r="M115" s="46"/>
      <c r="N115" s="46"/>
      <c r="O115" s="46"/>
      <c r="P115" s="92"/>
      <c r="Q115" s="46"/>
      <c r="R115" s="92"/>
      <c r="T115" s="92"/>
      <c r="U115" s="92"/>
      <c r="V115" s="92"/>
      <c r="W115" s="92"/>
    </row>
    <row r="116" spans="1:23" ht="16.5" customHeight="1">
      <c r="A116" s="92"/>
      <c r="B116" s="92"/>
      <c r="C116" s="92"/>
      <c r="D116" s="92"/>
      <c r="E116" s="92"/>
      <c r="F116" s="92"/>
      <c r="G116" s="93"/>
      <c r="H116" s="93"/>
      <c r="I116" s="93"/>
      <c r="J116" s="93"/>
      <c r="L116" s="46"/>
      <c r="M116" s="46"/>
      <c r="N116" s="46"/>
      <c r="O116" s="46"/>
      <c r="P116" s="92"/>
      <c r="Q116" s="46"/>
      <c r="R116" s="92"/>
      <c r="T116" s="92"/>
      <c r="U116" s="92"/>
      <c r="V116" s="92"/>
      <c r="W116" s="92"/>
    </row>
    <row r="117" spans="1:23" ht="16.5" customHeight="1">
      <c r="A117" s="92"/>
      <c r="B117" s="92"/>
      <c r="C117" s="92"/>
      <c r="D117" s="92"/>
      <c r="E117" s="92"/>
      <c r="F117" s="92"/>
      <c r="G117" s="93"/>
      <c r="H117" s="93"/>
      <c r="I117" s="93"/>
      <c r="J117" s="93"/>
      <c r="L117" s="46"/>
      <c r="M117" s="46"/>
      <c r="N117" s="46"/>
      <c r="O117" s="46"/>
      <c r="P117" s="92"/>
      <c r="Q117" s="46"/>
      <c r="R117" s="92"/>
      <c r="T117" s="92"/>
      <c r="U117" s="92"/>
      <c r="V117" s="92"/>
      <c r="W117" s="92"/>
    </row>
    <row r="118" spans="1:23" ht="16.5" customHeight="1">
      <c r="A118" s="92"/>
      <c r="B118" s="92"/>
      <c r="C118" s="92"/>
      <c r="D118" s="92"/>
      <c r="E118" s="92"/>
      <c r="F118" s="92"/>
      <c r="G118" s="93"/>
      <c r="H118" s="93"/>
      <c r="I118" s="93"/>
      <c r="J118" s="93"/>
      <c r="L118" s="46"/>
      <c r="M118" s="46"/>
      <c r="N118" s="46"/>
      <c r="O118" s="46"/>
      <c r="P118" s="92"/>
      <c r="Q118" s="46"/>
      <c r="R118" s="92"/>
      <c r="T118" s="92"/>
      <c r="U118" s="92"/>
      <c r="V118" s="92"/>
      <c r="W118" s="92"/>
    </row>
    <row r="119" spans="1:23" ht="16.5" customHeight="1">
      <c r="A119" s="92"/>
      <c r="B119" s="92"/>
      <c r="C119" s="92"/>
      <c r="D119" s="92"/>
      <c r="E119" s="92"/>
      <c r="F119" s="92"/>
      <c r="G119" s="93"/>
      <c r="H119" s="93"/>
      <c r="I119" s="93"/>
      <c r="J119" s="93"/>
      <c r="L119" s="46"/>
      <c r="M119" s="46"/>
      <c r="N119" s="46"/>
      <c r="O119" s="46"/>
      <c r="P119" s="92"/>
      <c r="Q119" s="46"/>
      <c r="R119" s="92"/>
      <c r="T119" s="92"/>
      <c r="U119" s="92"/>
      <c r="V119" s="92"/>
      <c r="W119" s="92"/>
    </row>
    <row r="120" spans="1:23" ht="16.5" customHeight="1">
      <c r="A120" s="92"/>
      <c r="B120" s="92"/>
      <c r="C120" s="92"/>
      <c r="D120" s="92"/>
      <c r="E120" s="92"/>
      <c r="F120" s="92"/>
      <c r="G120" s="93"/>
      <c r="H120" s="93"/>
      <c r="I120" s="93"/>
      <c r="J120" s="93"/>
      <c r="L120" s="46"/>
      <c r="M120" s="46"/>
      <c r="N120" s="46"/>
      <c r="O120" s="46"/>
      <c r="P120" s="92"/>
      <c r="Q120" s="46"/>
      <c r="R120" s="92"/>
      <c r="T120" s="92"/>
      <c r="U120" s="92"/>
      <c r="V120" s="92"/>
      <c r="W120" s="92"/>
    </row>
    <row r="121" spans="1:23" ht="16.5" customHeight="1">
      <c r="A121" s="92"/>
      <c r="B121" s="92"/>
      <c r="C121" s="92"/>
      <c r="D121" s="92"/>
      <c r="E121" s="92"/>
      <c r="F121" s="92"/>
      <c r="G121" s="93"/>
      <c r="H121" s="93"/>
      <c r="I121" s="93"/>
      <c r="J121" s="93"/>
      <c r="L121" s="46"/>
      <c r="M121" s="46"/>
      <c r="N121" s="46"/>
      <c r="O121" s="46"/>
      <c r="P121" s="92"/>
      <c r="Q121" s="46"/>
      <c r="R121" s="92"/>
      <c r="T121" s="92"/>
      <c r="U121" s="92"/>
      <c r="V121" s="92"/>
      <c r="W121" s="92"/>
    </row>
    <row r="122" spans="1:23" ht="16.5" customHeight="1">
      <c r="A122" s="92"/>
      <c r="B122" s="92"/>
      <c r="C122" s="92"/>
      <c r="D122" s="92"/>
      <c r="E122" s="92"/>
      <c r="F122" s="92"/>
      <c r="G122" s="93"/>
      <c r="H122" s="93"/>
      <c r="I122" s="93"/>
      <c r="J122" s="93"/>
      <c r="L122" s="46"/>
      <c r="M122" s="46"/>
      <c r="N122" s="46"/>
      <c r="O122" s="46"/>
      <c r="P122" s="92"/>
      <c r="Q122" s="46"/>
      <c r="R122" s="92"/>
      <c r="T122" s="92"/>
      <c r="U122" s="92"/>
      <c r="V122" s="92"/>
      <c r="W122" s="92"/>
    </row>
    <row r="123" spans="1:23" ht="16.5" customHeight="1">
      <c r="A123" s="92"/>
      <c r="B123" s="92"/>
      <c r="C123" s="92"/>
      <c r="D123" s="92"/>
      <c r="E123" s="92"/>
      <c r="F123" s="92"/>
      <c r="G123" s="93"/>
      <c r="H123" s="93"/>
      <c r="I123" s="93"/>
      <c r="J123" s="93"/>
      <c r="L123" s="46"/>
      <c r="M123" s="46"/>
      <c r="N123" s="46"/>
      <c r="O123" s="46"/>
      <c r="P123" s="92"/>
      <c r="Q123" s="46"/>
      <c r="R123" s="92"/>
      <c r="T123" s="92"/>
      <c r="U123" s="92"/>
      <c r="V123" s="92"/>
      <c r="W123" s="92"/>
    </row>
    <row r="124" spans="1:23" ht="16.5" customHeight="1">
      <c r="A124" s="92"/>
      <c r="B124" s="92"/>
      <c r="C124" s="92"/>
      <c r="D124" s="92"/>
      <c r="E124" s="92"/>
      <c r="F124" s="92"/>
      <c r="G124" s="93"/>
      <c r="H124" s="93"/>
      <c r="I124" s="93"/>
      <c r="J124" s="93"/>
      <c r="L124" s="46"/>
      <c r="M124" s="46"/>
      <c r="N124" s="46"/>
      <c r="O124" s="46"/>
      <c r="P124" s="92"/>
      <c r="Q124" s="46"/>
      <c r="R124" s="92"/>
      <c r="T124" s="92"/>
      <c r="U124" s="92"/>
      <c r="V124" s="92"/>
      <c r="W124" s="92"/>
    </row>
    <row r="125" spans="1:23" ht="16.5" customHeight="1">
      <c r="A125" s="92"/>
      <c r="B125" s="92"/>
      <c r="C125" s="92"/>
      <c r="D125" s="92"/>
      <c r="E125" s="92"/>
      <c r="F125" s="92"/>
      <c r="G125" s="93"/>
      <c r="H125" s="93"/>
      <c r="I125" s="93"/>
      <c r="J125" s="93"/>
      <c r="L125" s="46"/>
      <c r="M125" s="46"/>
      <c r="N125" s="46"/>
      <c r="O125" s="46"/>
      <c r="P125" s="92"/>
      <c r="Q125" s="46"/>
      <c r="R125" s="92"/>
      <c r="T125" s="92"/>
      <c r="U125" s="92"/>
      <c r="V125" s="92"/>
      <c r="W125" s="92"/>
    </row>
    <row r="126" spans="1:23" ht="16.5" customHeight="1">
      <c r="A126" s="92"/>
      <c r="B126" s="92"/>
      <c r="C126" s="92"/>
      <c r="D126" s="92"/>
      <c r="E126" s="92"/>
      <c r="F126" s="92"/>
      <c r="G126" s="93"/>
      <c r="H126" s="93"/>
      <c r="I126" s="93"/>
      <c r="J126" s="93"/>
      <c r="L126" s="46"/>
      <c r="M126" s="46"/>
      <c r="N126" s="46"/>
      <c r="O126" s="46"/>
      <c r="P126" s="92"/>
      <c r="Q126" s="46"/>
      <c r="R126" s="92"/>
      <c r="T126" s="92"/>
      <c r="U126" s="92"/>
      <c r="V126" s="92"/>
      <c r="W126" s="92"/>
    </row>
    <row r="127" spans="1:23" ht="16.5" customHeight="1">
      <c r="A127" s="92"/>
      <c r="B127" s="92"/>
      <c r="C127" s="92"/>
      <c r="D127" s="92"/>
      <c r="E127" s="92"/>
      <c r="F127" s="92"/>
      <c r="G127" s="93"/>
      <c r="H127" s="93"/>
      <c r="I127" s="93"/>
      <c r="J127" s="93"/>
      <c r="L127" s="46"/>
      <c r="M127" s="46"/>
      <c r="N127" s="46"/>
      <c r="O127" s="46"/>
      <c r="P127" s="92"/>
      <c r="Q127" s="46"/>
      <c r="R127" s="92"/>
      <c r="T127" s="92"/>
      <c r="U127" s="92"/>
      <c r="V127" s="92"/>
      <c r="W127" s="92"/>
    </row>
    <row r="128" spans="1:23" ht="16.5" customHeight="1">
      <c r="A128" s="92"/>
      <c r="B128" s="92"/>
      <c r="C128" s="92"/>
      <c r="D128" s="92"/>
      <c r="E128" s="92"/>
      <c r="F128" s="92"/>
      <c r="G128" s="93"/>
      <c r="H128" s="93"/>
      <c r="I128" s="93"/>
      <c r="J128" s="93"/>
      <c r="L128" s="46"/>
      <c r="M128" s="46"/>
      <c r="N128" s="46"/>
      <c r="O128" s="46"/>
      <c r="P128" s="92"/>
      <c r="Q128" s="46"/>
      <c r="R128" s="92"/>
      <c r="T128" s="92"/>
      <c r="U128" s="92"/>
      <c r="V128" s="92"/>
      <c r="W128" s="92"/>
    </row>
    <row r="129" spans="1:23" ht="16.5" customHeight="1">
      <c r="A129" s="92"/>
      <c r="B129" s="92"/>
      <c r="C129" s="92"/>
      <c r="D129" s="92"/>
      <c r="E129" s="92"/>
      <c r="F129" s="92"/>
      <c r="G129" s="93"/>
      <c r="H129" s="93"/>
      <c r="I129" s="93"/>
      <c r="J129" s="93"/>
      <c r="L129" s="46"/>
      <c r="M129" s="46"/>
      <c r="N129" s="46"/>
      <c r="O129" s="46"/>
      <c r="P129" s="92"/>
      <c r="Q129" s="46"/>
      <c r="R129" s="92"/>
      <c r="T129" s="92"/>
      <c r="U129" s="92"/>
      <c r="V129" s="92"/>
      <c r="W129" s="92"/>
    </row>
    <row r="130" spans="1:23" ht="16.5" customHeight="1">
      <c r="A130" s="92"/>
      <c r="B130" s="92"/>
      <c r="C130" s="92"/>
      <c r="D130" s="92"/>
      <c r="E130" s="92"/>
      <c r="F130" s="92"/>
      <c r="G130" s="93"/>
      <c r="H130" s="93"/>
      <c r="I130" s="93"/>
      <c r="J130" s="93"/>
      <c r="L130" s="46"/>
      <c r="M130" s="46"/>
      <c r="N130" s="46"/>
      <c r="O130" s="46"/>
      <c r="P130" s="92"/>
      <c r="Q130" s="46"/>
      <c r="R130" s="92"/>
      <c r="T130" s="92"/>
      <c r="U130" s="92"/>
      <c r="V130" s="92"/>
      <c r="W130" s="92"/>
    </row>
    <row r="131" spans="1:23" ht="16.5" customHeight="1">
      <c r="A131" s="92"/>
      <c r="B131" s="92"/>
      <c r="C131" s="92"/>
      <c r="D131" s="92"/>
      <c r="E131" s="92"/>
      <c r="F131" s="92"/>
      <c r="G131" s="93"/>
      <c r="H131" s="93"/>
      <c r="I131" s="93"/>
      <c r="J131" s="93"/>
      <c r="L131" s="46"/>
      <c r="M131" s="46"/>
      <c r="N131" s="46"/>
      <c r="O131" s="46"/>
      <c r="P131" s="92"/>
      <c r="Q131" s="46"/>
      <c r="R131" s="92"/>
      <c r="T131" s="92"/>
      <c r="U131" s="92"/>
      <c r="V131" s="92"/>
      <c r="W131" s="92"/>
    </row>
    <row r="132" spans="1:23" ht="16.5" customHeight="1">
      <c r="A132" s="92"/>
      <c r="B132" s="92"/>
      <c r="C132" s="92"/>
      <c r="D132" s="92"/>
      <c r="E132" s="92"/>
      <c r="F132" s="92"/>
      <c r="G132" s="93"/>
      <c r="H132" s="93"/>
      <c r="I132" s="93"/>
      <c r="J132" s="93"/>
      <c r="L132" s="46"/>
      <c r="M132" s="46"/>
      <c r="N132" s="46"/>
      <c r="O132" s="46"/>
      <c r="P132" s="92"/>
      <c r="Q132" s="46"/>
      <c r="R132" s="92"/>
      <c r="T132" s="92"/>
      <c r="U132" s="92"/>
      <c r="V132" s="92"/>
      <c r="W132" s="92"/>
    </row>
    <row r="133" spans="1:23" ht="16.5" customHeight="1">
      <c r="A133" s="92"/>
      <c r="B133" s="92"/>
      <c r="C133" s="92"/>
      <c r="D133" s="92"/>
      <c r="E133" s="92"/>
      <c r="F133" s="92"/>
      <c r="G133" s="93"/>
      <c r="H133" s="93"/>
      <c r="I133" s="93"/>
      <c r="J133" s="93"/>
      <c r="L133" s="46"/>
      <c r="M133" s="46"/>
      <c r="N133" s="46"/>
      <c r="O133" s="46"/>
      <c r="P133" s="92"/>
      <c r="Q133" s="46"/>
      <c r="R133" s="92"/>
      <c r="T133" s="92"/>
      <c r="U133" s="92"/>
      <c r="V133" s="92"/>
      <c r="W133" s="92"/>
    </row>
    <row r="134" spans="1:23" ht="16.5" customHeight="1">
      <c r="A134" s="92"/>
      <c r="B134" s="92"/>
      <c r="C134" s="92"/>
      <c r="D134" s="92"/>
      <c r="E134" s="92"/>
      <c r="F134" s="92"/>
      <c r="G134" s="93"/>
      <c r="H134" s="93"/>
      <c r="I134" s="93"/>
      <c r="J134" s="93"/>
      <c r="L134" s="46"/>
      <c r="M134" s="46"/>
      <c r="N134" s="46"/>
      <c r="O134" s="46"/>
      <c r="P134" s="92"/>
      <c r="Q134" s="46"/>
      <c r="R134" s="92"/>
      <c r="T134" s="92"/>
      <c r="U134" s="92"/>
      <c r="V134" s="92"/>
      <c r="W134" s="92"/>
    </row>
    <row r="135" spans="1:23" ht="16.5" customHeight="1">
      <c r="A135" s="92"/>
      <c r="B135" s="92"/>
      <c r="C135" s="92"/>
      <c r="D135" s="92"/>
      <c r="E135" s="92"/>
      <c r="F135" s="92"/>
      <c r="G135" s="93"/>
      <c r="H135" s="93"/>
      <c r="I135" s="93"/>
      <c r="J135" s="93"/>
      <c r="L135" s="46"/>
      <c r="M135" s="46"/>
      <c r="N135" s="46"/>
      <c r="O135" s="46"/>
      <c r="P135" s="92"/>
      <c r="Q135" s="46"/>
      <c r="R135" s="92"/>
      <c r="T135" s="92"/>
      <c r="U135" s="92"/>
      <c r="V135" s="92"/>
      <c r="W135" s="92"/>
    </row>
    <row r="136" spans="1:23" ht="16.5" customHeight="1">
      <c r="A136" s="92"/>
      <c r="B136" s="92"/>
      <c r="C136" s="92"/>
      <c r="D136" s="92"/>
      <c r="E136" s="92"/>
      <c r="F136" s="92"/>
      <c r="G136" s="93"/>
      <c r="H136" s="93"/>
      <c r="I136" s="93"/>
      <c r="J136" s="93"/>
      <c r="L136" s="46"/>
      <c r="M136" s="46"/>
      <c r="N136" s="46"/>
      <c r="O136" s="46"/>
      <c r="P136" s="92"/>
      <c r="Q136" s="46"/>
      <c r="R136" s="92"/>
      <c r="T136" s="92"/>
      <c r="U136" s="92"/>
      <c r="V136" s="92"/>
      <c r="W136" s="92"/>
    </row>
    <row r="137" spans="1:23" ht="16.5" customHeight="1">
      <c r="A137" s="92"/>
      <c r="B137" s="92"/>
      <c r="C137" s="92"/>
      <c r="D137" s="92"/>
      <c r="E137" s="92"/>
      <c r="F137" s="92"/>
      <c r="G137" s="93"/>
      <c r="H137" s="93"/>
      <c r="I137" s="93"/>
      <c r="J137" s="93"/>
      <c r="L137" s="46"/>
      <c r="M137" s="46"/>
      <c r="N137" s="46"/>
      <c r="O137" s="46"/>
      <c r="P137" s="92"/>
      <c r="Q137" s="46"/>
      <c r="R137" s="92"/>
      <c r="T137" s="92"/>
      <c r="U137" s="92"/>
      <c r="V137" s="92"/>
      <c r="W137" s="92"/>
    </row>
    <row r="138" spans="1:23" ht="16.5" customHeight="1">
      <c r="A138" s="92"/>
      <c r="B138" s="92"/>
      <c r="C138" s="92"/>
      <c r="D138" s="92"/>
      <c r="E138" s="92"/>
      <c r="F138" s="92"/>
      <c r="G138" s="93"/>
      <c r="H138" s="93"/>
      <c r="I138" s="93"/>
      <c r="J138" s="93"/>
      <c r="L138" s="46"/>
      <c r="M138" s="46"/>
      <c r="N138" s="46"/>
      <c r="O138" s="46"/>
      <c r="P138" s="92"/>
      <c r="Q138" s="46"/>
      <c r="R138" s="92"/>
      <c r="T138" s="92"/>
      <c r="U138" s="92"/>
      <c r="V138" s="92"/>
      <c r="W138" s="92"/>
    </row>
    <row r="139" spans="1:23" ht="16.5" customHeight="1">
      <c r="A139" s="92"/>
      <c r="B139" s="92"/>
      <c r="C139" s="92"/>
      <c r="D139" s="92"/>
      <c r="E139" s="92"/>
      <c r="F139" s="92"/>
      <c r="G139" s="93"/>
      <c r="H139" s="93"/>
      <c r="I139" s="93"/>
      <c r="J139" s="93"/>
      <c r="L139" s="46"/>
      <c r="M139" s="46"/>
      <c r="N139" s="46"/>
      <c r="O139" s="46"/>
      <c r="P139" s="92"/>
      <c r="Q139" s="46"/>
      <c r="R139" s="92"/>
      <c r="T139" s="92"/>
      <c r="U139" s="92"/>
      <c r="V139" s="92"/>
      <c r="W139" s="92"/>
    </row>
    <row r="140" spans="1:23" ht="16.5" customHeight="1">
      <c r="A140" s="92"/>
      <c r="B140" s="92"/>
      <c r="C140" s="92"/>
      <c r="D140" s="92"/>
      <c r="E140" s="92"/>
      <c r="F140" s="92"/>
      <c r="G140" s="93"/>
      <c r="H140" s="93"/>
      <c r="I140" s="93"/>
      <c r="J140" s="93"/>
      <c r="L140" s="46"/>
      <c r="M140" s="46"/>
      <c r="N140" s="46"/>
      <c r="O140" s="46"/>
      <c r="P140" s="92"/>
      <c r="Q140" s="46"/>
      <c r="R140" s="92"/>
      <c r="T140" s="92"/>
      <c r="U140" s="92"/>
      <c r="V140" s="92"/>
      <c r="W140" s="92"/>
    </row>
    <row r="141" spans="1:23" ht="16.5" customHeight="1">
      <c r="A141" s="92"/>
      <c r="B141" s="92"/>
      <c r="C141" s="92"/>
      <c r="D141" s="92"/>
      <c r="E141" s="92"/>
      <c r="F141" s="92"/>
      <c r="G141" s="93"/>
      <c r="H141" s="93"/>
      <c r="I141" s="93"/>
      <c r="J141" s="93"/>
      <c r="L141" s="46"/>
      <c r="M141" s="46"/>
      <c r="N141" s="46"/>
      <c r="O141" s="46"/>
      <c r="P141" s="92"/>
      <c r="Q141" s="46"/>
      <c r="R141" s="92"/>
      <c r="T141" s="92"/>
      <c r="U141" s="92"/>
      <c r="V141" s="92"/>
      <c r="W141" s="92"/>
    </row>
    <row r="142" spans="1:23" ht="16.5" customHeight="1">
      <c r="A142" s="92"/>
      <c r="B142" s="92"/>
      <c r="C142" s="92"/>
      <c r="D142" s="92"/>
      <c r="E142" s="92"/>
      <c r="F142" s="92"/>
      <c r="G142" s="93"/>
      <c r="H142" s="93"/>
      <c r="I142" s="93"/>
      <c r="J142" s="93"/>
      <c r="L142" s="46"/>
      <c r="M142" s="46"/>
      <c r="N142" s="46"/>
      <c r="O142" s="46"/>
      <c r="P142" s="92"/>
      <c r="Q142" s="46"/>
      <c r="R142" s="92"/>
      <c r="T142" s="92"/>
      <c r="U142" s="92"/>
      <c r="V142" s="92"/>
      <c r="W142" s="92"/>
    </row>
    <row r="143" spans="1:23" ht="16.5" customHeight="1">
      <c r="A143" s="92"/>
      <c r="B143" s="92"/>
      <c r="C143" s="92"/>
      <c r="D143" s="92"/>
      <c r="E143" s="92"/>
      <c r="F143" s="92"/>
      <c r="G143" s="93"/>
      <c r="H143" s="93"/>
      <c r="I143" s="93"/>
      <c r="J143" s="93"/>
      <c r="L143" s="46"/>
      <c r="M143" s="46"/>
      <c r="N143" s="46"/>
      <c r="O143" s="46"/>
      <c r="P143" s="92"/>
      <c r="Q143" s="46"/>
      <c r="R143" s="92"/>
      <c r="T143" s="92"/>
      <c r="U143" s="92"/>
      <c r="V143" s="92"/>
      <c r="W143" s="92"/>
    </row>
    <row r="144" spans="1:23" ht="16.5" customHeight="1">
      <c r="A144" s="92"/>
      <c r="B144" s="92"/>
      <c r="C144" s="92"/>
      <c r="D144" s="92"/>
      <c r="E144" s="92"/>
      <c r="F144" s="92"/>
      <c r="G144" s="93"/>
      <c r="H144" s="93"/>
      <c r="I144" s="93"/>
      <c r="J144" s="93"/>
      <c r="L144" s="46"/>
      <c r="M144" s="46"/>
      <c r="N144" s="46"/>
      <c r="O144" s="46"/>
      <c r="P144" s="92"/>
      <c r="Q144" s="46"/>
      <c r="R144" s="92"/>
      <c r="T144" s="92"/>
      <c r="U144" s="92"/>
      <c r="V144" s="92"/>
      <c r="W144" s="92"/>
    </row>
    <row r="145" spans="1:23" ht="16.5" customHeight="1">
      <c r="A145" s="92"/>
      <c r="B145" s="92"/>
      <c r="C145" s="92"/>
      <c r="D145" s="92"/>
      <c r="E145" s="92"/>
      <c r="F145" s="92"/>
      <c r="G145" s="93"/>
      <c r="H145" s="93"/>
      <c r="I145" s="93"/>
      <c r="J145" s="93"/>
      <c r="L145" s="46"/>
      <c r="M145" s="46"/>
      <c r="N145" s="46"/>
      <c r="O145" s="46"/>
      <c r="P145" s="92"/>
      <c r="Q145" s="46"/>
      <c r="R145" s="92"/>
      <c r="T145" s="92"/>
      <c r="U145" s="92"/>
      <c r="V145" s="92"/>
      <c r="W145" s="92"/>
    </row>
    <row r="146" spans="1:23" ht="16.5" customHeight="1">
      <c r="A146" s="92"/>
      <c r="B146" s="92"/>
      <c r="C146" s="92"/>
      <c r="D146" s="92"/>
      <c r="E146" s="92"/>
      <c r="F146" s="92"/>
      <c r="G146" s="93"/>
      <c r="H146" s="93"/>
      <c r="I146" s="93"/>
      <c r="J146" s="93"/>
      <c r="L146" s="46"/>
      <c r="M146" s="46"/>
      <c r="N146" s="46"/>
      <c r="O146" s="46"/>
      <c r="P146" s="92"/>
      <c r="Q146" s="46"/>
      <c r="R146" s="92"/>
      <c r="T146" s="92"/>
      <c r="U146" s="92"/>
      <c r="V146" s="92"/>
      <c r="W146" s="92"/>
    </row>
    <row r="147" spans="1:23" ht="16.5" customHeight="1">
      <c r="A147" s="92"/>
      <c r="B147" s="92"/>
      <c r="C147" s="92"/>
      <c r="D147" s="92"/>
      <c r="E147" s="92"/>
      <c r="F147" s="92"/>
      <c r="G147" s="93"/>
      <c r="H147" s="93"/>
      <c r="I147" s="93"/>
      <c r="J147" s="93"/>
      <c r="L147" s="46"/>
      <c r="M147" s="46"/>
      <c r="N147" s="46"/>
      <c r="O147" s="46"/>
      <c r="P147" s="92"/>
      <c r="Q147" s="46"/>
      <c r="R147" s="92"/>
      <c r="T147" s="92"/>
      <c r="U147" s="92"/>
      <c r="V147" s="92"/>
      <c r="W147" s="92"/>
    </row>
    <row r="148" spans="1:23" ht="16.5" customHeight="1">
      <c r="A148" s="92"/>
      <c r="B148" s="92"/>
      <c r="C148" s="92"/>
      <c r="D148" s="92"/>
      <c r="E148" s="92"/>
      <c r="F148" s="92"/>
      <c r="G148" s="93"/>
      <c r="H148" s="93"/>
      <c r="I148" s="93"/>
      <c r="J148" s="93"/>
      <c r="L148" s="46"/>
      <c r="M148" s="46"/>
      <c r="N148" s="46"/>
      <c r="O148" s="46"/>
      <c r="P148" s="92"/>
      <c r="Q148" s="46"/>
      <c r="R148" s="92"/>
      <c r="T148" s="92"/>
      <c r="U148" s="92"/>
      <c r="V148" s="92"/>
      <c r="W148" s="92"/>
    </row>
    <row r="149" spans="1:23" ht="16.5" customHeight="1">
      <c r="A149" s="92"/>
      <c r="B149" s="92"/>
      <c r="C149" s="92"/>
      <c r="D149" s="92"/>
      <c r="E149" s="92"/>
      <c r="F149" s="92"/>
      <c r="G149" s="93"/>
      <c r="H149" s="93"/>
      <c r="I149" s="93"/>
      <c r="J149" s="93"/>
      <c r="L149" s="46"/>
      <c r="M149" s="46"/>
      <c r="N149" s="46"/>
      <c r="O149" s="46"/>
      <c r="P149" s="92"/>
      <c r="Q149" s="46"/>
      <c r="R149" s="92"/>
      <c r="T149" s="92"/>
      <c r="U149" s="92"/>
      <c r="V149" s="92"/>
      <c r="W149" s="92"/>
    </row>
    <row r="150" spans="1:23" ht="16.5" customHeight="1">
      <c r="A150" s="92"/>
      <c r="B150" s="92"/>
      <c r="C150" s="92"/>
      <c r="D150" s="92"/>
      <c r="E150" s="92"/>
      <c r="F150" s="92"/>
      <c r="G150" s="93"/>
      <c r="H150" s="93"/>
      <c r="I150" s="93"/>
      <c r="J150" s="93"/>
      <c r="L150" s="46"/>
      <c r="M150" s="46"/>
      <c r="N150" s="46"/>
      <c r="O150" s="46"/>
      <c r="P150" s="92"/>
      <c r="Q150" s="46"/>
      <c r="R150" s="92"/>
      <c r="T150" s="92"/>
      <c r="U150" s="92"/>
      <c r="V150" s="92"/>
      <c r="W150" s="92"/>
    </row>
    <row r="151" spans="1:23" ht="16.5" customHeight="1">
      <c r="A151" s="92"/>
      <c r="B151" s="92"/>
      <c r="C151" s="92"/>
      <c r="D151" s="92"/>
      <c r="E151" s="92"/>
      <c r="F151" s="92"/>
      <c r="G151" s="93"/>
      <c r="H151" s="93"/>
      <c r="I151" s="93"/>
      <c r="J151" s="93"/>
      <c r="L151" s="46"/>
      <c r="M151" s="46"/>
      <c r="N151" s="46"/>
      <c r="O151" s="46"/>
      <c r="P151" s="92"/>
      <c r="Q151" s="46"/>
      <c r="R151" s="92"/>
      <c r="T151" s="92"/>
      <c r="U151" s="92"/>
      <c r="V151" s="92"/>
      <c r="W151" s="92"/>
    </row>
    <row r="152" spans="1:23" ht="16.5" customHeight="1">
      <c r="A152" s="92"/>
      <c r="B152" s="92"/>
      <c r="C152" s="92"/>
      <c r="D152" s="92"/>
      <c r="E152" s="92"/>
      <c r="F152" s="92"/>
      <c r="G152" s="93"/>
      <c r="H152" s="93"/>
      <c r="I152" s="93"/>
      <c r="J152" s="93"/>
      <c r="L152" s="46"/>
      <c r="M152" s="46"/>
      <c r="N152" s="46"/>
      <c r="O152" s="46"/>
      <c r="P152" s="92"/>
      <c r="Q152" s="46"/>
      <c r="R152" s="92"/>
      <c r="T152" s="92"/>
      <c r="U152" s="92"/>
      <c r="V152" s="92"/>
      <c r="W152" s="92"/>
    </row>
    <row r="153" spans="1:23" ht="16.5" customHeight="1">
      <c r="A153" s="92"/>
      <c r="B153" s="92"/>
      <c r="C153" s="92"/>
      <c r="D153" s="92"/>
      <c r="E153" s="92"/>
      <c r="F153" s="92"/>
      <c r="G153" s="93"/>
      <c r="H153" s="93"/>
      <c r="I153" s="93"/>
      <c r="J153" s="93"/>
      <c r="L153" s="46"/>
      <c r="M153" s="46"/>
      <c r="N153" s="46"/>
      <c r="O153" s="46"/>
      <c r="P153" s="92"/>
      <c r="Q153" s="46"/>
      <c r="R153" s="92"/>
      <c r="T153" s="92"/>
      <c r="U153" s="92"/>
      <c r="V153" s="92"/>
      <c r="W153" s="92"/>
    </row>
    <row r="154" spans="1:23" ht="16.5" customHeight="1">
      <c r="A154" s="92"/>
      <c r="B154" s="92"/>
      <c r="C154" s="92"/>
      <c r="D154" s="92"/>
      <c r="E154" s="92"/>
      <c r="F154" s="92"/>
      <c r="G154" s="93"/>
      <c r="H154" s="93"/>
      <c r="I154" s="93"/>
      <c r="J154" s="93"/>
      <c r="L154" s="46"/>
      <c r="M154" s="46"/>
      <c r="N154" s="46"/>
      <c r="O154" s="46"/>
      <c r="P154" s="92"/>
      <c r="Q154" s="46"/>
      <c r="R154" s="92"/>
      <c r="T154" s="92"/>
      <c r="U154" s="92"/>
      <c r="V154" s="92"/>
      <c r="W154" s="92"/>
    </row>
    <row r="155" spans="1:23" ht="16.5" customHeight="1">
      <c r="A155" s="92"/>
      <c r="B155" s="92"/>
      <c r="C155" s="92"/>
      <c r="D155" s="92"/>
      <c r="E155" s="92"/>
      <c r="F155" s="92"/>
      <c r="G155" s="93"/>
      <c r="H155" s="93"/>
      <c r="I155" s="93"/>
      <c r="J155" s="93"/>
      <c r="L155" s="46"/>
      <c r="M155" s="46"/>
      <c r="N155" s="46"/>
      <c r="O155" s="46"/>
      <c r="P155" s="92"/>
      <c r="Q155" s="46"/>
      <c r="R155" s="92"/>
      <c r="T155" s="92"/>
      <c r="U155" s="92"/>
      <c r="V155" s="92"/>
      <c r="W155" s="92"/>
    </row>
    <row r="156" spans="1:23" ht="16.5" customHeight="1">
      <c r="A156" s="92"/>
      <c r="B156" s="92"/>
      <c r="C156" s="92"/>
      <c r="D156" s="92"/>
      <c r="E156" s="92"/>
      <c r="F156" s="92"/>
      <c r="G156" s="93"/>
      <c r="H156" s="93"/>
      <c r="I156" s="93"/>
      <c r="J156" s="93"/>
      <c r="L156" s="46"/>
      <c r="M156" s="46"/>
      <c r="N156" s="46"/>
      <c r="O156" s="46"/>
      <c r="P156" s="92"/>
      <c r="Q156" s="46"/>
      <c r="R156" s="92"/>
      <c r="T156" s="92"/>
      <c r="U156" s="92"/>
      <c r="V156" s="92"/>
      <c r="W156" s="92"/>
    </row>
    <row r="157" spans="1:23" ht="16.5" customHeight="1">
      <c r="A157" s="92"/>
      <c r="B157" s="92"/>
      <c r="C157" s="92"/>
      <c r="D157" s="92"/>
      <c r="E157" s="92"/>
      <c r="F157" s="92"/>
      <c r="G157" s="93"/>
      <c r="H157" s="93"/>
      <c r="I157" s="93"/>
      <c r="J157" s="93"/>
      <c r="L157" s="46"/>
      <c r="M157" s="46"/>
      <c r="N157" s="46"/>
      <c r="O157" s="46"/>
      <c r="P157" s="92"/>
      <c r="Q157" s="46"/>
      <c r="R157" s="92"/>
      <c r="T157" s="92"/>
      <c r="U157" s="92"/>
      <c r="V157" s="92"/>
      <c r="W157" s="92"/>
    </row>
    <row r="158" spans="1:23" ht="16.5" customHeight="1">
      <c r="A158" s="92"/>
      <c r="B158" s="92"/>
      <c r="C158" s="92"/>
      <c r="D158" s="92"/>
      <c r="E158" s="92"/>
      <c r="F158" s="92"/>
      <c r="G158" s="93"/>
      <c r="H158" s="93"/>
      <c r="I158" s="93"/>
      <c r="J158" s="93"/>
      <c r="L158" s="46"/>
      <c r="M158" s="46"/>
      <c r="N158" s="46"/>
      <c r="O158" s="46"/>
      <c r="P158" s="92"/>
      <c r="Q158" s="46"/>
      <c r="R158" s="92"/>
      <c r="T158" s="92"/>
      <c r="U158" s="92"/>
      <c r="V158" s="92"/>
      <c r="W158" s="92"/>
    </row>
    <row r="159" spans="1:23" ht="16.5" customHeight="1">
      <c r="A159" s="92"/>
      <c r="B159" s="92"/>
      <c r="C159" s="92"/>
      <c r="D159" s="92"/>
      <c r="E159" s="92"/>
      <c r="F159" s="92"/>
      <c r="G159" s="93"/>
      <c r="H159" s="93"/>
      <c r="I159" s="93"/>
      <c r="J159" s="93"/>
      <c r="L159" s="46"/>
      <c r="M159" s="46"/>
      <c r="N159" s="46"/>
      <c r="O159" s="46"/>
      <c r="P159" s="92"/>
      <c r="Q159" s="46"/>
      <c r="R159" s="92"/>
      <c r="T159" s="92"/>
      <c r="U159" s="92"/>
      <c r="V159" s="92"/>
      <c r="W159" s="92"/>
    </row>
    <row r="160" spans="1:23" ht="16.5" customHeight="1">
      <c r="A160" s="92"/>
      <c r="B160" s="92"/>
      <c r="C160" s="92"/>
      <c r="D160" s="92"/>
      <c r="E160" s="92"/>
      <c r="F160" s="92"/>
      <c r="G160" s="93"/>
      <c r="H160" s="93"/>
      <c r="I160" s="93"/>
      <c r="J160" s="93"/>
      <c r="L160" s="46"/>
      <c r="M160" s="46"/>
      <c r="N160" s="46"/>
      <c r="O160" s="46"/>
      <c r="P160" s="92"/>
      <c r="Q160" s="46"/>
      <c r="R160" s="92"/>
      <c r="T160" s="92"/>
      <c r="U160" s="92"/>
      <c r="V160" s="92"/>
      <c r="W160" s="92"/>
    </row>
    <row r="161" spans="1:23" ht="16.5" customHeight="1">
      <c r="A161" s="92"/>
      <c r="B161" s="92"/>
      <c r="C161" s="92"/>
      <c r="D161" s="92"/>
      <c r="E161" s="92"/>
      <c r="F161" s="92"/>
      <c r="G161" s="93"/>
      <c r="H161" s="93"/>
      <c r="I161" s="93"/>
      <c r="J161" s="93"/>
      <c r="L161" s="46"/>
      <c r="M161" s="46"/>
      <c r="N161" s="46"/>
      <c r="O161" s="46"/>
      <c r="P161" s="92"/>
      <c r="Q161" s="46"/>
      <c r="R161" s="92"/>
      <c r="T161" s="92"/>
      <c r="U161" s="92"/>
      <c r="V161" s="92"/>
      <c r="W161" s="92"/>
    </row>
    <row r="162" spans="1:23" ht="16.5" customHeight="1">
      <c r="A162" s="92"/>
      <c r="B162" s="92"/>
      <c r="C162" s="92"/>
      <c r="D162" s="92"/>
      <c r="E162" s="92"/>
      <c r="F162" s="92"/>
      <c r="G162" s="93"/>
      <c r="H162" s="93"/>
      <c r="I162" s="93"/>
      <c r="J162" s="93"/>
      <c r="L162" s="46"/>
      <c r="M162" s="46"/>
      <c r="N162" s="46"/>
      <c r="O162" s="46"/>
      <c r="P162" s="92"/>
      <c r="Q162" s="46"/>
      <c r="R162" s="92"/>
      <c r="T162" s="92"/>
      <c r="U162" s="92"/>
      <c r="V162" s="92"/>
      <c r="W162" s="92"/>
    </row>
    <row r="163" spans="1:23" ht="16.5" customHeight="1">
      <c r="A163" s="92"/>
      <c r="B163" s="92"/>
      <c r="C163" s="92"/>
      <c r="D163" s="92"/>
      <c r="E163" s="92"/>
      <c r="F163" s="92"/>
      <c r="G163" s="93"/>
      <c r="H163" s="93"/>
      <c r="I163" s="93"/>
      <c r="J163" s="93"/>
      <c r="L163" s="46"/>
      <c r="M163" s="46"/>
      <c r="N163" s="46"/>
      <c r="O163" s="46"/>
      <c r="P163" s="92"/>
      <c r="Q163" s="46"/>
      <c r="R163" s="92"/>
      <c r="T163" s="92"/>
      <c r="U163" s="92"/>
      <c r="V163" s="92"/>
      <c r="W163" s="92"/>
    </row>
    <row r="164" spans="1:23" ht="16.5" customHeight="1">
      <c r="A164" s="92"/>
      <c r="B164" s="92"/>
      <c r="C164" s="92"/>
      <c r="D164" s="92"/>
      <c r="E164" s="92"/>
      <c r="F164" s="92"/>
      <c r="G164" s="93"/>
      <c r="H164" s="93"/>
      <c r="I164" s="93"/>
      <c r="J164" s="93"/>
      <c r="L164" s="46"/>
      <c r="M164" s="46"/>
      <c r="N164" s="46"/>
      <c r="O164" s="46"/>
      <c r="P164" s="92"/>
      <c r="Q164" s="46"/>
      <c r="R164" s="92"/>
      <c r="T164" s="92"/>
      <c r="U164" s="92"/>
      <c r="V164" s="92"/>
      <c r="W164" s="92"/>
    </row>
    <row r="165" spans="1:23" ht="16.5" customHeight="1">
      <c r="A165" s="92"/>
      <c r="B165" s="92"/>
      <c r="C165" s="92"/>
      <c r="D165" s="92"/>
      <c r="E165" s="92"/>
      <c r="F165" s="92"/>
      <c r="G165" s="93"/>
      <c r="H165" s="93"/>
      <c r="I165" s="93"/>
      <c r="J165" s="93"/>
      <c r="L165" s="46"/>
      <c r="M165" s="46"/>
      <c r="N165" s="46"/>
      <c r="O165" s="46"/>
      <c r="P165" s="92"/>
      <c r="Q165" s="46"/>
      <c r="R165" s="92"/>
      <c r="T165" s="92"/>
      <c r="U165" s="92"/>
      <c r="V165" s="92"/>
      <c r="W165" s="92"/>
    </row>
    <row r="166" spans="1:23" ht="16.5" customHeight="1">
      <c r="A166" s="92"/>
      <c r="B166" s="92"/>
      <c r="C166" s="92"/>
      <c r="D166" s="92"/>
      <c r="E166" s="92"/>
      <c r="F166" s="92"/>
      <c r="G166" s="93"/>
      <c r="H166" s="93"/>
      <c r="I166" s="93"/>
      <c r="J166" s="93"/>
      <c r="L166" s="46"/>
      <c r="M166" s="46"/>
      <c r="N166" s="46"/>
      <c r="O166" s="46"/>
      <c r="P166" s="92"/>
      <c r="Q166" s="46"/>
      <c r="R166" s="92"/>
      <c r="T166" s="92"/>
      <c r="U166" s="92"/>
      <c r="V166" s="92"/>
      <c r="W166" s="92"/>
    </row>
    <row r="167" spans="1:23" ht="16.5" customHeight="1">
      <c r="A167" s="92"/>
      <c r="B167" s="92"/>
      <c r="C167" s="92"/>
      <c r="D167" s="92"/>
      <c r="E167" s="92"/>
      <c r="F167" s="92"/>
      <c r="G167" s="93"/>
      <c r="H167" s="93"/>
      <c r="I167" s="93"/>
      <c r="J167" s="93"/>
      <c r="L167" s="46"/>
      <c r="M167" s="46"/>
      <c r="N167" s="46"/>
      <c r="O167" s="46"/>
      <c r="P167" s="92"/>
      <c r="Q167" s="46"/>
      <c r="R167" s="92"/>
      <c r="T167" s="92"/>
      <c r="U167" s="92"/>
      <c r="V167" s="92"/>
      <c r="W167" s="92"/>
    </row>
    <row r="168" spans="1:23" ht="16.5" customHeight="1">
      <c r="A168" s="92"/>
      <c r="B168" s="92"/>
      <c r="C168" s="92"/>
      <c r="D168" s="92"/>
      <c r="E168" s="92"/>
      <c r="F168" s="92"/>
      <c r="G168" s="93"/>
      <c r="H168" s="93"/>
      <c r="I168" s="93"/>
      <c r="J168" s="93"/>
      <c r="L168" s="46"/>
      <c r="M168" s="46"/>
      <c r="N168" s="46"/>
      <c r="O168" s="46"/>
      <c r="P168" s="92"/>
      <c r="Q168" s="46"/>
      <c r="R168" s="92"/>
      <c r="T168" s="92"/>
      <c r="U168" s="92"/>
      <c r="V168" s="92"/>
      <c r="W168" s="92"/>
    </row>
    <row r="169" spans="1:23" ht="16.5" customHeight="1">
      <c r="A169" s="92"/>
      <c r="B169" s="92"/>
      <c r="C169" s="92"/>
      <c r="D169" s="92"/>
      <c r="E169" s="92"/>
      <c r="F169" s="92"/>
      <c r="G169" s="93"/>
      <c r="H169" s="93"/>
      <c r="I169" s="93"/>
      <c r="J169" s="93"/>
      <c r="L169" s="46"/>
      <c r="M169" s="46"/>
      <c r="N169" s="46"/>
      <c r="O169" s="46"/>
      <c r="P169" s="92"/>
      <c r="Q169" s="46"/>
      <c r="R169" s="92"/>
      <c r="T169" s="92"/>
      <c r="U169" s="92"/>
      <c r="V169" s="92"/>
      <c r="W169" s="92"/>
    </row>
    <row r="170" spans="1:23" ht="16.5" customHeight="1">
      <c r="A170" s="92"/>
      <c r="B170" s="92"/>
      <c r="C170" s="92"/>
      <c r="D170" s="92"/>
      <c r="E170" s="92"/>
      <c r="F170" s="92"/>
      <c r="G170" s="93"/>
      <c r="H170" s="93"/>
      <c r="I170" s="93"/>
      <c r="J170" s="93"/>
      <c r="L170" s="46"/>
      <c r="M170" s="46"/>
      <c r="N170" s="46"/>
      <c r="O170" s="46"/>
      <c r="P170" s="92"/>
      <c r="Q170" s="46"/>
      <c r="R170" s="92"/>
      <c r="T170" s="92"/>
      <c r="U170" s="92"/>
      <c r="V170" s="92"/>
      <c r="W170" s="92"/>
    </row>
    <row r="171" spans="1:23" ht="16.5" customHeight="1">
      <c r="A171" s="92"/>
      <c r="B171" s="92"/>
      <c r="C171" s="92"/>
      <c r="D171" s="92"/>
      <c r="E171" s="92"/>
      <c r="F171" s="92"/>
      <c r="G171" s="93"/>
      <c r="H171" s="93"/>
      <c r="I171" s="93"/>
      <c r="J171" s="93"/>
      <c r="L171" s="46"/>
      <c r="M171" s="46"/>
      <c r="N171" s="46"/>
      <c r="O171" s="46"/>
      <c r="P171" s="92"/>
      <c r="Q171" s="46"/>
      <c r="R171" s="92"/>
      <c r="T171" s="92"/>
      <c r="U171" s="92"/>
      <c r="V171" s="92"/>
      <c r="W171" s="92"/>
    </row>
    <row r="172" spans="1:23" ht="16.5" customHeight="1">
      <c r="A172" s="92"/>
      <c r="B172" s="92"/>
      <c r="C172" s="92"/>
      <c r="D172" s="92"/>
      <c r="E172" s="92"/>
      <c r="F172" s="92"/>
      <c r="G172" s="93"/>
      <c r="H172" s="93"/>
      <c r="I172" s="93"/>
      <c r="J172" s="93"/>
      <c r="L172" s="46"/>
      <c r="M172" s="46"/>
      <c r="N172" s="46"/>
      <c r="O172" s="46"/>
      <c r="P172" s="92"/>
      <c r="Q172" s="46"/>
      <c r="R172" s="92"/>
      <c r="T172" s="92"/>
      <c r="U172" s="92"/>
      <c r="V172" s="92"/>
      <c r="W172" s="92"/>
    </row>
    <row r="173" spans="1:23" ht="16.5" customHeight="1">
      <c r="A173" s="92"/>
      <c r="B173" s="92"/>
      <c r="C173" s="92"/>
      <c r="D173" s="92"/>
      <c r="E173" s="92"/>
      <c r="F173" s="92"/>
      <c r="G173" s="93"/>
      <c r="H173" s="93"/>
      <c r="I173" s="93"/>
      <c r="J173" s="93"/>
      <c r="L173" s="46"/>
      <c r="M173" s="46"/>
      <c r="N173" s="46"/>
      <c r="O173" s="46"/>
      <c r="P173" s="92"/>
      <c r="Q173" s="46"/>
      <c r="R173" s="92"/>
      <c r="T173" s="92"/>
      <c r="U173" s="92"/>
      <c r="V173" s="92"/>
      <c r="W173" s="92"/>
    </row>
    <row r="174" spans="1:23" ht="16.5" customHeight="1">
      <c r="A174" s="92"/>
      <c r="B174" s="92"/>
      <c r="C174" s="92"/>
      <c r="D174" s="92"/>
      <c r="E174" s="92"/>
      <c r="F174" s="92"/>
      <c r="G174" s="93"/>
      <c r="H174" s="93"/>
      <c r="I174" s="93"/>
      <c r="J174" s="93"/>
      <c r="L174" s="46"/>
      <c r="M174" s="46"/>
      <c r="N174" s="46"/>
      <c r="O174" s="46"/>
      <c r="P174" s="92"/>
      <c r="Q174" s="46"/>
      <c r="R174" s="92"/>
      <c r="T174" s="92"/>
      <c r="U174" s="92"/>
      <c r="V174" s="92"/>
      <c r="W174" s="92"/>
    </row>
    <row r="175" spans="1:23" ht="16.5" customHeight="1">
      <c r="A175" s="92"/>
      <c r="B175" s="92"/>
      <c r="C175" s="92"/>
      <c r="D175" s="92"/>
      <c r="E175" s="92"/>
      <c r="F175" s="92"/>
      <c r="G175" s="93"/>
      <c r="H175" s="93"/>
      <c r="I175" s="93"/>
      <c r="J175" s="93"/>
      <c r="L175" s="46"/>
      <c r="M175" s="46"/>
      <c r="N175" s="46"/>
      <c r="O175" s="46"/>
      <c r="P175" s="92"/>
      <c r="Q175" s="46"/>
      <c r="R175" s="92"/>
      <c r="T175" s="92"/>
      <c r="U175" s="92"/>
      <c r="V175" s="92"/>
      <c r="W175" s="92"/>
    </row>
    <row r="176" spans="1:23" ht="16.5" customHeight="1">
      <c r="A176" s="92"/>
      <c r="B176" s="92"/>
      <c r="C176" s="92"/>
      <c r="D176" s="92"/>
      <c r="E176" s="92"/>
      <c r="F176" s="92"/>
      <c r="G176" s="93"/>
      <c r="H176" s="93"/>
      <c r="I176" s="93"/>
      <c r="J176" s="93"/>
      <c r="L176" s="46"/>
      <c r="M176" s="46"/>
      <c r="N176" s="46"/>
      <c r="O176" s="46"/>
      <c r="P176" s="92"/>
      <c r="Q176" s="46"/>
      <c r="R176" s="92"/>
      <c r="T176" s="92"/>
      <c r="U176" s="92"/>
      <c r="V176" s="92"/>
      <c r="W176" s="92"/>
    </row>
    <row r="177" spans="1:23" ht="16.5" customHeight="1">
      <c r="A177" s="92"/>
      <c r="B177" s="92"/>
      <c r="C177" s="92"/>
      <c r="D177" s="92"/>
      <c r="E177" s="92"/>
      <c r="F177" s="92"/>
      <c r="G177" s="93"/>
      <c r="H177" s="93"/>
      <c r="I177" s="93"/>
      <c r="J177" s="93"/>
      <c r="L177" s="46"/>
      <c r="M177" s="46"/>
      <c r="N177" s="46"/>
      <c r="O177" s="46"/>
      <c r="P177" s="92"/>
      <c r="Q177" s="46"/>
      <c r="R177" s="92"/>
      <c r="T177" s="92"/>
      <c r="U177" s="92"/>
      <c r="V177" s="92"/>
      <c r="W177" s="92"/>
    </row>
    <row r="178" spans="1:23" ht="16.5" customHeight="1">
      <c r="A178" s="92"/>
      <c r="B178" s="92"/>
      <c r="C178" s="92"/>
      <c r="D178" s="92"/>
      <c r="E178" s="92"/>
      <c r="F178" s="92"/>
      <c r="G178" s="93"/>
      <c r="H178" s="93"/>
      <c r="I178" s="93"/>
      <c r="J178" s="93"/>
      <c r="L178" s="46"/>
      <c r="M178" s="46"/>
      <c r="N178" s="46"/>
      <c r="O178" s="46"/>
      <c r="P178" s="92"/>
      <c r="Q178" s="46"/>
      <c r="R178" s="92"/>
      <c r="T178" s="92"/>
      <c r="U178" s="92"/>
      <c r="V178" s="92"/>
      <c r="W178" s="92"/>
    </row>
    <row r="179" spans="1:23" ht="16.5" customHeight="1">
      <c r="A179" s="92"/>
      <c r="B179" s="92"/>
      <c r="C179" s="92"/>
      <c r="D179" s="92"/>
      <c r="E179" s="92"/>
      <c r="F179" s="92"/>
      <c r="G179" s="93"/>
      <c r="H179" s="93"/>
      <c r="I179" s="93"/>
      <c r="J179" s="93"/>
      <c r="L179" s="46"/>
      <c r="M179" s="46"/>
      <c r="N179" s="46"/>
      <c r="O179" s="46"/>
      <c r="P179" s="92"/>
      <c r="Q179" s="46"/>
      <c r="R179" s="92"/>
      <c r="T179" s="92"/>
      <c r="U179" s="92"/>
      <c r="V179" s="92"/>
      <c r="W179" s="92"/>
    </row>
    <row r="180" spans="1:23" ht="16.5" customHeight="1">
      <c r="A180" s="92"/>
      <c r="B180" s="92"/>
      <c r="C180" s="92"/>
      <c r="D180" s="92"/>
      <c r="E180" s="92"/>
      <c r="F180" s="92"/>
      <c r="G180" s="93"/>
      <c r="H180" s="93"/>
      <c r="I180" s="93"/>
      <c r="J180" s="93"/>
      <c r="L180" s="46"/>
      <c r="M180" s="46"/>
      <c r="N180" s="46"/>
      <c r="O180" s="46"/>
      <c r="P180" s="92"/>
      <c r="Q180" s="46"/>
      <c r="R180" s="92"/>
      <c r="T180" s="92"/>
      <c r="U180" s="92"/>
      <c r="V180" s="92"/>
      <c r="W180" s="92"/>
    </row>
    <row r="181" spans="1:23" ht="16.5" customHeight="1">
      <c r="A181" s="92"/>
      <c r="B181" s="92"/>
      <c r="C181" s="92"/>
      <c r="D181" s="92"/>
      <c r="E181" s="92"/>
      <c r="F181" s="92"/>
      <c r="G181" s="93"/>
      <c r="H181" s="93"/>
      <c r="I181" s="93"/>
      <c r="J181" s="93"/>
      <c r="L181" s="46"/>
      <c r="M181" s="46"/>
      <c r="N181" s="46"/>
      <c r="O181" s="46"/>
      <c r="P181" s="92"/>
      <c r="Q181" s="46"/>
      <c r="R181" s="92"/>
      <c r="T181" s="92"/>
      <c r="U181" s="92"/>
      <c r="V181" s="92"/>
      <c r="W181" s="92"/>
    </row>
    <row r="182" spans="1:23" ht="16.5" customHeight="1">
      <c r="A182" s="92"/>
      <c r="B182" s="92"/>
      <c r="C182" s="92"/>
      <c r="D182" s="92"/>
      <c r="E182" s="92"/>
      <c r="F182" s="92"/>
      <c r="G182" s="93"/>
      <c r="H182" s="93"/>
      <c r="I182" s="93"/>
      <c r="J182" s="93"/>
      <c r="L182" s="46"/>
      <c r="M182" s="46"/>
      <c r="N182" s="46"/>
      <c r="O182" s="46"/>
      <c r="P182" s="92"/>
      <c r="Q182" s="46"/>
      <c r="R182" s="92"/>
      <c r="T182" s="92"/>
      <c r="U182" s="92"/>
      <c r="V182" s="92"/>
      <c r="W182" s="92"/>
    </row>
    <row r="183" spans="1:23" ht="16.5" customHeight="1">
      <c r="A183" s="92"/>
      <c r="B183" s="92"/>
      <c r="C183" s="92"/>
      <c r="D183" s="92"/>
      <c r="E183" s="92"/>
      <c r="F183" s="92"/>
      <c r="G183" s="93"/>
      <c r="H183" s="93"/>
      <c r="I183" s="93"/>
      <c r="J183" s="93"/>
      <c r="L183" s="46"/>
      <c r="M183" s="46"/>
      <c r="N183" s="46"/>
      <c r="O183" s="46"/>
      <c r="P183" s="92"/>
      <c r="Q183" s="46"/>
      <c r="R183" s="92"/>
      <c r="T183" s="92"/>
      <c r="U183" s="92"/>
      <c r="V183" s="92"/>
      <c r="W183" s="92"/>
    </row>
    <row r="184" spans="1:23" ht="16.5" customHeight="1">
      <c r="A184" s="92"/>
      <c r="B184" s="92"/>
      <c r="C184" s="92"/>
      <c r="D184" s="92"/>
      <c r="E184" s="92"/>
      <c r="F184" s="92"/>
      <c r="G184" s="93"/>
      <c r="H184" s="93"/>
      <c r="I184" s="93"/>
      <c r="J184" s="93"/>
      <c r="L184" s="46"/>
      <c r="M184" s="46"/>
      <c r="N184" s="46"/>
      <c r="O184" s="46"/>
      <c r="P184" s="92"/>
      <c r="Q184" s="46"/>
      <c r="R184" s="92"/>
      <c r="T184" s="92"/>
      <c r="U184" s="92"/>
      <c r="V184" s="92"/>
      <c r="W184" s="92"/>
    </row>
    <row r="185" spans="1:23" ht="16.5" customHeight="1">
      <c r="A185" s="92"/>
      <c r="B185" s="92"/>
      <c r="C185" s="92"/>
      <c r="D185" s="92"/>
      <c r="E185" s="92"/>
      <c r="F185" s="92"/>
      <c r="G185" s="93"/>
      <c r="H185" s="93"/>
      <c r="I185" s="93"/>
      <c r="J185" s="93"/>
      <c r="L185" s="46"/>
      <c r="M185" s="46"/>
      <c r="N185" s="46"/>
      <c r="O185" s="46"/>
      <c r="P185" s="92"/>
      <c r="Q185" s="46"/>
      <c r="R185" s="92"/>
      <c r="T185" s="92"/>
      <c r="U185" s="92"/>
      <c r="V185" s="92"/>
      <c r="W185" s="92"/>
    </row>
    <row r="186" spans="1:23" ht="16.5" customHeight="1">
      <c r="A186" s="92"/>
      <c r="B186" s="92"/>
      <c r="C186" s="92"/>
      <c r="D186" s="92"/>
      <c r="E186" s="92"/>
      <c r="F186" s="92"/>
      <c r="G186" s="93"/>
      <c r="H186" s="93"/>
      <c r="I186" s="93"/>
      <c r="J186" s="93"/>
      <c r="L186" s="46"/>
      <c r="M186" s="46"/>
      <c r="N186" s="46"/>
      <c r="O186" s="46"/>
      <c r="P186" s="92"/>
      <c r="Q186" s="46"/>
      <c r="R186" s="92"/>
      <c r="T186" s="92"/>
      <c r="U186" s="92"/>
      <c r="V186" s="92"/>
      <c r="W186" s="92"/>
    </row>
    <row r="187" spans="1:23" ht="16.5" customHeight="1">
      <c r="A187" s="92"/>
      <c r="B187" s="92"/>
      <c r="C187" s="92"/>
      <c r="D187" s="92"/>
      <c r="E187" s="92"/>
      <c r="F187" s="92"/>
      <c r="G187" s="93"/>
      <c r="H187" s="93"/>
      <c r="I187" s="93"/>
      <c r="J187" s="93"/>
      <c r="L187" s="46"/>
      <c r="M187" s="46"/>
      <c r="N187" s="46"/>
      <c r="O187" s="46"/>
      <c r="P187" s="92"/>
      <c r="Q187" s="46"/>
      <c r="R187" s="92"/>
      <c r="T187" s="92"/>
      <c r="U187" s="92"/>
      <c r="V187" s="92"/>
      <c r="W187" s="92"/>
    </row>
    <row r="188" spans="1:23" ht="16.5" customHeight="1">
      <c r="A188" s="92"/>
      <c r="B188" s="92"/>
      <c r="C188" s="92"/>
      <c r="D188" s="92"/>
      <c r="E188" s="92"/>
      <c r="F188" s="92"/>
      <c r="G188" s="93"/>
      <c r="H188" s="93"/>
      <c r="I188" s="93"/>
      <c r="J188" s="93"/>
      <c r="L188" s="46"/>
      <c r="M188" s="46"/>
      <c r="N188" s="46"/>
      <c r="O188" s="46"/>
      <c r="P188" s="92"/>
      <c r="Q188" s="46"/>
      <c r="R188" s="92"/>
      <c r="T188" s="92"/>
      <c r="U188" s="92"/>
      <c r="V188" s="92"/>
      <c r="W188" s="92"/>
    </row>
    <row r="189" spans="1:23" ht="16.5" customHeight="1">
      <c r="A189" s="92"/>
      <c r="B189" s="92"/>
      <c r="C189" s="92"/>
      <c r="D189" s="92"/>
      <c r="E189" s="92"/>
      <c r="F189" s="92"/>
      <c r="G189" s="93"/>
      <c r="H189" s="93"/>
      <c r="I189" s="93"/>
      <c r="J189" s="93"/>
      <c r="L189" s="46"/>
      <c r="M189" s="46"/>
      <c r="N189" s="46"/>
      <c r="O189" s="46"/>
      <c r="P189" s="92"/>
      <c r="Q189" s="46"/>
      <c r="R189" s="92"/>
      <c r="T189" s="92"/>
      <c r="U189" s="92"/>
      <c r="V189" s="92"/>
      <c r="W189" s="92"/>
    </row>
    <row r="190" spans="1:23" ht="16.5" customHeight="1">
      <c r="A190" s="92"/>
      <c r="B190" s="92"/>
      <c r="C190" s="92"/>
      <c r="D190" s="92"/>
      <c r="E190" s="92"/>
      <c r="F190" s="92"/>
      <c r="G190" s="93"/>
      <c r="H190" s="93"/>
      <c r="I190" s="93"/>
      <c r="J190" s="93"/>
      <c r="L190" s="46"/>
      <c r="M190" s="46"/>
      <c r="N190" s="46"/>
      <c r="O190" s="46"/>
      <c r="P190" s="92"/>
      <c r="Q190" s="46"/>
      <c r="R190" s="92"/>
      <c r="T190" s="92"/>
      <c r="U190" s="92"/>
      <c r="V190" s="92"/>
      <c r="W190" s="92"/>
    </row>
    <row r="191" spans="1:23" ht="16.5" customHeight="1">
      <c r="A191" s="92"/>
      <c r="B191" s="92"/>
      <c r="C191" s="92"/>
      <c r="D191" s="92"/>
      <c r="E191" s="92"/>
      <c r="F191" s="92"/>
      <c r="G191" s="93"/>
      <c r="H191" s="93"/>
      <c r="I191" s="93"/>
      <c r="J191" s="93"/>
      <c r="L191" s="46"/>
      <c r="M191" s="46"/>
      <c r="N191" s="46"/>
      <c r="O191" s="46"/>
      <c r="P191" s="92"/>
      <c r="Q191" s="46"/>
      <c r="R191" s="92"/>
      <c r="T191" s="92"/>
      <c r="U191" s="92"/>
      <c r="V191" s="92"/>
      <c r="W191" s="92"/>
    </row>
    <row r="192" spans="1:23" ht="16.5" customHeight="1">
      <c r="A192" s="92"/>
      <c r="B192" s="92"/>
      <c r="C192" s="92"/>
      <c r="D192" s="92"/>
      <c r="E192" s="92"/>
      <c r="F192" s="92"/>
      <c r="G192" s="93"/>
      <c r="H192" s="93"/>
      <c r="I192" s="93"/>
      <c r="J192" s="93"/>
      <c r="L192" s="46"/>
      <c r="M192" s="46"/>
      <c r="N192" s="46"/>
      <c r="O192" s="46"/>
      <c r="P192" s="92"/>
      <c r="Q192" s="46"/>
      <c r="R192" s="92"/>
      <c r="T192" s="92"/>
      <c r="U192" s="92"/>
      <c r="V192" s="92"/>
      <c r="W192" s="92"/>
    </row>
    <row r="193" spans="1:23" ht="16.5" customHeight="1">
      <c r="A193" s="92"/>
      <c r="B193" s="92"/>
      <c r="C193" s="92"/>
      <c r="D193" s="92"/>
      <c r="E193" s="92"/>
      <c r="F193" s="92"/>
      <c r="G193" s="93"/>
      <c r="H193" s="93"/>
      <c r="I193" s="93"/>
      <c r="J193" s="93"/>
      <c r="L193" s="46"/>
      <c r="M193" s="46"/>
      <c r="N193" s="46"/>
      <c r="O193" s="46"/>
      <c r="P193" s="92"/>
      <c r="Q193" s="46"/>
      <c r="R193" s="92"/>
      <c r="T193" s="92"/>
      <c r="U193" s="92"/>
      <c r="V193" s="92"/>
      <c r="W193" s="92"/>
    </row>
    <row r="194" spans="1:23" ht="16.5" customHeight="1">
      <c r="A194" s="92"/>
      <c r="B194" s="92"/>
      <c r="C194" s="92"/>
      <c r="D194" s="92"/>
      <c r="E194" s="92"/>
      <c r="F194" s="92"/>
      <c r="G194" s="93"/>
      <c r="H194" s="93"/>
      <c r="I194" s="93"/>
      <c r="J194" s="93"/>
      <c r="L194" s="46"/>
      <c r="M194" s="46"/>
      <c r="N194" s="46"/>
      <c r="O194" s="46"/>
      <c r="P194" s="92"/>
      <c r="Q194" s="46"/>
      <c r="R194" s="92"/>
      <c r="T194" s="92"/>
      <c r="U194" s="92"/>
      <c r="V194" s="92"/>
      <c r="W194" s="92"/>
    </row>
    <row r="195" spans="1:23" ht="16.5" customHeight="1">
      <c r="A195" s="92"/>
      <c r="B195" s="92"/>
      <c r="C195" s="92"/>
      <c r="D195" s="92"/>
      <c r="E195" s="92"/>
      <c r="F195" s="92"/>
      <c r="G195" s="93"/>
      <c r="H195" s="93"/>
      <c r="I195" s="93"/>
      <c r="J195" s="93"/>
      <c r="L195" s="46"/>
      <c r="M195" s="46"/>
      <c r="N195" s="46"/>
      <c r="O195" s="46"/>
      <c r="P195" s="92"/>
      <c r="Q195" s="46"/>
      <c r="R195" s="92"/>
      <c r="T195" s="92"/>
      <c r="U195" s="92"/>
      <c r="V195" s="92"/>
      <c r="W195" s="92"/>
    </row>
    <row r="196" spans="1:23" ht="16.5" customHeight="1">
      <c r="A196" s="92"/>
      <c r="B196" s="92"/>
      <c r="C196" s="92"/>
      <c r="D196" s="92"/>
      <c r="E196" s="92"/>
      <c r="F196" s="92"/>
      <c r="G196" s="93"/>
      <c r="H196" s="93"/>
      <c r="I196" s="93"/>
      <c r="J196" s="93"/>
      <c r="L196" s="46"/>
      <c r="M196" s="46"/>
      <c r="N196" s="46"/>
      <c r="O196" s="46"/>
      <c r="P196" s="92"/>
      <c r="Q196" s="46"/>
      <c r="R196" s="92"/>
      <c r="T196" s="92"/>
      <c r="U196" s="92"/>
      <c r="V196" s="92"/>
      <c r="W196" s="92"/>
    </row>
    <row r="197" spans="1:23" ht="16.5" customHeight="1">
      <c r="A197" s="92"/>
      <c r="B197" s="92"/>
      <c r="C197" s="92"/>
      <c r="D197" s="92"/>
      <c r="E197" s="92"/>
      <c r="F197" s="92"/>
      <c r="G197" s="93"/>
      <c r="H197" s="93"/>
      <c r="I197" s="93"/>
      <c r="J197" s="93"/>
      <c r="L197" s="46"/>
      <c r="M197" s="46"/>
      <c r="N197" s="46"/>
      <c r="O197" s="46"/>
      <c r="P197" s="92"/>
      <c r="Q197" s="46"/>
      <c r="R197" s="92"/>
      <c r="T197" s="92"/>
      <c r="U197" s="92"/>
      <c r="V197" s="92"/>
      <c r="W197" s="92"/>
    </row>
    <row r="198" spans="1:23" ht="16.5" customHeight="1">
      <c r="A198" s="92"/>
      <c r="B198" s="92"/>
      <c r="C198" s="92"/>
      <c r="D198" s="92"/>
      <c r="E198" s="92"/>
      <c r="F198" s="92"/>
      <c r="G198" s="93"/>
      <c r="H198" s="93"/>
      <c r="I198" s="93"/>
      <c r="J198" s="93"/>
      <c r="L198" s="46"/>
      <c r="M198" s="46"/>
      <c r="N198" s="46"/>
      <c r="O198" s="46"/>
      <c r="P198" s="92"/>
      <c r="Q198" s="46"/>
      <c r="R198" s="92"/>
      <c r="T198" s="92"/>
      <c r="U198" s="92"/>
      <c r="V198" s="92"/>
      <c r="W198" s="92"/>
    </row>
    <row r="199" spans="1:23" ht="16.5" customHeight="1">
      <c r="A199" s="92"/>
      <c r="B199" s="92"/>
      <c r="C199" s="92"/>
      <c r="D199" s="92"/>
      <c r="E199" s="92"/>
      <c r="F199" s="92"/>
      <c r="G199" s="93"/>
      <c r="H199" s="93"/>
      <c r="I199" s="93"/>
      <c r="J199" s="93"/>
      <c r="L199" s="46"/>
      <c r="M199" s="46"/>
      <c r="N199" s="46"/>
      <c r="O199" s="46"/>
      <c r="P199" s="92"/>
      <c r="Q199" s="46"/>
      <c r="R199" s="92"/>
      <c r="T199" s="92"/>
      <c r="U199" s="92"/>
      <c r="V199" s="92"/>
      <c r="W199" s="92"/>
    </row>
    <row r="200" spans="1:23" ht="16.5" customHeight="1">
      <c r="A200" s="92"/>
      <c r="B200" s="92"/>
      <c r="C200" s="92"/>
      <c r="D200" s="92"/>
      <c r="E200" s="92"/>
      <c r="F200" s="92"/>
      <c r="G200" s="93"/>
      <c r="H200" s="93"/>
      <c r="I200" s="93"/>
      <c r="J200" s="93"/>
      <c r="L200" s="46"/>
      <c r="M200" s="46"/>
      <c r="N200" s="46"/>
      <c r="O200" s="46"/>
      <c r="P200" s="92"/>
      <c r="Q200" s="46"/>
      <c r="R200" s="92"/>
      <c r="T200" s="92"/>
      <c r="U200" s="92"/>
      <c r="V200" s="92"/>
      <c r="W200" s="92"/>
    </row>
    <row r="201" spans="1:23" ht="16.5" customHeight="1">
      <c r="A201" s="92"/>
      <c r="B201" s="92"/>
      <c r="C201" s="92"/>
      <c r="D201" s="92"/>
      <c r="E201" s="92"/>
      <c r="F201" s="92"/>
      <c r="G201" s="93"/>
      <c r="H201" s="93"/>
      <c r="I201" s="93"/>
      <c r="J201" s="93"/>
      <c r="L201" s="46"/>
      <c r="M201" s="46"/>
      <c r="N201" s="46"/>
      <c r="O201" s="46"/>
      <c r="P201" s="92"/>
      <c r="Q201" s="46"/>
      <c r="R201" s="92"/>
      <c r="T201" s="92"/>
      <c r="U201" s="92"/>
      <c r="V201" s="92"/>
      <c r="W201" s="92"/>
    </row>
    <row r="202" spans="1:23" ht="16.5" customHeight="1">
      <c r="A202" s="92"/>
      <c r="B202" s="92"/>
      <c r="C202" s="92"/>
      <c r="D202" s="92"/>
      <c r="E202" s="92"/>
      <c r="F202" s="92"/>
      <c r="G202" s="93"/>
      <c r="H202" s="93"/>
      <c r="I202" s="93"/>
      <c r="J202" s="93"/>
      <c r="L202" s="46"/>
      <c r="M202" s="46"/>
      <c r="N202" s="46"/>
      <c r="O202" s="46"/>
      <c r="P202" s="92"/>
      <c r="Q202" s="46"/>
      <c r="R202" s="92"/>
      <c r="T202" s="92"/>
      <c r="U202" s="92"/>
      <c r="V202" s="92"/>
      <c r="W202" s="92"/>
    </row>
    <row r="203" spans="1:23" ht="16.5" customHeight="1">
      <c r="A203" s="92"/>
      <c r="B203" s="92"/>
      <c r="C203" s="92"/>
      <c r="D203" s="92"/>
      <c r="E203" s="92"/>
      <c r="F203" s="92"/>
      <c r="G203" s="93"/>
      <c r="H203" s="93"/>
      <c r="I203" s="93"/>
      <c r="J203" s="93"/>
      <c r="L203" s="46"/>
      <c r="M203" s="46"/>
      <c r="N203" s="46"/>
      <c r="O203" s="46"/>
      <c r="P203" s="92"/>
      <c r="Q203" s="46"/>
      <c r="R203" s="92"/>
      <c r="T203" s="92"/>
      <c r="U203" s="92"/>
      <c r="V203" s="92"/>
      <c r="W203" s="92"/>
    </row>
    <row r="204" spans="1:23" ht="16.5" customHeight="1">
      <c r="A204" s="92"/>
      <c r="B204" s="92"/>
      <c r="C204" s="92"/>
      <c r="D204" s="92"/>
      <c r="E204" s="92"/>
      <c r="F204" s="92"/>
      <c r="G204" s="93"/>
      <c r="H204" s="93"/>
      <c r="I204" s="93"/>
      <c r="J204" s="93"/>
      <c r="L204" s="46"/>
      <c r="M204" s="46"/>
      <c r="N204" s="46"/>
      <c r="O204" s="46"/>
      <c r="P204" s="92"/>
      <c r="Q204" s="46"/>
      <c r="R204" s="92"/>
      <c r="T204" s="92"/>
      <c r="U204" s="92"/>
      <c r="V204" s="92"/>
      <c r="W204" s="92"/>
    </row>
    <row r="205" spans="1:23" ht="16.5" customHeight="1">
      <c r="A205" s="92"/>
      <c r="B205" s="92"/>
      <c r="C205" s="92"/>
      <c r="D205" s="92"/>
      <c r="E205" s="92"/>
      <c r="F205" s="92"/>
      <c r="G205" s="93"/>
      <c r="H205" s="93"/>
      <c r="I205" s="93"/>
      <c r="J205" s="93"/>
      <c r="L205" s="46"/>
      <c r="M205" s="46"/>
      <c r="N205" s="46"/>
      <c r="O205" s="46"/>
      <c r="P205" s="92"/>
      <c r="Q205" s="46"/>
      <c r="R205" s="92"/>
      <c r="T205" s="92"/>
      <c r="U205" s="92"/>
      <c r="V205" s="92"/>
      <c r="W205" s="92"/>
    </row>
    <row r="206" spans="1:23" ht="16.5" customHeight="1">
      <c r="A206" s="92"/>
      <c r="B206" s="92"/>
      <c r="C206" s="92"/>
      <c r="D206" s="92"/>
      <c r="E206" s="92"/>
      <c r="F206" s="92"/>
      <c r="G206" s="93"/>
      <c r="H206" s="93"/>
      <c r="I206" s="93"/>
      <c r="J206" s="93"/>
      <c r="L206" s="46"/>
      <c r="M206" s="46"/>
      <c r="N206" s="46"/>
      <c r="O206" s="46"/>
      <c r="P206" s="92"/>
      <c r="Q206" s="46"/>
      <c r="R206" s="92"/>
      <c r="T206" s="92"/>
      <c r="U206" s="92"/>
      <c r="V206" s="92"/>
      <c r="W206" s="92"/>
    </row>
    <row r="207" spans="1:23" ht="16.5" customHeight="1">
      <c r="A207" s="92"/>
      <c r="B207" s="92"/>
      <c r="C207" s="92"/>
      <c r="D207" s="92"/>
      <c r="E207" s="92"/>
      <c r="F207" s="92"/>
      <c r="G207" s="93"/>
      <c r="H207" s="93"/>
      <c r="I207" s="93"/>
      <c r="J207" s="93"/>
      <c r="L207" s="46"/>
      <c r="M207" s="46"/>
      <c r="N207" s="46"/>
      <c r="O207" s="46"/>
      <c r="P207" s="92"/>
      <c r="Q207" s="46"/>
      <c r="R207" s="92"/>
      <c r="T207" s="92"/>
      <c r="U207" s="92"/>
      <c r="V207" s="92"/>
      <c r="W207" s="92"/>
    </row>
    <row r="208" spans="1:23" ht="16.5" customHeight="1">
      <c r="A208" s="92"/>
      <c r="B208" s="92"/>
      <c r="C208" s="92"/>
      <c r="D208" s="92"/>
      <c r="E208" s="92"/>
      <c r="F208" s="92"/>
      <c r="G208" s="93"/>
      <c r="H208" s="93"/>
      <c r="I208" s="93"/>
      <c r="J208" s="93"/>
      <c r="L208" s="46"/>
      <c r="M208" s="46"/>
      <c r="N208" s="46"/>
      <c r="O208" s="46"/>
      <c r="P208" s="92"/>
      <c r="Q208" s="46"/>
      <c r="R208" s="92"/>
      <c r="T208" s="92"/>
      <c r="U208" s="92"/>
      <c r="V208" s="92"/>
      <c r="W208" s="92"/>
    </row>
    <row r="209" spans="1:23" ht="16.5" customHeight="1">
      <c r="A209" s="92"/>
      <c r="B209" s="92"/>
      <c r="C209" s="92"/>
      <c r="D209" s="92"/>
      <c r="E209" s="92"/>
      <c r="F209" s="92"/>
      <c r="G209" s="93"/>
      <c r="H209" s="93"/>
      <c r="I209" s="93"/>
      <c r="J209" s="93"/>
      <c r="L209" s="46"/>
      <c r="M209" s="46"/>
      <c r="N209" s="46"/>
      <c r="O209" s="46"/>
      <c r="P209" s="92"/>
      <c r="Q209" s="46"/>
      <c r="R209" s="92"/>
      <c r="T209" s="92"/>
      <c r="U209" s="92"/>
      <c r="V209" s="92"/>
      <c r="W209" s="92"/>
    </row>
    <row r="210" spans="1:23" ht="16.5" customHeight="1">
      <c r="A210" s="92"/>
      <c r="B210" s="92"/>
      <c r="C210" s="92"/>
      <c r="D210" s="92"/>
      <c r="E210" s="92"/>
      <c r="F210" s="92"/>
      <c r="G210" s="93"/>
      <c r="H210" s="93"/>
      <c r="I210" s="93"/>
      <c r="J210" s="93"/>
      <c r="L210" s="46"/>
      <c r="M210" s="46"/>
      <c r="N210" s="46"/>
      <c r="O210" s="46"/>
      <c r="P210" s="92"/>
      <c r="Q210" s="46"/>
      <c r="R210" s="92"/>
      <c r="T210" s="92"/>
      <c r="U210" s="92"/>
      <c r="V210" s="92"/>
      <c r="W210" s="92"/>
    </row>
    <row r="211" spans="1:23" ht="16.5" customHeight="1">
      <c r="A211" s="92"/>
      <c r="B211" s="92"/>
      <c r="C211" s="92"/>
      <c r="D211" s="92"/>
      <c r="E211" s="92"/>
      <c r="F211" s="92"/>
      <c r="G211" s="93"/>
      <c r="H211" s="93"/>
      <c r="I211" s="93"/>
      <c r="J211" s="93"/>
      <c r="L211" s="46"/>
      <c r="M211" s="46"/>
      <c r="N211" s="46"/>
      <c r="O211" s="46"/>
      <c r="P211" s="92"/>
      <c r="Q211" s="46"/>
      <c r="R211" s="92"/>
      <c r="T211" s="92"/>
      <c r="U211" s="92"/>
      <c r="V211" s="92"/>
      <c r="W211" s="92"/>
    </row>
    <row r="212" spans="1:23" ht="16.5" customHeight="1">
      <c r="A212" s="92"/>
      <c r="B212" s="92"/>
      <c r="C212" s="92"/>
      <c r="D212" s="92"/>
      <c r="E212" s="92"/>
      <c r="F212" s="92"/>
      <c r="G212" s="93"/>
      <c r="H212" s="93"/>
      <c r="I212" s="93"/>
      <c r="J212" s="93"/>
      <c r="L212" s="46"/>
      <c r="M212" s="46"/>
      <c r="N212" s="46"/>
      <c r="O212" s="46"/>
      <c r="P212" s="92"/>
      <c r="Q212" s="46"/>
      <c r="R212" s="92"/>
      <c r="T212" s="92"/>
      <c r="U212" s="92"/>
      <c r="V212" s="92"/>
      <c r="W212" s="92"/>
    </row>
    <row r="213" spans="1:23" ht="16.5" customHeight="1">
      <c r="A213" s="92"/>
      <c r="B213" s="92"/>
      <c r="C213" s="92"/>
      <c r="D213" s="92"/>
      <c r="E213" s="92"/>
      <c r="F213" s="92"/>
      <c r="G213" s="93"/>
      <c r="H213" s="93"/>
      <c r="I213" s="93"/>
      <c r="J213" s="93"/>
      <c r="L213" s="46"/>
      <c r="M213" s="46"/>
      <c r="N213" s="46"/>
      <c r="O213" s="46"/>
      <c r="P213" s="92"/>
      <c r="Q213" s="46"/>
      <c r="R213" s="92"/>
      <c r="T213" s="92"/>
      <c r="U213" s="92"/>
      <c r="V213" s="92"/>
      <c r="W213" s="92"/>
    </row>
    <row r="214" spans="1:23" ht="16.5" customHeight="1">
      <c r="A214" s="92"/>
      <c r="B214" s="92"/>
      <c r="C214" s="92"/>
      <c r="D214" s="92"/>
      <c r="E214" s="92"/>
      <c r="F214" s="92"/>
      <c r="G214" s="93"/>
      <c r="H214" s="93"/>
      <c r="I214" s="93"/>
      <c r="J214" s="93"/>
      <c r="L214" s="46"/>
      <c r="M214" s="46"/>
      <c r="N214" s="46"/>
      <c r="O214" s="46"/>
      <c r="P214" s="92"/>
      <c r="Q214" s="46"/>
      <c r="R214" s="92"/>
      <c r="T214" s="92"/>
      <c r="U214" s="92"/>
      <c r="V214" s="92"/>
      <c r="W214" s="92"/>
    </row>
    <row r="215" spans="1:23" ht="16.5" customHeight="1">
      <c r="A215" s="92"/>
      <c r="B215" s="92"/>
      <c r="C215" s="92"/>
      <c r="D215" s="92"/>
      <c r="E215" s="92"/>
      <c r="F215" s="92"/>
      <c r="G215" s="93"/>
      <c r="H215" s="93"/>
      <c r="I215" s="93"/>
      <c r="J215" s="93"/>
      <c r="L215" s="46"/>
      <c r="M215" s="46"/>
      <c r="N215" s="46"/>
      <c r="O215" s="46"/>
      <c r="P215" s="92"/>
      <c r="Q215" s="46"/>
      <c r="R215" s="92"/>
      <c r="T215" s="92"/>
      <c r="U215" s="92"/>
      <c r="V215" s="92"/>
      <c r="W215" s="92"/>
    </row>
    <row r="216" spans="1:23" ht="16.5" customHeight="1">
      <c r="A216" s="92"/>
      <c r="B216" s="92"/>
      <c r="C216" s="92"/>
      <c r="D216" s="92"/>
      <c r="E216" s="92"/>
      <c r="F216" s="92"/>
      <c r="G216" s="93"/>
      <c r="H216" s="93"/>
      <c r="I216" s="93"/>
      <c r="J216" s="93"/>
      <c r="L216" s="46"/>
      <c r="M216" s="46"/>
      <c r="N216" s="46"/>
      <c r="O216" s="46"/>
      <c r="P216" s="92"/>
      <c r="Q216" s="46"/>
      <c r="R216" s="92"/>
      <c r="T216" s="92"/>
      <c r="U216" s="92"/>
      <c r="V216" s="92"/>
      <c r="W216" s="92"/>
    </row>
    <row r="217" spans="1:23" ht="16.5" customHeight="1">
      <c r="A217" s="92"/>
      <c r="B217" s="92"/>
      <c r="C217" s="92"/>
      <c r="D217" s="92"/>
      <c r="E217" s="92"/>
      <c r="F217" s="92"/>
      <c r="G217" s="93"/>
      <c r="H217" s="93"/>
      <c r="I217" s="93"/>
      <c r="J217" s="93"/>
      <c r="L217" s="46"/>
      <c r="M217" s="46"/>
      <c r="N217" s="46"/>
      <c r="O217" s="46"/>
      <c r="P217" s="92"/>
      <c r="Q217" s="46"/>
      <c r="R217" s="92"/>
      <c r="T217" s="92"/>
      <c r="U217" s="92"/>
      <c r="V217" s="92"/>
      <c r="W217" s="92"/>
    </row>
    <row r="218" spans="1:23" ht="16.5" customHeight="1">
      <c r="A218" s="92"/>
      <c r="B218" s="92"/>
      <c r="C218" s="92"/>
      <c r="D218" s="92"/>
      <c r="E218" s="92"/>
      <c r="F218" s="92"/>
      <c r="G218" s="93"/>
      <c r="H218" s="93"/>
      <c r="I218" s="93"/>
      <c r="J218" s="93"/>
      <c r="L218" s="46"/>
      <c r="M218" s="46"/>
      <c r="N218" s="46"/>
      <c r="O218" s="46"/>
      <c r="P218" s="92"/>
      <c r="Q218" s="46"/>
      <c r="R218" s="92"/>
      <c r="T218" s="92"/>
      <c r="U218" s="92"/>
      <c r="V218" s="92"/>
      <c r="W218" s="92"/>
    </row>
    <row r="219" spans="1:23" ht="16.5" customHeight="1">
      <c r="A219" s="92"/>
      <c r="B219" s="92"/>
      <c r="C219" s="92"/>
      <c r="D219" s="92"/>
      <c r="E219" s="92"/>
      <c r="F219" s="92"/>
      <c r="G219" s="93"/>
      <c r="H219" s="93"/>
      <c r="I219" s="93"/>
      <c r="J219" s="93"/>
      <c r="L219" s="46"/>
      <c r="M219" s="46"/>
      <c r="N219" s="46"/>
      <c r="O219" s="46"/>
      <c r="P219" s="92"/>
      <c r="Q219" s="46"/>
      <c r="R219" s="92"/>
      <c r="T219" s="92"/>
      <c r="U219" s="92"/>
      <c r="V219" s="92"/>
      <c r="W219" s="92"/>
    </row>
    <row r="220" spans="1:23" ht="16.5" customHeight="1">
      <c r="A220" s="92"/>
      <c r="B220" s="92"/>
      <c r="C220" s="92"/>
      <c r="D220" s="92"/>
      <c r="E220" s="92"/>
      <c r="F220" s="92"/>
      <c r="G220" s="93"/>
      <c r="H220" s="93"/>
      <c r="I220" s="93"/>
      <c r="J220" s="93"/>
      <c r="L220" s="46"/>
      <c r="M220" s="46"/>
      <c r="N220" s="46"/>
      <c r="O220" s="46"/>
      <c r="P220" s="92"/>
      <c r="Q220" s="46"/>
      <c r="R220" s="92"/>
      <c r="T220" s="92"/>
      <c r="U220" s="92"/>
      <c r="V220" s="92"/>
      <c r="W220" s="92"/>
    </row>
    <row r="221" spans="1:23" ht="16.5" customHeight="1">
      <c r="A221" s="92"/>
      <c r="B221" s="92"/>
      <c r="C221" s="92"/>
      <c r="D221" s="92"/>
      <c r="E221" s="92"/>
      <c r="F221" s="92"/>
      <c r="G221" s="93"/>
      <c r="H221" s="93"/>
      <c r="I221" s="93"/>
      <c r="J221" s="93"/>
      <c r="L221" s="46"/>
      <c r="M221" s="46"/>
      <c r="N221" s="46"/>
      <c r="O221" s="46"/>
      <c r="P221" s="92"/>
      <c r="Q221" s="46"/>
      <c r="R221" s="92"/>
      <c r="T221" s="92"/>
      <c r="U221" s="92"/>
      <c r="V221" s="92"/>
      <c r="W221" s="92"/>
    </row>
    <row r="222" spans="1:23" ht="16.5" customHeight="1">
      <c r="A222" s="92"/>
      <c r="B222" s="92"/>
      <c r="C222" s="92"/>
      <c r="D222" s="92"/>
      <c r="E222" s="92"/>
      <c r="F222" s="92"/>
      <c r="G222" s="93"/>
      <c r="H222" s="93"/>
      <c r="I222" s="93"/>
      <c r="J222" s="93"/>
      <c r="L222" s="46"/>
      <c r="M222" s="46"/>
      <c r="N222" s="46"/>
      <c r="O222" s="46"/>
      <c r="P222" s="92"/>
      <c r="Q222" s="46"/>
      <c r="R222" s="92"/>
      <c r="T222" s="92"/>
      <c r="U222" s="92"/>
      <c r="V222" s="92"/>
      <c r="W222" s="92"/>
    </row>
    <row r="223" spans="1:23" ht="16.5" customHeight="1">
      <c r="A223" s="92"/>
      <c r="B223" s="92"/>
      <c r="C223" s="92"/>
      <c r="D223" s="92"/>
      <c r="E223" s="92"/>
      <c r="F223" s="92"/>
      <c r="G223" s="93"/>
      <c r="H223" s="93"/>
      <c r="I223" s="93"/>
      <c r="J223" s="93"/>
      <c r="L223" s="46"/>
      <c r="M223" s="46"/>
      <c r="N223" s="46"/>
      <c r="O223" s="46"/>
      <c r="P223" s="92"/>
      <c r="Q223" s="46"/>
      <c r="R223" s="92"/>
      <c r="T223" s="92"/>
      <c r="U223" s="92"/>
      <c r="V223" s="92"/>
      <c r="W223" s="92"/>
    </row>
    <row r="224" spans="1:23" ht="16.5" customHeight="1">
      <c r="A224" s="92"/>
      <c r="B224" s="92"/>
      <c r="C224" s="92"/>
      <c r="D224" s="92"/>
      <c r="E224" s="92"/>
      <c r="F224" s="92"/>
      <c r="G224" s="93"/>
      <c r="H224" s="93"/>
      <c r="I224" s="93"/>
      <c r="J224" s="93"/>
      <c r="L224" s="46"/>
      <c r="M224" s="46"/>
      <c r="N224" s="46"/>
      <c r="O224" s="46"/>
      <c r="P224" s="92"/>
      <c r="Q224" s="46"/>
      <c r="R224" s="92"/>
      <c r="T224" s="92"/>
      <c r="U224" s="92"/>
      <c r="V224" s="92"/>
      <c r="W224" s="92"/>
    </row>
    <row r="225" spans="1:23" ht="16.5" customHeight="1">
      <c r="A225" s="92"/>
      <c r="B225" s="92"/>
      <c r="C225" s="92"/>
      <c r="D225" s="92"/>
      <c r="E225" s="92"/>
      <c r="F225" s="92"/>
      <c r="G225" s="93"/>
      <c r="H225" s="93"/>
      <c r="I225" s="93"/>
      <c r="J225" s="93"/>
      <c r="L225" s="46"/>
      <c r="M225" s="46"/>
      <c r="N225" s="46"/>
      <c r="O225" s="46"/>
      <c r="P225" s="92"/>
      <c r="Q225" s="46"/>
      <c r="R225" s="92"/>
      <c r="T225" s="92"/>
      <c r="U225" s="92"/>
      <c r="V225" s="92"/>
      <c r="W225" s="92"/>
    </row>
    <row r="226" spans="1:23" ht="16.5" customHeight="1">
      <c r="A226" s="92"/>
      <c r="B226" s="92"/>
      <c r="C226" s="92"/>
      <c r="D226" s="92"/>
      <c r="E226" s="92"/>
      <c r="F226" s="92"/>
      <c r="G226" s="93"/>
      <c r="H226" s="93"/>
      <c r="I226" s="93"/>
      <c r="J226" s="93"/>
      <c r="L226" s="46"/>
      <c r="M226" s="46"/>
      <c r="N226" s="46"/>
      <c r="O226" s="46"/>
      <c r="P226" s="92"/>
      <c r="Q226" s="46"/>
      <c r="R226" s="92"/>
      <c r="T226" s="92"/>
      <c r="U226" s="92"/>
      <c r="V226" s="92"/>
      <c r="W226" s="92"/>
    </row>
    <row r="227" spans="1:23" ht="16.5" customHeight="1">
      <c r="A227" s="92"/>
      <c r="B227" s="92"/>
      <c r="C227" s="92"/>
      <c r="D227" s="92"/>
      <c r="E227" s="92"/>
      <c r="F227" s="92"/>
      <c r="G227" s="93"/>
      <c r="H227" s="93"/>
      <c r="I227" s="93"/>
      <c r="J227" s="93"/>
      <c r="L227" s="46"/>
      <c r="M227" s="46"/>
      <c r="N227" s="46"/>
      <c r="O227" s="46"/>
      <c r="P227" s="92"/>
      <c r="Q227" s="46"/>
      <c r="R227" s="92"/>
      <c r="T227" s="92"/>
      <c r="U227" s="92"/>
      <c r="V227" s="92"/>
      <c r="W227" s="92"/>
    </row>
    <row r="228" spans="1:23" ht="16.5" customHeight="1">
      <c r="A228" s="92"/>
      <c r="B228" s="92"/>
      <c r="C228" s="92"/>
      <c r="D228" s="92"/>
      <c r="E228" s="92"/>
      <c r="F228" s="92"/>
      <c r="G228" s="93"/>
      <c r="H228" s="93"/>
      <c r="I228" s="93"/>
      <c r="J228" s="93"/>
      <c r="L228" s="46"/>
      <c r="M228" s="46"/>
      <c r="N228" s="46"/>
      <c r="O228" s="46"/>
      <c r="P228" s="92"/>
      <c r="Q228" s="46"/>
      <c r="R228" s="92"/>
      <c r="T228" s="92"/>
      <c r="U228" s="92"/>
      <c r="V228" s="92"/>
      <c r="W228" s="92"/>
    </row>
    <row r="229" spans="1:23" ht="16.5" customHeight="1">
      <c r="A229" s="92"/>
      <c r="B229" s="92"/>
      <c r="C229" s="92"/>
      <c r="D229" s="92"/>
      <c r="E229" s="92"/>
      <c r="F229" s="92"/>
      <c r="G229" s="93"/>
      <c r="H229" s="93"/>
      <c r="I229" s="93"/>
      <c r="J229" s="93"/>
      <c r="L229" s="46"/>
      <c r="M229" s="46"/>
      <c r="N229" s="46"/>
      <c r="O229" s="46"/>
      <c r="P229" s="92"/>
      <c r="Q229" s="46"/>
      <c r="R229" s="92"/>
      <c r="T229" s="92"/>
      <c r="U229" s="92"/>
      <c r="V229" s="92"/>
      <c r="W229" s="92"/>
    </row>
    <row r="230" spans="1:23" ht="16.5" customHeight="1">
      <c r="A230" s="92"/>
      <c r="B230" s="92"/>
      <c r="C230" s="92"/>
      <c r="D230" s="92"/>
      <c r="E230" s="92"/>
      <c r="F230" s="92"/>
      <c r="G230" s="93"/>
      <c r="H230" s="93"/>
      <c r="I230" s="93"/>
      <c r="J230" s="93"/>
      <c r="L230" s="46"/>
      <c r="M230" s="46"/>
      <c r="N230" s="46"/>
      <c r="O230" s="46"/>
      <c r="P230" s="92"/>
      <c r="Q230" s="46"/>
      <c r="R230" s="92"/>
      <c r="T230" s="92"/>
      <c r="U230" s="92"/>
      <c r="V230" s="92"/>
      <c r="W230" s="92"/>
    </row>
    <row r="231" spans="1:23" ht="16.5" customHeight="1">
      <c r="A231" s="92"/>
      <c r="B231" s="92"/>
      <c r="C231" s="92"/>
      <c r="D231" s="92"/>
      <c r="E231" s="92"/>
      <c r="F231" s="92"/>
      <c r="G231" s="93"/>
      <c r="H231" s="93"/>
      <c r="I231" s="93"/>
      <c r="J231" s="93"/>
      <c r="L231" s="46"/>
      <c r="M231" s="46"/>
      <c r="N231" s="46"/>
      <c r="O231" s="46"/>
      <c r="P231" s="92"/>
      <c r="Q231" s="46"/>
      <c r="R231" s="92"/>
      <c r="T231" s="92"/>
      <c r="U231" s="92"/>
      <c r="V231" s="92"/>
      <c r="W231" s="92"/>
    </row>
    <row r="232" spans="1:23" ht="16.5" customHeight="1">
      <c r="A232" s="92"/>
      <c r="B232" s="92"/>
      <c r="C232" s="92"/>
      <c r="D232" s="92"/>
      <c r="E232" s="92"/>
      <c r="F232" s="92"/>
      <c r="G232" s="93"/>
      <c r="H232" s="93"/>
      <c r="I232" s="93"/>
      <c r="J232" s="93"/>
      <c r="L232" s="46"/>
      <c r="M232" s="46"/>
      <c r="N232" s="46"/>
      <c r="O232" s="46"/>
      <c r="P232" s="92"/>
      <c r="Q232" s="46"/>
      <c r="R232" s="92"/>
      <c r="T232" s="92"/>
      <c r="U232" s="92"/>
      <c r="V232" s="92"/>
      <c r="W232" s="92"/>
    </row>
    <row r="233" spans="1:23" ht="16.5" customHeight="1">
      <c r="A233" s="92"/>
      <c r="B233" s="92"/>
      <c r="C233" s="92"/>
      <c r="D233" s="92"/>
      <c r="E233" s="92"/>
      <c r="F233" s="92"/>
      <c r="G233" s="93"/>
      <c r="H233" s="93"/>
      <c r="I233" s="93"/>
      <c r="J233" s="93"/>
      <c r="L233" s="46"/>
      <c r="M233" s="46"/>
      <c r="N233" s="46"/>
      <c r="O233" s="46"/>
      <c r="P233" s="92"/>
      <c r="Q233" s="46"/>
      <c r="R233" s="92"/>
      <c r="T233" s="92"/>
      <c r="U233" s="92"/>
      <c r="V233" s="92"/>
      <c r="W233" s="92"/>
    </row>
    <row r="234" spans="1:23" ht="16.5" customHeight="1">
      <c r="A234" s="92"/>
      <c r="B234" s="92"/>
      <c r="C234" s="92"/>
      <c r="D234" s="92"/>
      <c r="E234" s="92"/>
      <c r="F234" s="92"/>
      <c r="G234" s="93"/>
      <c r="H234" s="93"/>
      <c r="I234" s="93"/>
      <c r="J234" s="93"/>
      <c r="L234" s="46"/>
      <c r="M234" s="46"/>
      <c r="N234" s="46"/>
      <c r="O234" s="46"/>
      <c r="P234" s="92"/>
      <c r="Q234" s="46"/>
      <c r="R234" s="92"/>
      <c r="T234" s="92"/>
      <c r="U234" s="92"/>
      <c r="V234" s="92"/>
      <c r="W234" s="92"/>
    </row>
    <row r="235" spans="1:23" ht="16.5" customHeight="1">
      <c r="A235" s="92"/>
      <c r="B235" s="92"/>
      <c r="C235" s="92"/>
      <c r="D235" s="92"/>
      <c r="E235" s="92"/>
      <c r="F235" s="92"/>
      <c r="G235" s="93"/>
      <c r="H235" s="93"/>
      <c r="I235" s="93"/>
      <c r="J235" s="93"/>
      <c r="L235" s="46"/>
      <c r="M235" s="46"/>
      <c r="N235" s="46"/>
      <c r="O235" s="46"/>
      <c r="P235" s="92"/>
      <c r="Q235" s="46"/>
      <c r="R235" s="92"/>
      <c r="T235" s="92"/>
      <c r="U235" s="92"/>
      <c r="V235" s="92"/>
      <c r="W235" s="92"/>
    </row>
    <row r="236" spans="1:23" ht="16.5" customHeight="1">
      <c r="A236" s="92"/>
      <c r="B236" s="92"/>
      <c r="C236" s="92"/>
      <c r="D236" s="92"/>
      <c r="E236" s="92"/>
      <c r="F236" s="92"/>
      <c r="G236" s="93"/>
      <c r="H236" s="93"/>
      <c r="I236" s="93"/>
      <c r="J236" s="93"/>
      <c r="L236" s="46"/>
      <c r="M236" s="46"/>
      <c r="N236" s="46"/>
      <c r="O236" s="46"/>
      <c r="P236" s="92"/>
      <c r="Q236" s="46"/>
      <c r="R236" s="92"/>
      <c r="T236" s="92"/>
      <c r="U236" s="92"/>
      <c r="V236" s="92"/>
      <c r="W236" s="92"/>
    </row>
    <row r="237" spans="1:23" ht="16.5" customHeight="1">
      <c r="A237" s="92"/>
      <c r="B237" s="92"/>
      <c r="C237" s="92"/>
      <c r="D237" s="92"/>
      <c r="E237" s="92"/>
      <c r="F237" s="92"/>
      <c r="G237" s="93"/>
      <c r="H237" s="93"/>
      <c r="I237" s="93"/>
      <c r="J237" s="93"/>
      <c r="L237" s="46"/>
      <c r="M237" s="46"/>
      <c r="N237" s="46"/>
      <c r="O237" s="46"/>
      <c r="P237" s="92"/>
      <c r="Q237" s="46"/>
      <c r="R237" s="92"/>
      <c r="T237" s="92"/>
      <c r="U237" s="92"/>
      <c r="V237" s="92"/>
      <c r="W237" s="92"/>
    </row>
    <row r="238" spans="1:23" ht="16.5" customHeight="1">
      <c r="A238" s="92"/>
      <c r="B238" s="92"/>
      <c r="C238" s="92"/>
      <c r="D238" s="92"/>
      <c r="E238" s="92"/>
      <c r="F238" s="92"/>
      <c r="G238" s="93"/>
      <c r="H238" s="93"/>
      <c r="I238" s="93"/>
      <c r="J238" s="93"/>
      <c r="L238" s="46"/>
      <c r="M238" s="46"/>
      <c r="N238" s="46"/>
      <c r="O238" s="46"/>
      <c r="P238" s="92"/>
      <c r="Q238" s="46"/>
      <c r="R238" s="92"/>
      <c r="T238" s="92"/>
      <c r="U238" s="92"/>
      <c r="V238" s="92"/>
      <c r="W238" s="92"/>
    </row>
    <row r="239" spans="1:23" ht="16.5" customHeight="1">
      <c r="A239" s="92"/>
      <c r="B239" s="92"/>
      <c r="C239" s="92"/>
      <c r="D239" s="92"/>
      <c r="E239" s="92"/>
      <c r="F239" s="92"/>
      <c r="G239" s="93"/>
      <c r="H239" s="93"/>
      <c r="I239" s="93"/>
      <c r="J239" s="93"/>
      <c r="L239" s="46"/>
      <c r="M239" s="46"/>
      <c r="N239" s="46"/>
      <c r="O239" s="46"/>
      <c r="P239" s="92"/>
      <c r="Q239" s="46"/>
      <c r="R239" s="92"/>
      <c r="T239" s="92"/>
      <c r="U239" s="92"/>
      <c r="V239" s="92"/>
      <c r="W239" s="92"/>
    </row>
    <row r="240" spans="1:23" ht="16.5" customHeight="1">
      <c r="A240" s="92"/>
      <c r="B240" s="92"/>
      <c r="C240" s="92"/>
      <c r="D240" s="92"/>
      <c r="E240" s="92"/>
      <c r="F240" s="92"/>
      <c r="G240" s="93"/>
      <c r="H240" s="93"/>
      <c r="I240" s="93"/>
      <c r="J240" s="93"/>
      <c r="L240" s="46"/>
      <c r="M240" s="46"/>
      <c r="N240" s="46"/>
      <c r="O240" s="46"/>
      <c r="P240" s="92"/>
      <c r="Q240" s="46"/>
      <c r="R240" s="92"/>
      <c r="T240" s="92"/>
      <c r="U240" s="92"/>
      <c r="V240" s="92"/>
      <c r="W240" s="92"/>
    </row>
    <row r="241" spans="1:23" ht="16.5" customHeight="1">
      <c r="A241" s="92"/>
      <c r="B241" s="92"/>
      <c r="C241" s="92"/>
      <c r="D241" s="92"/>
      <c r="E241" s="92"/>
      <c r="F241" s="92"/>
      <c r="G241" s="93"/>
      <c r="H241" s="93"/>
      <c r="I241" s="93"/>
      <c r="J241" s="93"/>
      <c r="L241" s="46"/>
      <c r="M241" s="46"/>
      <c r="N241" s="46"/>
      <c r="O241" s="46"/>
      <c r="P241" s="92"/>
      <c r="Q241" s="46"/>
      <c r="R241" s="92"/>
      <c r="T241" s="92"/>
      <c r="U241" s="92"/>
      <c r="V241" s="92"/>
      <c r="W241" s="92"/>
    </row>
    <row r="242" spans="1:23" ht="16.5" customHeight="1">
      <c r="A242" s="92"/>
      <c r="B242" s="92"/>
      <c r="C242" s="92"/>
      <c r="D242" s="92"/>
      <c r="E242" s="92"/>
      <c r="F242" s="92"/>
      <c r="G242" s="93"/>
      <c r="H242" s="93"/>
      <c r="I242" s="93"/>
      <c r="J242" s="93"/>
      <c r="L242" s="46"/>
      <c r="M242" s="46"/>
      <c r="N242" s="46"/>
      <c r="O242" s="46"/>
      <c r="P242" s="92"/>
      <c r="Q242" s="46"/>
      <c r="R242" s="92"/>
      <c r="T242" s="92"/>
      <c r="U242" s="92"/>
      <c r="V242" s="92"/>
      <c r="W242" s="92"/>
    </row>
    <row r="243" spans="1:23" ht="16.5" customHeight="1">
      <c r="A243" s="92"/>
      <c r="B243" s="92"/>
      <c r="C243" s="92"/>
      <c r="D243" s="92"/>
      <c r="E243" s="92"/>
      <c r="F243" s="92"/>
      <c r="G243" s="93"/>
      <c r="H243" s="93"/>
      <c r="I243" s="93"/>
      <c r="J243" s="93"/>
      <c r="L243" s="46"/>
      <c r="M243" s="46"/>
      <c r="N243" s="46"/>
      <c r="O243" s="46"/>
      <c r="P243" s="92"/>
      <c r="Q243" s="46"/>
      <c r="R243" s="92"/>
      <c r="T243" s="92"/>
      <c r="U243" s="92"/>
      <c r="V243" s="92"/>
      <c r="W243" s="92"/>
    </row>
    <row r="244" spans="1:23" ht="16.5" customHeight="1">
      <c r="A244" s="92"/>
      <c r="B244" s="92"/>
      <c r="C244" s="92"/>
      <c r="D244" s="92"/>
      <c r="E244" s="92"/>
      <c r="F244" s="92"/>
      <c r="G244" s="93"/>
      <c r="H244" s="93"/>
      <c r="I244" s="93"/>
      <c r="J244" s="93"/>
      <c r="L244" s="46"/>
      <c r="M244" s="46"/>
      <c r="N244" s="46"/>
      <c r="O244" s="46"/>
      <c r="P244" s="92"/>
      <c r="Q244" s="46"/>
      <c r="R244" s="92"/>
      <c r="T244" s="92"/>
      <c r="U244" s="92"/>
      <c r="V244" s="92"/>
      <c r="W244" s="92"/>
    </row>
    <row r="245" spans="1:23" ht="16.5" customHeight="1">
      <c r="A245" s="92"/>
      <c r="B245" s="92"/>
      <c r="C245" s="92"/>
      <c r="D245" s="92"/>
      <c r="E245" s="92"/>
      <c r="F245" s="92"/>
      <c r="G245" s="93"/>
      <c r="H245" s="93"/>
      <c r="I245" s="93"/>
      <c r="J245" s="93"/>
      <c r="L245" s="46"/>
      <c r="M245" s="46"/>
      <c r="N245" s="46"/>
      <c r="O245" s="46"/>
      <c r="P245" s="92"/>
      <c r="Q245" s="46"/>
      <c r="R245" s="92"/>
      <c r="T245" s="92"/>
      <c r="U245" s="92"/>
      <c r="V245" s="92"/>
      <c r="W245" s="92"/>
    </row>
    <row r="246" spans="1:23" ht="16.5" customHeight="1">
      <c r="A246" s="92"/>
      <c r="B246" s="92"/>
      <c r="C246" s="92"/>
      <c r="D246" s="92"/>
      <c r="E246" s="92"/>
      <c r="F246" s="92"/>
      <c r="G246" s="93"/>
      <c r="H246" s="93"/>
      <c r="I246" s="93"/>
      <c r="J246" s="93"/>
      <c r="L246" s="46"/>
      <c r="M246" s="46"/>
      <c r="N246" s="46"/>
      <c r="O246" s="46"/>
      <c r="P246" s="92"/>
      <c r="Q246" s="46"/>
      <c r="R246" s="92"/>
      <c r="T246" s="92"/>
      <c r="U246" s="92"/>
      <c r="V246" s="92"/>
      <c r="W246" s="92"/>
    </row>
    <row r="247" spans="1:23" ht="16.5" customHeight="1">
      <c r="A247" s="92"/>
      <c r="B247" s="92"/>
      <c r="C247" s="92"/>
      <c r="D247" s="92"/>
      <c r="E247" s="92"/>
      <c r="F247" s="92"/>
      <c r="G247" s="93"/>
      <c r="H247" s="93"/>
      <c r="I247" s="93"/>
      <c r="J247" s="93"/>
      <c r="L247" s="46"/>
      <c r="M247" s="46"/>
      <c r="N247" s="46"/>
      <c r="O247" s="46"/>
      <c r="P247" s="92"/>
      <c r="Q247" s="46"/>
      <c r="R247" s="92"/>
      <c r="T247" s="92"/>
      <c r="U247" s="92"/>
      <c r="V247" s="92"/>
      <c r="W247" s="92"/>
    </row>
    <row r="248" spans="1:23" ht="16.5" customHeight="1">
      <c r="A248" s="92"/>
      <c r="B248" s="92"/>
      <c r="C248" s="92"/>
      <c r="D248" s="92"/>
      <c r="E248" s="92"/>
      <c r="F248" s="92"/>
      <c r="G248" s="93"/>
      <c r="H248" s="93"/>
      <c r="I248" s="93"/>
      <c r="J248" s="93"/>
      <c r="L248" s="46"/>
      <c r="M248" s="46"/>
      <c r="N248" s="46"/>
      <c r="O248" s="46"/>
      <c r="P248" s="92"/>
      <c r="Q248" s="46"/>
      <c r="R248" s="92"/>
      <c r="T248" s="92"/>
      <c r="U248" s="92"/>
      <c r="V248" s="92"/>
      <c r="W248" s="92"/>
    </row>
    <row r="249" spans="1:23" ht="16.5" customHeight="1">
      <c r="A249" s="92"/>
      <c r="B249" s="92"/>
      <c r="C249" s="92"/>
      <c r="D249" s="92"/>
      <c r="E249" s="92"/>
      <c r="F249" s="92"/>
      <c r="G249" s="93"/>
      <c r="H249" s="93"/>
      <c r="I249" s="93"/>
      <c r="J249" s="93"/>
      <c r="L249" s="46"/>
      <c r="M249" s="46"/>
      <c r="N249" s="46"/>
      <c r="O249" s="46"/>
      <c r="P249" s="92"/>
      <c r="Q249" s="46"/>
      <c r="R249" s="92"/>
      <c r="T249" s="92"/>
      <c r="U249" s="92"/>
      <c r="V249" s="92"/>
      <c r="W249" s="92"/>
    </row>
    <row r="250" spans="1:23" ht="16.5" customHeight="1">
      <c r="A250" s="92"/>
      <c r="B250" s="92"/>
      <c r="C250" s="92"/>
      <c r="D250" s="92"/>
      <c r="E250" s="92"/>
      <c r="F250" s="92"/>
      <c r="G250" s="93"/>
      <c r="H250" s="93"/>
      <c r="I250" s="93"/>
      <c r="J250" s="93"/>
      <c r="L250" s="46"/>
      <c r="M250" s="46"/>
      <c r="N250" s="46"/>
      <c r="O250" s="46"/>
      <c r="P250" s="92"/>
      <c r="Q250" s="46"/>
      <c r="R250" s="92"/>
      <c r="T250" s="92"/>
      <c r="U250" s="92"/>
      <c r="V250" s="92"/>
      <c r="W250" s="92"/>
    </row>
    <row r="251" spans="1:23" ht="16.5" customHeight="1">
      <c r="A251" s="92"/>
      <c r="B251" s="92"/>
      <c r="C251" s="92"/>
      <c r="D251" s="92"/>
      <c r="E251" s="92"/>
      <c r="F251" s="92"/>
      <c r="G251" s="93"/>
      <c r="H251" s="93"/>
      <c r="I251" s="93"/>
      <c r="J251" s="93"/>
      <c r="L251" s="46"/>
      <c r="M251" s="46"/>
      <c r="N251" s="46"/>
      <c r="O251" s="46"/>
      <c r="P251" s="92"/>
      <c r="Q251" s="46"/>
      <c r="R251" s="92"/>
      <c r="T251" s="92"/>
      <c r="U251" s="92"/>
      <c r="V251" s="92"/>
      <c r="W251" s="92"/>
    </row>
    <row r="252" spans="1:23" ht="16.5" customHeight="1">
      <c r="A252" s="92"/>
      <c r="B252" s="92"/>
      <c r="C252" s="92"/>
      <c r="D252" s="92"/>
      <c r="E252" s="92"/>
      <c r="F252" s="92"/>
      <c r="G252" s="93"/>
      <c r="H252" s="93"/>
      <c r="I252" s="93"/>
      <c r="J252" s="93"/>
      <c r="L252" s="46"/>
      <c r="M252" s="46"/>
      <c r="N252" s="46"/>
      <c r="O252" s="46"/>
      <c r="P252" s="92"/>
      <c r="Q252" s="46"/>
      <c r="R252" s="92"/>
      <c r="T252" s="92"/>
      <c r="U252" s="92"/>
      <c r="V252" s="92"/>
      <c r="W252" s="92"/>
    </row>
    <row r="253" spans="1:23" ht="16.5" customHeight="1">
      <c r="A253" s="92"/>
      <c r="B253" s="92"/>
      <c r="C253" s="92"/>
      <c r="D253" s="92"/>
      <c r="E253" s="92"/>
      <c r="F253" s="92"/>
      <c r="G253" s="93"/>
      <c r="H253" s="93"/>
      <c r="I253" s="93"/>
      <c r="J253" s="93"/>
      <c r="L253" s="46"/>
      <c r="M253" s="46"/>
      <c r="N253" s="46"/>
      <c r="O253" s="46"/>
      <c r="P253" s="92"/>
      <c r="Q253" s="46"/>
      <c r="R253" s="92"/>
      <c r="T253" s="92"/>
      <c r="U253" s="92"/>
      <c r="V253" s="92"/>
      <c r="W253" s="92"/>
    </row>
    <row r="254" spans="1:23" ht="16.5" customHeight="1">
      <c r="A254" s="92"/>
      <c r="B254" s="92"/>
      <c r="C254" s="92"/>
      <c r="D254" s="92"/>
      <c r="E254" s="92"/>
      <c r="F254" s="92"/>
      <c r="G254" s="93"/>
      <c r="H254" s="93"/>
      <c r="I254" s="93"/>
      <c r="J254" s="93"/>
      <c r="L254" s="46"/>
      <c r="M254" s="46"/>
      <c r="N254" s="46"/>
      <c r="O254" s="46"/>
      <c r="P254" s="92"/>
      <c r="Q254" s="46"/>
      <c r="R254" s="92"/>
      <c r="T254" s="92"/>
      <c r="U254" s="92"/>
      <c r="V254" s="92"/>
      <c r="W254" s="92"/>
    </row>
    <row r="255" spans="1:23" ht="16.5" customHeight="1">
      <c r="A255" s="92"/>
      <c r="B255" s="92"/>
      <c r="C255" s="92"/>
      <c r="D255" s="92"/>
      <c r="E255" s="92"/>
      <c r="F255" s="92"/>
      <c r="G255" s="93"/>
      <c r="H255" s="93"/>
      <c r="I255" s="93"/>
      <c r="J255" s="93"/>
      <c r="L255" s="46"/>
      <c r="M255" s="46"/>
      <c r="N255" s="46"/>
      <c r="O255" s="46"/>
      <c r="P255" s="92"/>
      <c r="Q255" s="46"/>
      <c r="R255" s="92"/>
      <c r="T255" s="92"/>
      <c r="U255" s="92"/>
      <c r="V255" s="92"/>
      <c r="W255" s="92"/>
    </row>
    <row r="256" spans="1:23" ht="16.5" customHeight="1">
      <c r="A256" s="92"/>
      <c r="B256" s="92"/>
      <c r="C256" s="92"/>
      <c r="D256" s="92"/>
      <c r="E256" s="92"/>
      <c r="F256" s="92"/>
      <c r="G256" s="93"/>
      <c r="H256" s="93"/>
      <c r="I256" s="93"/>
      <c r="J256" s="93"/>
      <c r="L256" s="46"/>
      <c r="M256" s="46"/>
      <c r="N256" s="46"/>
      <c r="O256" s="46"/>
      <c r="P256" s="92"/>
      <c r="Q256" s="46"/>
      <c r="R256" s="92"/>
      <c r="T256" s="92"/>
      <c r="U256" s="92"/>
      <c r="V256" s="92"/>
      <c r="W256" s="92"/>
    </row>
    <row r="257" spans="1:23" ht="16.5" customHeight="1">
      <c r="A257" s="92"/>
      <c r="B257" s="92"/>
      <c r="C257" s="92"/>
      <c r="D257" s="92"/>
      <c r="E257" s="92"/>
      <c r="F257" s="92"/>
      <c r="G257" s="93"/>
      <c r="H257" s="93"/>
      <c r="I257" s="93"/>
      <c r="J257" s="93"/>
      <c r="L257" s="46"/>
      <c r="M257" s="46"/>
      <c r="N257" s="46"/>
      <c r="O257" s="46"/>
      <c r="P257" s="92"/>
      <c r="Q257" s="46"/>
      <c r="R257" s="92"/>
      <c r="T257" s="92"/>
      <c r="U257" s="92"/>
      <c r="V257" s="92"/>
      <c r="W257" s="92"/>
    </row>
    <row r="258" spans="1:23" ht="16.5" customHeight="1">
      <c r="A258" s="92"/>
      <c r="B258" s="92"/>
      <c r="C258" s="92"/>
      <c r="D258" s="92"/>
      <c r="E258" s="92"/>
      <c r="F258" s="92"/>
      <c r="G258" s="93"/>
      <c r="H258" s="93"/>
      <c r="I258" s="93"/>
      <c r="J258" s="93"/>
      <c r="L258" s="46"/>
      <c r="M258" s="46"/>
      <c r="N258" s="46"/>
      <c r="O258" s="46"/>
      <c r="P258" s="92"/>
      <c r="Q258" s="46"/>
      <c r="R258" s="92"/>
      <c r="T258" s="92"/>
      <c r="U258" s="92"/>
      <c r="V258" s="92"/>
      <c r="W258" s="92"/>
    </row>
    <row r="259" spans="1:23" ht="16.5" customHeight="1">
      <c r="A259" s="92"/>
      <c r="B259" s="92"/>
      <c r="C259" s="92"/>
      <c r="D259" s="92"/>
      <c r="E259" s="92"/>
      <c r="F259" s="92"/>
      <c r="G259" s="93"/>
      <c r="H259" s="93"/>
      <c r="I259" s="93"/>
      <c r="J259" s="93"/>
      <c r="L259" s="46"/>
      <c r="M259" s="46"/>
      <c r="N259" s="46"/>
      <c r="O259" s="46"/>
      <c r="P259" s="92"/>
      <c r="Q259" s="46"/>
      <c r="R259" s="92"/>
      <c r="T259" s="92"/>
      <c r="U259" s="92"/>
      <c r="V259" s="92"/>
      <c r="W259" s="92"/>
    </row>
    <row r="260" spans="1:23" ht="16.5" customHeight="1">
      <c r="A260" s="92"/>
      <c r="B260" s="92"/>
      <c r="C260" s="92"/>
      <c r="D260" s="92"/>
      <c r="E260" s="92"/>
      <c r="F260" s="92"/>
      <c r="G260" s="93"/>
      <c r="H260" s="93"/>
      <c r="I260" s="93"/>
      <c r="J260" s="93"/>
      <c r="L260" s="46"/>
      <c r="M260" s="46"/>
      <c r="N260" s="46"/>
      <c r="O260" s="46"/>
      <c r="P260" s="92"/>
      <c r="Q260" s="46"/>
      <c r="R260" s="92"/>
      <c r="T260" s="92"/>
      <c r="U260" s="92"/>
      <c r="V260" s="92"/>
      <c r="W260" s="92"/>
    </row>
    <row r="261" spans="1:23" ht="16.5" customHeight="1">
      <c r="A261" s="92"/>
      <c r="B261" s="92"/>
      <c r="C261" s="92"/>
      <c r="D261" s="92"/>
      <c r="E261" s="92"/>
      <c r="F261" s="92"/>
      <c r="G261" s="93"/>
      <c r="H261" s="93"/>
      <c r="I261" s="93"/>
      <c r="J261" s="93"/>
      <c r="L261" s="46"/>
      <c r="M261" s="46"/>
      <c r="N261" s="46"/>
      <c r="O261" s="46"/>
      <c r="P261" s="92"/>
      <c r="Q261" s="46"/>
      <c r="R261" s="92"/>
      <c r="T261" s="92"/>
      <c r="U261" s="92"/>
      <c r="V261" s="92"/>
      <c r="W261" s="92"/>
    </row>
    <row r="262" spans="1:23" ht="16.5" customHeight="1">
      <c r="A262" s="92"/>
      <c r="B262" s="92"/>
      <c r="C262" s="92"/>
      <c r="D262" s="92"/>
      <c r="E262" s="92"/>
      <c r="F262" s="92"/>
      <c r="G262" s="93"/>
      <c r="H262" s="93"/>
      <c r="I262" s="93"/>
      <c r="J262" s="93"/>
      <c r="L262" s="46"/>
      <c r="M262" s="46"/>
      <c r="N262" s="46"/>
      <c r="O262" s="46"/>
      <c r="P262" s="92"/>
      <c r="Q262" s="46"/>
      <c r="R262" s="92"/>
      <c r="T262" s="92"/>
      <c r="U262" s="92"/>
      <c r="V262" s="92"/>
      <c r="W262" s="92"/>
    </row>
    <row r="263" spans="1:23" ht="16.5" customHeight="1">
      <c r="A263" s="92"/>
      <c r="B263" s="92"/>
      <c r="C263" s="92"/>
      <c r="D263" s="92"/>
      <c r="E263" s="92"/>
      <c r="F263" s="92"/>
      <c r="G263" s="93"/>
      <c r="H263" s="93"/>
      <c r="I263" s="93"/>
      <c r="J263" s="93"/>
      <c r="L263" s="46"/>
      <c r="M263" s="46"/>
      <c r="N263" s="46"/>
      <c r="O263" s="46"/>
      <c r="P263" s="92"/>
      <c r="Q263" s="46"/>
      <c r="R263" s="92"/>
      <c r="T263" s="92"/>
      <c r="U263" s="92"/>
      <c r="V263" s="92"/>
      <c r="W263" s="92"/>
    </row>
    <row r="264" spans="1:23" ht="16.5" customHeight="1">
      <c r="A264" s="92"/>
      <c r="B264" s="92"/>
      <c r="C264" s="92"/>
      <c r="D264" s="92"/>
      <c r="E264" s="92"/>
      <c r="F264" s="92"/>
      <c r="G264" s="93"/>
      <c r="H264" s="93"/>
      <c r="I264" s="93"/>
      <c r="J264" s="93"/>
      <c r="L264" s="46"/>
      <c r="M264" s="46"/>
      <c r="N264" s="46"/>
      <c r="O264" s="46"/>
      <c r="P264" s="92"/>
      <c r="Q264" s="46"/>
      <c r="R264" s="92"/>
      <c r="T264" s="92"/>
      <c r="U264" s="92"/>
      <c r="V264" s="92"/>
      <c r="W264" s="92"/>
    </row>
    <row r="265" spans="1:23" ht="16.5" customHeight="1">
      <c r="A265" s="92"/>
      <c r="B265" s="92"/>
      <c r="C265" s="92"/>
      <c r="D265" s="92"/>
      <c r="E265" s="92"/>
      <c r="F265" s="92"/>
      <c r="G265" s="93"/>
      <c r="H265" s="93"/>
      <c r="I265" s="93"/>
      <c r="J265" s="93"/>
      <c r="L265" s="46"/>
      <c r="M265" s="46"/>
      <c r="N265" s="46"/>
      <c r="O265" s="46"/>
      <c r="P265" s="92"/>
      <c r="Q265" s="46"/>
      <c r="R265" s="92"/>
      <c r="T265" s="92"/>
      <c r="U265" s="92"/>
      <c r="V265" s="92"/>
      <c r="W265" s="92"/>
    </row>
    <row r="266" spans="1:23" ht="16.5" customHeight="1">
      <c r="A266" s="92"/>
      <c r="B266" s="92"/>
      <c r="C266" s="92"/>
      <c r="D266" s="92"/>
      <c r="E266" s="92"/>
      <c r="F266" s="92"/>
      <c r="G266" s="93"/>
      <c r="H266" s="93"/>
      <c r="I266" s="93"/>
      <c r="J266" s="93"/>
      <c r="L266" s="46"/>
      <c r="M266" s="46"/>
      <c r="N266" s="46"/>
      <c r="O266" s="46"/>
      <c r="P266" s="92"/>
      <c r="Q266" s="46"/>
      <c r="R266" s="92"/>
      <c r="T266" s="92"/>
      <c r="U266" s="92"/>
      <c r="V266" s="92"/>
      <c r="W266" s="92"/>
    </row>
    <row r="267" spans="1:23" ht="16.5" customHeight="1">
      <c r="A267" s="92"/>
      <c r="B267" s="92"/>
      <c r="C267" s="92"/>
      <c r="D267" s="92"/>
      <c r="E267" s="92"/>
      <c r="F267" s="92"/>
      <c r="G267" s="93"/>
      <c r="H267" s="93"/>
      <c r="I267" s="93"/>
      <c r="J267" s="93"/>
      <c r="L267" s="46"/>
      <c r="M267" s="46"/>
      <c r="N267" s="46"/>
      <c r="O267" s="46"/>
      <c r="P267" s="92"/>
      <c r="Q267" s="46"/>
      <c r="R267" s="92"/>
      <c r="T267" s="92"/>
      <c r="U267" s="92"/>
      <c r="V267" s="92"/>
      <c r="W267" s="92"/>
    </row>
    <row r="268" spans="1:23" ht="16.5" customHeight="1">
      <c r="A268" s="92"/>
      <c r="B268" s="92"/>
      <c r="C268" s="92"/>
      <c r="D268" s="92"/>
      <c r="E268" s="92"/>
      <c r="F268" s="92"/>
      <c r="G268" s="93"/>
      <c r="H268" s="93"/>
      <c r="I268" s="93"/>
      <c r="J268" s="93"/>
      <c r="L268" s="46"/>
      <c r="M268" s="46"/>
      <c r="N268" s="46"/>
      <c r="O268" s="46"/>
      <c r="P268" s="92"/>
      <c r="Q268" s="46"/>
      <c r="R268" s="92"/>
      <c r="T268" s="92"/>
      <c r="U268" s="92"/>
      <c r="V268" s="92"/>
      <c r="W268" s="92"/>
    </row>
    <row r="269" spans="1:23" ht="27" customHeight="1">
      <c r="A269" s="92"/>
      <c r="B269" s="92"/>
      <c r="C269" s="92"/>
      <c r="D269" s="92"/>
      <c r="E269" s="92"/>
      <c r="F269" s="92"/>
      <c r="G269" s="93"/>
      <c r="H269" s="93"/>
      <c r="I269" s="93"/>
      <c r="J269" s="93"/>
      <c r="L269" s="46"/>
      <c r="M269" s="46"/>
      <c r="N269" s="46"/>
      <c r="O269" s="46"/>
      <c r="P269" s="92"/>
      <c r="Q269" s="46"/>
      <c r="R269" s="92"/>
      <c r="T269" s="92"/>
      <c r="U269" s="92"/>
      <c r="V269" s="92"/>
      <c r="W269" s="92"/>
    </row>
    <row r="270" spans="1:23" ht="27" customHeight="1">
      <c r="A270" s="92"/>
      <c r="B270" s="92"/>
      <c r="C270" s="92"/>
      <c r="D270" s="92"/>
      <c r="E270" s="92"/>
      <c r="F270" s="92"/>
      <c r="G270" s="93"/>
      <c r="H270" s="93"/>
      <c r="I270" s="93"/>
      <c r="J270" s="93"/>
      <c r="L270" s="46"/>
      <c r="M270" s="46"/>
      <c r="N270" s="46"/>
      <c r="O270" s="46"/>
      <c r="P270" s="92"/>
      <c r="Q270" s="46"/>
      <c r="R270" s="92"/>
      <c r="T270" s="92"/>
      <c r="U270" s="92"/>
      <c r="V270" s="92"/>
      <c r="W270" s="92"/>
    </row>
    <row r="271" spans="1:23" ht="27" customHeight="1">
      <c r="A271" s="92"/>
      <c r="B271" s="92"/>
      <c r="C271" s="92"/>
      <c r="D271" s="92"/>
      <c r="E271" s="92"/>
      <c r="F271" s="92"/>
      <c r="G271" s="93"/>
      <c r="H271" s="93"/>
      <c r="I271" s="93"/>
      <c r="J271" s="93"/>
      <c r="L271" s="46"/>
      <c r="M271" s="46"/>
      <c r="N271" s="46"/>
      <c r="O271" s="46"/>
      <c r="P271" s="92"/>
      <c r="Q271" s="46"/>
      <c r="R271" s="92"/>
      <c r="T271" s="92"/>
      <c r="U271" s="92"/>
      <c r="V271" s="92"/>
      <c r="W271" s="92"/>
    </row>
    <row r="272" spans="1:23" ht="27" customHeight="1">
      <c r="A272" s="92"/>
      <c r="B272" s="92"/>
      <c r="C272" s="92"/>
      <c r="D272" s="92"/>
      <c r="E272" s="92"/>
      <c r="F272" s="92"/>
      <c r="G272" s="93"/>
      <c r="H272" s="93"/>
      <c r="I272" s="93"/>
      <c r="J272" s="93"/>
      <c r="L272" s="46"/>
      <c r="M272" s="46"/>
      <c r="N272" s="46"/>
      <c r="O272" s="46"/>
      <c r="P272" s="92"/>
      <c r="Q272" s="46"/>
      <c r="R272" s="92"/>
      <c r="T272" s="92"/>
      <c r="U272" s="92"/>
      <c r="V272" s="92"/>
      <c r="W272" s="92"/>
    </row>
    <row r="273" spans="1:23" ht="27" customHeight="1">
      <c r="A273" s="92"/>
      <c r="B273" s="92"/>
      <c r="C273" s="92"/>
      <c r="D273" s="92"/>
      <c r="E273" s="92"/>
      <c r="F273" s="92"/>
      <c r="G273" s="93"/>
      <c r="H273" s="93"/>
      <c r="I273" s="93"/>
      <c r="J273" s="93"/>
      <c r="L273" s="46"/>
      <c r="M273" s="46"/>
      <c r="N273" s="46"/>
      <c r="O273" s="46"/>
      <c r="P273" s="92"/>
      <c r="Q273" s="46"/>
      <c r="R273" s="92"/>
      <c r="T273" s="92"/>
      <c r="U273" s="92"/>
      <c r="V273" s="92"/>
      <c r="W273" s="92"/>
    </row>
    <row r="274" spans="1:23" ht="27" customHeight="1">
      <c r="A274" s="92"/>
      <c r="B274" s="92"/>
      <c r="C274" s="92"/>
      <c r="D274" s="92"/>
      <c r="E274" s="92"/>
      <c r="F274" s="92"/>
      <c r="G274" s="93"/>
      <c r="H274" s="93"/>
      <c r="I274" s="93"/>
      <c r="J274" s="93"/>
      <c r="L274" s="46"/>
      <c r="M274" s="46"/>
      <c r="N274" s="46"/>
      <c r="O274" s="46"/>
      <c r="P274" s="92"/>
      <c r="Q274" s="46"/>
      <c r="R274" s="92"/>
      <c r="T274" s="92"/>
      <c r="U274" s="92"/>
      <c r="V274" s="92"/>
      <c r="W274" s="92"/>
    </row>
    <row r="275" spans="1:23" ht="27" customHeight="1">
      <c r="A275" s="92"/>
      <c r="B275" s="92"/>
      <c r="C275" s="92"/>
      <c r="D275" s="92"/>
      <c r="E275" s="92"/>
      <c r="F275" s="92"/>
      <c r="G275" s="93"/>
      <c r="H275" s="93"/>
      <c r="I275" s="93"/>
      <c r="J275" s="93"/>
      <c r="L275" s="46"/>
      <c r="M275" s="46"/>
      <c r="N275" s="46"/>
      <c r="O275" s="46"/>
      <c r="P275" s="92"/>
      <c r="Q275" s="46"/>
      <c r="R275" s="92"/>
      <c r="T275" s="92"/>
      <c r="U275" s="92"/>
      <c r="V275" s="92"/>
      <c r="W275" s="92"/>
    </row>
    <row r="276" spans="1:23" ht="27" customHeight="1">
      <c r="A276" s="92"/>
      <c r="B276" s="92"/>
      <c r="C276" s="92"/>
      <c r="D276" s="92"/>
      <c r="E276" s="92"/>
      <c r="F276" s="92"/>
      <c r="G276" s="93"/>
      <c r="H276" s="93"/>
      <c r="I276" s="93"/>
      <c r="J276" s="93"/>
      <c r="L276" s="46"/>
      <c r="M276" s="46"/>
      <c r="N276" s="46"/>
      <c r="O276" s="46"/>
      <c r="P276" s="92"/>
      <c r="Q276" s="46"/>
      <c r="R276" s="92"/>
      <c r="T276" s="92"/>
      <c r="U276" s="92"/>
      <c r="V276" s="92"/>
      <c r="W276" s="92"/>
    </row>
    <row r="277" spans="1:23" ht="27" customHeight="1">
      <c r="A277" s="92"/>
      <c r="B277" s="92"/>
      <c r="C277" s="92"/>
      <c r="D277" s="92"/>
      <c r="E277" s="92"/>
      <c r="F277" s="92"/>
      <c r="G277" s="93"/>
      <c r="H277" s="93"/>
      <c r="I277" s="93"/>
      <c r="J277" s="93"/>
      <c r="L277" s="46"/>
      <c r="M277" s="46"/>
      <c r="N277" s="46"/>
      <c r="O277" s="46"/>
      <c r="P277" s="92"/>
      <c r="Q277" s="46"/>
      <c r="R277" s="92"/>
      <c r="T277" s="92"/>
      <c r="U277" s="92"/>
      <c r="V277" s="92"/>
      <c r="W277" s="92"/>
    </row>
    <row r="278" spans="1:23" ht="16.5" customHeight="1">
      <c r="A278" s="92"/>
      <c r="B278" s="92"/>
      <c r="C278" s="92"/>
      <c r="D278" s="92"/>
      <c r="E278" s="92"/>
      <c r="F278" s="92"/>
      <c r="G278" s="93"/>
      <c r="H278" s="93"/>
      <c r="I278" s="93"/>
      <c r="J278" s="93"/>
      <c r="L278" s="46"/>
      <c r="M278" s="46"/>
      <c r="N278" s="46"/>
      <c r="O278" s="46"/>
      <c r="P278" s="92"/>
      <c r="Q278" s="46"/>
      <c r="R278" s="92"/>
      <c r="T278" s="92"/>
      <c r="U278" s="92"/>
      <c r="V278" s="92"/>
      <c r="W278" s="92"/>
    </row>
    <row r="279" spans="1:23" ht="16.5" customHeight="1">
      <c r="A279" s="92"/>
      <c r="B279" s="92"/>
      <c r="C279" s="92"/>
      <c r="D279" s="92"/>
      <c r="E279" s="92"/>
      <c r="F279" s="92"/>
      <c r="G279" s="93"/>
      <c r="H279" s="93"/>
      <c r="I279" s="93"/>
      <c r="J279" s="93"/>
      <c r="L279" s="46"/>
      <c r="M279" s="46"/>
      <c r="N279" s="46"/>
      <c r="O279" s="46"/>
      <c r="P279" s="92"/>
      <c r="Q279" s="46"/>
      <c r="R279" s="92"/>
      <c r="T279" s="92"/>
      <c r="U279" s="92"/>
      <c r="V279" s="92"/>
      <c r="W279" s="92"/>
    </row>
    <row r="280" spans="1:23" ht="16.5" customHeight="1">
      <c r="A280" s="92"/>
      <c r="B280" s="92"/>
      <c r="C280" s="92"/>
      <c r="D280" s="92"/>
      <c r="E280" s="92"/>
      <c r="F280" s="92"/>
      <c r="G280" s="93"/>
      <c r="H280" s="93"/>
      <c r="I280" s="93"/>
      <c r="J280" s="93"/>
      <c r="L280" s="46"/>
      <c r="M280" s="46"/>
      <c r="N280" s="46"/>
      <c r="O280" s="46"/>
      <c r="P280" s="92"/>
      <c r="Q280" s="46"/>
      <c r="R280" s="92"/>
      <c r="T280" s="92"/>
      <c r="U280" s="92"/>
      <c r="V280" s="92"/>
      <c r="W280" s="92"/>
    </row>
    <row r="281" spans="1:23" ht="27" customHeight="1">
      <c r="A281" s="92"/>
      <c r="B281" s="92"/>
      <c r="C281" s="92"/>
      <c r="D281" s="92"/>
      <c r="E281" s="92"/>
      <c r="F281" s="92"/>
      <c r="G281" s="93"/>
      <c r="H281" s="93"/>
      <c r="I281" s="93"/>
      <c r="J281" s="93"/>
      <c r="L281" s="46"/>
      <c r="M281" s="46"/>
      <c r="N281" s="46"/>
      <c r="O281" s="46"/>
      <c r="P281" s="92"/>
      <c r="Q281" s="46"/>
      <c r="R281" s="92"/>
      <c r="T281" s="92"/>
      <c r="U281" s="92"/>
      <c r="V281" s="92"/>
      <c r="W281" s="92"/>
    </row>
    <row r="282" spans="1:23" ht="27" customHeight="1">
      <c r="A282" s="92"/>
      <c r="B282" s="92"/>
      <c r="C282" s="92"/>
      <c r="D282" s="92"/>
      <c r="E282" s="92"/>
      <c r="F282" s="92"/>
      <c r="G282" s="93"/>
      <c r="H282" s="93"/>
      <c r="I282" s="93"/>
      <c r="J282" s="93"/>
      <c r="L282" s="46"/>
      <c r="M282" s="46"/>
      <c r="N282" s="46"/>
      <c r="O282" s="46"/>
      <c r="P282" s="92"/>
      <c r="Q282" s="46"/>
      <c r="R282" s="92"/>
      <c r="T282" s="92"/>
      <c r="U282" s="92"/>
      <c r="V282" s="92"/>
      <c r="W282" s="92"/>
    </row>
    <row r="283" spans="1:23" ht="27" customHeight="1">
      <c r="A283" s="92"/>
      <c r="B283" s="92"/>
      <c r="C283" s="92"/>
      <c r="D283" s="92"/>
      <c r="E283" s="92"/>
      <c r="F283" s="92"/>
      <c r="G283" s="93"/>
      <c r="H283" s="93"/>
      <c r="I283" s="93"/>
      <c r="J283" s="93"/>
      <c r="L283" s="46"/>
      <c r="M283" s="46"/>
      <c r="N283" s="46"/>
      <c r="O283" s="46"/>
      <c r="P283" s="92"/>
      <c r="Q283" s="46"/>
      <c r="R283" s="92"/>
      <c r="T283" s="92"/>
      <c r="U283" s="92"/>
      <c r="V283" s="92"/>
      <c r="W283" s="92"/>
    </row>
    <row r="284" spans="1:23" ht="27" customHeight="1">
      <c r="A284" s="92"/>
      <c r="B284" s="92"/>
      <c r="C284" s="92"/>
      <c r="D284" s="92"/>
      <c r="E284" s="92"/>
      <c r="F284" s="92"/>
      <c r="G284" s="93"/>
      <c r="H284" s="93"/>
      <c r="I284" s="93"/>
      <c r="J284" s="93"/>
      <c r="L284" s="46"/>
      <c r="M284" s="46"/>
      <c r="N284" s="46"/>
      <c r="O284" s="46"/>
      <c r="P284" s="92"/>
      <c r="Q284" s="46"/>
      <c r="R284" s="92"/>
      <c r="T284" s="92"/>
      <c r="U284" s="92"/>
      <c r="V284" s="92"/>
      <c r="W284" s="92"/>
    </row>
    <row r="285" spans="1:23" ht="27" customHeight="1">
      <c r="A285" s="92"/>
      <c r="B285" s="92"/>
      <c r="C285" s="92"/>
      <c r="D285" s="92"/>
      <c r="E285" s="92"/>
      <c r="F285" s="92"/>
      <c r="G285" s="93"/>
      <c r="H285" s="93"/>
      <c r="I285" s="93"/>
      <c r="J285" s="93"/>
      <c r="L285" s="46"/>
      <c r="M285" s="46"/>
      <c r="N285" s="46"/>
      <c r="O285" s="46"/>
      <c r="P285" s="92"/>
      <c r="Q285" s="46"/>
      <c r="R285" s="92"/>
      <c r="T285" s="92"/>
      <c r="U285" s="92"/>
      <c r="V285" s="92"/>
      <c r="W285" s="92"/>
    </row>
    <row r="286" spans="1:23" ht="27" customHeight="1">
      <c r="A286" s="92"/>
      <c r="B286" s="92"/>
      <c r="C286" s="92"/>
      <c r="D286" s="92"/>
      <c r="E286" s="92"/>
      <c r="F286" s="92"/>
      <c r="G286" s="93"/>
      <c r="H286" s="93"/>
      <c r="I286" s="93"/>
      <c r="J286" s="93"/>
      <c r="L286" s="46"/>
      <c r="M286" s="46"/>
      <c r="N286" s="46"/>
      <c r="O286" s="46"/>
      <c r="P286" s="92"/>
      <c r="Q286" s="46"/>
      <c r="R286" s="92"/>
      <c r="T286" s="92"/>
      <c r="U286" s="92"/>
      <c r="V286" s="92"/>
      <c r="W286" s="92"/>
    </row>
    <row r="287" spans="1:23" ht="27" customHeight="1">
      <c r="A287" s="92"/>
      <c r="B287" s="92"/>
      <c r="C287" s="92"/>
      <c r="D287" s="92"/>
      <c r="E287" s="92"/>
      <c r="F287" s="92"/>
      <c r="G287" s="93"/>
      <c r="H287" s="93"/>
      <c r="I287" s="93"/>
      <c r="J287" s="93"/>
      <c r="L287" s="46"/>
      <c r="M287" s="46"/>
      <c r="N287" s="46"/>
      <c r="O287" s="46"/>
      <c r="P287" s="92"/>
      <c r="Q287" s="46"/>
      <c r="R287" s="92"/>
      <c r="T287" s="92"/>
      <c r="U287" s="92"/>
      <c r="V287" s="92"/>
      <c r="W287" s="92"/>
    </row>
    <row r="288" spans="1:23" ht="27" customHeight="1">
      <c r="A288" s="92"/>
      <c r="B288" s="92"/>
      <c r="C288" s="92"/>
      <c r="D288" s="92"/>
      <c r="E288" s="92"/>
      <c r="F288" s="92"/>
      <c r="G288" s="93"/>
      <c r="H288" s="93"/>
      <c r="I288" s="93"/>
      <c r="J288" s="93"/>
      <c r="L288" s="46"/>
      <c r="M288" s="46"/>
      <c r="N288" s="46"/>
      <c r="O288" s="46"/>
      <c r="P288" s="92"/>
      <c r="Q288" s="46"/>
      <c r="R288" s="92"/>
      <c r="T288" s="92"/>
      <c r="U288" s="92"/>
      <c r="V288" s="92"/>
      <c r="W288" s="92"/>
    </row>
    <row r="289" spans="1:23" ht="27" customHeight="1">
      <c r="A289" s="92"/>
      <c r="B289" s="92"/>
      <c r="C289" s="92"/>
      <c r="D289" s="92"/>
      <c r="E289" s="92"/>
      <c r="F289" s="92"/>
      <c r="G289" s="93"/>
      <c r="H289" s="93"/>
      <c r="I289" s="93"/>
      <c r="J289" s="93"/>
      <c r="L289" s="46"/>
      <c r="M289" s="46"/>
      <c r="N289" s="46"/>
      <c r="O289" s="46"/>
      <c r="P289" s="92"/>
      <c r="Q289" s="46"/>
      <c r="R289" s="92"/>
      <c r="T289" s="92"/>
      <c r="U289" s="92"/>
      <c r="V289" s="92"/>
      <c r="W289" s="92"/>
    </row>
    <row r="290" spans="1:23" ht="27" customHeight="1">
      <c r="A290" s="92"/>
      <c r="B290" s="92"/>
      <c r="C290" s="92"/>
      <c r="D290" s="92"/>
      <c r="E290" s="92"/>
      <c r="F290" s="92"/>
      <c r="G290" s="93"/>
      <c r="H290" s="93"/>
      <c r="I290" s="93"/>
      <c r="J290" s="93"/>
      <c r="L290" s="46"/>
      <c r="M290" s="46"/>
      <c r="N290" s="46"/>
      <c r="O290" s="46"/>
      <c r="P290" s="92"/>
      <c r="Q290" s="46"/>
      <c r="R290" s="92"/>
      <c r="T290" s="92"/>
      <c r="U290" s="92"/>
      <c r="V290" s="92"/>
      <c r="W290" s="92"/>
    </row>
    <row r="291" spans="1:23" ht="27" customHeight="1">
      <c r="A291" s="92"/>
      <c r="B291" s="92"/>
      <c r="C291" s="92"/>
      <c r="D291" s="92"/>
      <c r="E291" s="92"/>
      <c r="F291" s="92"/>
      <c r="G291" s="93"/>
      <c r="H291" s="93"/>
      <c r="I291" s="93"/>
      <c r="J291" s="93"/>
      <c r="L291" s="46"/>
      <c r="M291" s="46"/>
      <c r="N291" s="46"/>
      <c r="O291" s="46"/>
      <c r="P291" s="92"/>
      <c r="Q291" s="46"/>
      <c r="R291" s="92"/>
      <c r="T291" s="92"/>
      <c r="U291" s="92"/>
      <c r="V291" s="92"/>
      <c r="W291" s="92"/>
    </row>
    <row r="292" spans="1:23" ht="27" customHeight="1">
      <c r="A292" s="92"/>
      <c r="B292" s="92"/>
      <c r="C292" s="92"/>
      <c r="D292" s="92"/>
      <c r="E292" s="92"/>
      <c r="F292" s="92"/>
      <c r="G292" s="93"/>
      <c r="H292" s="93"/>
      <c r="I292" s="93"/>
      <c r="J292" s="93"/>
      <c r="L292" s="46"/>
      <c r="M292" s="46"/>
      <c r="N292" s="46"/>
      <c r="O292" s="46"/>
      <c r="P292" s="92"/>
      <c r="Q292" s="46"/>
      <c r="R292" s="92"/>
      <c r="T292" s="92"/>
      <c r="U292" s="92"/>
      <c r="V292" s="92"/>
      <c r="W292" s="92"/>
    </row>
    <row r="293" spans="1:23" ht="27" customHeight="1">
      <c r="A293" s="92"/>
      <c r="B293" s="92"/>
      <c r="C293" s="92"/>
      <c r="D293" s="92"/>
      <c r="E293" s="92"/>
      <c r="F293" s="92"/>
      <c r="G293" s="93"/>
      <c r="H293" s="93"/>
      <c r="I293" s="93"/>
      <c r="J293" s="93"/>
      <c r="L293" s="46"/>
      <c r="M293" s="46"/>
      <c r="N293" s="46"/>
      <c r="O293" s="46"/>
      <c r="P293" s="92"/>
      <c r="Q293" s="46"/>
      <c r="R293" s="92"/>
      <c r="T293" s="92"/>
      <c r="U293" s="92"/>
      <c r="V293" s="92"/>
      <c r="W293" s="92"/>
    </row>
    <row r="294" spans="1:23" ht="27" customHeight="1">
      <c r="A294" s="92"/>
      <c r="B294" s="92"/>
      <c r="C294" s="92"/>
      <c r="D294" s="92"/>
      <c r="E294" s="92"/>
      <c r="F294" s="92"/>
      <c r="G294" s="93"/>
      <c r="H294" s="93"/>
      <c r="I294" s="93"/>
      <c r="J294" s="93"/>
      <c r="L294" s="46"/>
      <c r="M294" s="46"/>
      <c r="N294" s="46"/>
      <c r="O294" s="46"/>
      <c r="P294" s="92"/>
      <c r="Q294" s="46"/>
      <c r="R294" s="92"/>
      <c r="T294" s="92"/>
      <c r="U294" s="92"/>
      <c r="V294" s="92"/>
      <c r="W294" s="92"/>
    </row>
    <row r="295" spans="1:23" ht="27" customHeight="1">
      <c r="A295" s="92"/>
      <c r="B295" s="92"/>
      <c r="C295" s="92"/>
      <c r="D295" s="92"/>
      <c r="E295" s="92"/>
      <c r="F295" s="92"/>
      <c r="G295" s="93"/>
      <c r="H295" s="93"/>
      <c r="I295" s="93"/>
      <c r="J295" s="93"/>
      <c r="L295" s="46"/>
      <c r="M295" s="46"/>
      <c r="N295" s="46"/>
      <c r="O295" s="46"/>
      <c r="P295" s="92"/>
      <c r="Q295" s="46"/>
      <c r="R295" s="92"/>
      <c r="T295" s="92"/>
      <c r="U295" s="92"/>
      <c r="V295" s="92"/>
      <c r="W295" s="92"/>
    </row>
    <row r="296" spans="1:23" ht="15.75" customHeight="1"/>
    <row r="297" spans="1:23" ht="15.75" customHeight="1"/>
    <row r="298" spans="1:23" ht="15.75" customHeight="1"/>
    <row r="299" spans="1:23" ht="15.75" customHeight="1"/>
    <row r="300" spans="1:23" ht="15.75" customHeight="1"/>
    <row r="301" spans="1:23" ht="15.75" customHeight="1"/>
    <row r="302" spans="1:23" ht="15.75" customHeight="1"/>
    <row r="303" spans="1:23" ht="15.75" customHeight="1"/>
    <row r="304" spans="1:23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4">
    <mergeCell ref="A62:A71"/>
    <mergeCell ref="A72:A81"/>
    <mergeCell ref="B72:B81"/>
    <mergeCell ref="C72:C81"/>
    <mergeCell ref="D72:D81"/>
    <mergeCell ref="E72:E81"/>
    <mergeCell ref="F72:F81"/>
    <mergeCell ref="A39:A45"/>
    <mergeCell ref="B39:B45"/>
    <mergeCell ref="C39:C45"/>
    <mergeCell ref="D39:D45"/>
    <mergeCell ref="E39:E45"/>
    <mergeCell ref="F39:F45"/>
    <mergeCell ref="A46:A51"/>
    <mergeCell ref="F46:F51"/>
    <mergeCell ref="G58:G59"/>
    <mergeCell ref="F52:F61"/>
    <mergeCell ref="G54:G55"/>
    <mergeCell ref="G56:G57"/>
    <mergeCell ref="B46:B51"/>
    <mergeCell ref="C46:C51"/>
    <mergeCell ref="A52:A61"/>
    <mergeCell ref="B52:B61"/>
    <mergeCell ref="C52:C61"/>
    <mergeCell ref="D52:D61"/>
    <mergeCell ref="E52:E61"/>
    <mergeCell ref="A82:A95"/>
    <mergeCell ref="B82:B95"/>
    <mergeCell ref="C82:C95"/>
    <mergeCell ref="D82:D95"/>
    <mergeCell ref="E82:E95"/>
    <mergeCell ref="I82:I95"/>
    <mergeCell ref="J82:J95"/>
    <mergeCell ref="D46:D51"/>
    <mergeCell ref="E46:E51"/>
    <mergeCell ref="I46:I51"/>
    <mergeCell ref="J46:J51"/>
    <mergeCell ref="G52:G53"/>
    <mergeCell ref="H52:H53"/>
    <mergeCell ref="H58:H59"/>
    <mergeCell ref="G62:G63"/>
    <mergeCell ref="H62:H63"/>
    <mergeCell ref="I52:I61"/>
    <mergeCell ref="J52:J61"/>
    <mergeCell ref="H54:H55"/>
    <mergeCell ref="H56:H57"/>
    <mergeCell ref="G74:G75"/>
    <mergeCell ref="G76:G77"/>
    <mergeCell ref="G82:G83"/>
    <mergeCell ref="H82:H83"/>
    <mergeCell ref="F82:F95"/>
    <mergeCell ref="G84:G85"/>
    <mergeCell ref="G86:G87"/>
    <mergeCell ref="G88:G89"/>
    <mergeCell ref="G90:G91"/>
    <mergeCell ref="G92:G93"/>
    <mergeCell ref="G94:G95"/>
    <mergeCell ref="H84:H85"/>
    <mergeCell ref="H86:H87"/>
    <mergeCell ref="H88:H89"/>
    <mergeCell ref="H90:H91"/>
    <mergeCell ref="H92:H93"/>
    <mergeCell ref="H94:H95"/>
    <mergeCell ref="J62:J71"/>
    <mergeCell ref="H68:H69"/>
    <mergeCell ref="H76:H77"/>
    <mergeCell ref="G78:G79"/>
    <mergeCell ref="H78:H79"/>
    <mergeCell ref="H64:H65"/>
    <mergeCell ref="H66:H67"/>
    <mergeCell ref="G72:G73"/>
    <mergeCell ref="H72:H73"/>
    <mergeCell ref="I72:I81"/>
    <mergeCell ref="J72:J81"/>
    <mergeCell ref="H74:H75"/>
    <mergeCell ref="F62:F71"/>
    <mergeCell ref="G64:G65"/>
    <mergeCell ref="G66:G67"/>
    <mergeCell ref="G68:G69"/>
    <mergeCell ref="B62:B71"/>
    <mergeCell ref="C62:C71"/>
    <mergeCell ref="D62:D71"/>
    <mergeCell ref="E62:E71"/>
    <mergeCell ref="I62:I71"/>
    <mergeCell ref="I31:I38"/>
    <mergeCell ref="I39:I45"/>
    <mergeCell ref="J31:J38"/>
    <mergeCell ref="J39:J45"/>
    <mergeCell ref="I8:I13"/>
    <mergeCell ref="J8:J13"/>
    <mergeCell ref="I14:I18"/>
    <mergeCell ref="J14:J18"/>
    <mergeCell ref="I19:I21"/>
    <mergeCell ref="J19:J21"/>
    <mergeCell ref="J22:J30"/>
    <mergeCell ref="A14:A18"/>
    <mergeCell ref="B14:B18"/>
    <mergeCell ref="C14:C18"/>
    <mergeCell ref="D14:D18"/>
    <mergeCell ref="E14:E18"/>
    <mergeCell ref="F14:F18"/>
    <mergeCell ref="A19:A21"/>
    <mergeCell ref="F19:F21"/>
    <mergeCell ref="I22:I30"/>
    <mergeCell ref="B4:B7"/>
    <mergeCell ref="C4:C7"/>
    <mergeCell ref="D4:D7"/>
    <mergeCell ref="E4:E7"/>
    <mergeCell ref="F4:F7"/>
    <mergeCell ref="I4:I7"/>
    <mergeCell ref="J4:J7"/>
    <mergeCell ref="A4:A7"/>
    <mergeCell ref="A8:A13"/>
    <mergeCell ref="B8:B13"/>
    <mergeCell ref="C8:C13"/>
    <mergeCell ref="D8:D13"/>
    <mergeCell ref="E8:E13"/>
    <mergeCell ref="F8:F13"/>
    <mergeCell ref="B19:B21"/>
    <mergeCell ref="C19:C21"/>
    <mergeCell ref="B22:B30"/>
    <mergeCell ref="C22:C30"/>
    <mergeCell ref="D22:D30"/>
    <mergeCell ref="E22:E30"/>
    <mergeCell ref="F22:F30"/>
    <mergeCell ref="A22:A30"/>
    <mergeCell ref="A31:A38"/>
    <mergeCell ref="B31:B38"/>
    <mergeCell ref="C31:C38"/>
    <mergeCell ref="D31:D38"/>
    <mergeCell ref="E31:E38"/>
    <mergeCell ref="F31:F38"/>
    <mergeCell ref="D19:D21"/>
    <mergeCell ref="E19:E21"/>
  </mergeCells>
  <conditionalFormatting sqref="N22:O22">
    <cfRule type="cellIs" dxfId="332" priority="1" stopIfTrue="1" operator="equal">
      <formula>"OK"</formula>
    </cfRule>
  </conditionalFormatting>
  <conditionalFormatting sqref="N22:O22">
    <cfRule type="cellIs" dxfId="331" priority="2" stopIfTrue="1" operator="equal">
      <formula>"Fail"</formula>
    </cfRule>
  </conditionalFormatting>
  <conditionalFormatting sqref="N22:O22">
    <cfRule type="cellIs" dxfId="330" priority="3" stopIfTrue="1" operator="equal">
      <formula>"OK"</formula>
    </cfRule>
  </conditionalFormatting>
  <conditionalFormatting sqref="N22:O22">
    <cfRule type="cellIs" dxfId="329" priority="4" stopIfTrue="1" operator="equal">
      <formula>"Fail"</formula>
    </cfRule>
  </conditionalFormatting>
  <conditionalFormatting sqref="P3:Q95">
    <cfRule type="containsText" dxfId="328" priority="5" operator="containsText" text="NG">
      <formula>NOT(ISERROR(SEARCH(("NG"),(P3))))</formula>
    </cfRule>
  </conditionalFormatting>
  <conditionalFormatting sqref="P3:Q95">
    <cfRule type="containsText" dxfId="327" priority="6" operator="containsText" text="OK">
      <formula>NOT(ISERROR(SEARCH(("OK"),(P3))))</formula>
    </cfRule>
  </conditionalFormatting>
  <conditionalFormatting sqref="R8:S11">
    <cfRule type="containsText" dxfId="326" priority="7" operator="containsText" text="미해당">
      <formula>NOT(ISERROR(SEARCH(("미해당"),(R8))))</formula>
    </cfRule>
  </conditionalFormatting>
  <dataValidations count="3">
    <dataValidation type="list" allowBlank="1" showErrorMessage="1" sqref="T3:T6 T24 T52:T53">
      <formula1>"필수,중요,선택"</formula1>
    </dataValidation>
    <dataValidation type="list" allowBlank="1" showErrorMessage="1" sqref="P3:Q95">
      <formula1>"Pass,Fail,NA"</formula1>
    </dataValidation>
    <dataValidation type="list" allowBlank="1" showInputMessage="1" showErrorMessage="1" prompt="[사양 무관: 빈칸]_x000a_[해당 사양에서만 사용되는 T/C 일 경우에만 선택]_x000a_" sqref="W3">
      <formula1>$BM$2:$BM$23</formula1>
    </dataValidation>
  </dataValidations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0"/>
  <sheetViews>
    <sheetView topLeftCell="I1" zoomScale="70" zoomScaleNormal="70" workbookViewId="0">
      <pane ySplit="1" topLeftCell="A32" activePane="bottomLeft" state="frozen"/>
      <selection pane="bottomLeft" activeCell="N9" sqref="N9"/>
    </sheetView>
  </sheetViews>
  <sheetFormatPr defaultColWidth="14.42578125" defaultRowHeight="15" customHeight="1"/>
  <cols>
    <col min="1" max="1" width="10.28515625" customWidth="1"/>
    <col min="2" max="2" width="23.42578125" customWidth="1"/>
    <col min="3" max="3" width="36.28515625" customWidth="1"/>
    <col min="4" max="4" width="34.42578125" customWidth="1"/>
    <col min="5" max="6" width="43.28515625" customWidth="1"/>
    <col min="7" max="8" width="52.5703125" customWidth="1"/>
    <col min="9" max="10" width="49" customWidth="1"/>
    <col min="11" max="11" width="9" customWidth="1"/>
    <col min="12" max="12" width="86.140625" customWidth="1"/>
    <col min="13" max="13" width="86.140625" hidden="1" customWidth="1"/>
    <col min="14" max="15" width="104" customWidth="1"/>
    <col min="16" max="16" width="10.5703125" customWidth="1"/>
    <col min="17" max="17" width="15.28515625" customWidth="1"/>
    <col min="18" max="20" width="9" customWidth="1"/>
    <col min="21" max="22" width="12.5703125" customWidth="1"/>
    <col min="23" max="23" width="19" customWidth="1"/>
    <col min="24" max="31" width="9" customWidth="1"/>
  </cols>
  <sheetData>
    <row r="1" spans="1:31" ht="39.75" customHeight="1">
      <c r="A1" s="47" t="str">
        <f t="array" ref="A1">"DCM_"&amp;TEXT(MAX(IFERROR(--MID($A$2:$A$4794,5,3),0)),"000")</f>
        <v>DCM_063</v>
      </c>
      <c r="B1" s="47"/>
      <c r="C1" s="47"/>
      <c r="D1" s="48"/>
      <c r="E1" s="48"/>
      <c r="F1" s="48" t="s">
        <v>437</v>
      </c>
      <c r="G1" s="48"/>
      <c r="H1" s="48" t="s">
        <v>437</v>
      </c>
      <c r="I1" s="48"/>
      <c r="J1" s="48" t="s">
        <v>437</v>
      </c>
      <c r="K1" s="42"/>
      <c r="L1" s="42"/>
      <c r="M1" s="42" t="s">
        <v>437</v>
      </c>
      <c r="N1" s="42"/>
      <c r="O1" s="42" t="s">
        <v>437</v>
      </c>
      <c r="P1" s="47"/>
      <c r="Q1" s="42"/>
      <c r="R1" s="47"/>
      <c r="S1" s="42"/>
      <c r="T1" s="47"/>
      <c r="U1" s="47"/>
      <c r="V1" s="47"/>
      <c r="W1" s="47"/>
      <c r="X1" s="49"/>
      <c r="Y1" s="49"/>
      <c r="Z1" s="49"/>
      <c r="AA1" s="49"/>
      <c r="AB1" s="49"/>
      <c r="AC1" s="49"/>
      <c r="AD1" s="49"/>
      <c r="AE1" s="49"/>
    </row>
    <row r="2" spans="1:31" ht="39" customHeight="1">
      <c r="A2" s="50" t="s">
        <v>424</v>
      </c>
      <c r="B2" s="50" t="s">
        <v>428</v>
      </c>
      <c r="C2" s="50" t="s">
        <v>426</v>
      </c>
      <c r="D2" s="50" t="s">
        <v>427</v>
      </c>
      <c r="E2" s="50" t="s">
        <v>2108</v>
      </c>
      <c r="F2" s="50"/>
      <c r="G2" s="50" t="s">
        <v>429</v>
      </c>
      <c r="H2" s="50"/>
      <c r="I2" s="50" t="s">
        <v>963</v>
      </c>
      <c r="J2" s="50"/>
      <c r="K2" s="50" t="s">
        <v>431</v>
      </c>
      <c r="L2" s="50" t="s">
        <v>1997</v>
      </c>
      <c r="M2" s="50"/>
      <c r="N2" s="50" t="s">
        <v>438</v>
      </c>
      <c r="O2" s="50"/>
      <c r="P2" s="50" t="s">
        <v>439</v>
      </c>
      <c r="Q2" s="50" t="s">
        <v>440</v>
      </c>
      <c r="R2" s="50" t="s">
        <v>441</v>
      </c>
      <c r="S2" s="51"/>
      <c r="T2" s="50" t="s">
        <v>442</v>
      </c>
      <c r="U2" s="50" t="s">
        <v>443</v>
      </c>
      <c r="V2" s="50" t="s">
        <v>444</v>
      </c>
      <c r="W2" s="50" t="s">
        <v>445</v>
      </c>
      <c r="X2" s="44"/>
      <c r="Y2" s="44"/>
      <c r="Z2" s="44"/>
      <c r="AA2" s="44"/>
      <c r="AB2" s="44"/>
      <c r="AC2" s="44"/>
      <c r="AD2" s="44"/>
      <c r="AE2" s="44"/>
    </row>
    <row r="3" spans="1:31" ht="49.5" customHeight="1">
      <c r="A3" s="408" t="s">
        <v>2351</v>
      </c>
      <c r="B3" s="408" t="s">
        <v>933</v>
      </c>
      <c r="C3" s="401" t="s">
        <v>2352</v>
      </c>
      <c r="D3" s="402" t="s">
        <v>1565</v>
      </c>
      <c r="E3" s="396" t="s">
        <v>2353</v>
      </c>
      <c r="F3" s="396"/>
      <c r="G3" s="90" t="s">
        <v>2354</v>
      </c>
      <c r="H3" s="90"/>
      <c r="I3" s="419" t="s">
        <v>2355</v>
      </c>
      <c r="J3" s="427"/>
      <c r="K3" s="153">
        <v>1</v>
      </c>
      <c r="L3" s="90" t="s">
        <v>2356</v>
      </c>
      <c r="M3" s="90"/>
      <c r="N3" s="85" t="s">
        <v>2357</v>
      </c>
      <c r="O3" s="85"/>
      <c r="P3" s="56"/>
      <c r="Q3" s="79"/>
      <c r="R3" s="89"/>
      <c r="S3" s="42"/>
      <c r="T3" s="73" t="s">
        <v>348</v>
      </c>
      <c r="U3" s="73" t="s">
        <v>348</v>
      </c>
      <c r="V3" s="73" t="s">
        <v>24</v>
      </c>
      <c r="W3" s="73" t="s">
        <v>938</v>
      </c>
      <c r="X3" s="49"/>
      <c r="Y3" s="49"/>
      <c r="Z3" s="49"/>
      <c r="AA3" s="49"/>
      <c r="AB3" s="49"/>
      <c r="AC3" s="49"/>
      <c r="AD3" s="49"/>
      <c r="AE3" s="49"/>
    </row>
    <row r="4" spans="1:31" ht="73.5" customHeight="1">
      <c r="A4" s="345"/>
      <c r="B4" s="345"/>
      <c r="C4" s="345"/>
      <c r="D4" s="345"/>
      <c r="E4" s="345"/>
      <c r="F4" s="345"/>
      <c r="G4" s="90" t="s">
        <v>2358</v>
      </c>
      <c r="H4" s="90"/>
      <c r="I4" s="345"/>
      <c r="J4" s="365"/>
      <c r="K4" s="153">
        <v>2</v>
      </c>
      <c r="L4" s="90" t="s">
        <v>2359</v>
      </c>
      <c r="M4" s="90"/>
      <c r="N4" s="90" t="s">
        <v>2360</v>
      </c>
      <c r="O4" s="90"/>
      <c r="P4" s="56"/>
      <c r="Q4" s="79"/>
      <c r="R4" s="89"/>
      <c r="S4" s="42"/>
      <c r="T4" s="73" t="s">
        <v>348</v>
      </c>
      <c r="U4" s="73" t="s">
        <v>348</v>
      </c>
      <c r="V4" s="73" t="s">
        <v>24</v>
      </c>
      <c r="W4" s="73" t="s">
        <v>938</v>
      </c>
      <c r="X4" s="49"/>
      <c r="Y4" s="49"/>
      <c r="Z4" s="49"/>
      <c r="AA4" s="49"/>
      <c r="AB4" s="49"/>
      <c r="AC4" s="49"/>
      <c r="AD4" s="49"/>
      <c r="AE4" s="49"/>
    </row>
    <row r="5" spans="1:31" ht="59.25" customHeight="1">
      <c r="A5" s="345"/>
      <c r="B5" s="345"/>
      <c r="C5" s="345"/>
      <c r="D5" s="345"/>
      <c r="E5" s="345"/>
      <c r="F5" s="345"/>
      <c r="G5" s="90" t="s">
        <v>2361</v>
      </c>
      <c r="H5" s="90"/>
      <c r="I5" s="345"/>
      <c r="J5" s="365"/>
      <c r="K5" s="153">
        <v>3</v>
      </c>
      <c r="L5" s="90" t="s">
        <v>2362</v>
      </c>
      <c r="M5" s="90"/>
      <c r="N5" s="90" t="s">
        <v>2363</v>
      </c>
      <c r="O5" s="90"/>
      <c r="P5" s="56"/>
      <c r="Q5" s="79"/>
      <c r="R5" s="89"/>
      <c r="S5" s="42"/>
      <c r="T5" s="73" t="s">
        <v>348</v>
      </c>
      <c r="U5" s="73" t="s">
        <v>348</v>
      </c>
      <c r="V5" s="73" t="s">
        <v>24</v>
      </c>
      <c r="W5" s="73" t="s">
        <v>938</v>
      </c>
      <c r="X5" s="49"/>
      <c r="Y5" s="49"/>
      <c r="Z5" s="49"/>
      <c r="AA5" s="49"/>
      <c r="AB5" s="49"/>
      <c r="AC5" s="49"/>
      <c r="AD5" s="49"/>
      <c r="AE5" s="49"/>
    </row>
    <row r="6" spans="1:31" ht="75.75" customHeight="1">
      <c r="A6" s="345"/>
      <c r="B6" s="345"/>
      <c r="C6" s="345"/>
      <c r="D6" s="345"/>
      <c r="E6" s="345"/>
      <c r="F6" s="345"/>
      <c r="G6" s="90" t="s">
        <v>2364</v>
      </c>
      <c r="H6" s="90"/>
      <c r="I6" s="345"/>
      <c r="J6" s="365"/>
      <c r="K6" s="153">
        <v>4</v>
      </c>
      <c r="L6" s="90" t="s">
        <v>2365</v>
      </c>
      <c r="M6" s="90"/>
      <c r="N6" s="90" t="s">
        <v>2366</v>
      </c>
      <c r="O6" s="90"/>
      <c r="P6" s="56"/>
      <c r="Q6" s="79"/>
      <c r="R6" s="89"/>
      <c r="S6" s="42"/>
      <c r="T6" s="73" t="s">
        <v>348</v>
      </c>
      <c r="U6" s="73" t="s">
        <v>348</v>
      </c>
      <c r="V6" s="73" t="s">
        <v>24</v>
      </c>
      <c r="W6" s="73" t="s">
        <v>938</v>
      </c>
      <c r="X6" s="49"/>
      <c r="Y6" s="49"/>
      <c r="Z6" s="49"/>
      <c r="AA6" s="49"/>
      <c r="AB6" s="49"/>
      <c r="AC6" s="49"/>
      <c r="AD6" s="49"/>
      <c r="AE6" s="49"/>
    </row>
    <row r="7" spans="1:31" ht="73.5" customHeight="1">
      <c r="A7" s="341"/>
      <c r="B7" s="341"/>
      <c r="C7" s="341"/>
      <c r="D7" s="341"/>
      <c r="E7" s="341"/>
      <c r="F7" s="341"/>
      <c r="G7" s="90" t="s">
        <v>2367</v>
      </c>
      <c r="H7" s="90"/>
      <c r="I7" s="341"/>
      <c r="J7" s="353"/>
      <c r="K7" s="153">
        <v>5</v>
      </c>
      <c r="L7" s="90" t="s">
        <v>2368</v>
      </c>
      <c r="M7" s="90"/>
      <c r="N7" s="85" t="s">
        <v>2369</v>
      </c>
      <c r="O7" s="85"/>
      <c r="P7" s="56"/>
      <c r="Q7" s="79"/>
      <c r="R7" s="89"/>
      <c r="S7" s="42"/>
      <c r="T7" s="73" t="s">
        <v>348</v>
      </c>
      <c r="U7" s="73" t="s">
        <v>348</v>
      </c>
      <c r="V7" s="73" t="s">
        <v>24</v>
      </c>
      <c r="W7" s="73" t="s">
        <v>938</v>
      </c>
      <c r="X7" s="49"/>
      <c r="Y7" s="49"/>
      <c r="Z7" s="49"/>
      <c r="AA7" s="49"/>
      <c r="AB7" s="49"/>
      <c r="AC7" s="49"/>
      <c r="AD7" s="49"/>
      <c r="AE7" s="49"/>
    </row>
    <row r="8" spans="1:31" ht="78" customHeight="1">
      <c r="A8" s="408" t="s">
        <v>2370</v>
      </c>
      <c r="B8" s="408" t="s">
        <v>2371</v>
      </c>
      <c r="C8" s="402" t="s">
        <v>2372</v>
      </c>
      <c r="D8" s="402" t="s">
        <v>1565</v>
      </c>
      <c r="E8" s="396" t="s">
        <v>2373</v>
      </c>
      <c r="F8" s="396"/>
      <c r="G8" s="396" t="s">
        <v>2374</v>
      </c>
      <c r="H8" s="396"/>
      <c r="I8" s="396" t="s">
        <v>2355</v>
      </c>
      <c r="J8" s="396"/>
      <c r="K8" s="94">
        <v>1</v>
      </c>
      <c r="L8" s="154" t="s">
        <v>2375</v>
      </c>
      <c r="M8" s="68"/>
      <c r="N8" s="69" t="s">
        <v>2376</v>
      </c>
      <c r="O8" s="69"/>
      <c r="P8" s="56"/>
      <c r="Q8" s="79"/>
      <c r="R8" s="89"/>
      <c r="S8" s="42"/>
      <c r="T8" s="73" t="s">
        <v>24</v>
      </c>
      <c r="U8" s="73" t="s">
        <v>348</v>
      </c>
      <c r="V8" s="73" t="s">
        <v>24</v>
      </c>
      <c r="W8" s="73" t="s">
        <v>938</v>
      </c>
      <c r="X8" s="49"/>
      <c r="Y8" s="49"/>
      <c r="Z8" s="49"/>
      <c r="AA8" s="49"/>
      <c r="AB8" s="49"/>
      <c r="AC8" s="49"/>
      <c r="AD8" s="49"/>
      <c r="AE8" s="49"/>
    </row>
    <row r="9" spans="1:31" ht="78" customHeight="1">
      <c r="A9" s="345"/>
      <c r="B9" s="345"/>
      <c r="C9" s="345"/>
      <c r="D9" s="345"/>
      <c r="E9" s="345"/>
      <c r="F9" s="345"/>
      <c r="G9" s="345"/>
      <c r="H9" s="345"/>
      <c r="I9" s="345"/>
      <c r="J9" s="345"/>
      <c r="K9" s="94">
        <v>2</v>
      </c>
      <c r="L9" s="154" t="s">
        <v>2377</v>
      </c>
      <c r="M9" s="68"/>
      <c r="N9" s="69" t="s">
        <v>2378</v>
      </c>
      <c r="O9" s="69"/>
      <c r="P9" s="56"/>
      <c r="Q9" s="79"/>
      <c r="R9" s="89"/>
      <c r="S9" s="42"/>
      <c r="T9" s="73" t="s">
        <v>24</v>
      </c>
      <c r="U9" s="73" t="s">
        <v>348</v>
      </c>
      <c r="V9" s="73" t="s">
        <v>348</v>
      </c>
      <c r="W9" s="73" t="s">
        <v>938</v>
      </c>
      <c r="X9" s="49"/>
      <c r="Y9" s="49"/>
      <c r="Z9" s="49"/>
      <c r="AA9" s="49"/>
      <c r="AB9" s="49"/>
      <c r="AC9" s="49"/>
      <c r="AD9" s="49"/>
      <c r="AE9" s="49"/>
    </row>
    <row r="10" spans="1:31" ht="71.25" customHeight="1">
      <c r="A10" s="345"/>
      <c r="B10" s="345"/>
      <c r="C10" s="345"/>
      <c r="D10" s="345"/>
      <c r="E10" s="345"/>
      <c r="F10" s="345"/>
      <c r="G10" s="345"/>
      <c r="H10" s="345"/>
      <c r="I10" s="345"/>
      <c r="J10" s="345"/>
      <c r="K10" s="94">
        <v>3</v>
      </c>
      <c r="L10" s="155" t="s">
        <v>2379</v>
      </c>
      <c r="M10" s="66"/>
      <c r="N10" s="69" t="s">
        <v>2376</v>
      </c>
      <c r="O10" s="69"/>
      <c r="P10" s="56"/>
      <c r="Q10" s="79"/>
      <c r="R10" s="89"/>
      <c r="S10" s="42"/>
      <c r="T10" s="73" t="s">
        <v>24</v>
      </c>
      <c r="U10" s="73" t="s">
        <v>348</v>
      </c>
      <c r="V10" s="73" t="s">
        <v>24</v>
      </c>
      <c r="W10" s="73" t="s">
        <v>938</v>
      </c>
      <c r="X10" s="49"/>
      <c r="Y10" s="49"/>
      <c r="Z10" s="49"/>
      <c r="AA10" s="49"/>
      <c r="AB10" s="49"/>
      <c r="AC10" s="49"/>
      <c r="AD10" s="49"/>
      <c r="AE10" s="49"/>
    </row>
    <row r="11" spans="1:31" ht="71.25" customHeight="1">
      <c r="A11" s="345"/>
      <c r="B11" s="345"/>
      <c r="C11" s="345"/>
      <c r="D11" s="345"/>
      <c r="E11" s="345"/>
      <c r="F11" s="345"/>
      <c r="G11" s="341"/>
      <c r="H11" s="341"/>
      <c r="I11" s="345"/>
      <c r="J11" s="345"/>
      <c r="K11" s="94">
        <v>4</v>
      </c>
      <c r="L11" s="154" t="s">
        <v>2377</v>
      </c>
      <c r="M11" s="68"/>
      <c r="N11" s="69" t="s">
        <v>2378</v>
      </c>
      <c r="O11" s="69"/>
      <c r="P11" s="56"/>
      <c r="Q11" s="79"/>
      <c r="R11" s="89"/>
      <c r="S11" s="42"/>
      <c r="T11" s="73" t="s">
        <v>24</v>
      </c>
      <c r="U11" s="73" t="s">
        <v>348</v>
      </c>
      <c r="V11" s="73" t="s">
        <v>348</v>
      </c>
      <c r="W11" s="73" t="s">
        <v>938</v>
      </c>
      <c r="X11" s="49"/>
      <c r="Y11" s="49"/>
      <c r="Z11" s="49"/>
      <c r="AA11" s="49"/>
      <c r="AB11" s="49"/>
      <c r="AC11" s="49"/>
      <c r="AD11" s="49"/>
      <c r="AE11" s="49"/>
    </row>
    <row r="12" spans="1:31" ht="74.25" customHeight="1">
      <c r="A12" s="345"/>
      <c r="B12" s="345"/>
      <c r="C12" s="345"/>
      <c r="D12" s="345"/>
      <c r="E12" s="345"/>
      <c r="F12" s="345"/>
      <c r="G12" s="396" t="s">
        <v>2380</v>
      </c>
      <c r="H12" s="396"/>
      <c r="I12" s="345"/>
      <c r="J12" s="345"/>
      <c r="K12" s="94">
        <v>5</v>
      </c>
      <c r="L12" s="154" t="s">
        <v>2381</v>
      </c>
      <c r="M12" s="68"/>
      <c r="N12" s="69" t="s">
        <v>2376</v>
      </c>
      <c r="O12" s="69"/>
      <c r="P12" s="56"/>
      <c r="Q12" s="79"/>
      <c r="R12" s="89"/>
      <c r="S12" s="42"/>
      <c r="T12" s="73" t="s">
        <v>348</v>
      </c>
      <c r="U12" s="73" t="s">
        <v>348</v>
      </c>
      <c r="V12" s="73" t="s">
        <v>24</v>
      </c>
      <c r="W12" s="73" t="s">
        <v>938</v>
      </c>
      <c r="X12" s="49"/>
      <c r="Y12" s="49"/>
      <c r="Z12" s="49"/>
      <c r="AA12" s="49"/>
      <c r="AB12" s="49"/>
      <c r="AC12" s="49"/>
      <c r="AD12" s="49"/>
      <c r="AE12" s="49"/>
    </row>
    <row r="13" spans="1:31" ht="66.75" customHeight="1">
      <c r="A13" s="345"/>
      <c r="B13" s="345"/>
      <c r="C13" s="345"/>
      <c r="D13" s="345"/>
      <c r="E13" s="345"/>
      <c r="F13" s="345"/>
      <c r="G13" s="341"/>
      <c r="H13" s="341"/>
      <c r="I13" s="345"/>
      <c r="J13" s="345"/>
      <c r="K13" s="94">
        <v>6</v>
      </c>
      <c r="L13" s="154" t="s">
        <v>2377</v>
      </c>
      <c r="M13" s="68"/>
      <c r="N13" s="69" t="s">
        <v>2378</v>
      </c>
      <c r="O13" s="69"/>
      <c r="P13" s="56"/>
      <c r="Q13" s="79"/>
      <c r="R13" s="89"/>
      <c r="S13" s="42"/>
      <c r="T13" s="73" t="s">
        <v>348</v>
      </c>
      <c r="U13" s="73" t="s">
        <v>348</v>
      </c>
      <c r="V13" s="73" t="s">
        <v>348</v>
      </c>
      <c r="W13" s="73" t="s">
        <v>938</v>
      </c>
      <c r="X13" s="49"/>
      <c r="Y13" s="49"/>
      <c r="Z13" s="49"/>
      <c r="AA13" s="49"/>
      <c r="AB13" s="49"/>
      <c r="AC13" s="49"/>
      <c r="AD13" s="49"/>
      <c r="AE13" s="49"/>
    </row>
    <row r="14" spans="1:31" ht="66.75" customHeight="1">
      <c r="A14" s="345"/>
      <c r="B14" s="345"/>
      <c r="C14" s="345"/>
      <c r="D14" s="345"/>
      <c r="E14" s="345"/>
      <c r="F14" s="345"/>
      <c r="G14" s="396" t="s">
        <v>2382</v>
      </c>
      <c r="H14" s="396"/>
      <c r="I14" s="345"/>
      <c r="J14" s="345"/>
      <c r="K14" s="94">
        <v>7</v>
      </c>
      <c r="L14" s="156" t="s">
        <v>2383</v>
      </c>
      <c r="M14" s="128"/>
      <c r="N14" s="69" t="s">
        <v>2376</v>
      </c>
      <c r="O14" s="69"/>
      <c r="P14" s="56"/>
      <c r="Q14" s="79"/>
      <c r="R14" s="89"/>
      <c r="S14" s="42"/>
      <c r="T14" s="73" t="s">
        <v>348</v>
      </c>
      <c r="U14" s="73" t="s">
        <v>348</v>
      </c>
      <c r="V14" s="73" t="s">
        <v>24</v>
      </c>
      <c r="W14" s="73" t="s">
        <v>938</v>
      </c>
      <c r="X14" s="49"/>
      <c r="Y14" s="49"/>
      <c r="Z14" s="49"/>
      <c r="AA14" s="49"/>
      <c r="AB14" s="49"/>
      <c r="AC14" s="49"/>
      <c r="AD14" s="49"/>
      <c r="AE14" s="49"/>
    </row>
    <row r="15" spans="1:31" ht="66.75" customHeight="1">
      <c r="A15" s="345"/>
      <c r="B15" s="345"/>
      <c r="C15" s="345"/>
      <c r="D15" s="345"/>
      <c r="E15" s="345"/>
      <c r="F15" s="345"/>
      <c r="G15" s="341"/>
      <c r="H15" s="341"/>
      <c r="I15" s="345"/>
      <c r="J15" s="345"/>
      <c r="K15" s="94">
        <v>8</v>
      </c>
      <c r="L15" s="154" t="s">
        <v>2377</v>
      </c>
      <c r="M15" s="68"/>
      <c r="N15" s="69" t="s">
        <v>2378</v>
      </c>
      <c r="O15" s="69"/>
      <c r="P15" s="56"/>
      <c r="Q15" s="79"/>
      <c r="R15" s="89"/>
      <c r="S15" s="42"/>
      <c r="T15" s="73" t="s">
        <v>348</v>
      </c>
      <c r="U15" s="73" t="s">
        <v>348</v>
      </c>
      <c r="V15" s="73" t="s">
        <v>348</v>
      </c>
      <c r="W15" s="73" t="s">
        <v>938</v>
      </c>
      <c r="X15" s="49"/>
      <c r="Y15" s="49"/>
      <c r="Z15" s="49"/>
      <c r="AA15" s="49"/>
      <c r="AB15" s="49"/>
      <c r="AC15" s="49"/>
      <c r="AD15" s="49"/>
      <c r="AE15" s="49"/>
    </row>
    <row r="16" spans="1:31" ht="66.75" customHeight="1">
      <c r="A16" s="345"/>
      <c r="B16" s="345"/>
      <c r="C16" s="345"/>
      <c r="D16" s="345"/>
      <c r="E16" s="345"/>
      <c r="F16" s="345"/>
      <c r="G16" s="396" t="s">
        <v>2384</v>
      </c>
      <c r="H16" s="396"/>
      <c r="I16" s="345"/>
      <c r="J16" s="345"/>
      <c r="K16" s="94">
        <v>9</v>
      </c>
      <c r="L16" s="157" t="s">
        <v>2385</v>
      </c>
      <c r="M16" s="66"/>
      <c r="N16" s="69" t="s">
        <v>2376</v>
      </c>
      <c r="O16" s="69"/>
      <c r="P16" s="56"/>
      <c r="Q16" s="79"/>
      <c r="R16" s="89"/>
      <c r="S16" s="42"/>
      <c r="T16" s="73" t="s">
        <v>348</v>
      </c>
      <c r="U16" s="73" t="s">
        <v>348</v>
      </c>
      <c r="V16" s="73" t="s">
        <v>24</v>
      </c>
      <c r="W16" s="73" t="s">
        <v>938</v>
      </c>
      <c r="X16" s="49"/>
      <c r="Y16" s="49"/>
      <c r="Z16" s="49"/>
      <c r="AA16" s="49"/>
      <c r="AB16" s="49"/>
      <c r="AC16" s="49"/>
      <c r="AD16" s="49"/>
      <c r="AE16" s="49"/>
    </row>
    <row r="17" spans="1:31" ht="66.75" customHeight="1">
      <c r="A17" s="345"/>
      <c r="B17" s="345"/>
      <c r="C17" s="345"/>
      <c r="D17" s="345"/>
      <c r="E17" s="345"/>
      <c r="F17" s="345"/>
      <c r="G17" s="341"/>
      <c r="H17" s="341"/>
      <c r="I17" s="345"/>
      <c r="J17" s="345"/>
      <c r="K17" s="94">
        <v>10</v>
      </c>
      <c r="L17" s="154" t="s">
        <v>2377</v>
      </c>
      <c r="M17" s="68"/>
      <c r="N17" s="69" t="s">
        <v>2386</v>
      </c>
      <c r="O17" s="69"/>
      <c r="P17" s="56"/>
      <c r="Q17" s="79"/>
      <c r="R17" s="89"/>
      <c r="S17" s="42"/>
      <c r="T17" s="73" t="s">
        <v>348</v>
      </c>
      <c r="U17" s="73" t="s">
        <v>348</v>
      </c>
      <c r="V17" s="73" t="s">
        <v>348</v>
      </c>
      <c r="W17" s="73" t="s">
        <v>938</v>
      </c>
      <c r="X17" s="49"/>
      <c r="Y17" s="49"/>
      <c r="Z17" s="49"/>
      <c r="AA17" s="49"/>
      <c r="AB17" s="49"/>
      <c r="AC17" s="49"/>
      <c r="AD17" s="49"/>
      <c r="AE17" s="49"/>
    </row>
    <row r="18" spans="1:31" ht="97.5" customHeight="1">
      <c r="A18" s="345"/>
      <c r="B18" s="345"/>
      <c r="C18" s="345"/>
      <c r="D18" s="345"/>
      <c r="E18" s="345"/>
      <c r="F18" s="345"/>
      <c r="G18" s="90" t="s">
        <v>2387</v>
      </c>
      <c r="H18" s="90"/>
      <c r="I18" s="345"/>
      <c r="J18" s="345"/>
      <c r="K18" s="94">
        <v>11</v>
      </c>
      <c r="L18" s="90" t="s">
        <v>2388</v>
      </c>
      <c r="M18" s="90"/>
      <c r="N18" s="90" t="s">
        <v>2389</v>
      </c>
      <c r="O18" s="90"/>
      <c r="P18" s="56"/>
      <c r="Q18" s="79"/>
      <c r="R18" s="89"/>
      <c r="S18" s="42"/>
      <c r="T18" s="73" t="s">
        <v>348</v>
      </c>
      <c r="U18" s="73" t="s">
        <v>348</v>
      </c>
      <c r="V18" s="73" t="s">
        <v>348</v>
      </c>
      <c r="W18" s="73" t="s">
        <v>938</v>
      </c>
      <c r="X18" s="49"/>
      <c r="Y18" s="49"/>
      <c r="Z18" s="49"/>
      <c r="AA18" s="49"/>
      <c r="AB18" s="49"/>
      <c r="AC18" s="49"/>
      <c r="AD18" s="49"/>
      <c r="AE18" s="49"/>
    </row>
    <row r="19" spans="1:31" ht="78.75" customHeight="1">
      <c r="A19" s="345"/>
      <c r="B19" s="345"/>
      <c r="C19" s="345"/>
      <c r="D19" s="345"/>
      <c r="E19" s="345"/>
      <c r="F19" s="345"/>
      <c r="G19" s="396" t="s">
        <v>2390</v>
      </c>
      <c r="H19" s="396"/>
      <c r="I19" s="345"/>
      <c r="J19" s="345"/>
      <c r="K19" s="94">
        <v>12</v>
      </c>
      <c r="L19" s="157" t="s">
        <v>2391</v>
      </c>
      <c r="M19" s="66"/>
      <c r="N19" s="69" t="s">
        <v>2376</v>
      </c>
      <c r="O19" s="69"/>
      <c r="P19" s="56"/>
      <c r="Q19" s="79"/>
      <c r="R19" s="89"/>
      <c r="S19" s="42"/>
      <c r="T19" s="73" t="s">
        <v>348</v>
      </c>
      <c r="U19" s="73" t="s">
        <v>348</v>
      </c>
      <c r="V19" s="73" t="s">
        <v>24</v>
      </c>
      <c r="W19" s="73" t="s">
        <v>938</v>
      </c>
      <c r="X19" s="49"/>
      <c r="Y19" s="49"/>
      <c r="Z19" s="49"/>
      <c r="AA19" s="49"/>
      <c r="AB19" s="49"/>
      <c r="AC19" s="49"/>
      <c r="AD19" s="49"/>
      <c r="AE19" s="49"/>
    </row>
    <row r="20" spans="1:31" ht="43.5" customHeight="1">
      <c r="A20" s="345"/>
      <c r="B20" s="345"/>
      <c r="C20" s="345"/>
      <c r="D20" s="345"/>
      <c r="E20" s="345"/>
      <c r="F20" s="345"/>
      <c r="G20" s="341"/>
      <c r="H20" s="341"/>
      <c r="I20" s="345"/>
      <c r="J20" s="345"/>
      <c r="K20" s="94">
        <v>13</v>
      </c>
      <c r="L20" s="154" t="s">
        <v>2377</v>
      </c>
      <c r="M20" s="68"/>
      <c r="N20" s="69" t="s">
        <v>2392</v>
      </c>
      <c r="O20" s="69"/>
      <c r="P20" s="56"/>
      <c r="Q20" s="79"/>
      <c r="R20" s="89"/>
      <c r="S20" s="42"/>
      <c r="T20" s="73" t="s">
        <v>348</v>
      </c>
      <c r="U20" s="73" t="s">
        <v>348</v>
      </c>
      <c r="V20" s="73" t="s">
        <v>348</v>
      </c>
      <c r="W20" s="73" t="s">
        <v>938</v>
      </c>
      <c r="X20" s="49"/>
      <c r="Y20" s="49"/>
      <c r="Z20" s="49"/>
      <c r="AA20" s="49"/>
      <c r="AB20" s="49"/>
      <c r="AC20" s="49"/>
      <c r="AD20" s="49"/>
      <c r="AE20" s="49"/>
    </row>
    <row r="21" spans="1:31" ht="86.25" customHeight="1">
      <c r="A21" s="345"/>
      <c r="B21" s="345"/>
      <c r="C21" s="345"/>
      <c r="D21" s="345"/>
      <c r="E21" s="345"/>
      <c r="F21" s="345"/>
      <c r="G21" s="90" t="s">
        <v>2393</v>
      </c>
      <c r="H21" s="90"/>
      <c r="I21" s="345"/>
      <c r="J21" s="345"/>
      <c r="K21" s="94">
        <v>14</v>
      </c>
      <c r="L21" s="90" t="s">
        <v>2388</v>
      </c>
      <c r="M21" s="90"/>
      <c r="N21" s="90" t="s">
        <v>2389</v>
      </c>
      <c r="O21" s="90"/>
      <c r="P21" s="56"/>
      <c r="Q21" s="79"/>
      <c r="R21" s="89"/>
      <c r="S21" s="42"/>
      <c r="T21" s="73" t="s">
        <v>348</v>
      </c>
      <c r="U21" s="73" t="s">
        <v>348</v>
      </c>
      <c r="V21" s="73" t="s">
        <v>348</v>
      </c>
      <c r="W21" s="73" t="s">
        <v>938</v>
      </c>
      <c r="X21" s="49"/>
      <c r="Y21" s="49"/>
      <c r="Z21" s="49"/>
      <c r="AA21" s="49"/>
      <c r="AB21" s="49"/>
      <c r="AC21" s="49"/>
      <c r="AD21" s="49"/>
      <c r="AE21" s="49"/>
    </row>
    <row r="22" spans="1:31" ht="70.5" customHeight="1">
      <c r="A22" s="345"/>
      <c r="B22" s="345"/>
      <c r="C22" s="345"/>
      <c r="D22" s="345"/>
      <c r="E22" s="345"/>
      <c r="F22" s="345"/>
      <c r="G22" s="396" t="s">
        <v>2394</v>
      </c>
      <c r="H22" s="396"/>
      <c r="I22" s="345"/>
      <c r="J22" s="345"/>
      <c r="K22" s="94">
        <v>15</v>
      </c>
      <c r="L22" s="157" t="s">
        <v>2395</v>
      </c>
      <c r="M22" s="66"/>
      <c r="N22" s="69" t="s">
        <v>2376</v>
      </c>
      <c r="O22" s="69"/>
      <c r="P22" s="56"/>
      <c r="Q22" s="79"/>
      <c r="R22" s="89"/>
      <c r="S22" s="42"/>
      <c r="T22" s="73" t="s">
        <v>348</v>
      </c>
      <c r="U22" s="73" t="s">
        <v>348</v>
      </c>
      <c r="V22" s="73" t="s">
        <v>24</v>
      </c>
      <c r="W22" s="73" t="s">
        <v>938</v>
      </c>
      <c r="X22" s="49"/>
      <c r="Y22" s="49"/>
      <c r="Z22" s="49"/>
      <c r="AA22" s="49"/>
      <c r="AB22" s="49"/>
      <c r="AC22" s="49"/>
      <c r="AD22" s="49"/>
      <c r="AE22" s="49"/>
    </row>
    <row r="23" spans="1:31" ht="47.25" customHeight="1">
      <c r="A23" s="345"/>
      <c r="B23" s="345"/>
      <c r="C23" s="345"/>
      <c r="D23" s="345"/>
      <c r="E23" s="345"/>
      <c r="F23" s="345"/>
      <c r="G23" s="341"/>
      <c r="H23" s="341"/>
      <c r="I23" s="345"/>
      <c r="J23" s="345"/>
      <c r="K23" s="94">
        <v>16</v>
      </c>
      <c r="L23" s="154" t="s">
        <v>2377</v>
      </c>
      <c r="M23" s="68"/>
      <c r="N23" s="69" t="s">
        <v>2396</v>
      </c>
      <c r="O23" s="69"/>
      <c r="P23" s="56"/>
      <c r="Q23" s="79"/>
      <c r="R23" s="89"/>
      <c r="S23" s="42"/>
      <c r="T23" s="73" t="s">
        <v>348</v>
      </c>
      <c r="U23" s="73" t="s">
        <v>348</v>
      </c>
      <c r="V23" s="73" t="s">
        <v>348</v>
      </c>
      <c r="W23" s="73" t="s">
        <v>938</v>
      </c>
      <c r="X23" s="49"/>
      <c r="Y23" s="49"/>
      <c r="Z23" s="49"/>
      <c r="AA23" s="49"/>
      <c r="AB23" s="49"/>
      <c r="AC23" s="49"/>
      <c r="AD23" s="49"/>
      <c r="AE23" s="49"/>
    </row>
    <row r="24" spans="1:31" ht="97.5" customHeight="1">
      <c r="A24" s="341"/>
      <c r="B24" s="341"/>
      <c r="C24" s="341"/>
      <c r="D24" s="341"/>
      <c r="E24" s="341"/>
      <c r="F24" s="341"/>
      <c r="G24" s="90" t="s">
        <v>2397</v>
      </c>
      <c r="H24" s="90"/>
      <c r="I24" s="341"/>
      <c r="J24" s="341"/>
      <c r="K24" s="94">
        <v>17</v>
      </c>
      <c r="L24" s="90" t="s">
        <v>2388</v>
      </c>
      <c r="M24" s="90"/>
      <c r="N24" s="90" t="s">
        <v>2389</v>
      </c>
      <c r="O24" s="90"/>
      <c r="P24" s="56"/>
      <c r="Q24" s="79"/>
      <c r="R24" s="89"/>
      <c r="S24" s="42"/>
      <c r="T24" s="73" t="s">
        <v>348</v>
      </c>
      <c r="U24" s="73" t="s">
        <v>348</v>
      </c>
      <c r="V24" s="73" t="s">
        <v>348</v>
      </c>
      <c r="W24" s="73" t="s">
        <v>938</v>
      </c>
      <c r="X24" s="49"/>
      <c r="Y24" s="49"/>
      <c r="Z24" s="49"/>
      <c r="AA24" s="49"/>
      <c r="AB24" s="49"/>
      <c r="AC24" s="49"/>
      <c r="AD24" s="49"/>
      <c r="AE24" s="49"/>
    </row>
    <row r="25" spans="1:31" ht="66.75" customHeight="1">
      <c r="A25" s="412" t="s">
        <v>289</v>
      </c>
      <c r="B25" s="412" t="s">
        <v>2398</v>
      </c>
      <c r="C25" s="412" t="s">
        <v>2372</v>
      </c>
      <c r="D25" s="412" t="s">
        <v>1565</v>
      </c>
      <c r="E25" s="399" t="s">
        <v>2399</v>
      </c>
      <c r="F25" s="399"/>
      <c r="G25" s="399" t="s">
        <v>2400</v>
      </c>
      <c r="H25" s="399"/>
      <c r="I25" s="399" t="s">
        <v>2111</v>
      </c>
      <c r="J25" s="399"/>
      <c r="K25" s="99">
        <v>1</v>
      </c>
      <c r="L25" s="100" t="s">
        <v>2401</v>
      </c>
      <c r="M25" s="100"/>
      <c r="N25" s="63" t="s">
        <v>2402</v>
      </c>
      <c r="O25" s="63"/>
      <c r="P25" s="56"/>
      <c r="Q25" s="79"/>
      <c r="R25" s="89"/>
      <c r="S25" s="42"/>
      <c r="T25" s="73" t="s">
        <v>348</v>
      </c>
      <c r="U25" s="73" t="s">
        <v>348</v>
      </c>
      <c r="V25" s="73" t="s">
        <v>348</v>
      </c>
      <c r="W25" s="73" t="s">
        <v>938</v>
      </c>
      <c r="X25" s="49"/>
      <c r="Y25" s="49"/>
      <c r="Z25" s="49"/>
      <c r="AA25" s="49"/>
      <c r="AB25" s="49"/>
      <c r="AC25" s="49"/>
      <c r="AD25" s="49"/>
      <c r="AE25" s="49"/>
    </row>
    <row r="26" spans="1:31" ht="65.25" customHeight="1">
      <c r="A26" s="345"/>
      <c r="B26" s="345"/>
      <c r="C26" s="345"/>
      <c r="D26" s="345"/>
      <c r="E26" s="345"/>
      <c r="F26" s="345"/>
      <c r="G26" s="341"/>
      <c r="H26" s="341"/>
      <c r="I26" s="345"/>
      <c r="J26" s="345"/>
      <c r="K26" s="99">
        <v>2</v>
      </c>
      <c r="L26" s="95" t="s">
        <v>2403</v>
      </c>
      <c r="M26" s="95"/>
      <c r="N26" s="63" t="s">
        <v>2404</v>
      </c>
      <c r="O26" s="63"/>
      <c r="P26" s="56"/>
      <c r="Q26" s="79"/>
      <c r="R26" s="89"/>
      <c r="S26" s="42"/>
      <c r="T26" s="73" t="s">
        <v>348</v>
      </c>
      <c r="U26" s="73" t="s">
        <v>348</v>
      </c>
      <c r="V26" s="73" t="s">
        <v>24</v>
      </c>
      <c r="W26" s="73" t="s">
        <v>938</v>
      </c>
      <c r="X26" s="49"/>
      <c r="Y26" s="49"/>
      <c r="Z26" s="49"/>
      <c r="AA26" s="49"/>
      <c r="AB26" s="49"/>
      <c r="AC26" s="49"/>
      <c r="AD26" s="49"/>
      <c r="AE26" s="49"/>
    </row>
    <row r="27" spans="1:31" ht="99.75" customHeight="1">
      <c r="A27" s="345"/>
      <c r="B27" s="345"/>
      <c r="C27" s="345"/>
      <c r="D27" s="345"/>
      <c r="E27" s="345"/>
      <c r="F27" s="345"/>
      <c r="G27" s="399" t="s">
        <v>2405</v>
      </c>
      <c r="H27" s="399"/>
      <c r="I27" s="345"/>
      <c r="J27" s="345"/>
      <c r="K27" s="99">
        <v>3</v>
      </c>
      <c r="L27" s="100" t="s">
        <v>2406</v>
      </c>
      <c r="M27" s="100"/>
      <c r="N27" s="63" t="s">
        <v>2402</v>
      </c>
      <c r="O27" s="63"/>
      <c r="P27" s="56"/>
      <c r="Q27" s="79"/>
      <c r="R27" s="89"/>
      <c r="S27" s="42"/>
      <c r="T27" s="73" t="s">
        <v>348</v>
      </c>
      <c r="U27" s="73" t="s">
        <v>348</v>
      </c>
      <c r="V27" s="73" t="s">
        <v>348</v>
      </c>
      <c r="W27" s="73" t="s">
        <v>938</v>
      </c>
      <c r="X27" s="49"/>
      <c r="Y27" s="49"/>
      <c r="Z27" s="49"/>
      <c r="AA27" s="49"/>
      <c r="AB27" s="49"/>
      <c r="AC27" s="49"/>
      <c r="AD27" s="49"/>
      <c r="AE27" s="49"/>
    </row>
    <row r="28" spans="1:31" ht="63.75" customHeight="1">
      <c r="A28" s="341"/>
      <c r="B28" s="341"/>
      <c r="C28" s="341"/>
      <c r="D28" s="341"/>
      <c r="E28" s="341"/>
      <c r="F28" s="341"/>
      <c r="G28" s="341"/>
      <c r="H28" s="341"/>
      <c r="I28" s="341"/>
      <c r="J28" s="341"/>
      <c r="K28" s="99">
        <v>4</v>
      </c>
      <c r="L28" s="95" t="s">
        <v>2403</v>
      </c>
      <c r="M28" s="95"/>
      <c r="N28" s="63" t="s">
        <v>2404</v>
      </c>
      <c r="O28" s="63"/>
      <c r="P28" s="56"/>
      <c r="Q28" s="79"/>
      <c r="R28" s="89"/>
      <c r="S28" s="42"/>
      <c r="T28" s="73" t="s">
        <v>348</v>
      </c>
      <c r="U28" s="73" t="s">
        <v>348</v>
      </c>
      <c r="V28" s="73" t="s">
        <v>24</v>
      </c>
      <c r="W28" s="73" t="s">
        <v>938</v>
      </c>
      <c r="X28" s="49"/>
      <c r="Y28" s="49"/>
      <c r="Z28" s="49"/>
      <c r="AA28" s="49"/>
      <c r="AB28" s="49"/>
      <c r="AC28" s="49"/>
      <c r="AD28" s="49"/>
      <c r="AE28" s="49"/>
    </row>
    <row r="29" spans="1:31" ht="66" customHeight="1">
      <c r="A29" s="412" t="s">
        <v>292</v>
      </c>
      <c r="B29" s="412" t="s">
        <v>933</v>
      </c>
      <c r="C29" s="412" t="s">
        <v>2372</v>
      </c>
      <c r="D29" s="412" t="s">
        <v>1565</v>
      </c>
      <c r="E29" s="399" t="s">
        <v>293</v>
      </c>
      <c r="F29" s="399"/>
      <c r="G29" s="399" t="s">
        <v>2407</v>
      </c>
      <c r="H29" s="399"/>
      <c r="I29" s="399" t="s">
        <v>2408</v>
      </c>
      <c r="J29" s="399"/>
      <c r="K29" s="99">
        <v>1</v>
      </c>
      <c r="L29" s="80" t="s">
        <v>2409</v>
      </c>
      <c r="M29" s="80"/>
      <c r="N29" s="63" t="s">
        <v>2410</v>
      </c>
      <c r="O29" s="63"/>
      <c r="P29" s="56"/>
      <c r="Q29" s="79"/>
      <c r="R29" s="89"/>
      <c r="S29" s="42"/>
      <c r="T29" s="73" t="s">
        <v>348</v>
      </c>
      <c r="U29" s="73" t="s">
        <v>348</v>
      </c>
      <c r="V29" s="73" t="s">
        <v>348</v>
      </c>
      <c r="W29" s="73" t="s">
        <v>938</v>
      </c>
      <c r="X29" s="49"/>
      <c r="Y29" s="49"/>
      <c r="Z29" s="49"/>
      <c r="AA29" s="49"/>
      <c r="AB29" s="49"/>
      <c r="AC29" s="49"/>
      <c r="AD29" s="49"/>
      <c r="AE29" s="49"/>
    </row>
    <row r="30" spans="1:31" ht="49.5" customHeight="1">
      <c r="A30" s="345"/>
      <c r="B30" s="345"/>
      <c r="C30" s="345"/>
      <c r="D30" s="345"/>
      <c r="E30" s="345"/>
      <c r="F30" s="345"/>
      <c r="G30" s="341"/>
      <c r="H30" s="341"/>
      <c r="I30" s="345"/>
      <c r="J30" s="345"/>
      <c r="K30" s="99">
        <v>2</v>
      </c>
      <c r="L30" s="80" t="s">
        <v>2411</v>
      </c>
      <c r="M30" s="80"/>
      <c r="N30" s="63" t="s">
        <v>2412</v>
      </c>
      <c r="O30" s="63"/>
      <c r="P30" s="56"/>
      <c r="Q30" s="79"/>
      <c r="R30" s="89"/>
      <c r="S30" s="42"/>
      <c r="T30" s="73" t="s">
        <v>348</v>
      </c>
      <c r="U30" s="73" t="s">
        <v>348</v>
      </c>
      <c r="V30" s="73" t="s">
        <v>348</v>
      </c>
      <c r="W30" s="73" t="s">
        <v>938</v>
      </c>
      <c r="X30" s="49"/>
      <c r="Y30" s="49"/>
      <c r="Z30" s="49"/>
      <c r="AA30" s="49"/>
      <c r="AB30" s="49"/>
      <c r="AC30" s="49"/>
      <c r="AD30" s="49"/>
      <c r="AE30" s="49"/>
    </row>
    <row r="31" spans="1:31" ht="66" customHeight="1">
      <c r="A31" s="345"/>
      <c r="B31" s="345"/>
      <c r="C31" s="345"/>
      <c r="D31" s="345"/>
      <c r="E31" s="345"/>
      <c r="F31" s="345"/>
      <c r="G31" s="399" t="s">
        <v>2413</v>
      </c>
      <c r="H31" s="399"/>
      <c r="I31" s="345"/>
      <c r="J31" s="345"/>
      <c r="K31" s="99">
        <v>3</v>
      </c>
      <c r="L31" s="80" t="s">
        <v>2414</v>
      </c>
      <c r="M31" s="80"/>
      <c r="N31" s="80" t="s">
        <v>2415</v>
      </c>
      <c r="O31" s="80"/>
      <c r="P31" s="56"/>
      <c r="Q31" s="79"/>
      <c r="R31" s="89"/>
      <c r="S31" s="42"/>
      <c r="T31" s="73" t="s">
        <v>348</v>
      </c>
      <c r="U31" s="73" t="s">
        <v>348</v>
      </c>
      <c r="V31" s="73" t="s">
        <v>348</v>
      </c>
      <c r="W31" s="73" t="s">
        <v>938</v>
      </c>
      <c r="X31" s="49"/>
      <c r="Y31" s="49"/>
      <c r="Z31" s="49"/>
      <c r="AA31" s="49"/>
      <c r="AB31" s="49"/>
      <c r="AC31" s="49"/>
      <c r="AD31" s="49"/>
      <c r="AE31" s="49"/>
    </row>
    <row r="32" spans="1:31" ht="49.5" customHeight="1">
      <c r="A32" s="341"/>
      <c r="B32" s="341"/>
      <c r="C32" s="341"/>
      <c r="D32" s="341"/>
      <c r="E32" s="341"/>
      <c r="F32" s="341"/>
      <c r="G32" s="341"/>
      <c r="H32" s="341"/>
      <c r="I32" s="341"/>
      <c r="J32" s="341"/>
      <c r="K32" s="99">
        <v>4</v>
      </c>
      <c r="L32" s="80" t="s">
        <v>2416</v>
      </c>
      <c r="M32" s="80"/>
      <c r="N32" s="80" t="s">
        <v>2417</v>
      </c>
      <c r="O32" s="80"/>
      <c r="P32" s="56"/>
      <c r="Q32" s="79"/>
      <c r="R32" s="89"/>
      <c r="S32" s="42"/>
      <c r="T32" s="73" t="s">
        <v>348</v>
      </c>
      <c r="U32" s="73" t="s">
        <v>348</v>
      </c>
      <c r="V32" s="73" t="s">
        <v>348</v>
      </c>
      <c r="W32" s="73" t="s">
        <v>938</v>
      </c>
      <c r="X32" s="49"/>
      <c r="Y32" s="49"/>
      <c r="Z32" s="49"/>
      <c r="AA32" s="49"/>
      <c r="AB32" s="49"/>
      <c r="AC32" s="49"/>
      <c r="AD32" s="49"/>
      <c r="AE32" s="49"/>
    </row>
    <row r="33" spans="1:31" ht="89.25" customHeight="1">
      <c r="A33" s="408" t="s">
        <v>2418</v>
      </c>
      <c r="B33" s="408" t="s">
        <v>933</v>
      </c>
      <c r="C33" s="408" t="s">
        <v>2372</v>
      </c>
      <c r="D33" s="408" t="s">
        <v>1565</v>
      </c>
      <c r="E33" s="396" t="s">
        <v>2419</v>
      </c>
      <c r="F33" s="396"/>
      <c r="G33" s="125" t="s">
        <v>2420</v>
      </c>
      <c r="H33" s="70"/>
      <c r="I33" s="396" t="s">
        <v>2408</v>
      </c>
      <c r="J33" s="396"/>
      <c r="K33" s="94">
        <v>1</v>
      </c>
      <c r="L33" s="69" t="s">
        <v>2421</v>
      </c>
      <c r="M33" s="69"/>
      <c r="N33" s="69" t="s">
        <v>2422</v>
      </c>
      <c r="O33" s="69"/>
      <c r="P33" s="56"/>
      <c r="Q33" s="79"/>
      <c r="R33" s="89"/>
      <c r="S33" s="42"/>
      <c r="T33" s="73" t="s">
        <v>348</v>
      </c>
      <c r="U33" s="73" t="s">
        <v>348</v>
      </c>
      <c r="V33" s="73" t="s">
        <v>348</v>
      </c>
      <c r="W33" s="73" t="s">
        <v>938</v>
      </c>
      <c r="X33" s="49"/>
      <c r="Y33" s="49"/>
      <c r="Z33" s="49"/>
      <c r="AA33" s="49"/>
      <c r="AB33" s="49"/>
      <c r="AC33" s="49"/>
      <c r="AD33" s="49"/>
      <c r="AE33" s="49"/>
    </row>
    <row r="34" spans="1:31" ht="111.75" customHeight="1">
      <c r="A34" s="341"/>
      <c r="B34" s="341"/>
      <c r="C34" s="341"/>
      <c r="D34" s="341"/>
      <c r="E34" s="341"/>
      <c r="F34" s="345"/>
      <c r="G34" s="125" t="s">
        <v>2423</v>
      </c>
      <c r="H34" s="70"/>
      <c r="I34" s="341"/>
      <c r="J34" s="341"/>
      <c r="K34" s="94">
        <v>2</v>
      </c>
      <c r="L34" s="69" t="s">
        <v>2424</v>
      </c>
      <c r="M34" s="69"/>
      <c r="N34" s="69" t="s">
        <v>2425</v>
      </c>
      <c r="O34" s="69"/>
      <c r="P34" s="56"/>
      <c r="Q34" s="79"/>
      <c r="R34" s="89"/>
      <c r="S34" s="42"/>
      <c r="T34" s="73" t="s">
        <v>348</v>
      </c>
      <c r="U34" s="73" t="s">
        <v>348</v>
      </c>
      <c r="V34" s="73" t="s">
        <v>348</v>
      </c>
      <c r="W34" s="73" t="s">
        <v>938</v>
      </c>
      <c r="X34" s="49"/>
      <c r="Y34" s="49"/>
      <c r="Z34" s="49"/>
      <c r="AA34" s="49"/>
      <c r="AB34" s="49"/>
      <c r="AC34" s="49"/>
      <c r="AD34" s="49"/>
      <c r="AE34" s="49"/>
    </row>
    <row r="35" spans="1:31" ht="82.5" customHeight="1">
      <c r="A35" s="431" t="s">
        <v>2426</v>
      </c>
      <c r="B35" s="408" t="s">
        <v>933</v>
      </c>
      <c r="C35" s="408" t="s">
        <v>2372</v>
      </c>
      <c r="D35" s="408" t="s">
        <v>1565</v>
      </c>
      <c r="E35" s="396" t="s">
        <v>2427</v>
      </c>
      <c r="F35" s="396"/>
      <c r="G35" s="396" t="s">
        <v>2428</v>
      </c>
      <c r="H35" s="396"/>
      <c r="I35" s="395" t="s">
        <v>2408</v>
      </c>
      <c r="J35" s="395"/>
      <c r="K35" s="94">
        <v>1</v>
      </c>
      <c r="L35" s="156" t="s">
        <v>2429</v>
      </c>
      <c r="M35" s="128"/>
      <c r="N35" s="69" t="s">
        <v>2430</v>
      </c>
      <c r="O35" s="69"/>
      <c r="P35" s="56"/>
      <c r="Q35" s="79"/>
      <c r="R35" s="89"/>
      <c r="S35" s="42"/>
      <c r="T35" s="73" t="s">
        <v>348</v>
      </c>
      <c r="U35" s="73" t="s">
        <v>348</v>
      </c>
      <c r="V35" s="73" t="s">
        <v>24</v>
      </c>
      <c r="W35" s="73" t="s">
        <v>938</v>
      </c>
      <c r="X35" s="49"/>
      <c r="Y35" s="49"/>
      <c r="Z35" s="49"/>
      <c r="AA35" s="49"/>
      <c r="AB35" s="49"/>
      <c r="AC35" s="49"/>
      <c r="AD35" s="49"/>
      <c r="AE35" s="49"/>
    </row>
    <row r="36" spans="1:31" ht="42.75" customHeight="1">
      <c r="A36" s="432"/>
      <c r="B36" s="345"/>
      <c r="C36" s="345"/>
      <c r="D36" s="345"/>
      <c r="E36" s="345"/>
      <c r="F36" s="345"/>
      <c r="G36" s="345"/>
      <c r="H36" s="345"/>
      <c r="I36" s="345"/>
      <c r="J36" s="345"/>
      <c r="K36" s="117">
        <v>2</v>
      </c>
      <c r="L36" s="154" t="s">
        <v>2377</v>
      </c>
      <c r="M36" s="66"/>
      <c r="N36" s="125" t="s">
        <v>2431</v>
      </c>
      <c r="O36" s="125"/>
      <c r="P36" s="140"/>
      <c r="Q36" s="141"/>
      <c r="R36" s="158"/>
      <c r="S36" s="42"/>
      <c r="T36" s="73" t="s">
        <v>348</v>
      </c>
      <c r="U36" s="73" t="s">
        <v>348</v>
      </c>
      <c r="V36" s="73" t="s">
        <v>348</v>
      </c>
      <c r="W36" s="73" t="s">
        <v>938</v>
      </c>
      <c r="X36" s="49"/>
      <c r="Y36" s="49"/>
      <c r="Z36" s="49"/>
      <c r="AA36" s="49"/>
      <c r="AB36" s="49"/>
      <c r="AC36" s="49"/>
      <c r="AD36" s="49"/>
      <c r="AE36" s="49"/>
    </row>
    <row r="37" spans="1:31" ht="87" customHeight="1">
      <c r="A37" s="432"/>
      <c r="B37" s="345"/>
      <c r="C37" s="345"/>
      <c r="D37" s="345"/>
      <c r="E37" s="345"/>
      <c r="F37" s="345"/>
      <c r="G37" s="345"/>
      <c r="H37" s="345"/>
      <c r="I37" s="345"/>
      <c r="J37" s="345"/>
      <c r="K37" s="117">
        <v>3</v>
      </c>
      <c r="L37" s="157" t="s">
        <v>2432</v>
      </c>
      <c r="M37" s="157"/>
      <c r="N37" s="125" t="s">
        <v>2433</v>
      </c>
      <c r="O37" s="125"/>
      <c r="P37" s="140"/>
      <c r="Q37" s="141"/>
      <c r="R37" s="159"/>
      <c r="S37" s="42"/>
      <c r="T37" s="73" t="s">
        <v>348</v>
      </c>
      <c r="U37" s="73" t="s">
        <v>348</v>
      </c>
      <c r="V37" s="73" t="s">
        <v>24</v>
      </c>
      <c r="W37" s="73" t="s">
        <v>938</v>
      </c>
      <c r="X37" s="49"/>
      <c r="Y37" s="49"/>
      <c r="Z37" s="49"/>
      <c r="AA37" s="49"/>
      <c r="AB37" s="49"/>
      <c r="AC37" s="49"/>
      <c r="AD37" s="49"/>
      <c r="AE37" s="49"/>
    </row>
    <row r="38" spans="1:31" ht="55.5" customHeight="1">
      <c r="A38" s="432"/>
      <c r="B38" s="345"/>
      <c r="C38" s="345"/>
      <c r="D38" s="345"/>
      <c r="E38" s="341"/>
      <c r="F38" s="341"/>
      <c r="G38" s="341"/>
      <c r="H38" s="341"/>
      <c r="I38" s="345"/>
      <c r="J38" s="345"/>
      <c r="K38" s="117">
        <v>4</v>
      </c>
      <c r="L38" s="154" t="s">
        <v>2377</v>
      </c>
      <c r="M38" s="66"/>
      <c r="N38" s="125" t="s">
        <v>2431</v>
      </c>
      <c r="O38" s="125"/>
      <c r="P38" s="140"/>
      <c r="Q38" s="141"/>
      <c r="R38" s="159"/>
      <c r="S38" s="42"/>
      <c r="T38" s="73" t="s">
        <v>348</v>
      </c>
      <c r="U38" s="73" t="s">
        <v>348</v>
      </c>
      <c r="V38" s="73" t="s">
        <v>348</v>
      </c>
      <c r="W38" s="73" t="s">
        <v>938</v>
      </c>
      <c r="X38" s="49"/>
      <c r="Y38" s="49"/>
      <c r="Z38" s="49"/>
      <c r="AA38" s="49"/>
      <c r="AB38" s="49"/>
      <c r="AC38" s="49"/>
      <c r="AD38" s="49"/>
      <c r="AE38" s="49"/>
    </row>
    <row r="39" spans="1:31" ht="75.75" customHeight="1">
      <c r="A39" s="433"/>
      <c r="B39" s="341"/>
      <c r="C39" s="341"/>
      <c r="D39" s="341"/>
      <c r="E39" s="160" t="s">
        <v>2434</v>
      </c>
      <c r="F39" s="161"/>
      <c r="G39" s="138" t="s">
        <v>2435</v>
      </c>
      <c r="H39" s="96"/>
      <c r="I39" s="341"/>
      <c r="J39" s="341"/>
      <c r="K39" s="94">
        <v>5</v>
      </c>
      <c r="L39" s="69" t="s">
        <v>2436</v>
      </c>
      <c r="M39" s="69"/>
      <c r="N39" s="69" t="s">
        <v>2437</v>
      </c>
      <c r="O39" s="69"/>
      <c r="P39" s="56"/>
      <c r="Q39" s="79"/>
      <c r="R39" s="89"/>
      <c r="S39" s="42"/>
      <c r="T39" s="73" t="s">
        <v>348</v>
      </c>
      <c r="U39" s="73" t="s">
        <v>348</v>
      </c>
      <c r="V39" s="73" t="s">
        <v>348</v>
      </c>
      <c r="W39" s="73" t="s">
        <v>938</v>
      </c>
      <c r="X39" s="49"/>
      <c r="Y39" s="49"/>
      <c r="Z39" s="49"/>
      <c r="AA39" s="49"/>
      <c r="AB39" s="49"/>
      <c r="AC39" s="49"/>
      <c r="AD39" s="49"/>
      <c r="AE39" s="49"/>
    </row>
    <row r="40" spans="1:31" ht="57" customHeight="1">
      <c r="A40" s="408" t="s">
        <v>2438</v>
      </c>
      <c r="B40" s="408" t="s">
        <v>933</v>
      </c>
      <c r="C40" s="408" t="s">
        <v>2372</v>
      </c>
      <c r="D40" s="408" t="s">
        <v>1565</v>
      </c>
      <c r="E40" s="396" t="s">
        <v>2439</v>
      </c>
      <c r="F40" s="396"/>
      <c r="G40" s="398" t="s">
        <v>2440</v>
      </c>
      <c r="H40" s="398"/>
      <c r="I40" s="398" t="s">
        <v>2408</v>
      </c>
      <c r="J40" s="398"/>
      <c r="K40" s="94">
        <v>1</v>
      </c>
      <c r="L40" s="156" t="s">
        <v>2441</v>
      </c>
      <c r="M40" s="128"/>
      <c r="N40" s="69" t="s">
        <v>2376</v>
      </c>
      <c r="O40" s="69"/>
      <c r="P40" s="56"/>
      <c r="Q40" s="79"/>
      <c r="R40" s="89"/>
      <c r="S40" s="42"/>
      <c r="T40" s="73" t="s">
        <v>348</v>
      </c>
      <c r="U40" s="73" t="s">
        <v>348</v>
      </c>
      <c r="V40" s="73" t="s">
        <v>24</v>
      </c>
      <c r="W40" s="73" t="s">
        <v>938</v>
      </c>
      <c r="X40" s="49"/>
      <c r="Y40" s="49"/>
      <c r="Z40" s="49"/>
      <c r="AA40" s="49"/>
      <c r="AB40" s="49"/>
      <c r="AC40" s="49"/>
      <c r="AD40" s="49"/>
      <c r="AE40" s="49"/>
    </row>
    <row r="41" spans="1:31" ht="36.75" customHeight="1">
      <c r="A41" s="345"/>
      <c r="B41" s="345"/>
      <c r="C41" s="345"/>
      <c r="D41" s="345"/>
      <c r="E41" s="345"/>
      <c r="F41" s="345"/>
      <c r="G41" s="341"/>
      <c r="H41" s="341"/>
      <c r="I41" s="345"/>
      <c r="J41" s="345"/>
      <c r="K41" s="117">
        <v>2</v>
      </c>
      <c r="L41" s="154" t="s">
        <v>2377</v>
      </c>
      <c r="M41" s="68"/>
      <c r="N41" s="69" t="s">
        <v>2442</v>
      </c>
      <c r="O41" s="70"/>
      <c r="P41" s="140"/>
      <c r="Q41" s="141"/>
      <c r="R41" s="158"/>
      <c r="S41" s="42"/>
      <c r="T41" s="73" t="s">
        <v>348</v>
      </c>
      <c r="U41" s="73" t="s">
        <v>348</v>
      </c>
      <c r="V41" s="73" t="s">
        <v>348</v>
      </c>
      <c r="W41" s="73" t="s">
        <v>938</v>
      </c>
      <c r="X41" s="49"/>
      <c r="Y41" s="49"/>
      <c r="Z41" s="49"/>
      <c r="AA41" s="49"/>
      <c r="AB41" s="49"/>
      <c r="AC41" s="49"/>
      <c r="AD41" s="49"/>
      <c r="AE41" s="49"/>
    </row>
    <row r="42" spans="1:31" ht="53.25" customHeight="1">
      <c r="A42" s="345"/>
      <c r="B42" s="345"/>
      <c r="C42" s="345"/>
      <c r="D42" s="345"/>
      <c r="E42" s="345"/>
      <c r="F42" s="345"/>
      <c r="G42" s="398" t="s">
        <v>2443</v>
      </c>
      <c r="H42" s="398"/>
      <c r="I42" s="345"/>
      <c r="J42" s="345"/>
      <c r="K42" s="117">
        <v>3</v>
      </c>
      <c r="L42" s="157" t="s">
        <v>2444</v>
      </c>
      <c r="M42" s="66"/>
      <c r="N42" s="69" t="s">
        <v>2376</v>
      </c>
      <c r="O42" s="70"/>
      <c r="P42" s="140"/>
      <c r="Q42" s="141"/>
      <c r="R42" s="159"/>
      <c r="S42" s="42"/>
      <c r="T42" s="73" t="s">
        <v>348</v>
      </c>
      <c r="U42" s="73" t="s">
        <v>348</v>
      </c>
      <c r="V42" s="73" t="s">
        <v>24</v>
      </c>
      <c r="W42" s="73" t="s">
        <v>938</v>
      </c>
      <c r="X42" s="49"/>
      <c r="Y42" s="49"/>
      <c r="Z42" s="49"/>
      <c r="AA42" s="49"/>
      <c r="AB42" s="49"/>
      <c r="AC42" s="49"/>
      <c r="AD42" s="49"/>
      <c r="AE42" s="49"/>
    </row>
    <row r="43" spans="1:31" ht="53.25" customHeight="1">
      <c r="A43" s="341"/>
      <c r="B43" s="341"/>
      <c r="C43" s="341"/>
      <c r="D43" s="341"/>
      <c r="E43" s="341"/>
      <c r="F43" s="341"/>
      <c r="G43" s="341"/>
      <c r="H43" s="341"/>
      <c r="I43" s="341"/>
      <c r="J43" s="341"/>
      <c r="K43" s="117">
        <v>4</v>
      </c>
      <c r="L43" s="154" t="s">
        <v>2377</v>
      </c>
      <c r="M43" s="68"/>
      <c r="N43" s="69" t="s">
        <v>2442</v>
      </c>
      <c r="O43" s="70"/>
      <c r="P43" s="140"/>
      <c r="Q43" s="141"/>
      <c r="R43" s="159"/>
      <c r="S43" s="42"/>
      <c r="T43" s="73" t="s">
        <v>348</v>
      </c>
      <c r="U43" s="73" t="s">
        <v>348</v>
      </c>
      <c r="V43" s="73" t="s">
        <v>348</v>
      </c>
      <c r="W43" s="73" t="s">
        <v>938</v>
      </c>
      <c r="X43" s="49"/>
      <c r="Y43" s="49"/>
      <c r="Z43" s="49"/>
      <c r="AA43" s="49"/>
      <c r="AB43" s="49"/>
      <c r="AC43" s="49"/>
      <c r="AD43" s="49"/>
      <c r="AE43" s="49"/>
    </row>
    <row r="44" spans="1:31" ht="56.25" customHeight="1">
      <c r="A44" s="401" t="s">
        <v>258</v>
      </c>
      <c r="B44" s="401" t="s">
        <v>933</v>
      </c>
      <c r="C44" s="408" t="s">
        <v>2372</v>
      </c>
      <c r="D44" s="408" t="s">
        <v>1565</v>
      </c>
      <c r="E44" s="396" t="s">
        <v>2445</v>
      </c>
      <c r="F44" s="396"/>
      <c r="G44" s="398" t="s">
        <v>2446</v>
      </c>
      <c r="H44" s="398"/>
      <c r="I44" s="398" t="s">
        <v>2111</v>
      </c>
      <c r="J44" s="398"/>
      <c r="K44" s="61">
        <v>1</v>
      </c>
      <c r="L44" s="67" t="s">
        <v>2447</v>
      </c>
      <c r="M44" s="67"/>
      <c r="N44" s="63" t="s">
        <v>2448</v>
      </c>
      <c r="O44" s="63"/>
      <c r="P44" s="56"/>
      <c r="Q44" s="141"/>
      <c r="R44" s="159"/>
      <c r="S44" s="42"/>
      <c r="T44" s="73" t="s">
        <v>348</v>
      </c>
      <c r="U44" s="73" t="s">
        <v>348</v>
      </c>
      <c r="V44" s="140" t="s">
        <v>348</v>
      </c>
      <c r="W44" s="73" t="s">
        <v>938</v>
      </c>
      <c r="X44" s="49"/>
      <c r="Y44" s="49"/>
      <c r="Z44" s="49"/>
      <c r="AA44" s="49"/>
      <c r="AB44" s="49"/>
      <c r="AC44" s="49"/>
      <c r="AD44" s="49"/>
      <c r="AE44" s="49"/>
    </row>
    <row r="45" spans="1:31" ht="40.5" customHeight="1">
      <c r="A45" s="345"/>
      <c r="B45" s="345"/>
      <c r="C45" s="345"/>
      <c r="D45" s="345"/>
      <c r="E45" s="345"/>
      <c r="F45" s="345"/>
      <c r="G45" s="341"/>
      <c r="H45" s="341"/>
      <c r="I45" s="345"/>
      <c r="J45" s="345"/>
      <c r="K45" s="61">
        <v>2</v>
      </c>
      <c r="L45" s="154" t="s">
        <v>2377</v>
      </c>
      <c r="M45" s="68"/>
      <c r="N45" s="63" t="s">
        <v>2449</v>
      </c>
      <c r="O45" s="63"/>
      <c r="P45" s="56"/>
      <c r="Q45" s="141"/>
      <c r="R45" s="159"/>
      <c r="S45" s="42"/>
      <c r="T45" s="73" t="s">
        <v>348</v>
      </c>
      <c r="U45" s="73" t="s">
        <v>348</v>
      </c>
      <c r="V45" s="140" t="s">
        <v>348</v>
      </c>
      <c r="W45" s="73" t="s">
        <v>938</v>
      </c>
      <c r="X45" s="49"/>
      <c r="Y45" s="49"/>
      <c r="Z45" s="49"/>
      <c r="AA45" s="49"/>
      <c r="AB45" s="49"/>
      <c r="AC45" s="49"/>
      <c r="AD45" s="49"/>
      <c r="AE45" s="49"/>
    </row>
    <row r="46" spans="1:31" ht="60" customHeight="1">
      <c r="A46" s="345"/>
      <c r="B46" s="345"/>
      <c r="C46" s="345"/>
      <c r="D46" s="345"/>
      <c r="E46" s="345"/>
      <c r="F46" s="345"/>
      <c r="G46" s="398" t="s">
        <v>2450</v>
      </c>
      <c r="H46" s="398"/>
      <c r="I46" s="345"/>
      <c r="J46" s="345"/>
      <c r="K46" s="61">
        <v>3</v>
      </c>
      <c r="L46" s="67" t="s">
        <v>2451</v>
      </c>
      <c r="M46" s="67"/>
      <c r="N46" s="63" t="s">
        <v>2376</v>
      </c>
      <c r="O46" s="63"/>
      <c r="P46" s="56"/>
      <c r="Q46" s="141"/>
      <c r="R46" s="159"/>
      <c r="S46" s="42"/>
      <c r="T46" s="73" t="s">
        <v>348</v>
      </c>
      <c r="U46" s="73" t="s">
        <v>348</v>
      </c>
      <c r="V46" s="73" t="s">
        <v>24</v>
      </c>
      <c r="W46" s="73" t="s">
        <v>938</v>
      </c>
      <c r="X46" s="49"/>
      <c r="Y46" s="49"/>
      <c r="Z46" s="49"/>
      <c r="AA46" s="49"/>
      <c r="AB46" s="49"/>
      <c r="AC46" s="49"/>
      <c r="AD46" s="49"/>
      <c r="AE46" s="49"/>
    </row>
    <row r="47" spans="1:31" ht="40.5" customHeight="1">
      <c r="A47" s="345"/>
      <c r="B47" s="345"/>
      <c r="C47" s="345"/>
      <c r="D47" s="345"/>
      <c r="E47" s="345"/>
      <c r="F47" s="345"/>
      <c r="G47" s="341"/>
      <c r="H47" s="341"/>
      <c r="I47" s="345"/>
      <c r="J47" s="345"/>
      <c r="K47" s="61">
        <v>4</v>
      </c>
      <c r="L47" s="154" t="s">
        <v>2377</v>
      </c>
      <c r="M47" s="68"/>
      <c r="N47" s="63" t="s">
        <v>2452</v>
      </c>
      <c r="O47" s="63"/>
      <c r="P47" s="56"/>
      <c r="Q47" s="141"/>
      <c r="R47" s="159"/>
      <c r="S47" s="42"/>
      <c r="T47" s="73" t="s">
        <v>348</v>
      </c>
      <c r="U47" s="73" t="s">
        <v>348</v>
      </c>
      <c r="V47" s="140" t="s">
        <v>348</v>
      </c>
      <c r="W47" s="73" t="s">
        <v>938</v>
      </c>
      <c r="X47" s="49"/>
      <c r="Y47" s="49"/>
      <c r="Z47" s="49"/>
      <c r="AA47" s="49"/>
      <c r="AB47" s="49"/>
      <c r="AC47" s="49"/>
      <c r="AD47" s="49"/>
      <c r="AE47" s="49"/>
    </row>
    <row r="48" spans="1:31" ht="60.75" customHeight="1">
      <c r="A48" s="345"/>
      <c r="B48" s="345"/>
      <c r="C48" s="345"/>
      <c r="D48" s="345"/>
      <c r="E48" s="345"/>
      <c r="F48" s="345"/>
      <c r="G48" s="398" t="s">
        <v>2453</v>
      </c>
      <c r="H48" s="398"/>
      <c r="I48" s="345"/>
      <c r="J48" s="345"/>
      <c r="K48" s="61">
        <v>5</v>
      </c>
      <c r="L48" s="67" t="s">
        <v>2454</v>
      </c>
      <c r="M48" s="67"/>
      <c r="N48" s="63" t="s">
        <v>2455</v>
      </c>
      <c r="O48" s="63"/>
      <c r="P48" s="56"/>
      <c r="Q48" s="141"/>
      <c r="R48" s="159"/>
      <c r="S48" s="42"/>
      <c r="T48" s="73" t="s">
        <v>348</v>
      </c>
      <c r="U48" s="73" t="s">
        <v>348</v>
      </c>
      <c r="V48" s="140" t="s">
        <v>348</v>
      </c>
      <c r="W48" s="73" t="s">
        <v>938</v>
      </c>
      <c r="X48" s="49"/>
      <c r="Y48" s="49"/>
      <c r="Z48" s="49"/>
      <c r="AA48" s="49"/>
      <c r="AB48" s="49"/>
      <c r="AC48" s="49"/>
      <c r="AD48" s="49"/>
      <c r="AE48" s="49"/>
    </row>
    <row r="49" spans="1:31" ht="40.5" customHeight="1">
      <c r="A49" s="345"/>
      <c r="B49" s="345"/>
      <c r="C49" s="345"/>
      <c r="D49" s="345"/>
      <c r="E49" s="345"/>
      <c r="F49" s="345"/>
      <c r="G49" s="341"/>
      <c r="H49" s="341"/>
      <c r="I49" s="345"/>
      <c r="J49" s="345"/>
      <c r="K49" s="61">
        <v>6</v>
      </c>
      <c r="L49" s="154" t="s">
        <v>2456</v>
      </c>
      <c r="M49" s="68"/>
      <c r="N49" s="63" t="s">
        <v>2376</v>
      </c>
      <c r="O49" s="62"/>
      <c r="P49" s="140"/>
      <c r="Q49" s="141"/>
      <c r="R49" s="159"/>
      <c r="S49" s="42"/>
      <c r="T49" s="73" t="s">
        <v>348</v>
      </c>
      <c r="U49" s="73" t="s">
        <v>348</v>
      </c>
      <c r="V49" s="73" t="s">
        <v>24</v>
      </c>
      <c r="W49" s="73" t="s">
        <v>938</v>
      </c>
      <c r="X49" s="49"/>
      <c r="Y49" s="49"/>
      <c r="Z49" s="49"/>
      <c r="AA49" s="49"/>
      <c r="AB49" s="49"/>
      <c r="AC49" s="49"/>
      <c r="AD49" s="49"/>
      <c r="AE49" s="49"/>
    </row>
    <row r="50" spans="1:31" ht="58.5" customHeight="1">
      <c r="A50" s="345"/>
      <c r="B50" s="345"/>
      <c r="C50" s="345"/>
      <c r="D50" s="345"/>
      <c r="E50" s="345"/>
      <c r="F50" s="345"/>
      <c r="G50" s="398" t="s">
        <v>2457</v>
      </c>
      <c r="H50" s="398"/>
      <c r="I50" s="345"/>
      <c r="J50" s="345"/>
      <c r="K50" s="61">
        <v>7</v>
      </c>
      <c r="L50" s="67" t="s">
        <v>2458</v>
      </c>
      <c r="M50" s="67"/>
      <c r="N50" s="63" t="s">
        <v>2455</v>
      </c>
      <c r="O50" s="62"/>
      <c r="P50" s="140"/>
      <c r="Q50" s="141"/>
      <c r="R50" s="159"/>
      <c r="S50" s="42"/>
      <c r="T50" s="73" t="s">
        <v>348</v>
      </c>
      <c r="U50" s="73" t="s">
        <v>348</v>
      </c>
      <c r="V50" s="140" t="s">
        <v>348</v>
      </c>
      <c r="W50" s="73" t="s">
        <v>938</v>
      </c>
      <c r="X50" s="49"/>
      <c r="Y50" s="49"/>
      <c r="Z50" s="49"/>
      <c r="AA50" s="49"/>
      <c r="AB50" s="49"/>
      <c r="AC50" s="49"/>
      <c r="AD50" s="49"/>
      <c r="AE50" s="49"/>
    </row>
    <row r="51" spans="1:31" ht="40.5" customHeight="1">
      <c r="A51" s="345"/>
      <c r="B51" s="345"/>
      <c r="C51" s="345"/>
      <c r="D51" s="345"/>
      <c r="E51" s="345"/>
      <c r="F51" s="345"/>
      <c r="G51" s="341"/>
      <c r="H51" s="341"/>
      <c r="I51" s="345"/>
      <c r="J51" s="345"/>
      <c r="K51" s="61">
        <v>8</v>
      </c>
      <c r="L51" s="154" t="s">
        <v>2456</v>
      </c>
      <c r="M51" s="68"/>
      <c r="N51" s="63" t="s">
        <v>2376</v>
      </c>
      <c r="O51" s="62"/>
      <c r="P51" s="140"/>
      <c r="Q51" s="141"/>
      <c r="R51" s="159"/>
      <c r="S51" s="42"/>
      <c r="T51" s="73" t="s">
        <v>348</v>
      </c>
      <c r="U51" s="73" t="s">
        <v>348</v>
      </c>
      <c r="V51" s="73" t="s">
        <v>24</v>
      </c>
      <c r="W51" s="73" t="s">
        <v>938</v>
      </c>
      <c r="X51" s="49"/>
      <c r="Y51" s="49"/>
      <c r="Z51" s="49"/>
      <c r="AA51" s="49"/>
      <c r="AB51" s="49"/>
      <c r="AC51" s="49"/>
      <c r="AD51" s="49"/>
      <c r="AE51" s="49"/>
    </row>
    <row r="52" spans="1:31" ht="69" customHeight="1">
      <c r="A52" s="345"/>
      <c r="B52" s="345"/>
      <c r="C52" s="345"/>
      <c r="D52" s="345"/>
      <c r="E52" s="345"/>
      <c r="F52" s="345"/>
      <c r="G52" s="63" t="s">
        <v>2459</v>
      </c>
      <c r="H52" s="63"/>
      <c r="I52" s="345"/>
      <c r="J52" s="345"/>
      <c r="K52" s="61">
        <v>9</v>
      </c>
      <c r="L52" s="69" t="s">
        <v>2460</v>
      </c>
      <c r="M52" s="69"/>
      <c r="N52" s="69" t="s">
        <v>2461</v>
      </c>
      <c r="O52" s="69"/>
      <c r="P52" s="56"/>
      <c r="Q52" s="79"/>
      <c r="R52" s="89"/>
      <c r="S52" s="42"/>
      <c r="T52" s="73" t="s">
        <v>348</v>
      </c>
      <c r="U52" s="73" t="s">
        <v>348</v>
      </c>
      <c r="V52" s="73" t="s">
        <v>348</v>
      </c>
      <c r="W52" s="73" t="s">
        <v>938</v>
      </c>
      <c r="X52" s="49"/>
      <c r="Y52" s="49"/>
      <c r="Z52" s="49"/>
      <c r="AA52" s="49"/>
      <c r="AB52" s="49"/>
      <c r="AC52" s="49"/>
      <c r="AD52" s="49"/>
      <c r="AE52" s="49"/>
    </row>
    <row r="53" spans="1:31" ht="69" customHeight="1">
      <c r="A53" s="345"/>
      <c r="B53" s="345"/>
      <c r="C53" s="345"/>
      <c r="D53" s="345"/>
      <c r="E53" s="345"/>
      <c r="F53" s="345"/>
      <c r="G53" s="63" t="s">
        <v>2462</v>
      </c>
      <c r="H53" s="63"/>
      <c r="I53" s="345"/>
      <c r="J53" s="345"/>
      <c r="K53" s="61">
        <v>10</v>
      </c>
      <c r="L53" s="69" t="s">
        <v>2463</v>
      </c>
      <c r="M53" s="69"/>
      <c r="N53" s="69" t="s">
        <v>2461</v>
      </c>
      <c r="O53" s="69"/>
      <c r="P53" s="56"/>
      <c r="Q53" s="79"/>
      <c r="R53" s="89"/>
      <c r="S53" s="42"/>
      <c r="T53" s="73" t="s">
        <v>348</v>
      </c>
      <c r="U53" s="73" t="s">
        <v>348</v>
      </c>
      <c r="V53" s="73" t="s">
        <v>348</v>
      </c>
      <c r="W53" s="73" t="s">
        <v>938</v>
      </c>
      <c r="X53" s="49"/>
      <c r="Y53" s="49"/>
      <c r="Z53" s="49"/>
      <c r="AA53" s="49"/>
      <c r="AB53" s="49"/>
      <c r="AC53" s="49"/>
      <c r="AD53" s="49"/>
      <c r="AE53" s="49"/>
    </row>
    <row r="54" spans="1:31" ht="69" customHeight="1">
      <c r="A54" s="341"/>
      <c r="B54" s="341"/>
      <c r="C54" s="341"/>
      <c r="D54" s="341"/>
      <c r="E54" s="341"/>
      <c r="F54" s="341"/>
      <c r="G54" s="63" t="s">
        <v>2464</v>
      </c>
      <c r="H54" s="63"/>
      <c r="I54" s="341"/>
      <c r="J54" s="341"/>
      <c r="K54" s="61">
        <v>11</v>
      </c>
      <c r="L54" s="69" t="s">
        <v>2465</v>
      </c>
      <c r="M54" s="69"/>
      <c r="N54" s="69" t="s">
        <v>2461</v>
      </c>
      <c r="O54" s="69"/>
      <c r="P54" s="56"/>
      <c r="Q54" s="79"/>
      <c r="R54" s="89"/>
      <c r="S54" s="42"/>
      <c r="T54" s="73" t="s">
        <v>348</v>
      </c>
      <c r="U54" s="73" t="s">
        <v>348</v>
      </c>
      <c r="V54" s="73" t="s">
        <v>348</v>
      </c>
      <c r="W54" s="73" t="s">
        <v>938</v>
      </c>
      <c r="X54" s="49"/>
      <c r="Y54" s="49"/>
      <c r="Z54" s="49"/>
      <c r="AA54" s="49"/>
      <c r="AB54" s="49"/>
      <c r="AC54" s="49"/>
      <c r="AD54" s="49"/>
      <c r="AE54" s="49"/>
    </row>
    <row r="55" spans="1:31" ht="16.5" customHeight="1">
      <c r="A55" s="401" t="s">
        <v>2466</v>
      </c>
      <c r="B55" s="401" t="s">
        <v>933</v>
      </c>
      <c r="C55" s="408" t="s">
        <v>2372</v>
      </c>
      <c r="D55" s="408" t="s">
        <v>1565</v>
      </c>
      <c r="E55" s="396" t="s">
        <v>2467</v>
      </c>
      <c r="F55" s="396"/>
      <c r="G55" s="398" t="s">
        <v>2468</v>
      </c>
      <c r="H55" s="398"/>
      <c r="I55" s="398" t="s">
        <v>2111</v>
      </c>
      <c r="J55" s="398"/>
      <c r="K55" s="401">
        <v>1</v>
      </c>
      <c r="L55" s="398" t="s">
        <v>2469</v>
      </c>
      <c r="M55" s="398"/>
      <c r="N55" s="398" t="s">
        <v>2470</v>
      </c>
      <c r="O55" s="398"/>
      <c r="P55" s="428"/>
      <c r="Q55" s="430"/>
      <c r="R55" s="429"/>
      <c r="S55" s="414"/>
      <c r="T55" s="429" t="s">
        <v>348</v>
      </c>
      <c r="U55" s="429" t="s">
        <v>348</v>
      </c>
      <c r="V55" s="428" t="s">
        <v>348</v>
      </c>
      <c r="W55" s="429" t="s">
        <v>938</v>
      </c>
      <c r="X55" s="49"/>
      <c r="Y55" s="49"/>
      <c r="Z55" s="49"/>
      <c r="AA55" s="49"/>
      <c r="AB55" s="49"/>
      <c r="AC55" s="49"/>
      <c r="AD55" s="49"/>
      <c r="AE55" s="49"/>
    </row>
    <row r="56" spans="1:31" ht="16.5" customHeight="1">
      <c r="A56" s="345"/>
      <c r="B56" s="345"/>
      <c r="C56" s="345"/>
      <c r="D56" s="345"/>
      <c r="E56" s="345"/>
      <c r="F56" s="345"/>
      <c r="G56" s="345"/>
      <c r="H56" s="345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49"/>
      <c r="Y56" s="49"/>
      <c r="Z56" s="49"/>
      <c r="AA56" s="49"/>
      <c r="AB56" s="49"/>
      <c r="AC56" s="49"/>
      <c r="AD56" s="49"/>
      <c r="AE56" s="49"/>
    </row>
    <row r="57" spans="1:31" ht="16.5" customHeight="1">
      <c r="A57" s="345"/>
      <c r="B57" s="345"/>
      <c r="C57" s="345"/>
      <c r="D57" s="345"/>
      <c r="E57" s="345"/>
      <c r="F57" s="345"/>
      <c r="G57" s="345"/>
      <c r="H57" s="345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49"/>
      <c r="Y57" s="49"/>
      <c r="Z57" s="49"/>
      <c r="AA57" s="49"/>
      <c r="AB57" s="49"/>
      <c r="AC57" s="49"/>
      <c r="AD57" s="49"/>
      <c r="AE57" s="49"/>
    </row>
    <row r="58" spans="1:31" ht="16.5" customHeight="1">
      <c r="A58" s="345"/>
      <c r="B58" s="345"/>
      <c r="C58" s="345"/>
      <c r="D58" s="345"/>
      <c r="E58" s="345"/>
      <c r="F58" s="345"/>
      <c r="G58" s="341"/>
      <c r="H58" s="341"/>
      <c r="I58" s="345"/>
      <c r="J58" s="345"/>
      <c r="K58" s="341"/>
      <c r="L58" s="341"/>
      <c r="M58" s="341"/>
      <c r="N58" s="341"/>
      <c r="O58" s="341"/>
      <c r="P58" s="341"/>
      <c r="Q58" s="341"/>
      <c r="R58" s="341"/>
      <c r="S58" s="345"/>
      <c r="T58" s="341"/>
      <c r="U58" s="341"/>
      <c r="V58" s="341"/>
      <c r="W58" s="341"/>
      <c r="X58" s="49"/>
      <c r="Y58" s="49"/>
      <c r="Z58" s="49"/>
      <c r="AA58" s="49"/>
      <c r="AB58" s="49"/>
      <c r="AC58" s="49"/>
      <c r="AD58" s="49"/>
      <c r="AE58" s="49"/>
    </row>
    <row r="59" spans="1:31" ht="16.5" customHeight="1">
      <c r="A59" s="345"/>
      <c r="B59" s="345"/>
      <c r="C59" s="345"/>
      <c r="D59" s="345"/>
      <c r="E59" s="345"/>
      <c r="F59" s="345"/>
      <c r="G59" s="398" t="s">
        <v>2471</v>
      </c>
      <c r="H59" s="398"/>
      <c r="I59" s="345"/>
      <c r="J59" s="345"/>
      <c r="K59" s="401">
        <v>2</v>
      </c>
      <c r="L59" s="398" t="s">
        <v>2472</v>
      </c>
      <c r="M59" s="398"/>
      <c r="N59" s="398" t="s">
        <v>2470</v>
      </c>
      <c r="O59" s="398"/>
      <c r="P59" s="428"/>
      <c r="Q59" s="430"/>
      <c r="R59" s="429"/>
      <c r="S59" s="414"/>
      <c r="T59" s="429" t="s">
        <v>348</v>
      </c>
      <c r="U59" s="429" t="s">
        <v>348</v>
      </c>
      <c r="V59" s="428" t="s">
        <v>348</v>
      </c>
      <c r="W59" s="429" t="s">
        <v>938</v>
      </c>
      <c r="X59" s="49"/>
      <c r="Y59" s="49"/>
      <c r="Z59" s="49"/>
      <c r="AA59" s="49"/>
      <c r="AB59" s="49"/>
      <c r="AC59" s="49"/>
      <c r="AD59" s="49"/>
      <c r="AE59" s="49"/>
    </row>
    <row r="60" spans="1:31" ht="16.5" customHeight="1">
      <c r="A60" s="345"/>
      <c r="B60" s="345"/>
      <c r="C60" s="345"/>
      <c r="D60" s="345"/>
      <c r="E60" s="345"/>
      <c r="F60" s="345"/>
      <c r="G60" s="345"/>
      <c r="H60" s="345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49"/>
      <c r="Y60" s="49"/>
      <c r="Z60" s="49"/>
      <c r="AA60" s="49"/>
      <c r="AB60" s="49"/>
      <c r="AC60" s="49"/>
      <c r="AD60" s="49"/>
      <c r="AE60" s="49"/>
    </row>
    <row r="61" spans="1:31" ht="16.5" customHeight="1">
      <c r="A61" s="345"/>
      <c r="B61" s="345"/>
      <c r="C61" s="345"/>
      <c r="D61" s="345"/>
      <c r="E61" s="345"/>
      <c r="F61" s="345"/>
      <c r="G61" s="345"/>
      <c r="H61" s="34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49"/>
      <c r="Y61" s="49"/>
      <c r="Z61" s="49"/>
      <c r="AA61" s="49"/>
      <c r="AB61" s="49"/>
      <c r="AC61" s="49"/>
      <c r="AD61" s="49"/>
      <c r="AE61" s="49"/>
    </row>
    <row r="62" spans="1:31" ht="16.5" customHeight="1">
      <c r="A62" s="341"/>
      <c r="B62" s="341"/>
      <c r="C62" s="341"/>
      <c r="D62" s="341"/>
      <c r="E62" s="341"/>
      <c r="F62" s="341"/>
      <c r="G62" s="341"/>
      <c r="H62" s="341"/>
      <c r="I62" s="341"/>
      <c r="J62" s="341"/>
      <c r="K62" s="341"/>
      <c r="L62" s="341"/>
      <c r="M62" s="341"/>
      <c r="N62" s="341"/>
      <c r="O62" s="341"/>
      <c r="P62" s="341"/>
      <c r="Q62" s="341"/>
      <c r="R62" s="341"/>
      <c r="S62" s="345"/>
      <c r="T62" s="341"/>
      <c r="U62" s="341"/>
      <c r="V62" s="341"/>
      <c r="W62" s="341"/>
      <c r="X62" s="49"/>
      <c r="Y62" s="49"/>
      <c r="Z62" s="49"/>
      <c r="AA62" s="49"/>
      <c r="AB62" s="49"/>
      <c r="AC62" s="49"/>
      <c r="AD62" s="49"/>
      <c r="AE62" s="49"/>
    </row>
    <row r="63" spans="1:31" ht="16.5" customHeight="1">
      <c r="A63" s="401" t="s">
        <v>2473</v>
      </c>
      <c r="B63" s="401" t="s">
        <v>933</v>
      </c>
      <c r="C63" s="408" t="s">
        <v>2372</v>
      </c>
      <c r="D63" s="408" t="s">
        <v>1565</v>
      </c>
      <c r="E63" s="396" t="s">
        <v>2474</v>
      </c>
      <c r="F63" s="396"/>
      <c r="G63" s="398" t="s">
        <v>2475</v>
      </c>
      <c r="H63" s="398"/>
      <c r="I63" s="398" t="s">
        <v>2111</v>
      </c>
      <c r="J63" s="398"/>
      <c r="K63" s="401">
        <v>1</v>
      </c>
      <c r="L63" s="398" t="s">
        <v>2476</v>
      </c>
      <c r="M63" s="398"/>
      <c r="N63" s="398" t="s">
        <v>2477</v>
      </c>
      <c r="O63" s="398"/>
      <c r="P63" s="428"/>
      <c r="Q63" s="430"/>
      <c r="R63" s="429"/>
      <c r="S63" s="414"/>
      <c r="T63" s="429" t="s">
        <v>348</v>
      </c>
      <c r="U63" s="429" t="s">
        <v>348</v>
      </c>
      <c r="V63" s="428" t="s">
        <v>348</v>
      </c>
      <c r="W63" s="429" t="s">
        <v>938</v>
      </c>
      <c r="X63" s="49"/>
      <c r="Y63" s="49"/>
      <c r="Z63" s="49"/>
      <c r="AA63" s="49"/>
      <c r="AB63" s="49"/>
      <c r="AC63" s="49"/>
      <c r="AD63" s="49"/>
      <c r="AE63" s="49"/>
    </row>
    <row r="64" spans="1:31" ht="16.5" customHeight="1">
      <c r="A64" s="345"/>
      <c r="B64" s="345"/>
      <c r="C64" s="345"/>
      <c r="D64" s="345"/>
      <c r="E64" s="345"/>
      <c r="F64" s="345"/>
      <c r="G64" s="345"/>
      <c r="H64" s="345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49"/>
      <c r="Y64" s="49"/>
      <c r="Z64" s="49"/>
      <c r="AA64" s="49"/>
      <c r="AB64" s="49"/>
      <c r="AC64" s="49"/>
      <c r="AD64" s="49"/>
      <c r="AE64" s="49"/>
    </row>
    <row r="65" spans="1:31" ht="16.5" customHeight="1">
      <c r="A65" s="345"/>
      <c r="B65" s="345"/>
      <c r="C65" s="345"/>
      <c r="D65" s="345"/>
      <c r="E65" s="345"/>
      <c r="F65" s="345"/>
      <c r="G65" s="345"/>
      <c r="H65" s="345"/>
      <c r="I65" s="345"/>
      <c r="J65" s="345"/>
      <c r="K65" s="345"/>
      <c r="L65" s="345"/>
      <c r="M65" s="345"/>
      <c r="N65" s="345"/>
      <c r="O65" s="345"/>
      <c r="P65" s="345"/>
      <c r="Q65" s="345"/>
      <c r="R65" s="345"/>
      <c r="S65" s="345"/>
      <c r="T65" s="345"/>
      <c r="U65" s="345"/>
      <c r="V65" s="345"/>
      <c r="W65" s="345"/>
      <c r="X65" s="49"/>
      <c r="Y65" s="49"/>
      <c r="Z65" s="49"/>
      <c r="AA65" s="49"/>
      <c r="AB65" s="49"/>
      <c r="AC65" s="49"/>
      <c r="AD65" s="49"/>
      <c r="AE65" s="49"/>
    </row>
    <row r="66" spans="1:31" ht="49.5" customHeight="1">
      <c r="A66" s="345"/>
      <c r="B66" s="345"/>
      <c r="C66" s="345"/>
      <c r="D66" s="345"/>
      <c r="E66" s="345"/>
      <c r="F66" s="345"/>
      <c r="G66" s="345"/>
      <c r="H66" s="345"/>
      <c r="I66" s="345"/>
      <c r="J66" s="345"/>
      <c r="K66" s="341"/>
      <c r="L66" s="341"/>
      <c r="M66" s="341"/>
      <c r="N66" s="341"/>
      <c r="O66" s="341"/>
      <c r="P66" s="341"/>
      <c r="Q66" s="341"/>
      <c r="R66" s="341"/>
      <c r="S66" s="345"/>
      <c r="T66" s="341"/>
      <c r="U66" s="341"/>
      <c r="V66" s="341"/>
      <c r="W66" s="341"/>
      <c r="X66" s="49"/>
      <c r="Y66" s="49"/>
      <c r="Z66" s="49"/>
      <c r="AA66" s="49"/>
      <c r="AB66" s="49"/>
      <c r="AC66" s="49"/>
      <c r="AD66" s="49"/>
      <c r="AE66" s="49"/>
    </row>
    <row r="67" spans="1:31" ht="16.5" customHeight="1">
      <c r="A67" s="345"/>
      <c r="B67" s="345"/>
      <c r="C67" s="345"/>
      <c r="D67" s="345"/>
      <c r="E67" s="345"/>
      <c r="F67" s="345"/>
      <c r="G67" s="345"/>
      <c r="H67" s="345"/>
      <c r="I67" s="345"/>
      <c r="J67" s="345"/>
      <c r="K67" s="401">
        <v>2</v>
      </c>
      <c r="L67" s="398" t="s">
        <v>2478</v>
      </c>
      <c r="M67" s="398"/>
      <c r="N67" s="398" t="s">
        <v>2479</v>
      </c>
      <c r="O67" s="398"/>
      <c r="P67" s="428"/>
      <c r="Q67" s="430"/>
      <c r="R67" s="429"/>
      <c r="S67" s="414"/>
      <c r="T67" s="429" t="s">
        <v>348</v>
      </c>
      <c r="U67" s="429" t="s">
        <v>348</v>
      </c>
      <c r="V67" s="428" t="s">
        <v>348</v>
      </c>
      <c r="W67" s="429" t="s">
        <v>938</v>
      </c>
      <c r="X67" s="49"/>
      <c r="Y67" s="49"/>
      <c r="Z67" s="49"/>
      <c r="AA67" s="49"/>
      <c r="AB67" s="49"/>
      <c r="AC67" s="49"/>
      <c r="AD67" s="49"/>
      <c r="AE67" s="49"/>
    </row>
    <row r="68" spans="1:31" ht="16.5" customHeight="1">
      <c r="A68" s="345"/>
      <c r="B68" s="345"/>
      <c r="C68" s="345"/>
      <c r="D68" s="345"/>
      <c r="E68" s="345"/>
      <c r="F68" s="345"/>
      <c r="G68" s="345"/>
      <c r="H68" s="345"/>
      <c r="I68" s="345"/>
      <c r="J68" s="345"/>
      <c r="K68" s="345"/>
      <c r="L68" s="345"/>
      <c r="M68" s="345"/>
      <c r="N68" s="345"/>
      <c r="O68" s="345"/>
      <c r="P68" s="345"/>
      <c r="Q68" s="345"/>
      <c r="R68" s="345"/>
      <c r="S68" s="345"/>
      <c r="T68" s="345"/>
      <c r="U68" s="345"/>
      <c r="V68" s="345"/>
      <c r="W68" s="345"/>
      <c r="X68" s="49"/>
      <c r="Y68" s="49"/>
      <c r="Z68" s="49"/>
      <c r="AA68" s="49"/>
      <c r="AB68" s="49"/>
      <c r="AC68" s="49"/>
      <c r="AD68" s="49"/>
      <c r="AE68" s="49"/>
    </row>
    <row r="69" spans="1:31" ht="16.5" customHeight="1">
      <c r="A69" s="345"/>
      <c r="B69" s="345"/>
      <c r="C69" s="345"/>
      <c r="D69" s="345"/>
      <c r="E69" s="345"/>
      <c r="F69" s="345"/>
      <c r="G69" s="345"/>
      <c r="H69" s="345"/>
      <c r="I69" s="345"/>
      <c r="J69" s="345"/>
      <c r="K69" s="345"/>
      <c r="L69" s="345"/>
      <c r="M69" s="345"/>
      <c r="N69" s="345"/>
      <c r="O69" s="345"/>
      <c r="P69" s="345"/>
      <c r="Q69" s="345"/>
      <c r="R69" s="345"/>
      <c r="S69" s="345"/>
      <c r="T69" s="345"/>
      <c r="U69" s="345"/>
      <c r="V69" s="345"/>
      <c r="W69" s="345"/>
      <c r="X69" s="49"/>
      <c r="Y69" s="49"/>
      <c r="Z69" s="49"/>
      <c r="AA69" s="49"/>
      <c r="AB69" s="49"/>
      <c r="AC69" s="49"/>
      <c r="AD69" s="49"/>
      <c r="AE69" s="49"/>
    </row>
    <row r="70" spans="1:31" ht="28.5" customHeight="1">
      <c r="A70" s="341"/>
      <c r="B70" s="341"/>
      <c r="C70" s="341"/>
      <c r="D70" s="341"/>
      <c r="E70" s="341"/>
      <c r="F70" s="341"/>
      <c r="G70" s="341"/>
      <c r="H70" s="341"/>
      <c r="I70" s="341"/>
      <c r="J70" s="341"/>
      <c r="K70" s="341"/>
      <c r="L70" s="341"/>
      <c r="M70" s="341"/>
      <c r="N70" s="341"/>
      <c r="O70" s="341"/>
      <c r="P70" s="341"/>
      <c r="Q70" s="341"/>
      <c r="R70" s="341"/>
      <c r="S70" s="345"/>
      <c r="T70" s="341"/>
      <c r="U70" s="341"/>
      <c r="V70" s="341"/>
      <c r="W70" s="341"/>
      <c r="X70" s="49"/>
      <c r="Y70" s="49"/>
      <c r="Z70" s="49"/>
      <c r="AA70" s="49"/>
      <c r="AB70" s="49"/>
      <c r="AC70" s="49"/>
      <c r="AD70" s="49"/>
      <c r="AE70" s="49"/>
    </row>
    <row r="71" spans="1:31" ht="63.75" customHeight="1">
      <c r="A71" s="408" t="s">
        <v>2480</v>
      </c>
      <c r="B71" s="408" t="s">
        <v>2481</v>
      </c>
      <c r="C71" s="401" t="s">
        <v>2372</v>
      </c>
      <c r="D71" s="401" t="s">
        <v>1565</v>
      </c>
      <c r="E71" s="396" t="s">
        <v>2482</v>
      </c>
      <c r="F71" s="396"/>
      <c r="G71" s="63" t="s">
        <v>2483</v>
      </c>
      <c r="H71" s="63"/>
      <c r="I71" s="396" t="s">
        <v>2484</v>
      </c>
      <c r="J71" s="410"/>
      <c r="K71" s="162">
        <v>1</v>
      </c>
      <c r="L71" s="63" t="s">
        <v>2485</v>
      </c>
      <c r="M71" s="63"/>
      <c r="N71" s="63" t="s">
        <v>2486</v>
      </c>
      <c r="O71" s="63"/>
      <c r="P71" s="56"/>
      <c r="Q71" s="79"/>
      <c r="R71" s="89"/>
      <c r="S71" s="42"/>
      <c r="T71" s="73" t="s">
        <v>348</v>
      </c>
      <c r="U71" s="73" t="s">
        <v>348</v>
      </c>
      <c r="V71" s="73" t="s">
        <v>348</v>
      </c>
      <c r="W71" s="73" t="s">
        <v>938</v>
      </c>
      <c r="X71" s="49"/>
      <c r="Y71" s="49"/>
      <c r="Z71" s="49"/>
      <c r="AA71" s="49"/>
      <c r="AB71" s="49"/>
      <c r="AC71" s="49"/>
      <c r="AD71" s="49"/>
      <c r="AE71" s="49"/>
    </row>
    <row r="72" spans="1:31" ht="63.75" customHeight="1">
      <c r="A72" s="345"/>
      <c r="B72" s="345"/>
      <c r="C72" s="345"/>
      <c r="D72" s="345"/>
      <c r="E72" s="345"/>
      <c r="F72" s="345"/>
      <c r="G72" s="63" t="s">
        <v>2487</v>
      </c>
      <c r="H72" s="63"/>
      <c r="I72" s="345"/>
      <c r="J72" s="345"/>
      <c r="K72" s="162">
        <v>2</v>
      </c>
      <c r="L72" s="63" t="s">
        <v>2488</v>
      </c>
      <c r="M72" s="63"/>
      <c r="N72" s="63" t="s">
        <v>2489</v>
      </c>
      <c r="O72" s="63"/>
      <c r="P72" s="56"/>
      <c r="Q72" s="79"/>
      <c r="R72" s="89"/>
      <c r="S72" s="42"/>
      <c r="T72" s="73" t="s">
        <v>348</v>
      </c>
      <c r="U72" s="73" t="s">
        <v>348</v>
      </c>
      <c r="V72" s="73" t="s">
        <v>348</v>
      </c>
      <c r="W72" s="73" t="s">
        <v>938</v>
      </c>
      <c r="X72" s="49"/>
      <c r="Y72" s="49"/>
      <c r="Z72" s="49"/>
      <c r="AA72" s="49"/>
      <c r="AB72" s="49"/>
      <c r="AC72" s="49"/>
      <c r="AD72" s="49"/>
      <c r="AE72" s="49"/>
    </row>
    <row r="73" spans="1:31" ht="69" customHeight="1">
      <c r="A73" s="341"/>
      <c r="B73" s="341"/>
      <c r="C73" s="341"/>
      <c r="D73" s="341"/>
      <c r="E73" s="345"/>
      <c r="F73" s="345"/>
      <c r="G73" s="63" t="s">
        <v>2490</v>
      </c>
      <c r="H73" s="63"/>
      <c r="I73" s="341"/>
      <c r="J73" s="341"/>
      <c r="K73" s="162">
        <v>3</v>
      </c>
      <c r="L73" s="69" t="s">
        <v>2491</v>
      </c>
      <c r="M73" s="69"/>
      <c r="N73" s="69" t="s">
        <v>2492</v>
      </c>
      <c r="O73" s="69"/>
      <c r="P73" s="56"/>
      <c r="Q73" s="79"/>
      <c r="R73" s="89"/>
      <c r="S73" s="42"/>
      <c r="T73" s="73" t="s">
        <v>348</v>
      </c>
      <c r="U73" s="73" t="s">
        <v>348</v>
      </c>
      <c r="V73" s="73" t="s">
        <v>348</v>
      </c>
      <c r="W73" s="73" t="s">
        <v>938</v>
      </c>
      <c r="X73" s="49"/>
      <c r="Y73" s="49"/>
      <c r="Z73" s="49"/>
      <c r="AA73" s="49"/>
      <c r="AB73" s="49"/>
      <c r="AC73" s="49"/>
      <c r="AD73" s="49"/>
      <c r="AE73" s="49"/>
    </row>
    <row r="74" spans="1:31" ht="69" customHeight="1">
      <c r="A74" s="408" t="s">
        <v>2493</v>
      </c>
      <c r="B74" s="408" t="s">
        <v>2494</v>
      </c>
      <c r="C74" s="401" t="s">
        <v>2372</v>
      </c>
      <c r="D74" s="401" t="s">
        <v>1565</v>
      </c>
      <c r="E74" s="396" t="s">
        <v>2495</v>
      </c>
      <c r="F74" s="396"/>
      <c r="G74" s="63" t="s">
        <v>2496</v>
      </c>
      <c r="H74" s="63"/>
      <c r="I74" s="396" t="s">
        <v>2484</v>
      </c>
      <c r="J74" s="410"/>
      <c r="K74" s="162">
        <v>1</v>
      </c>
      <c r="L74" s="69" t="s">
        <v>2497</v>
      </c>
      <c r="M74" s="69"/>
      <c r="N74" s="90" t="s">
        <v>2498</v>
      </c>
      <c r="O74" s="90"/>
      <c r="P74" s="56"/>
      <c r="Q74" s="79"/>
      <c r="R74" s="89"/>
      <c r="S74" s="42"/>
      <c r="T74" s="73" t="s">
        <v>348</v>
      </c>
      <c r="U74" s="73" t="s">
        <v>348</v>
      </c>
      <c r="V74" s="73" t="s">
        <v>348</v>
      </c>
      <c r="W74" s="73" t="s">
        <v>938</v>
      </c>
      <c r="X74" s="49"/>
      <c r="Y74" s="49"/>
      <c r="Z74" s="49"/>
      <c r="AA74" s="49"/>
      <c r="AB74" s="49"/>
      <c r="AC74" s="49"/>
      <c r="AD74" s="49"/>
      <c r="AE74" s="49"/>
    </row>
    <row r="75" spans="1:31" ht="91.5" customHeight="1">
      <c r="A75" s="345"/>
      <c r="B75" s="345"/>
      <c r="C75" s="345"/>
      <c r="D75" s="345"/>
      <c r="E75" s="345"/>
      <c r="F75" s="345"/>
      <c r="G75" s="63" t="s">
        <v>2499</v>
      </c>
      <c r="H75" s="63"/>
      <c r="I75" s="345"/>
      <c r="J75" s="345"/>
      <c r="K75" s="162">
        <v>2</v>
      </c>
      <c r="L75" s="69" t="s">
        <v>2500</v>
      </c>
      <c r="M75" s="69"/>
      <c r="N75" s="90" t="s">
        <v>2498</v>
      </c>
      <c r="O75" s="90"/>
      <c r="P75" s="56"/>
      <c r="Q75" s="79"/>
      <c r="R75" s="89"/>
      <c r="S75" s="42"/>
      <c r="T75" s="73" t="s">
        <v>348</v>
      </c>
      <c r="U75" s="73" t="s">
        <v>348</v>
      </c>
      <c r="V75" s="73" t="s">
        <v>348</v>
      </c>
      <c r="W75" s="73" t="s">
        <v>938</v>
      </c>
      <c r="X75" s="49"/>
      <c r="Y75" s="49"/>
      <c r="Z75" s="49"/>
      <c r="AA75" s="49"/>
      <c r="AB75" s="49"/>
      <c r="AC75" s="49"/>
      <c r="AD75" s="49"/>
      <c r="AE75" s="49"/>
    </row>
    <row r="76" spans="1:31" ht="96" customHeight="1">
      <c r="A76" s="341"/>
      <c r="B76" s="341"/>
      <c r="C76" s="341"/>
      <c r="D76" s="341"/>
      <c r="E76" s="341"/>
      <c r="F76" s="341"/>
      <c r="G76" s="63" t="s">
        <v>2501</v>
      </c>
      <c r="H76" s="63"/>
      <c r="I76" s="341"/>
      <c r="J76" s="341"/>
      <c r="K76" s="162">
        <v>3</v>
      </c>
      <c r="L76" s="85" t="s">
        <v>2502</v>
      </c>
      <c r="M76" s="85"/>
      <c r="N76" s="90" t="s">
        <v>2503</v>
      </c>
      <c r="O76" s="90"/>
      <c r="P76" s="56"/>
      <c r="Q76" s="79"/>
      <c r="R76" s="89"/>
      <c r="S76" s="42"/>
      <c r="T76" s="73" t="s">
        <v>348</v>
      </c>
      <c r="U76" s="73" t="s">
        <v>348</v>
      </c>
      <c r="V76" s="73" t="s">
        <v>348</v>
      </c>
      <c r="W76" s="73" t="s">
        <v>938</v>
      </c>
      <c r="X76" s="49"/>
      <c r="Y76" s="49"/>
      <c r="Z76" s="49"/>
      <c r="AA76" s="49"/>
      <c r="AB76" s="49"/>
      <c r="AC76" s="49"/>
      <c r="AD76" s="49"/>
      <c r="AE76" s="49"/>
    </row>
    <row r="77" spans="1:31" ht="84.75" customHeight="1">
      <c r="A77" s="431" t="s">
        <v>2504</v>
      </c>
      <c r="B77" s="408" t="s">
        <v>2481</v>
      </c>
      <c r="C77" s="401" t="s">
        <v>2372</v>
      </c>
      <c r="D77" s="401" t="s">
        <v>1565</v>
      </c>
      <c r="E77" s="396" t="s">
        <v>2505</v>
      </c>
      <c r="F77" s="396"/>
      <c r="G77" s="396" t="s">
        <v>2506</v>
      </c>
      <c r="H77" s="396"/>
      <c r="I77" s="396" t="s">
        <v>2507</v>
      </c>
      <c r="J77" s="396"/>
      <c r="K77" s="94">
        <v>1</v>
      </c>
      <c r="L77" s="156" t="s">
        <v>2508</v>
      </c>
      <c r="M77" s="128"/>
      <c r="N77" s="90" t="s">
        <v>2509</v>
      </c>
      <c r="O77" s="90"/>
      <c r="P77" s="56"/>
      <c r="Q77" s="79"/>
      <c r="R77" s="89"/>
      <c r="S77" s="42"/>
      <c r="T77" s="73" t="s">
        <v>348</v>
      </c>
      <c r="U77" s="73" t="s">
        <v>348</v>
      </c>
      <c r="V77" s="73" t="s">
        <v>348</v>
      </c>
      <c r="W77" s="73" t="s">
        <v>938</v>
      </c>
      <c r="X77" s="49"/>
      <c r="Y77" s="49"/>
      <c r="Z77" s="49"/>
      <c r="AA77" s="49"/>
      <c r="AB77" s="49"/>
      <c r="AC77" s="49"/>
      <c r="AD77" s="49"/>
      <c r="AE77" s="49"/>
    </row>
    <row r="78" spans="1:31" ht="39" customHeight="1">
      <c r="A78" s="432"/>
      <c r="B78" s="345"/>
      <c r="C78" s="345"/>
      <c r="D78" s="345"/>
      <c r="E78" s="345"/>
      <c r="F78" s="345"/>
      <c r="G78" s="341"/>
      <c r="H78" s="341"/>
      <c r="I78" s="345"/>
      <c r="J78" s="345"/>
      <c r="K78" s="94">
        <v>2</v>
      </c>
      <c r="L78" s="154" t="s">
        <v>2456</v>
      </c>
      <c r="M78" s="68"/>
      <c r="N78" s="90" t="s">
        <v>2510</v>
      </c>
      <c r="O78" s="90"/>
      <c r="P78" s="56"/>
      <c r="Q78" s="79"/>
      <c r="R78" s="89"/>
      <c r="S78" s="42"/>
      <c r="T78" s="73" t="s">
        <v>348</v>
      </c>
      <c r="U78" s="73" t="s">
        <v>348</v>
      </c>
      <c r="V78" s="73" t="s">
        <v>24</v>
      </c>
      <c r="W78" s="73" t="s">
        <v>938</v>
      </c>
      <c r="X78" s="49"/>
      <c r="Y78" s="49"/>
      <c r="Z78" s="49"/>
      <c r="AA78" s="49"/>
      <c r="AB78" s="49"/>
      <c r="AC78" s="49"/>
      <c r="AD78" s="49"/>
      <c r="AE78" s="49"/>
    </row>
    <row r="79" spans="1:31" ht="84.75" customHeight="1">
      <c r="A79" s="433"/>
      <c r="B79" s="341"/>
      <c r="C79" s="341"/>
      <c r="D79" s="341"/>
      <c r="E79" s="341"/>
      <c r="F79" s="341"/>
      <c r="G79" s="69" t="s">
        <v>2511</v>
      </c>
      <c r="H79" s="69"/>
      <c r="I79" s="341"/>
      <c r="J79" s="341"/>
      <c r="K79" s="94">
        <v>3</v>
      </c>
      <c r="L79" s="69" t="s">
        <v>2512</v>
      </c>
      <c r="M79" s="69"/>
      <c r="N79" s="69" t="s">
        <v>2513</v>
      </c>
      <c r="O79" s="69"/>
      <c r="P79" s="56"/>
      <c r="Q79" s="79"/>
      <c r="R79" s="89"/>
      <c r="S79" s="42"/>
      <c r="T79" s="73" t="s">
        <v>348</v>
      </c>
      <c r="U79" s="73" t="s">
        <v>348</v>
      </c>
      <c r="V79" s="73" t="s">
        <v>24</v>
      </c>
      <c r="W79" s="73" t="s">
        <v>938</v>
      </c>
      <c r="X79" s="49"/>
      <c r="Y79" s="49"/>
      <c r="Z79" s="49"/>
      <c r="AA79" s="49"/>
      <c r="AB79" s="49"/>
      <c r="AC79" s="49"/>
      <c r="AD79" s="49"/>
      <c r="AE79" s="49"/>
    </row>
    <row r="80" spans="1:31" ht="128.25" customHeight="1">
      <c r="A80" s="163" t="s">
        <v>2514</v>
      </c>
      <c r="B80" s="163" t="s">
        <v>2481</v>
      </c>
      <c r="C80" s="164" t="s">
        <v>2372</v>
      </c>
      <c r="D80" s="61" t="s">
        <v>1565</v>
      </c>
      <c r="E80" s="69" t="s">
        <v>2515</v>
      </c>
      <c r="F80" s="69"/>
      <c r="G80" s="69" t="s">
        <v>2516</v>
      </c>
      <c r="H80" s="69"/>
      <c r="I80" s="69" t="s">
        <v>2517</v>
      </c>
      <c r="J80" s="69"/>
      <c r="K80" s="94">
        <v>1</v>
      </c>
      <c r="L80" s="69" t="s">
        <v>2518</v>
      </c>
      <c r="M80" s="69"/>
      <c r="N80" s="69" t="s">
        <v>2519</v>
      </c>
      <c r="O80" s="69"/>
      <c r="P80" s="56"/>
      <c r="Q80" s="79"/>
      <c r="R80" s="89"/>
      <c r="S80" s="42"/>
      <c r="T80" s="73" t="s">
        <v>348</v>
      </c>
      <c r="U80" s="73" t="s">
        <v>348</v>
      </c>
      <c r="V80" s="73" t="s">
        <v>348</v>
      </c>
      <c r="W80" s="73" t="s">
        <v>938</v>
      </c>
      <c r="X80" s="49"/>
      <c r="Y80" s="49"/>
      <c r="Z80" s="49"/>
      <c r="AA80" s="49"/>
      <c r="AB80" s="49"/>
      <c r="AC80" s="49"/>
      <c r="AD80" s="49"/>
      <c r="AE80" s="49"/>
    </row>
    <row r="81" spans="1:31" ht="120" customHeight="1">
      <c r="A81" s="431" t="s">
        <v>2520</v>
      </c>
      <c r="B81" s="408" t="s">
        <v>2481</v>
      </c>
      <c r="C81" s="401" t="s">
        <v>2372</v>
      </c>
      <c r="D81" s="414" t="s">
        <v>1565</v>
      </c>
      <c r="E81" s="436" t="s">
        <v>2521</v>
      </c>
      <c r="F81" s="410"/>
      <c r="G81" s="396" t="s">
        <v>2522</v>
      </c>
      <c r="H81" s="396"/>
      <c r="I81" s="396" t="s">
        <v>2523</v>
      </c>
      <c r="J81" s="396"/>
      <c r="K81" s="94">
        <v>1</v>
      </c>
      <c r="L81" s="165" t="s">
        <v>2524</v>
      </c>
      <c r="M81" s="69"/>
      <c r="N81" s="69" t="s">
        <v>2525</v>
      </c>
      <c r="O81" s="69"/>
      <c r="P81" s="56"/>
      <c r="Q81" s="79"/>
      <c r="R81" s="89"/>
      <c r="S81" s="42"/>
      <c r="T81" s="73" t="s">
        <v>348</v>
      </c>
      <c r="U81" s="73" t="s">
        <v>348</v>
      </c>
      <c r="V81" s="73" t="s">
        <v>348</v>
      </c>
      <c r="W81" s="73" t="s">
        <v>938</v>
      </c>
      <c r="X81" s="49"/>
      <c r="Y81" s="49"/>
      <c r="Z81" s="49"/>
      <c r="AA81" s="49"/>
      <c r="AB81" s="49"/>
      <c r="AC81" s="49"/>
      <c r="AD81" s="49"/>
      <c r="AE81" s="49"/>
    </row>
    <row r="82" spans="1:31" ht="69.75" customHeight="1">
      <c r="A82" s="433"/>
      <c r="B82" s="341"/>
      <c r="C82" s="341"/>
      <c r="D82" s="341"/>
      <c r="E82" s="345"/>
      <c r="F82" s="345"/>
      <c r="G82" s="341"/>
      <c r="H82" s="341"/>
      <c r="I82" s="341"/>
      <c r="J82" s="341"/>
      <c r="K82" s="94">
        <v>2</v>
      </c>
      <c r="L82" s="69" t="s">
        <v>2526</v>
      </c>
      <c r="M82" s="69"/>
      <c r="N82" s="69" t="s">
        <v>2527</v>
      </c>
      <c r="O82" s="69"/>
      <c r="P82" s="56"/>
      <c r="Q82" s="79"/>
      <c r="R82" s="89"/>
      <c r="S82" s="42"/>
      <c r="T82" s="73" t="s">
        <v>348</v>
      </c>
      <c r="U82" s="73" t="s">
        <v>348</v>
      </c>
      <c r="V82" s="73" t="s">
        <v>348</v>
      </c>
      <c r="W82" s="73" t="s">
        <v>938</v>
      </c>
      <c r="X82" s="49"/>
      <c r="Y82" s="49"/>
      <c r="Z82" s="49"/>
      <c r="AA82" s="49"/>
      <c r="AB82" s="49"/>
      <c r="AC82" s="49"/>
      <c r="AD82" s="49"/>
      <c r="AE82" s="49"/>
    </row>
    <row r="83" spans="1:31" ht="105.75" customHeight="1">
      <c r="A83" s="408" t="s">
        <v>2528</v>
      </c>
      <c r="B83" s="408" t="s">
        <v>933</v>
      </c>
      <c r="C83" s="401" t="s">
        <v>2372</v>
      </c>
      <c r="D83" s="401" t="s">
        <v>1565</v>
      </c>
      <c r="E83" s="396" t="s">
        <v>2529</v>
      </c>
      <c r="F83" s="396"/>
      <c r="G83" s="69" t="s">
        <v>2530</v>
      </c>
      <c r="H83" s="69"/>
      <c r="I83" s="396" t="s">
        <v>2531</v>
      </c>
      <c r="J83" s="396"/>
      <c r="K83" s="94">
        <v>1</v>
      </c>
      <c r="L83" s="69" t="s">
        <v>2532</v>
      </c>
      <c r="M83" s="69"/>
      <c r="N83" s="69" t="s">
        <v>2533</v>
      </c>
      <c r="O83" s="69"/>
      <c r="P83" s="56"/>
      <c r="Q83" s="79"/>
      <c r="R83" s="89"/>
      <c r="S83" s="42"/>
      <c r="T83" s="73" t="s">
        <v>348</v>
      </c>
      <c r="U83" s="73" t="s">
        <v>348</v>
      </c>
      <c r="V83" s="73" t="s">
        <v>348</v>
      </c>
      <c r="W83" s="73" t="s">
        <v>938</v>
      </c>
      <c r="X83" s="49"/>
      <c r="Y83" s="49"/>
      <c r="Z83" s="49"/>
      <c r="AA83" s="49"/>
      <c r="AB83" s="49"/>
      <c r="AC83" s="49"/>
      <c r="AD83" s="49"/>
      <c r="AE83" s="49"/>
    </row>
    <row r="84" spans="1:31" ht="71.25" customHeight="1">
      <c r="A84" s="341"/>
      <c r="B84" s="341"/>
      <c r="C84" s="341"/>
      <c r="D84" s="341"/>
      <c r="E84" s="341"/>
      <c r="F84" s="341"/>
      <c r="G84" s="69" t="s">
        <v>2534</v>
      </c>
      <c r="H84" s="69"/>
      <c r="I84" s="341"/>
      <c r="J84" s="341"/>
      <c r="K84" s="94">
        <v>2</v>
      </c>
      <c r="L84" s="69" t="s">
        <v>2535</v>
      </c>
      <c r="M84" s="69"/>
      <c r="N84" s="69" t="s">
        <v>2536</v>
      </c>
      <c r="O84" s="69"/>
      <c r="P84" s="56"/>
      <c r="Q84" s="79"/>
      <c r="R84" s="89"/>
      <c r="S84" s="42"/>
      <c r="T84" s="73" t="s">
        <v>348</v>
      </c>
      <c r="U84" s="73" t="s">
        <v>348</v>
      </c>
      <c r="V84" s="73" t="s">
        <v>348</v>
      </c>
      <c r="W84" s="73" t="s">
        <v>938</v>
      </c>
      <c r="X84" s="49"/>
      <c r="Y84" s="49"/>
      <c r="Z84" s="49"/>
      <c r="AA84" s="49"/>
      <c r="AB84" s="49"/>
      <c r="AC84" s="49"/>
      <c r="AD84" s="49"/>
      <c r="AE84" s="49"/>
    </row>
    <row r="85" spans="1:31" ht="105.75" customHeight="1">
      <c r="A85" s="431" t="s">
        <v>2537</v>
      </c>
      <c r="B85" s="408" t="s">
        <v>933</v>
      </c>
      <c r="C85" s="401" t="s">
        <v>2372</v>
      </c>
      <c r="D85" s="401" t="s">
        <v>1565</v>
      </c>
      <c r="E85" s="396" t="s">
        <v>2538</v>
      </c>
      <c r="F85" s="396"/>
      <c r="G85" s="69" t="s">
        <v>2539</v>
      </c>
      <c r="H85" s="69"/>
      <c r="I85" s="396" t="s">
        <v>2540</v>
      </c>
      <c r="J85" s="396"/>
      <c r="K85" s="94">
        <v>1</v>
      </c>
      <c r="L85" s="165" t="s">
        <v>2541</v>
      </c>
      <c r="M85" s="69"/>
      <c r="N85" s="69" t="s">
        <v>2542</v>
      </c>
      <c r="O85" s="69"/>
      <c r="P85" s="56"/>
      <c r="Q85" s="79"/>
      <c r="R85" s="89"/>
      <c r="S85" s="42"/>
      <c r="T85" s="73" t="s">
        <v>348</v>
      </c>
      <c r="U85" s="73" t="s">
        <v>348</v>
      </c>
      <c r="V85" s="73" t="s">
        <v>348</v>
      </c>
      <c r="W85" s="73" t="s">
        <v>938</v>
      </c>
      <c r="X85" s="49"/>
      <c r="Y85" s="49"/>
      <c r="Z85" s="49"/>
      <c r="AA85" s="49"/>
      <c r="AB85" s="49"/>
      <c r="AC85" s="49"/>
      <c r="AD85" s="49"/>
      <c r="AE85" s="49"/>
    </row>
    <row r="86" spans="1:31" ht="105.75" customHeight="1">
      <c r="A86" s="433"/>
      <c r="B86" s="341"/>
      <c r="C86" s="341"/>
      <c r="D86" s="341"/>
      <c r="E86" s="341"/>
      <c r="F86" s="341"/>
      <c r="G86" s="69" t="s">
        <v>2534</v>
      </c>
      <c r="H86" s="69"/>
      <c r="I86" s="341"/>
      <c r="J86" s="341"/>
      <c r="K86" s="94">
        <v>2</v>
      </c>
      <c r="L86" s="69" t="s">
        <v>2535</v>
      </c>
      <c r="M86" s="69"/>
      <c r="N86" s="69" t="s">
        <v>2527</v>
      </c>
      <c r="O86" s="69"/>
      <c r="P86" s="56"/>
      <c r="Q86" s="79"/>
      <c r="R86" s="89"/>
      <c r="S86" s="42"/>
      <c r="T86" s="73" t="s">
        <v>348</v>
      </c>
      <c r="U86" s="73" t="s">
        <v>348</v>
      </c>
      <c r="V86" s="73" t="s">
        <v>348</v>
      </c>
      <c r="W86" s="73" t="s">
        <v>938</v>
      </c>
      <c r="X86" s="49"/>
      <c r="Y86" s="49"/>
      <c r="Z86" s="49"/>
      <c r="AA86" s="49"/>
      <c r="AB86" s="49"/>
      <c r="AC86" s="49"/>
      <c r="AD86" s="49"/>
      <c r="AE86" s="49"/>
    </row>
    <row r="87" spans="1:31" ht="105" customHeight="1">
      <c r="A87" s="431" t="s">
        <v>2543</v>
      </c>
      <c r="B87" s="408" t="s">
        <v>933</v>
      </c>
      <c r="C87" s="401" t="s">
        <v>2372</v>
      </c>
      <c r="D87" s="401" t="s">
        <v>1565</v>
      </c>
      <c r="E87" s="396" t="s">
        <v>2544</v>
      </c>
      <c r="F87" s="396"/>
      <c r="G87" s="69" t="s">
        <v>2545</v>
      </c>
      <c r="H87" s="69"/>
      <c r="I87" s="396" t="s">
        <v>2484</v>
      </c>
      <c r="J87" s="396"/>
      <c r="K87" s="94">
        <v>1</v>
      </c>
      <c r="L87" s="69" t="s">
        <v>2546</v>
      </c>
      <c r="M87" s="69"/>
      <c r="N87" s="69" t="s">
        <v>2547</v>
      </c>
      <c r="O87" s="69"/>
      <c r="P87" s="56"/>
      <c r="Q87" s="79"/>
      <c r="R87" s="89"/>
      <c r="S87" s="42"/>
      <c r="T87" s="73" t="s">
        <v>348</v>
      </c>
      <c r="U87" s="73" t="s">
        <v>348</v>
      </c>
      <c r="V87" s="73" t="s">
        <v>348</v>
      </c>
      <c r="W87" s="73" t="s">
        <v>938</v>
      </c>
      <c r="X87" s="49"/>
      <c r="Y87" s="49"/>
      <c r="Z87" s="49"/>
      <c r="AA87" s="49"/>
      <c r="AB87" s="49"/>
      <c r="AC87" s="49"/>
      <c r="AD87" s="49"/>
      <c r="AE87" s="49"/>
    </row>
    <row r="88" spans="1:31" ht="48" customHeight="1">
      <c r="A88" s="433"/>
      <c r="B88" s="341"/>
      <c r="C88" s="341"/>
      <c r="D88" s="341"/>
      <c r="E88" s="341"/>
      <c r="F88" s="341"/>
      <c r="G88" s="69" t="s">
        <v>2548</v>
      </c>
      <c r="H88" s="69"/>
      <c r="I88" s="341"/>
      <c r="J88" s="341"/>
      <c r="K88" s="94">
        <v>2</v>
      </c>
      <c r="L88" s="165" t="s">
        <v>2549</v>
      </c>
      <c r="M88" s="69"/>
      <c r="N88" s="69" t="s">
        <v>2550</v>
      </c>
      <c r="O88" s="69"/>
      <c r="P88" s="56"/>
      <c r="Q88" s="79"/>
      <c r="R88" s="89"/>
      <c r="S88" s="42"/>
      <c r="T88" s="73" t="s">
        <v>348</v>
      </c>
      <c r="U88" s="73" t="s">
        <v>348</v>
      </c>
      <c r="V88" s="73" t="s">
        <v>348</v>
      </c>
      <c r="W88" s="73" t="s">
        <v>938</v>
      </c>
      <c r="X88" s="49"/>
      <c r="Y88" s="49"/>
      <c r="Z88" s="49"/>
      <c r="AA88" s="49"/>
      <c r="AB88" s="49"/>
      <c r="AC88" s="49"/>
      <c r="AD88" s="49"/>
      <c r="AE88" s="49"/>
    </row>
    <row r="89" spans="1:31" ht="67.5" customHeight="1">
      <c r="A89" s="408" t="s">
        <v>2551</v>
      </c>
      <c r="B89" s="408" t="s">
        <v>2552</v>
      </c>
      <c r="C89" s="401" t="s">
        <v>2372</v>
      </c>
      <c r="D89" s="401" t="s">
        <v>1565</v>
      </c>
      <c r="E89" s="396" t="s">
        <v>2553</v>
      </c>
      <c r="F89" s="396"/>
      <c r="G89" s="419" t="s">
        <v>2554</v>
      </c>
      <c r="H89" s="419"/>
      <c r="I89" s="396" t="s">
        <v>2555</v>
      </c>
      <c r="J89" s="396"/>
      <c r="K89" s="52">
        <v>1</v>
      </c>
      <c r="L89" s="67" t="s">
        <v>2556</v>
      </c>
      <c r="M89" s="67"/>
      <c r="N89" s="63" t="s">
        <v>2376</v>
      </c>
      <c r="O89" s="63"/>
      <c r="P89" s="56"/>
      <c r="Q89" s="79"/>
      <c r="R89" s="89"/>
      <c r="S89" s="42"/>
      <c r="T89" s="73" t="s">
        <v>348</v>
      </c>
      <c r="U89" s="73" t="s">
        <v>348</v>
      </c>
      <c r="V89" s="73" t="s">
        <v>24</v>
      </c>
      <c r="W89" s="73" t="s">
        <v>938</v>
      </c>
      <c r="X89" s="49"/>
      <c r="Y89" s="49"/>
      <c r="Z89" s="49"/>
      <c r="AA89" s="49"/>
      <c r="AB89" s="49"/>
      <c r="AC89" s="49"/>
      <c r="AD89" s="49"/>
      <c r="AE89" s="49"/>
    </row>
    <row r="90" spans="1:31" ht="63.75" customHeight="1">
      <c r="A90" s="345"/>
      <c r="B90" s="345"/>
      <c r="C90" s="345"/>
      <c r="D90" s="345"/>
      <c r="E90" s="345"/>
      <c r="F90" s="345"/>
      <c r="G90" s="341"/>
      <c r="H90" s="341"/>
      <c r="I90" s="345"/>
      <c r="J90" s="345"/>
      <c r="K90" s="52">
        <v>2</v>
      </c>
      <c r="L90" s="166" t="s">
        <v>2377</v>
      </c>
      <c r="M90" s="81"/>
      <c r="N90" s="63" t="s">
        <v>2557</v>
      </c>
      <c r="O90" s="63"/>
      <c r="P90" s="56"/>
      <c r="Q90" s="79"/>
      <c r="R90" s="89"/>
      <c r="S90" s="42"/>
      <c r="T90" s="73" t="s">
        <v>348</v>
      </c>
      <c r="U90" s="73" t="s">
        <v>348</v>
      </c>
      <c r="V90" s="73" t="s">
        <v>348</v>
      </c>
      <c r="W90" s="73" t="s">
        <v>938</v>
      </c>
      <c r="X90" s="49"/>
      <c r="Y90" s="49"/>
      <c r="Z90" s="49"/>
      <c r="AA90" s="49"/>
      <c r="AB90" s="49"/>
      <c r="AC90" s="49"/>
      <c r="AD90" s="49"/>
      <c r="AE90" s="49"/>
    </row>
    <row r="91" spans="1:31" ht="63.75" customHeight="1">
      <c r="A91" s="345"/>
      <c r="B91" s="345"/>
      <c r="C91" s="345"/>
      <c r="D91" s="345"/>
      <c r="E91" s="345"/>
      <c r="F91" s="345"/>
      <c r="G91" s="419" t="s">
        <v>2558</v>
      </c>
      <c r="H91" s="419"/>
      <c r="I91" s="345"/>
      <c r="J91" s="345"/>
      <c r="K91" s="52">
        <v>3</v>
      </c>
      <c r="L91" s="81" t="s">
        <v>2556</v>
      </c>
      <c r="M91" s="81"/>
      <c r="N91" s="63" t="s">
        <v>2376</v>
      </c>
      <c r="O91" s="63"/>
      <c r="P91" s="56"/>
      <c r="Q91" s="79"/>
      <c r="R91" s="89"/>
      <c r="S91" s="42"/>
      <c r="T91" s="73" t="s">
        <v>348</v>
      </c>
      <c r="U91" s="73" t="s">
        <v>348</v>
      </c>
      <c r="V91" s="73" t="s">
        <v>24</v>
      </c>
      <c r="W91" s="73" t="s">
        <v>938</v>
      </c>
      <c r="X91" s="49"/>
      <c r="Y91" s="49"/>
      <c r="Z91" s="49"/>
      <c r="AA91" s="49"/>
      <c r="AB91" s="49"/>
      <c r="AC91" s="49"/>
      <c r="AD91" s="49"/>
      <c r="AE91" s="49"/>
    </row>
    <row r="92" spans="1:31" ht="63.75" customHeight="1">
      <c r="A92" s="345"/>
      <c r="B92" s="345"/>
      <c r="C92" s="345"/>
      <c r="D92" s="345"/>
      <c r="E92" s="345"/>
      <c r="F92" s="345"/>
      <c r="G92" s="341"/>
      <c r="H92" s="341"/>
      <c r="I92" s="345"/>
      <c r="J92" s="345"/>
      <c r="K92" s="52">
        <v>4</v>
      </c>
      <c r="L92" s="166" t="s">
        <v>2377</v>
      </c>
      <c r="M92" s="81"/>
      <c r="N92" s="63" t="s">
        <v>2559</v>
      </c>
      <c r="O92" s="63"/>
      <c r="P92" s="56"/>
      <c r="Q92" s="79"/>
      <c r="R92" s="89"/>
      <c r="S92" s="42"/>
      <c r="T92" s="73" t="s">
        <v>348</v>
      </c>
      <c r="U92" s="73" t="s">
        <v>348</v>
      </c>
      <c r="V92" s="73" t="s">
        <v>348</v>
      </c>
      <c r="W92" s="73" t="s">
        <v>938</v>
      </c>
      <c r="X92" s="49"/>
      <c r="Y92" s="49"/>
      <c r="Z92" s="49"/>
      <c r="AA92" s="49"/>
      <c r="AB92" s="49"/>
      <c r="AC92" s="49"/>
      <c r="AD92" s="49"/>
      <c r="AE92" s="49"/>
    </row>
    <row r="93" spans="1:31" ht="73.5" customHeight="1">
      <c r="A93" s="345"/>
      <c r="B93" s="345"/>
      <c r="C93" s="345"/>
      <c r="D93" s="345"/>
      <c r="E93" s="345"/>
      <c r="F93" s="345"/>
      <c r="G93" s="90" t="s">
        <v>2560</v>
      </c>
      <c r="H93" s="90"/>
      <c r="I93" s="345"/>
      <c r="J93" s="345"/>
      <c r="K93" s="52">
        <v>5</v>
      </c>
      <c r="L93" s="90" t="s">
        <v>2561</v>
      </c>
      <c r="M93" s="90"/>
      <c r="N93" s="90" t="s">
        <v>2562</v>
      </c>
      <c r="O93" s="90"/>
      <c r="P93" s="56"/>
      <c r="Q93" s="79"/>
      <c r="R93" s="89"/>
      <c r="S93" s="42"/>
      <c r="T93" s="73" t="s">
        <v>348</v>
      </c>
      <c r="U93" s="73" t="s">
        <v>348</v>
      </c>
      <c r="V93" s="73" t="s">
        <v>348</v>
      </c>
      <c r="W93" s="73" t="s">
        <v>938</v>
      </c>
      <c r="X93" s="49"/>
      <c r="Y93" s="49"/>
      <c r="Z93" s="49"/>
      <c r="AA93" s="49"/>
      <c r="AB93" s="49"/>
      <c r="AC93" s="49"/>
      <c r="AD93" s="49"/>
      <c r="AE93" s="49"/>
    </row>
    <row r="94" spans="1:31" ht="76.5" customHeight="1">
      <c r="A94" s="345"/>
      <c r="B94" s="345"/>
      <c r="C94" s="345"/>
      <c r="D94" s="345"/>
      <c r="E94" s="345"/>
      <c r="F94" s="345"/>
      <c r="G94" s="419" t="s">
        <v>2563</v>
      </c>
      <c r="H94" s="419"/>
      <c r="I94" s="345"/>
      <c r="J94" s="345"/>
      <c r="K94" s="52">
        <v>6</v>
      </c>
      <c r="L94" s="167" t="s">
        <v>2564</v>
      </c>
      <c r="M94" s="168"/>
      <c r="N94" s="169" t="s">
        <v>2565</v>
      </c>
      <c r="O94" s="169"/>
      <c r="P94" s="56"/>
      <c r="Q94" s="79"/>
      <c r="R94" s="89"/>
      <c r="S94" s="42"/>
      <c r="T94" s="73" t="s">
        <v>348</v>
      </c>
      <c r="U94" s="73" t="s">
        <v>348</v>
      </c>
      <c r="V94" s="73" t="s">
        <v>24</v>
      </c>
      <c r="W94" s="73" t="s">
        <v>938</v>
      </c>
      <c r="X94" s="49"/>
      <c r="Y94" s="49"/>
      <c r="Z94" s="49"/>
      <c r="AA94" s="49"/>
      <c r="AB94" s="49"/>
      <c r="AC94" s="49"/>
      <c r="AD94" s="49"/>
      <c r="AE94" s="49"/>
    </row>
    <row r="95" spans="1:31" ht="68.25" customHeight="1">
      <c r="A95" s="345"/>
      <c r="B95" s="345"/>
      <c r="C95" s="345"/>
      <c r="D95" s="345"/>
      <c r="E95" s="345"/>
      <c r="F95" s="345"/>
      <c r="G95" s="341"/>
      <c r="H95" s="341"/>
      <c r="I95" s="345"/>
      <c r="J95" s="345"/>
      <c r="K95" s="52">
        <v>7</v>
      </c>
      <c r="L95" s="166" t="s">
        <v>2377</v>
      </c>
      <c r="M95" s="81"/>
      <c r="N95" s="90" t="s">
        <v>2566</v>
      </c>
      <c r="O95" s="90"/>
      <c r="P95" s="56"/>
      <c r="Q95" s="79"/>
      <c r="R95" s="89"/>
      <c r="S95" s="42"/>
      <c r="T95" s="73" t="s">
        <v>348</v>
      </c>
      <c r="U95" s="73" t="s">
        <v>348</v>
      </c>
      <c r="V95" s="73" t="s">
        <v>348</v>
      </c>
      <c r="W95" s="73" t="s">
        <v>938</v>
      </c>
      <c r="X95" s="49"/>
      <c r="Y95" s="49"/>
      <c r="Z95" s="49"/>
      <c r="AA95" s="49"/>
      <c r="AB95" s="49"/>
      <c r="AC95" s="49"/>
      <c r="AD95" s="49"/>
      <c r="AE95" s="49"/>
    </row>
    <row r="96" spans="1:31" ht="78" customHeight="1">
      <c r="A96" s="345"/>
      <c r="B96" s="345"/>
      <c r="C96" s="345"/>
      <c r="D96" s="345"/>
      <c r="E96" s="345"/>
      <c r="F96" s="345"/>
      <c r="G96" s="419" t="s">
        <v>2567</v>
      </c>
      <c r="H96" s="419"/>
      <c r="I96" s="345"/>
      <c r="J96" s="345"/>
      <c r="K96" s="52">
        <v>8</v>
      </c>
      <c r="L96" s="69" t="s">
        <v>2568</v>
      </c>
      <c r="M96" s="69"/>
      <c r="N96" s="69" t="s">
        <v>2547</v>
      </c>
      <c r="O96" s="69"/>
      <c r="P96" s="56"/>
      <c r="Q96" s="79"/>
      <c r="R96" s="89"/>
      <c r="S96" s="42"/>
      <c r="T96" s="73" t="s">
        <v>348</v>
      </c>
      <c r="U96" s="73" t="s">
        <v>348</v>
      </c>
      <c r="V96" s="73" t="s">
        <v>348</v>
      </c>
      <c r="W96" s="73" t="s">
        <v>938</v>
      </c>
      <c r="X96" s="49"/>
      <c r="Y96" s="49"/>
      <c r="Z96" s="49"/>
      <c r="AA96" s="49"/>
      <c r="AB96" s="49"/>
      <c r="AC96" s="49"/>
      <c r="AD96" s="49"/>
      <c r="AE96" s="49"/>
    </row>
    <row r="97" spans="1:31" ht="39" customHeight="1">
      <c r="A97" s="345"/>
      <c r="B97" s="345"/>
      <c r="C97" s="345"/>
      <c r="D97" s="345"/>
      <c r="E97" s="345"/>
      <c r="F97" s="345"/>
      <c r="G97" s="341"/>
      <c r="H97" s="341"/>
      <c r="I97" s="345"/>
      <c r="J97" s="345"/>
      <c r="K97" s="52">
        <v>9</v>
      </c>
      <c r="L97" s="69" t="s">
        <v>2549</v>
      </c>
      <c r="M97" s="69"/>
      <c r="N97" s="69" t="s">
        <v>2550</v>
      </c>
      <c r="O97" s="69"/>
      <c r="P97" s="56"/>
      <c r="Q97" s="79"/>
      <c r="R97" s="89"/>
      <c r="S97" s="42"/>
      <c r="T97" s="73" t="s">
        <v>348</v>
      </c>
      <c r="U97" s="73" t="s">
        <v>348</v>
      </c>
      <c r="V97" s="73" t="s">
        <v>348</v>
      </c>
      <c r="W97" s="73" t="s">
        <v>938</v>
      </c>
      <c r="X97" s="49"/>
      <c r="Y97" s="49"/>
      <c r="Z97" s="49"/>
      <c r="AA97" s="49"/>
      <c r="AB97" s="49"/>
      <c r="AC97" s="49"/>
      <c r="AD97" s="49"/>
      <c r="AE97" s="49"/>
    </row>
    <row r="98" spans="1:31" ht="93" customHeight="1">
      <c r="A98" s="345"/>
      <c r="B98" s="345"/>
      <c r="C98" s="345"/>
      <c r="D98" s="345"/>
      <c r="E98" s="345"/>
      <c r="F98" s="345"/>
      <c r="G98" s="419" t="s">
        <v>2569</v>
      </c>
      <c r="H98" s="419"/>
      <c r="I98" s="345"/>
      <c r="J98" s="345"/>
      <c r="K98" s="52">
        <v>10</v>
      </c>
      <c r="L98" s="69" t="s">
        <v>2570</v>
      </c>
      <c r="M98" s="69"/>
      <c r="N98" s="69" t="s">
        <v>2547</v>
      </c>
      <c r="O98" s="69"/>
      <c r="P98" s="56"/>
      <c r="Q98" s="79"/>
      <c r="R98" s="89"/>
      <c r="S98" s="42"/>
      <c r="T98" s="73" t="s">
        <v>348</v>
      </c>
      <c r="U98" s="73" t="s">
        <v>348</v>
      </c>
      <c r="V98" s="73" t="s">
        <v>348</v>
      </c>
      <c r="W98" s="73" t="s">
        <v>938</v>
      </c>
      <c r="X98" s="49"/>
      <c r="Y98" s="49"/>
      <c r="Z98" s="49"/>
      <c r="AA98" s="49"/>
      <c r="AB98" s="49"/>
      <c r="AC98" s="49"/>
      <c r="AD98" s="49"/>
      <c r="AE98" s="49"/>
    </row>
    <row r="99" spans="1:31" ht="46.5" customHeight="1">
      <c r="A99" s="341"/>
      <c r="B99" s="341"/>
      <c r="C99" s="341"/>
      <c r="D99" s="341"/>
      <c r="E99" s="341"/>
      <c r="F99" s="341"/>
      <c r="G99" s="341"/>
      <c r="H99" s="341"/>
      <c r="I99" s="341"/>
      <c r="J99" s="345"/>
      <c r="K99" s="52">
        <v>11</v>
      </c>
      <c r="L99" s="69" t="s">
        <v>2549</v>
      </c>
      <c r="M99" s="69"/>
      <c r="N99" s="69" t="s">
        <v>2550</v>
      </c>
      <c r="O99" s="69"/>
      <c r="P99" s="56"/>
      <c r="Q99" s="79"/>
      <c r="R99" s="89"/>
      <c r="S99" s="42"/>
      <c r="T99" s="73" t="s">
        <v>348</v>
      </c>
      <c r="U99" s="73" t="s">
        <v>348</v>
      </c>
      <c r="V99" s="73" t="s">
        <v>348</v>
      </c>
      <c r="W99" s="73" t="s">
        <v>938</v>
      </c>
      <c r="X99" s="49"/>
      <c r="Y99" s="49"/>
      <c r="Z99" s="49"/>
      <c r="AA99" s="49"/>
      <c r="AB99" s="49"/>
      <c r="AC99" s="49"/>
      <c r="AD99" s="49"/>
      <c r="AE99" s="49"/>
    </row>
    <row r="100" spans="1:31" ht="73.5" customHeight="1">
      <c r="A100" s="408" t="s">
        <v>2571</v>
      </c>
      <c r="B100" s="408" t="s">
        <v>2572</v>
      </c>
      <c r="C100" s="401" t="s">
        <v>2372</v>
      </c>
      <c r="D100" s="401" t="s">
        <v>1565</v>
      </c>
      <c r="E100" s="396" t="s">
        <v>2573</v>
      </c>
      <c r="F100" s="396"/>
      <c r="G100" s="69" t="s">
        <v>2574</v>
      </c>
      <c r="H100" s="69"/>
      <c r="I100" s="396" t="s">
        <v>2575</v>
      </c>
      <c r="J100" s="396"/>
      <c r="K100" s="94">
        <v>1</v>
      </c>
      <c r="L100" s="69" t="s">
        <v>2576</v>
      </c>
      <c r="M100" s="69"/>
      <c r="N100" s="90" t="s">
        <v>2577</v>
      </c>
      <c r="O100" s="90"/>
      <c r="P100" s="56"/>
      <c r="Q100" s="79"/>
      <c r="R100" s="89"/>
      <c r="S100" s="42"/>
      <c r="T100" s="73" t="s">
        <v>348</v>
      </c>
      <c r="U100" s="73" t="s">
        <v>348</v>
      </c>
      <c r="V100" s="73" t="s">
        <v>348</v>
      </c>
      <c r="W100" s="73" t="s">
        <v>938</v>
      </c>
      <c r="X100" s="49"/>
      <c r="Y100" s="49"/>
      <c r="Z100" s="49"/>
      <c r="AA100" s="49"/>
      <c r="AB100" s="49"/>
      <c r="AC100" s="49"/>
      <c r="AD100" s="49"/>
      <c r="AE100" s="49"/>
    </row>
    <row r="101" spans="1:31" ht="84" customHeight="1">
      <c r="A101" s="345"/>
      <c r="B101" s="345"/>
      <c r="C101" s="345"/>
      <c r="D101" s="345"/>
      <c r="E101" s="345"/>
      <c r="F101" s="345"/>
      <c r="G101" s="69" t="s">
        <v>2578</v>
      </c>
      <c r="H101" s="69"/>
      <c r="I101" s="345"/>
      <c r="J101" s="345"/>
      <c r="K101" s="94">
        <v>2</v>
      </c>
      <c r="L101" s="69" t="s">
        <v>2579</v>
      </c>
      <c r="M101" s="69"/>
      <c r="N101" s="90" t="s">
        <v>2577</v>
      </c>
      <c r="O101" s="90"/>
      <c r="P101" s="56"/>
      <c r="Q101" s="79"/>
      <c r="R101" s="89"/>
      <c r="S101" s="42"/>
      <c r="T101" s="73" t="s">
        <v>348</v>
      </c>
      <c r="U101" s="73" t="s">
        <v>348</v>
      </c>
      <c r="V101" s="73" t="s">
        <v>348</v>
      </c>
      <c r="W101" s="73" t="s">
        <v>938</v>
      </c>
      <c r="X101" s="49"/>
      <c r="Y101" s="49"/>
      <c r="Z101" s="49"/>
      <c r="AA101" s="49"/>
      <c r="AB101" s="49"/>
      <c r="AC101" s="49"/>
      <c r="AD101" s="49"/>
      <c r="AE101" s="49"/>
    </row>
    <row r="102" spans="1:31" ht="84" customHeight="1">
      <c r="A102" s="341"/>
      <c r="B102" s="341"/>
      <c r="C102" s="341"/>
      <c r="D102" s="341"/>
      <c r="E102" s="341"/>
      <c r="F102" s="341"/>
      <c r="G102" s="69" t="s">
        <v>2580</v>
      </c>
      <c r="H102" s="69"/>
      <c r="I102" s="341"/>
      <c r="J102" s="341"/>
      <c r="K102" s="94">
        <v>3</v>
      </c>
      <c r="L102" s="85" t="s">
        <v>2581</v>
      </c>
      <c r="M102" s="85"/>
      <c r="N102" s="90" t="s">
        <v>2582</v>
      </c>
      <c r="O102" s="90"/>
      <c r="P102" s="56"/>
      <c r="Q102" s="79"/>
      <c r="R102" s="89"/>
      <c r="S102" s="42"/>
      <c r="T102" s="73" t="s">
        <v>348</v>
      </c>
      <c r="U102" s="73" t="s">
        <v>348</v>
      </c>
      <c r="V102" s="73" t="s">
        <v>348</v>
      </c>
      <c r="W102" s="73" t="s">
        <v>938</v>
      </c>
      <c r="X102" s="49"/>
      <c r="Y102" s="49"/>
      <c r="Z102" s="49"/>
      <c r="AA102" s="49"/>
      <c r="AB102" s="49"/>
      <c r="AC102" s="49"/>
      <c r="AD102" s="49"/>
      <c r="AE102" s="49"/>
    </row>
    <row r="103" spans="1:31" ht="86.25" customHeight="1">
      <c r="A103" s="408" t="s">
        <v>2583</v>
      </c>
      <c r="B103" s="408" t="s">
        <v>933</v>
      </c>
      <c r="C103" s="401" t="s">
        <v>2372</v>
      </c>
      <c r="D103" s="401" t="s">
        <v>1565</v>
      </c>
      <c r="E103" s="419" t="s">
        <v>2584</v>
      </c>
      <c r="F103" s="419"/>
      <c r="G103" s="419" t="s">
        <v>2585</v>
      </c>
      <c r="H103" s="419"/>
      <c r="I103" s="419" t="s">
        <v>2484</v>
      </c>
      <c r="J103" s="419"/>
      <c r="K103" s="112">
        <v>1</v>
      </c>
      <c r="L103" s="156" t="s">
        <v>2586</v>
      </c>
      <c r="M103" s="170"/>
      <c r="N103" s="171" t="s">
        <v>2587</v>
      </c>
      <c r="O103" s="172"/>
      <c r="P103" s="56"/>
      <c r="Q103" s="79"/>
      <c r="R103" s="89"/>
      <c r="S103" s="42"/>
      <c r="T103" s="73" t="s">
        <v>348</v>
      </c>
      <c r="U103" s="73" t="s">
        <v>348</v>
      </c>
      <c r="V103" s="73" t="s">
        <v>24</v>
      </c>
      <c r="W103" s="73" t="s">
        <v>938</v>
      </c>
      <c r="X103" s="49"/>
      <c r="Y103" s="49"/>
      <c r="Z103" s="49"/>
      <c r="AA103" s="49"/>
      <c r="AB103" s="49"/>
      <c r="AC103" s="49"/>
      <c r="AD103" s="49"/>
      <c r="AE103" s="49"/>
    </row>
    <row r="104" spans="1:31" ht="71.25" customHeight="1">
      <c r="A104" s="345"/>
      <c r="B104" s="345"/>
      <c r="C104" s="345"/>
      <c r="D104" s="345"/>
      <c r="E104" s="345"/>
      <c r="F104" s="345"/>
      <c r="G104" s="341"/>
      <c r="H104" s="341"/>
      <c r="I104" s="345"/>
      <c r="J104" s="345"/>
      <c r="K104" s="112">
        <v>2</v>
      </c>
      <c r="L104" s="165" t="s">
        <v>2588</v>
      </c>
      <c r="M104" s="173"/>
      <c r="N104" s="171" t="s">
        <v>2589</v>
      </c>
      <c r="O104" s="172"/>
      <c r="P104" s="56"/>
      <c r="Q104" s="79"/>
      <c r="R104" s="89"/>
      <c r="S104" s="42"/>
      <c r="T104" s="73" t="s">
        <v>348</v>
      </c>
      <c r="U104" s="73" t="s">
        <v>348</v>
      </c>
      <c r="V104" s="73" t="s">
        <v>348</v>
      </c>
      <c r="W104" s="73" t="s">
        <v>938</v>
      </c>
      <c r="X104" s="49"/>
      <c r="Y104" s="49"/>
      <c r="Z104" s="49"/>
      <c r="AA104" s="49"/>
      <c r="AB104" s="49"/>
      <c r="AC104" s="49"/>
      <c r="AD104" s="49"/>
      <c r="AE104" s="49"/>
    </row>
    <row r="105" spans="1:31" ht="71.25" customHeight="1">
      <c r="A105" s="345"/>
      <c r="B105" s="345"/>
      <c r="C105" s="345"/>
      <c r="D105" s="345"/>
      <c r="E105" s="345"/>
      <c r="F105" s="345"/>
      <c r="G105" s="419" t="s">
        <v>2590</v>
      </c>
      <c r="H105" s="419"/>
      <c r="I105" s="345"/>
      <c r="J105" s="345"/>
      <c r="K105" s="112">
        <v>3</v>
      </c>
      <c r="L105" s="156" t="s">
        <v>2591</v>
      </c>
      <c r="M105" s="170"/>
      <c r="N105" s="171" t="s">
        <v>2587</v>
      </c>
      <c r="O105" s="172"/>
      <c r="P105" s="56"/>
      <c r="Q105" s="79"/>
      <c r="R105" s="89"/>
      <c r="S105" s="42"/>
      <c r="T105" s="73" t="s">
        <v>348</v>
      </c>
      <c r="U105" s="73" t="s">
        <v>348</v>
      </c>
      <c r="V105" s="73" t="s">
        <v>24</v>
      </c>
      <c r="W105" s="73" t="s">
        <v>938</v>
      </c>
      <c r="X105" s="49"/>
      <c r="Y105" s="49"/>
      <c r="Z105" s="49"/>
      <c r="AA105" s="49"/>
      <c r="AB105" s="49"/>
      <c r="AC105" s="49"/>
      <c r="AD105" s="49"/>
      <c r="AE105" s="49"/>
    </row>
    <row r="106" spans="1:31" ht="71.25" customHeight="1">
      <c r="A106" s="345"/>
      <c r="B106" s="345"/>
      <c r="C106" s="345"/>
      <c r="D106" s="345"/>
      <c r="E106" s="345"/>
      <c r="F106" s="345"/>
      <c r="G106" s="341"/>
      <c r="H106" s="341"/>
      <c r="I106" s="345"/>
      <c r="J106" s="345"/>
      <c r="K106" s="112">
        <v>4</v>
      </c>
      <c r="L106" s="165" t="s">
        <v>2588</v>
      </c>
      <c r="M106" s="173"/>
      <c r="N106" s="171" t="s">
        <v>2589</v>
      </c>
      <c r="O106" s="172"/>
      <c r="P106" s="56"/>
      <c r="Q106" s="79"/>
      <c r="R106" s="89"/>
      <c r="S106" s="42"/>
      <c r="T106" s="73" t="s">
        <v>348</v>
      </c>
      <c r="U106" s="73" t="s">
        <v>348</v>
      </c>
      <c r="V106" s="73" t="s">
        <v>348</v>
      </c>
      <c r="W106" s="73" t="s">
        <v>938</v>
      </c>
      <c r="X106" s="49"/>
      <c r="Y106" s="49"/>
      <c r="Z106" s="49"/>
      <c r="AA106" s="49"/>
      <c r="AB106" s="49"/>
      <c r="AC106" s="49"/>
      <c r="AD106" s="49"/>
      <c r="AE106" s="49"/>
    </row>
    <row r="107" spans="1:31" ht="75.75" customHeight="1">
      <c r="A107" s="345"/>
      <c r="B107" s="345"/>
      <c r="C107" s="345"/>
      <c r="D107" s="345"/>
      <c r="E107" s="345"/>
      <c r="F107" s="345"/>
      <c r="G107" s="419" t="s">
        <v>2592</v>
      </c>
      <c r="H107" s="419"/>
      <c r="I107" s="345"/>
      <c r="J107" s="345"/>
      <c r="K107" s="112">
        <v>5</v>
      </c>
      <c r="L107" s="156" t="s">
        <v>2593</v>
      </c>
      <c r="M107" s="170"/>
      <c r="N107" s="171" t="s">
        <v>2587</v>
      </c>
      <c r="O107" s="172"/>
      <c r="P107" s="56"/>
      <c r="Q107" s="79"/>
      <c r="R107" s="89"/>
      <c r="S107" s="42"/>
      <c r="T107" s="73" t="s">
        <v>348</v>
      </c>
      <c r="U107" s="73" t="s">
        <v>348</v>
      </c>
      <c r="V107" s="73" t="s">
        <v>24</v>
      </c>
      <c r="W107" s="73" t="s">
        <v>938</v>
      </c>
      <c r="X107" s="49"/>
      <c r="Y107" s="49"/>
      <c r="Z107" s="49"/>
      <c r="AA107" s="49"/>
      <c r="AB107" s="49"/>
      <c r="AC107" s="49"/>
      <c r="AD107" s="49"/>
      <c r="AE107" s="49"/>
    </row>
    <row r="108" spans="1:31" ht="75.75" customHeight="1">
      <c r="A108" s="345"/>
      <c r="B108" s="345"/>
      <c r="C108" s="345"/>
      <c r="D108" s="345"/>
      <c r="E108" s="345"/>
      <c r="F108" s="345"/>
      <c r="G108" s="341"/>
      <c r="H108" s="341"/>
      <c r="I108" s="345"/>
      <c r="J108" s="345"/>
      <c r="K108" s="112">
        <v>6</v>
      </c>
      <c r="L108" s="165" t="s">
        <v>2588</v>
      </c>
      <c r="M108" s="173"/>
      <c r="N108" s="171" t="s">
        <v>2589</v>
      </c>
      <c r="O108" s="172"/>
      <c r="P108" s="56"/>
      <c r="Q108" s="79"/>
      <c r="R108" s="89"/>
      <c r="S108" s="42"/>
      <c r="T108" s="73" t="s">
        <v>348</v>
      </c>
      <c r="U108" s="73" t="s">
        <v>348</v>
      </c>
      <c r="V108" s="73" t="s">
        <v>348</v>
      </c>
      <c r="W108" s="73" t="s">
        <v>938</v>
      </c>
      <c r="X108" s="49"/>
      <c r="Y108" s="49"/>
      <c r="Z108" s="49"/>
      <c r="AA108" s="49"/>
      <c r="AB108" s="49"/>
      <c r="AC108" s="49"/>
      <c r="AD108" s="49"/>
      <c r="AE108" s="49"/>
    </row>
    <row r="109" spans="1:31" ht="78" customHeight="1">
      <c r="A109" s="345"/>
      <c r="B109" s="345"/>
      <c r="C109" s="345"/>
      <c r="D109" s="345"/>
      <c r="E109" s="345"/>
      <c r="F109" s="345"/>
      <c r="G109" s="419" t="s">
        <v>2594</v>
      </c>
      <c r="H109" s="419"/>
      <c r="I109" s="345"/>
      <c r="J109" s="345"/>
      <c r="K109" s="112">
        <v>7</v>
      </c>
      <c r="L109" s="156" t="s">
        <v>2595</v>
      </c>
      <c r="M109" s="170"/>
      <c r="N109" s="171" t="s">
        <v>2596</v>
      </c>
      <c r="O109" s="172"/>
      <c r="P109" s="56"/>
      <c r="Q109" s="79"/>
      <c r="R109" s="89"/>
      <c r="S109" s="42"/>
      <c r="T109" s="73" t="s">
        <v>348</v>
      </c>
      <c r="U109" s="73" t="s">
        <v>348</v>
      </c>
      <c r="V109" s="73" t="s">
        <v>24</v>
      </c>
      <c r="W109" s="73" t="s">
        <v>938</v>
      </c>
      <c r="X109" s="49"/>
      <c r="Y109" s="49"/>
      <c r="Z109" s="49"/>
      <c r="AA109" s="49"/>
      <c r="AB109" s="49"/>
      <c r="AC109" s="49"/>
      <c r="AD109" s="49"/>
      <c r="AE109" s="49"/>
    </row>
    <row r="110" spans="1:31" ht="78" customHeight="1">
      <c r="A110" s="341"/>
      <c r="B110" s="341"/>
      <c r="C110" s="341"/>
      <c r="D110" s="341"/>
      <c r="E110" s="341"/>
      <c r="F110" s="341"/>
      <c r="G110" s="341"/>
      <c r="H110" s="341"/>
      <c r="I110" s="341"/>
      <c r="J110" s="341"/>
      <c r="K110" s="112">
        <v>8</v>
      </c>
      <c r="L110" s="165" t="s">
        <v>2588</v>
      </c>
      <c r="M110" s="173"/>
      <c r="N110" s="171" t="s">
        <v>2589</v>
      </c>
      <c r="O110" s="172"/>
      <c r="P110" s="56"/>
      <c r="Q110" s="79"/>
      <c r="R110" s="89"/>
      <c r="S110" s="42"/>
      <c r="T110" s="73" t="s">
        <v>348</v>
      </c>
      <c r="U110" s="73" t="s">
        <v>348</v>
      </c>
      <c r="V110" s="73" t="s">
        <v>348</v>
      </c>
      <c r="W110" s="73" t="s">
        <v>938</v>
      </c>
      <c r="X110" s="49"/>
      <c r="Y110" s="49"/>
      <c r="Z110" s="49"/>
      <c r="AA110" s="49"/>
      <c r="AB110" s="49"/>
      <c r="AC110" s="49"/>
      <c r="AD110" s="49"/>
      <c r="AE110" s="49"/>
    </row>
    <row r="111" spans="1:31" ht="72.75" customHeight="1">
      <c r="A111" s="408" t="s">
        <v>2597</v>
      </c>
      <c r="B111" s="408" t="s">
        <v>933</v>
      </c>
      <c r="C111" s="401" t="s">
        <v>2372</v>
      </c>
      <c r="D111" s="401" t="s">
        <v>1565</v>
      </c>
      <c r="E111" s="396" t="s">
        <v>2598</v>
      </c>
      <c r="F111" s="396"/>
      <c r="G111" s="419" t="s">
        <v>2599</v>
      </c>
      <c r="H111" s="419"/>
      <c r="I111" s="419" t="s">
        <v>2600</v>
      </c>
      <c r="J111" s="419"/>
      <c r="K111" s="112">
        <v>1</v>
      </c>
      <c r="L111" s="156" t="s">
        <v>2601</v>
      </c>
      <c r="M111" s="128"/>
      <c r="N111" s="85" t="s">
        <v>2602</v>
      </c>
      <c r="O111" s="85"/>
      <c r="P111" s="56"/>
      <c r="Q111" s="79"/>
      <c r="R111" s="89"/>
      <c r="S111" s="42"/>
      <c r="T111" s="73" t="s">
        <v>348</v>
      </c>
      <c r="U111" s="73" t="s">
        <v>348</v>
      </c>
      <c r="V111" s="73" t="s">
        <v>24</v>
      </c>
      <c r="W111" s="73" t="s">
        <v>938</v>
      </c>
      <c r="X111" s="49"/>
      <c r="Y111" s="49"/>
      <c r="Z111" s="49"/>
      <c r="AA111" s="49"/>
      <c r="AB111" s="49"/>
      <c r="AC111" s="49"/>
      <c r="AD111" s="49"/>
      <c r="AE111" s="49"/>
    </row>
    <row r="112" spans="1:31" ht="72.75" customHeight="1">
      <c r="A112" s="345"/>
      <c r="B112" s="345"/>
      <c r="C112" s="345"/>
      <c r="D112" s="345"/>
      <c r="E112" s="345"/>
      <c r="F112" s="345"/>
      <c r="G112" s="341"/>
      <c r="H112" s="341"/>
      <c r="I112" s="345"/>
      <c r="J112" s="345"/>
      <c r="K112" s="112">
        <v>2</v>
      </c>
      <c r="L112" s="165" t="s">
        <v>2588</v>
      </c>
      <c r="M112" s="69"/>
      <c r="N112" s="85" t="s">
        <v>2589</v>
      </c>
      <c r="O112" s="85"/>
      <c r="P112" s="56"/>
      <c r="Q112" s="79"/>
      <c r="R112" s="89"/>
      <c r="S112" s="42"/>
      <c r="T112" s="73" t="s">
        <v>348</v>
      </c>
      <c r="U112" s="73" t="s">
        <v>348</v>
      </c>
      <c r="V112" s="73" t="s">
        <v>348</v>
      </c>
      <c r="W112" s="73" t="s">
        <v>938</v>
      </c>
      <c r="X112" s="49"/>
      <c r="Y112" s="49"/>
      <c r="Z112" s="49"/>
      <c r="AA112" s="49"/>
      <c r="AB112" s="49"/>
      <c r="AC112" s="49"/>
      <c r="AD112" s="49"/>
      <c r="AE112" s="49"/>
    </row>
    <row r="113" spans="1:31" ht="72.75" customHeight="1">
      <c r="A113" s="345"/>
      <c r="B113" s="345"/>
      <c r="C113" s="345"/>
      <c r="D113" s="345"/>
      <c r="E113" s="345"/>
      <c r="F113" s="345"/>
      <c r="G113" s="419" t="s">
        <v>2603</v>
      </c>
      <c r="H113" s="419"/>
      <c r="I113" s="345"/>
      <c r="J113" s="345"/>
      <c r="K113" s="112">
        <v>3</v>
      </c>
      <c r="L113" s="156" t="s">
        <v>2604</v>
      </c>
      <c r="M113" s="128"/>
      <c r="N113" s="85" t="s">
        <v>2602</v>
      </c>
      <c r="O113" s="85"/>
      <c r="P113" s="56"/>
      <c r="Q113" s="79"/>
      <c r="R113" s="89"/>
      <c r="S113" s="42"/>
      <c r="T113" s="73" t="s">
        <v>348</v>
      </c>
      <c r="U113" s="73" t="s">
        <v>348</v>
      </c>
      <c r="V113" s="73" t="s">
        <v>24</v>
      </c>
      <c r="W113" s="73" t="s">
        <v>938</v>
      </c>
      <c r="X113" s="49"/>
      <c r="Y113" s="49"/>
      <c r="Z113" s="49"/>
      <c r="AA113" s="49"/>
      <c r="AB113" s="49"/>
      <c r="AC113" s="49"/>
      <c r="AD113" s="49"/>
      <c r="AE113" s="49"/>
    </row>
    <row r="114" spans="1:31" ht="72.75" customHeight="1">
      <c r="A114" s="345"/>
      <c r="B114" s="345"/>
      <c r="C114" s="345"/>
      <c r="D114" s="345"/>
      <c r="E114" s="345"/>
      <c r="F114" s="345"/>
      <c r="G114" s="341"/>
      <c r="H114" s="341"/>
      <c r="I114" s="345"/>
      <c r="J114" s="345"/>
      <c r="K114" s="112">
        <v>4</v>
      </c>
      <c r="L114" s="165" t="s">
        <v>2588</v>
      </c>
      <c r="M114" s="69"/>
      <c r="N114" s="85" t="s">
        <v>2589</v>
      </c>
      <c r="O114" s="85"/>
      <c r="P114" s="56"/>
      <c r="Q114" s="79"/>
      <c r="R114" s="89"/>
      <c r="S114" s="42"/>
      <c r="T114" s="73" t="s">
        <v>348</v>
      </c>
      <c r="U114" s="73" t="s">
        <v>348</v>
      </c>
      <c r="V114" s="73" t="s">
        <v>348</v>
      </c>
      <c r="W114" s="73" t="s">
        <v>938</v>
      </c>
      <c r="X114" s="49"/>
      <c r="Y114" s="49"/>
      <c r="Z114" s="49"/>
      <c r="AA114" s="49"/>
      <c r="AB114" s="49"/>
      <c r="AC114" s="49"/>
      <c r="AD114" s="49"/>
      <c r="AE114" s="49"/>
    </row>
    <row r="115" spans="1:31" ht="71.25" customHeight="1">
      <c r="A115" s="345"/>
      <c r="B115" s="345"/>
      <c r="C115" s="345"/>
      <c r="D115" s="345"/>
      <c r="E115" s="345"/>
      <c r="F115" s="345"/>
      <c r="G115" s="419" t="s">
        <v>2605</v>
      </c>
      <c r="H115" s="419"/>
      <c r="I115" s="345"/>
      <c r="J115" s="345"/>
      <c r="K115" s="112">
        <v>5</v>
      </c>
      <c r="L115" s="156" t="s">
        <v>2606</v>
      </c>
      <c r="M115" s="128"/>
      <c r="N115" s="85" t="s">
        <v>2602</v>
      </c>
      <c r="O115" s="85"/>
      <c r="P115" s="56"/>
      <c r="Q115" s="79"/>
      <c r="R115" s="89"/>
      <c r="S115" s="42"/>
      <c r="T115" s="73" t="s">
        <v>348</v>
      </c>
      <c r="U115" s="73" t="s">
        <v>348</v>
      </c>
      <c r="V115" s="73" t="s">
        <v>24</v>
      </c>
      <c r="W115" s="73" t="s">
        <v>938</v>
      </c>
      <c r="X115" s="49"/>
      <c r="Y115" s="49"/>
      <c r="Z115" s="49"/>
      <c r="AA115" s="49"/>
      <c r="AB115" s="49"/>
      <c r="AC115" s="49"/>
      <c r="AD115" s="49"/>
      <c r="AE115" s="49"/>
    </row>
    <row r="116" spans="1:31" ht="71.25" customHeight="1">
      <c r="A116" s="345"/>
      <c r="B116" s="345"/>
      <c r="C116" s="345"/>
      <c r="D116" s="345"/>
      <c r="E116" s="345"/>
      <c r="F116" s="345"/>
      <c r="G116" s="341"/>
      <c r="H116" s="341"/>
      <c r="I116" s="345"/>
      <c r="J116" s="345"/>
      <c r="K116" s="112">
        <v>6</v>
      </c>
      <c r="L116" s="165" t="s">
        <v>2588</v>
      </c>
      <c r="M116" s="69"/>
      <c r="N116" s="85" t="s">
        <v>2589</v>
      </c>
      <c r="O116" s="85"/>
      <c r="P116" s="56"/>
      <c r="Q116" s="79"/>
      <c r="R116" s="89"/>
      <c r="S116" s="42"/>
      <c r="T116" s="73" t="s">
        <v>348</v>
      </c>
      <c r="U116" s="73" t="s">
        <v>348</v>
      </c>
      <c r="V116" s="73" t="s">
        <v>348</v>
      </c>
      <c r="W116" s="73" t="s">
        <v>938</v>
      </c>
      <c r="X116" s="49"/>
      <c r="Y116" s="49"/>
      <c r="Z116" s="49"/>
      <c r="AA116" s="49"/>
      <c r="AB116" s="49"/>
      <c r="AC116" s="49"/>
      <c r="AD116" s="49"/>
      <c r="AE116" s="49"/>
    </row>
    <row r="117" spans="1:31" ht="71.25" customHeight="1">
      <c r="A117" s="345"/>
      <c r="B117" s="345"/>
      <c r="C117" s="345"/>
      <c r="D117" s="345"/>
      <c r="E117" s="345"/>
      <c r="F117" s="345"/>
      <c r="G117" s="419" t="s">
        <v>2607</v>
      </c>
      <c r="H117" s="419"/>
      <c r="I117" s="345"/>
      <c r="J117" s="345"/>
      <c r="K117" s="112">
        <v>7</v>
      </c>
      <c r="L117" s="156" t="s">
        <v>2608</v>
      </c>
      <c r="M117" s="128"/>
      <c r="N117" s="85" t="s">
        <v>2609</v>
      </c>
      <c r="O117" s="85"/>
      <c r="P117" s="56"/>
      <c r="Q117" s="79"/>
      <c r="R117" s="89"/>
      <c r="S117" s="42"/>
      <c r="T117" s="73" t="s">
        <v>348</v>
      </c>
      <c r="U117" s="73" t="s">
        <v>348</v>
      </c>
      <c r="V117" s="73" t="s">
        <v>24</v>
      </c>
      <c r="W117" s="73" t="s">
        <v>938</v>
      </c>
      <c r="X117" s="49"/>
      <c r="Y117" s="49"/>
      <c r="Z117" s="49"/>
      <c r="AA117" s="49"/>
      <c r="AB117" s="49"/>
      <c r="AC117" s="49"/>
      <c r="AD117" s="49"/>
      <c r="AE117" s="49"/>
    </row>
    <row r="118" spans="1:31" ht="71.25" customHeight="1">
      <c r="A118" s="341"/>
      <c r="B118" s="341"/>
      <c r="C118" s="341"/>
      <c r="D118" s="341"/>
      <c r="E118" s="341"/>
      <c r="F118" s="341"/>
      <c r="G118" s="341"/>
      <c r="H118" s="341"/>
      <c r="I118" s="341"/>
      <c r="J118" s="341"/>
      <c r="K118" s="112">
        <v>8</v>
      </c>
      <c r="L118" s="165" t="s">
        <v>2588</v>
      </c>
      <c r="M118" s="69"/>
      <c r="N118" s="85" t="s">
        <v>2589</v>
      </c>
      <c r="O118" s="85"/>
      <c r="P118" s="56"/>
      <c r="Q118" s="79"/>
      <c r="R118" s="89"/>
      <c r="S118" s="42"/>
      <c r="T118" s="73" t="s">
        <v>348</v>
      </c>
      <c r="U118" s="73" t="s">
        <v>348</v>
      </c>
      <c r="V118" s="73" t="s">
        <v>348</v>
      </c>
      <c r="W118" s="73" t="s">
        <v>938</v>
      </c>
      <c r="X118" s="49"/>
      <c r="Y118" s="49"/>
      <c r="Z118" s="49"/>
      <c r="AA118" s="49"/>
      <c r="AB118" s="49"/>
      <c r="AC118" s="49"/>
      <c r="AD118" s="49"/>
      <c r="AE118" s="49"/>
    </row>
    <row r="119" spans="1:31" ht="84.75" customHeight="1">
      <c r="A119" s="412" t="s">
        <v>294</v>
      </c>
      <c r="B119" s="412" t="s">
        <v>933</v>
      </c>
      <c r="C119" s="401" t="s">
        <v>2372</v>
      </c>
      <c r="D119" s="401" t="s">
        <v>1565</v>
      </c>
      <c r="E119" s="419" t="s">
        <v>2610</v>
      </c>
      <c r="F119" s="419"/>
      <c r="G119" s="421" t="s">
        <v>2611</v>
      </c>
      <c r="H119" s="421"/>
      <c r="I119" s="399" t="s">
        <v>2111</v>
      </c>
      <c r="J119" s="399"/>
      <c r="K119" s="99">
        <v>1</v>
      </c>
      <c r="L119" s="100" t="s">
        <v>2612</v>
      </c>
      <c r="M119" s="100"/>
      <c r="N119" s="63" t="s">
        <v>2613</v>
      </c>
      <c r="O119" s="63"/>
      <c r="P119" s="56"/>
      <c r="Q119" s="79"/>
      <c r="R119" s="89"/>
      <c r="S119" s="42"/>
      <c r="T119" s="73" t="s">
        <v>348</v>
      </c>
      <c r="U119" s="73" t="s">
        <v>348</v>
      </c>
      <c r="V119" s="73" t="s">
        <v>348</v>
      </c>
      <c r="W119" s="73" t="s">
        <v>938</v>
      </c>
      <c r="X119" s="49"/>
      <c r="Y119" s="49"/>
      <c r="Z119" s="49"/>
      <c r="AA119" s="49"/>
      <c r="AB119" s="49"/>
      <c r="AC119" s="49"/>
      <c r="AD119" s="49"/>
      <c r="AE119" s="49"/>
    </row>
    <row r="120" spans="1:31" ht="45" customHeight="1">
      <c r="A120" s="345"/>
      <c r="B120" s="345"/>
      <c r="C120" s="345"/>
      <c r="D120" s="345"/>
      <c r="E120" s="345"/>
      <c r="F120" s="345"/>
      <c r="G120" s="341"/>
      <c r="H120" s="341"/>
      <c r="I120" s="345"/>
      <c r="J120" s="345"/>
      <c r="K120" s="99">
        <v>2</v>
      </c>
      <c r="L120" s="174" t="s">
        <v>2614</v>
      </c>
      <c r="M120" s="95"/>
      <c r="N120" s="63" t="s">
        <v>2615</v>
      </c>
      <c r="O120" s="63"/>
      <c r="P120" s="56"/>
      <c r="Q120" s="79"/>
      <c r="R120" s="89"/>
      <c r="S120" s="42"/>
      <c r="T120" s="73" t="s">
        <v>348</v>
      </c>
      <c r="U120" s="73" t="s">
        <v>348</v>
      </c>
      <c r="V120" s="73" t="s">
        <v>24</v>
      </c>
      <c r="W120" s="73" t="s">
        <v>938</v>
      </c>
      <c r="X120" s="49"/>
      <c r="Y120" s="49"/>
      <c r="Z120" s="49"/>
      <c r="AA120" s="49"/>
      <c r="AB120" s="49"/>
      <c r="AC120" s="49"/>
      <c r="AD120" s="49"/>
      <c r="AE120" s="49"/>
    </row>
    <row r="121" spans="1:31" ht="75.75" customHeight="1">
      <c r="A121" s="345"/>
      <c r="B121" s="345"/>
      <c r="C121" s="345"/>
      <c r="D121" s="345"/>
      <c r="E121" s="345"/>
      <c r="F121" s="345"/>
      <c r="G121" s="399" t="s">
        <v>2616</v>
      </c>
      <c r="H121" s="399"/>
      <c r="I121" s="345"/>
      <c r="J121" s="345"/>
      <c r="K121" s="99">
        <v>3</v>
      </c>
      <c r="L121" s="100" t="s">
        <v>2617</v>
      </c>
      <c r="M121" s="100"/>
      <c r="N121" s="63" t="s">
        <v>2618</v>
      </c>
      <c r="O121" s="63"/>
      <c r="P121" s="56"/>
      <c r="Q121" s="79"/>
      <c r="R121" s="89"/>
      <c r="S121" s="42"/>
      <c r="T121" s="73" t="s">
        <v>348</v>
      </c>
      <c r="U121" s="73" t="s">
        <v>348</v>
      </c>
      <c r="V121" s="73" t="s">
        <v>348</v>
      </c>
      <c r="W121" s="73" t="s">
        <v>938</v>
      </c>
      <c r="X121" s="49"/>
      <c r="Y121" s="49"/>
      <c r="Z121" s="49"/>
      <c r="AA121" s="49"/>
      <c r="AB121" s="49"/>
      <c r="AC121" s="49"/>
      <c r="AD121" s="49"/>
      <c r="AE121" s="49"/>
    </row>
    <row r="122" spans="1:31" ht="34.5" customHeight="1">
      <c r="A122" s="345"/>
      <c r="B122" s="345"/>
      <c r="C122" s="345"/>
      <c r="D122" s="345"/>
      <c r="E122" s="345"/>
      <c r="F122" s="345"/>
      <c r="G122" s="341"/>
      <c r="H122" s="341"/>
      <c r="I122" s="345"/>
      <c r="J122" s="345"/>
      <c r="K122" s="99">
        <v>4</v>
      </c>
      <c r="L122" s="174" t="s">
        <v>2614</v>
      </c>
      <c r="M122" s="95"/>
      <c r="N122" s="63" t="s">
        <v>2376</v>
      </c>
      <c r="O122" s="63"/>
      <c r="P122" s="56"/>
      <c r="Q122" s="79"/>
      <c r="R122" s="89"/>
      <c r="S122" s="42"/>
      <c r="T122" s="73" t="s">
        <v>348</v>
      </c>
      <c r="U122" s="73" t="s">
        <v>348</v>
      </c>
      <c r="V122" s="73" t="s">
        <v>24</v>
      </c>
      <c r="W122" s="73" t="s">
        <v>938</v>
      </c>
      <c r="X122" s="49"/>
      <c r="Y122" s="49"/>
      <c r="Z122" s="49"/>
      <c r="AA122" s="49"/>
      <c r="AB122" s="49"/>
      <c r="AC122" s="49"/>
      <c r="AD122" s="49"/>
      <c r="AE122" s="49"/>
    </row>
    <row r="123" spans="1:31" ht="67.5" customHeight="1">
      <c r="A123" s="345"/>
      <c r="B123" s="345"/>
      <c r="C123" s="345"/>
      <c r="D123" s="345"/>
      <c r="E123" s="345"/>
      <c r="F123" s="345"/>
      <c r="G123" s="399" t="s">
        <v>2619</v>
      </c>
      <c r="H123" s="399"/>
      <c r="I123" s="345"/>
      <c r="J123" s="345"/>
      <c r="K123" s="99">
        <v>5</v>
      </c>
      <c r="L123" s="100" t="s">
        <v>2620</v>
      </c>
      <c r="M123" s="100"/>
      <c r="N123" s="63" t="s">
        <v>2618</v>
      </c>
      <c r="O123" s="63"/>
      <c r="P123" s="56"/>
      <c r="Q123" s="79"/>
      <c r="R123" s="89"/>
      <c r="S123" s="42"/>
      <c r="T123" s="73" t="s">
        <v>348</v>
      </c>
      <c r="U123" s="73" t="s">
        <v>348</v>
      </c>
      <c r="V123" s="73" t="s">
        <v>348</v>
      </c>
      <c r="W123" s="73" t="s">
        <v>938</v>
      </c>
      <c r="X123" s="49"/>
      <c r="Y123" s="49"/>
      <c r="Z123" s="49"/>
      <c r="AA123" s="49"/>
      <c r="AB123" s="49"/>
      <c r="AC123" s="49"/>
      <c r="AD123" s="49"/>
      <c r="AE123" s="49"/>
    </row>
    <row r="124" spans="1:31" ht="42" customHeight="1">
      <c r="A124" s="345"/>
      <c r="B124" s="345"/>
      <c r="C124" s="345"/>
      <c r="D124" s="345"/>
      <c r="E124" s="345"/>
      <c r="F124" s="345"/>
      <c r="G124" s="341"/>
      <c r="H124" s="341"/>
      <c r="I124" s="345"/>
      <c r="J124" s="345"/>
      <c r="K124" s="99">
        <v>6</v>
      </c>
      <c r="L124" s="174" t="s">
        <v>2614</v>
      </c>
      <c r="M124" s="95"/>
      <c r="N124" s="63" t="s">
        <v>2376</v>
      </c>
      <c r="O124" s="63"/>
      <c r="P124" s="56"/>
      <c r="Q124" s="79"/>
      <c r="R124" s="89"/>
      <c r="S124" s="42"/>
      <c r="T124" s="73" t="s">
        <v>348</v>
      </c>
      <c r="U124" s="73" t="s">
        <v>348</v>
      </c>
      <c r="V124" s="73" t="s">
        <v>24</v>
      </c>
      <c r="W124" s="73" t="s">
        <v>938</v>
      </c>
      <c r="X124" s="49"/>
      <c r="Y124" s="49"/>
      <c r="Z124" s="49"/>
      <c r="AA124" s="49"/>
      <c r="AB124" s="49"/>
      <c r="AC124" s="49"/>
      <c r="AD124" s="49"/>
      <c r="AE124" s="49"/>
    </row>
    <row r="125" spans="1:31" ht="75.75" customHeight="1">
      <c r="A125" s="345"/>
      <c r="B125" s="345"/>
      <c r="C125" s="345"/>
      <c r="D125" s="345"/>
      <c r="E125" s="345"/>
      <c r="F125" s="345"/>
      <c r="G125" s="399" t="s">
        <v>2621</v>
      </c>
      <c r="H125" s="399"/>
      <c r="I125" s="345"/>
      <c r="J125" s="345"/>
      <c r="K125" s="99">
        <v>7</v>
      </c>
      <c r="L125" s="100" t="s">
        <v>2622</v>
      </c>
      <c r="M125" s="100"/>
      <c r="N125" s="63" t="s">
        <v>2623</v>
      </c>
      <c r="O125" s="63"/>
      <c r="P125" s="56"/>
      <c r="Q125" s="79"/>
      <c r="R125" s="89"/>
      <c r="S125" s="42"/>
      <c r="T125" s="73" t="s">
        <v>348</v>
      </c>
      <c r="U125" s="73" t="s">
        <v>348</v>
      </c>
      <c r="V125" s="73" t="s">
        <v>348</v>
      </c>
      <c r="W125" s="73" t="s">
        <v>938</v>
      </c>
      <c r="X125" s="49"/>
      <c r="Y125" s="49"/>
      <c r="Z125" s="49"/>
      <c r="AA125" s="49"/>
      <c r="AB125" s="49"/>
      <c r="AC125" s="49"/>
      <c r="AD125" s="49"/>
      <c r="AE125" s="49"/>
    </row>
    <row r="126" spans="1:31" ht="66" customHeight="1">
      <c r="A126" s="345"/>
      <c r="B126" s="345"/>
      <c r="C126" s="345"/>
      <c r="D126" s="345"/>
      <c r="E126" s="345"/>
      <c r="F126" s="345"/>
      <c r="G126" s="341"/>
      <c r="H126" s="341"/>
      <c r="I126" s="345"/>
      <c r="J126" s="345"/>
      <c r="K126" s="99">
        <v>8</v>
      </c>
      <c r="L126" s="95" t="s">
        <v>2624</v>
      </c>
      <c r="M126" s="95"/>
      <c r="N126" s="63" t="s">
        <v>2625</v>
      </c>
      <c r="O126" s="63"/>
      <c r="P126" s="56"/>
      <c r="Q126" s="141"/>
      <c r="R126" s="158"/>
      <c r="S126" s="42"/>
      <c r="T126" s="73" t="s">
        <v>348</v>
      </c>
      <c r="U126" s="73" t="s">
        <v>348</v>
      </c>
      <c r="V126" s="73" t="s">
        <v>24</v>
      </c>
      <c r="W126" s="73" t="s">
        <v>938</v>
      </c>
      <c r="X126" s="49"/>
      <c r="Y126" s="49"/>
      <c r="Z126" s="49"/>
      <c r="AA126" s="49"/>
      <c r="AB126" s="49"/>
      <c r="AC126" s="49"/>
      <c r="AD126" s="49"/>
      <c r="AE126" s="49"/>
    </row>
    <row r="127" spans="1:31" ht="84" customHeight="1">
      <c r="A127" s="345"/>
      <c r="B127" s="345"/>
      <c r="C127" s="345"/>
      <c r="D127" s="345"/>
      <c r="E127" s="345"/>
      <c r="F127" s="345"/>
      <c r="G127" s="399" t="s">
        <v>2626</v>
      </c>
      <c r="H127" s="399"/>
      <c r="I127" s="345"/>
      <c r="J127" s="345"/>
      <c r="K127" s="99">
        <v>9</v>
      </c>
      <c r="L127" s="100" t="s">
        <v>2627</v>
      </c>
      <c r="M127" s="100"/>
      <c r="N127" s="63" t="s">
        <v>2623</v>
      </c>
      <c r="O127" s="63"/>
      <c r="P127" s="56"/>
      <c r="Q127" s="141"/>
      <c r="R127" s="158"/>
      <c r="S127" s="42"/>
      <c r="T127" s="73" t="s">
        <v>348</v>
      </c>
      <c r="U127" s="73" t="s">
        <v>348</v>
      </c>
      <c r="V127" s="73" t="s">
        <v>348</v>
      </c>
      <c r="W127" s="73" t="s">
        <v>938</v>
      </c>
      <c r="X127" s="49"/>
      <c r="Y127" s="49"/>
      <c r="Z127" s="49"/>
      <c r="AA127" s="49"/>
      <c r="AB127" s="49"/>
      <c r="AC127" s="49"/>
      <c r="AD127" s="49"/>
      <c r="AE127" s="49"/>
    </row>
    <row r="128" spans="1:31" ht="66" customHeight="1">
      <c r="A128" s="345"/>
      <c r="B128" s="345"/>
      <c r="C128" s="345"/>
      <c r="D128" s="345"/>
      <c r="E128" s="345"/>
      <c r="F128" s="345"/>
      <c r="G128" s="341"/>
      <c r="H128" s="341"/>
      <c r="I128" s="345"/>
      <c r="J128" s="345"/>
      <c r="K128" s="99">
        <v>10</v>
      </c>
      <c r="L128" s="95" t="s">
        <v>2624</v>
      </c>
      <c r="M128" s="95"/>
      <c r="N128" s="63" t="s">
        <v>2628</v>
      </c>
      <c r="O128" s="63"/>
      <c r="P128" s="56"/>
      <c r="Q128" s="141"/>
      <c r="R128" s="158"/>
      <c r="S128" s="42"/>
      <c r="T128" s="73" t="s">
        <v>348</v>
      </c>
      <c r="U128" s="73" t="s">
        <v>348</v>
      </c>
      <c r="V128" s="73" t="s">
        <v>24</v>
      </c>
      <c r="W128" s="73" t="s">
        <v>938</v>
      </c>
      <c r="X128" s="49"/>
      <c r="Y128" s="49"/>
      <c r="Z128" s="49"/>
      <c r="AA128" s="49"/>
      <c r="AB128" s="49"/>
      <c r="AC128" s="49"/>
      <c r="AD128" s="49"/>
      <c r="AE128" s="49"/>
    </row>
    <row r="129" spans="1:31" ht="74.25" customHeight="1">
      <c r="A129" s="345"/>
      <c r="B129" s="345"/>
      <c r="C129" s="345"/>
      <c r="D129" s="345"/>
      <c r="E129" s="345"/>
      <c r="F129" s="345"/>
      <c r="G129" s="399" t="s">
        <v>2629</v>
      </c>
      <c r="H129" s="399"/>
      <c r="I129" s="345"/>
      <c r="J129" s="345"/>
      <c r="K129" s="99">
        <v>11</v>
      </c>
      <c r="L129" s="100" t="s">
        <v>2630</v>
      </c>
      <c r="M129" s="100"/>
      <c r="N129" s="63" t="s">
        <v>2631</v>
      </c>
      <c r="O129" s="63"/>
      <c r="P129" s="56"/>
      <c r="Q129" s="141"/>
      <c r="R129" s="158"/>
      <c r="S129" s="42"/>
      <c r="T129" s="73" t="s">
        <v>348</v>
      </c>
      <c r="U129" s="73" t="s">
        <v>348</v>
      </c>
      <c r="V129" s="73" t="s">
        <v>348</v>
      </c>
      <c r="W129" s="73" t="s">
        <v>938</v>
      </c>
      <c r="X129" s="49"/>
      <c r="Y129" s="49"/>
      <c r="Z129" s="49"/>
      <c r="AA129" s="49"/>
      <c r="AB129" s="49"/>
      <c r="AC129" s="49"/>
      <c r="AD129" s="49"/>
      <c r="AE129" s="49"/>
    </row>
    <row r="130" spans="1:31" ht="43.5" customHeight="1">
      <c r="A130" s="345"/>
      <c r="B130" s="345"/>
      <c r="C130" s="345"/>
      <c r="D130" s="345"/>
      <c r="E130" s="345"/>
      <c r="F130" s="345"/>
      <c r="G130" s="341"/>
      <c r="H130" s="341"/>
      <c r="I130" s="345"/>
      <c r="J130" s="345"/>
      <c r="K130" s="99">
        <v>12</v>
      </c>
      <c r="L130" s="174" t="s">
        <v>2614</v>
      </c>
      <c r="M130" s="95"/>
      <c r="N130" s="63" t="s">
        <v>2376</v>
      </c>
      <c r="O130" s="63"/>
      <c r="P130" s="56"/>
      <c r="Q130" s="141"/>
      <c r="R130" s="158"/>
      <c r="S130" s="42"/>
      <c r="T130" s="73" t="s">
        <v>348</v>
      </c>
      <c r="U130" s="73" t="s">
        <v>348</v>
      </c>
      <c r="V130" s="73" t="s">
        <v>24</v>
      </c>
      <c r="W130" s="73" t="s">
        <v>938</v>
      </c>
      <c r="X130" s="49"/>
      <c r="Y130" s="49"/>
      <c r="Z130" s="49"/>
      <c r="AA130" s="49"/>
      <c r="AB130" s="49"/>
      <c r="AC130" s="49"/>
      <c r="AD130" s="49"/>
      <c r="AE130" s="49"/>
    </row>
    <row r="131" spans="1:31" ht="73.5" customHeight="1">
      <c r="A131" s="345"/>
      <c r="B131" s="345"/>
      <c r="C131" s="345"/>
      <c r="D131" s="345"/>
      <c r="E131" s="345"/>
      <c r="F131" s="345"/>
      <c r="G131" s="399" t="s">
        <v>2632</v>
      </c>
      <c r="H131" s="399"/>
      <c r="I131" s="345"/>
      <c r="J131" s="345"/>
      <c r="K131" s="99">
        <v>13</v>
      </c>
      <c r="L131" s="100" t="s">
        <v>2633</v>
      </c>
      <c r="M131" s="100"/>
      <c r="N131" s="63" t="s">
        <v>2631</v>
      </c>
      <c r="O131" s="63"/>
      <c r="P131" s="56"/>
      <c r="Q131" s="141"/>
      <c r="R131" s="158"/>
      <c r="S131" s="42"/>
      <c r="T131" s="73" t="s">
        <v>348</v>
      </c>
      <c r="U131" s="73" t="s">
        <v>348</v>
      </c>
      <c r="V131" s="73" t="s">
        <v>348</v>
      </c>
      <c r="W131" s="73" t="s">
        <v>938</v>
      </c>
      <c r="X131" s="49"/>
      <c r="Y131" s="49"/>
      <c r="Z131" s="49"/>
      <c r="AA131" s="49"/>
      <c r="AB131" s="49"/>
      <c r="AC131" s="49"/>
      <c r="AD131" s="49"/>
      <c r="AE131" s="49"/>
    </row>
    <row r="132" spans="1:31" ht="42" customHeight="1">
      <c r="A132" s="341"/>
      <c r="B132" s="341"/>
      <c r="C132" s="341"/>
      <c r="D132" s="341"/>
      <c r="E132" s="341"/>
      <c r="F132" s="341"/>
      <c r="G132" s="341"/>
      <c r="H132" s="341"/>
      <c r="I132" s="341"/>
      <c r="J132" s="341"/>
      <c r="K132" s="99">
        <v>14</v>
      </c>
      <c r="L132" s="174" t="s">
        <v>2614</v>
      </c>
      <c r="M132" s="95"/>
      <c r="N132" s="63" t="s">
        <v>2376</v>
      </c>
      <c r="O132" s="63"/>
      <c r="P132" s="56"/>
      <c r="Q132" s="141"/>
      <c r="R132" s="158"/>
      <c r="S132" s="42"/>
      <c r="T132" s="73" t="s">
        <v>348</v>
      </c>
      <c r="U132" s="73" t="s">
        <v>348</v>
      </c>
      <c r="V132" s="73" t="s">
        <v>24</v>
      </c>
      <c r="W132" s="73" t="s">
        <v>938</v>
      </c>
      <c r="X132" s="49"/>
      <c r="Y132" s="49"/>
      <c r="Z132" s="49"/>
      <c r="AA132" s="49"/>
      <c r="AB132" s="49"/>
      <c r="AC132" s="49"/>
      <c r="AD132" s="49"/>
      <c r="AE132" s="49"/>
    </row>
    <row r="133" spans="1:31" ht="75.75" customHeight="1">
      <c r="A133" s="412" t="s">
        <v>2634</v>
      </c>
      <c r="B133" s="412" t="s">
        <v>2635</v>
      </c>
      <c r="C133" s="412" t="s">
        <v>2372</v>
      </c>
      <c r="D133" s="412" t="s">
        <v>1565</v>
      </c>
      <c r="E133" s="419" t="s">
        <v>2636</v>
      </c>
      <c r="F133" s="419"/>
      <c r="G133" s="399" t="s">
        <v>2637</v>
      </c>
      <c r="H133" s="399"/>
      <c r="I133" s="399" t="s">
        <v>2507</v>
      </c>
      <c r="J133" s="399"/>
      <c r="K133" s="98">
        <v>1</v>
      </c>
      <c r="L133" s="100" t="s">
        <v>2638</v>
      </c>
      <c r="M133" s="100"/>
      <c r="N133" s="62" t="s">
        <v>2639</v>
      </c>
      <c r="O133" s="62"/>
      <c r="P133" s="56"/>
      <c r="Q133" s="79"/>
      <c r="R133" s="73"/>
      <c r="S133" s="103"/>
      <c r="T133" s="159" t="s">
        <v>24</v>
      </c>
      <c r="U133" s="73" t="s">
        <v>348</v>
      </c>
      <c r="V133" s="73" t="s">
        <v>348</v>
      </c>
      <c r="W133" s="73" t="s">
        <v>938</v>
      </c>
      <c r="X133" s="49"/>
      <c r="Y133" s="49"/>
      <c r="Z133" s="49"/>
      <c r="AA133" s="49"/>
      <c r="AB133" s="49"/>
      <c r="AC133" s="49"/>
      <c r="AD133" s="49"/>
      <c r="AE133" s="49"/>
    </row>
    <row r="134" spans="1:31" ht="66" customHeight="1">
      <c r="A134" s="345"/>
      <c r="B134" s="345"/>
      <c r="C134" s="345"/>
      <c r="D134" s="345"/>
      <c r="E134" s="345"/>
      <c r="F134" s="345"/>
      <c r="G134" s="345"/>
      <c r="H134" s="345"/>
      <c r="I134" s="345"/>
      <c r="J134" s="345"/>
      <c r="K134" s="98">
        <v>2</v>
      </c>
      <c r="L134" s="95" t="s">
        <v>2624</v>
      </c>
      <c r="M134" s="100"/>
      <c r="N134" s="62" t="s">
        <v>2640</v>
      </c>
      <c r="O134" s="62"/>
      <c r="P134" s="56"/>
      <c r="Q134" s="79"/>
      <c r="R134" s="73"/>
      <c r="S134" s="47"/>
      <c r="T134" s="73" t="s">
        <v>348</v>
      </c>
      <c r="U134" s="73" t="s">
        <v>348</v>
      </c>
      <c r="V134" s="73" t="s">
        <v>24</v>
      </c>
      <c r="W134" s="73" t="s">
        <v>938</v>
      </c>
      <c r="X134" s="49"/>
      <c r="Y134" s="49"/>
      <c r="Z134" s="49"/>
      <c r="AA134" s="49"/>
      <c r="AB134" s="49"/>
      <c r="AC134" s="49"/>
      <c r="AD134" s="49"/>
      <c r="AE134" s="49"/>
    </row>
    <row r="135" spans="1:31" ht="95.25" customHeight="1">
      <c r="A135" s="345"/>
      <c r="B135" s="345"/>
      <c r="C135" s="345"/>
      <c r="D135" s="345"/>
      <c r="E135" s="345"/>
      <c r="F135" s="345"/>
      <c r="G135" s="345"/>
      <c r="H135" s="345"/>
      <c r="I135" s="345"/>
      <c r="J135" s="345"/>
      <c r="K135" s="98">
        <v>3</v>
      </c>
      <c r="L135" s="100" t="s">
        <v>2641</v>
      </c>
      <c r="M135" s="100"/>
      <c r="N135" s="63" t="s">
        <v>2642</v>
      </c>
      <c r="O135" s="63"/>
      <c r="P135" s="56"/>
      <c r="Q135" s="79"/>
      <c r="R135" s="73"/>
      <c r="S135" s="47"/>
      <c r="T135" s="159" t="s">
        <v>24</v>
      </c>
      <c r="U135" s="73" t="s">
        <v>348</v>
      </c>
      <c r="V135" s="73" t="s">
        <v>348</v>
      </c>
      <c r="W135" s="73" t="s">
        <v>938</v>
      </c>
      <c r="X135" s="49"/>
      <c r="Y135" s="49"/>
      <c r="Z135" s="49"/>
      <c r="AA135" s="49"/>
      <c r="AB135" s="49"/>
      <c r="AC135" s="49"/>
      <c r="AD135" s="49"/>
      <c r="AE135" s="49"/>
    </row>
    <row r="136" spans="1:31" ht="66" customHeight="1">
      <c r="A136" s="345"/>
      <c r="B136" s="345"/>
      <c r="C136" s="345"/>
      <c r="D136" s="345"/>
      <c r="E136" s="345"/>
      <c r="F136" s="345"/>
      <c r="G136" s="345"/>
      <c r="H136" s="345"/>
      <c r="I136" s="345"/>
      <c r="J136" s="345"/>
      <c r="K136" s="98">
        <v>4</v>
      </c>
      <c r="L136" s="95" t="s">
        <v>2624</v>
      </c>
      <c r="M136" s="95"/>
      <c r="N136" s="63" t="s">
        <v>2640</v>
      </c>
      <c r="O136" s="63"/>
      <c r="P136" s="56"/>
      <c r="Q136" s="79"/>
      <c r="R136" s="73"/>
      <c r="S136" s="47"/>
      <c r="T136" s="73" t="s">
        <v>348</v>
      </c>
      <c r="U136" s="73" t="s">
        <v>348</v>
      </c>
      <c r="V136" s="73" t="s">
        <v>24</v>
      </c>
      <c r="W136" s="73" t="s">
        <v>938</v>
      </c>
      <c r="X136" s="49"/>
      <c r="Y136" s="49"/>
      <c r="Z136" s="49"/>
      <c r="AA136" s="49"/>
      <c r="AB136" s="49"/>
      <c r="AC136" s="49"/>
      <c r="AD136" s="49"/>
      <c r="AE136" s="49"/>
    </row>
    <row r="137" spans="1:31" ht="77.25" customHeight="1">
      <c r="A137" s="345"/>
      <c r="B137" s="345"/>
      <c r="C137" s="345"/>
      <c r="D137" s="345"/>
      <c r="E137" s="345"/>
      <c r="F137" s="345"/>
      <c r="G137" s="345"/>
      <c r="H137" s="345"/>
      <c r="I137" s="345"/>
      <c r="J137" s="345"/>
      <c r="K137" s="98">
        <v>5</v>
      </c>
      <c r="L137" s="100" t="s">
        <v>2638</v>
      </c>
      <c r="M137" s="100"/>
      <c r="N137" s="63" t="s">
        <v>2639</v>
      </c>
      <c r="O137" s="63"/>
      <c r="P137" s="56"/>
      <c r="Q137" s="79"/>
      <c r="R137" s="73"/>
      <c r="S137" s="42"/>
      <c r="T137" s="73" t="s">
        <v>24</v>
      </c>
      <c r="U137" s="73" t="s">
        <v>348</v>
      </c>
      <c r="V137" s="73" t="s">
        <v>348</v>
      </c>
      <c r="W137" s="73" t="s">
        <v>938</v>
      </c>
      <c r="X137" s="49"/>
      <c r="Y137" s="49"/>
      <c r="Z137" s="49"/>
      <c r="AA137" s="49"/>
      <c r="AB137" s="49"/>
      <c r="AC137" s="49"/>
      <c r="AD137" s="49"/>
      <c r="AE137" s="49"/>
    </row>
    <row r="138" spans="1:31" ht="66" customHeight="1">
      <c r="A138" s="345"/>
      <c r="B138" s="345"/>
      <c r="C138" s="345"/>
      <c r="D138" s="345"/>
      <c r="E138" s="345"/>
      <c r="F138" s="345"/>
      <c r="G138" s="345"/>
      <c r="H138" s="345"/>
      <c r="I138" s="345"/>
      <c r="J138" s="345"/>
      <c r="K138" s="98">
        <v>6</v>
      </c>
      <c r="L138" s="95" t="s">
        <v>2624</v>
      </c>
      <c r="M138" s="100"/>
      <c r="N138" s="62" t="s">
        <v>2640</v>
      </c>
      <c r="O138" s="62"/>
      <c r="P138" s="56"/>
      <c r="Q138" s="141"/>
      <c r="R138" s="73"/>
      <c r="S138" s="42"/>
      <c r="T138" s="73" t="s">
        <v>348</v>
      </c>
      <c r="U138" s="73" t="s">
        <v>348</v>
      </c>
      <c r="V138" s="73" t="s">
        <v>24</v>
      </c>
      <c r="W138" s="73" t="s">
        <v>938</v>
      </c>
      <c r="X138" s="49"/>
      <c r="Y138" s="49"/>
      <c r="Z138" s="49"/>
      <c r="AA138" s="49"/>
      <c r="AB138" s="49"/>
      <c r="AC138" s="49"/>
      <c r="AD138" s="49"/>
      <c r="AE138" s="49"/>
    </row>
    <row r="139" spans="1:31" ht="76.5" customHeight="1">
      <c r="A139" s="345"/>
      <c r="B139" s="345"/>
      <c r="C139" s="345"/>
      <c r="D139" s="345"/>
      <c r="E139" s="345"/>
      <c r="F139" s="345"/>
      <c r="G139" s="345"/>
      <c r="H139" s="345"/>
      <c r="I139" s="345"/>
      <c r="J139" s="345"/>
      <c r="K139" s="98">
        <v>7</v>
      </c>
      <c r="L139" s="100" t="s">
        <v>2643</v>
      </c>
      <c r="M139" s="100"/>
      <c r="N139" s="63" t="s">
        <v>2642</v>
      </c>
      <c r="O139" s="63"/>
      <c r="P139" s="56"/>
      <c r="Q139" s="141"/>
      <c r="R139" s="73"/>
      <c r="S139" s="42"/>
      <c r="T139" s="73" t="s">
        <v>24</v>
      </c>
      <c r="U139" s="73" t="s">
        <v>348</v>
      </c>
      <c r="V139" s="73" t="s">
        <v>348</v>
      </c>
      <c r="W139" s="73" t="s">
        <v>938</v>
      </c>
      <c r="X139" s="49"/>
      <c r="Y139" s="49"/>
      <c r="Z139" s="49"/>
      <c r="AA139" s="49"/>
      <c r="AB139" s="49"/>
      <c r="AC139" s="49"/>
      <c r="AD139" s="49"/>
      <c r="AE139" s="49"/>
    </row>
    <row r="140" spans="1:31" ht="66" customHeight="1">
      <c r="A140" s="345"/>
      <c r="B140" s="345"/>
      <c r="C140" s="345"/>
      <c r="D140" s="345"/>
      <c r="E140" s="345"/>
      <c r="F140" s="345"/>
      <c r="G140" s="345"/>
      <c r="H140" s="345"/>
      <c r="I140" s="345"/>
      <c r="J140" s="345"/>
      <c r="K140" s="98">
        <v>8</v>
      </c>
      <c r="L140" s="95" t="s">
        <v>2624</v>
      </c>
      <c r="M140" s="100"/>
      <c r="N140" s="62" t="s">
        <v>2640</v>
      </c>
      <c r="O140" s="62"/>
      <c r="P140" s="56"/>
      <c r="Q140" s="141"/>
      <c r="R140" s="73"/>
      <c r="S140" s="42"/>
      <c r="T140" s="73" t="s">
        <v>348</v>
      </c>
      <c r="U140" s="73" t="s">
        <v>348</v>
      </c>
      <c r="V140" s="73" t="s">
        <v>24</v>
      </c>
      <c r="W140" s="73" t="s">
        <v>938</v>
      </c>
      <c r="X140" s="49"/>
      <c r="Y140" s="49"/>
      <c r="Z140" s="49"/>
      <c r="AA140" s="49"/>
      <c r="AB140" s="49"/>
      <c r="AC140" s="49"/>
      <c r="AD140" s="49"/>
      <c r="AE140" s="49"/>
    </row>
    <row r="141" spans="1:31" ht="75" customHeight="1">
      <c r="A141" s="345"/>
      <c r="B141" s="345"/>
      <c r="C141" s="345"/>
      <c r="D141" s="345"/>
      <c r="E141" s="345"/>
      <c r="F141" s="345"/>
      <c r="G141" s="345"/>
      <c r="H141" s="345"/>
      <c r="I141" s="345"/>
      <c r="J141" s="345"/>
      <c r="K141" s="98">
        <v>9</v>
      </c>
      <c r="L141" s="100" t="s">
        <v>2638</v>
      </c>
      <c r="M141" s="100"/>
      <c r="N141" s="63" t="s">
        <v>2639</v>
      </c>
      <c r="O141" s="63"/>
      <c r="P141" s="56"/>
      <c r="Q141" s="141"/>
      <c r="R141" s="73"/>
      <c r="S141" s="42"/>
      <c r="T141" s="73" t="s">
        <v>348</v>
      </c>
      <c r="U141" s="73" t="s">
        <v>348</v>
      </c>
      <c r="V141" s="73" t="s">
        <v>348</v>
      </c>
      <c r="W141" s="73" t="s">
        <v>938</v>
      </c>
      <c r="X141" s="49"/>
      <c r="Y141" s="49"/>
      <c r="Z141" s="49"/>
      <c r="AA141" s="49"/>
      <c r="AB141" s="49"/>
      <c r="AC141" s="49"/>
      <c r="AD141" s="49"/>
      <c r="AE141" s="49"/>
    </row>
    <row r="142" spans="1:31" ht="66" customHeight="1">
      <c r="A142" s="345"/>
      <c r="B142" s="345"/>
      <c r="C142" s="345"/>
      <c r="D142" s="345"/>
      <c r="E142" s="345"/>
      <c r="F142" s="345"/>
      <c r="G142" s="345"/>
      <c r="H142" s="345"/>
      <c r="I142" s="345"/>
      <c r="J142" s="345"/>
      <c r="K142" s="98">
        <v>10</v>
      </c>
      <c r="L142" s="95" t="s">
        <v>2624</v>
      </c>
      <c r="M142" s="100"/>
      <c r="N142" s="62" t="s">
        <v>2640</v>
      </c>
      <c r="O142" s="62"/>
      <c r="P142" s="56"/>
      <c r="Q142" s="141"/>
      <c r="R142" s="73"/>
      <c r="S142" s="42"/>
      <c r="T142" s="73" t="s">
        <v>348</v>
      </c>
      <c r="U142" s="73" t="s">
        <v>348</v>
      </c>
      <c r="V142" s="73" t="s">
        <v>24</v>
      </c>
      <c r="W142" s="73" t="s">
        <v>938</v>
      </c>
      <c r="X142" s="49"/>
      <c r="Y142" s="49"/>
      <c r="Z142" s="49"/>
      <c r="AA142" s="49"/>
      <c r="AB142" s="49"/>
      <c r="AC142" s="49"/>
      <c r="AD142" s="49"/>
      <c r="AE142" s="49"/>
    </row>
    <row r="143" spans="1:31" ht="78.75" customHeight="1">
      <c r="A143" s="345"/>
      <c r="B143" s="345"/>
      <c r="C143" s="345"/>
      <c r="D143" s="345"/>
      <c r="E143" s="345"/>
      <c r="F143" s="345"/>
      <c r="G143" s="345"/>
      <c r="H143" s="345"/>
      <c r="I143" s="345"/>
      <c r="J143" s="345"/>
      <c r="K143" s="98">
        <v>11</v>
      </c>
      <c r="L143" s="175" t="s">
        <v>2644</v>
      </c>
      <c r="M143" s="100"/>
      <c r="N143" s="63" t="s">
        <v>2645</v>
      </c>
      <c r="O143" s="63"/>
      <c r="P143" s="56"/>
      <c r="Q143" s="141"/>
      <c r="R143" s="73"/>
      <c r="S143" s="42"/>
      <c r="T143" s="73" t="s">
        <v>348</v>
      </c>
      <c r="U143" s="73" t="s">
        <v>348</v>
      </c>
      <c r="V143" s="73" t="s">
        <v>348</v>
      </c>
      <c r="W143" s="73" t="s">
        <v>938</v>
      </c>
      <c r="X143" s="49"/>
      <c r="Y143" s="49"/>
      <c r="Z143" s="49"/>
      <c r="AA143" s="49"/>
      <c r="AB143" s="49"/>
      <c r="AC143" s="49"/>
      <c r="AD143" s="49"/>
      <c r="AE143" s="49"/>
    </row>
    <row r="144" spans="1:31" ht="66" customHeight="1">
      <c r="A144" s="345"/>
      <c r="B144" s="345"/>
      <c r="C144" s="345"/>
      <c r="D144" s="345"/>
      <c r="E144" s="345"/>
      <c r="F144" s="345"/>
      <c r="G144" s="345"/>
      <c r="H144" s="345"/>
      <c r="I144" s="345"/>
      <c r="J144" s="345"/>
      <c r="K144" s="98">
        <v>12</v>
      </c>
      <c r="L144" s="95" t="s">
        <v>2624</v>
      </c>
      <c r="M144" s="100"/>
      <c r="N144" s="62" t="s">
        <v>2640</v>
      </c>
      <c r="O144" s="62"/>
      <c r="P144" s="56"/>
      <c r="Q144" s="141"/>
      <c r="R144" s="73"/>
      <c r="S144" s="42"/>
      <c r="T144" s="73" t="s">
        <v>348</v>
      </c>
      <c r="U144" s="73" t="s">
        <v>348</v>
      </c>
      <c r="V144" s="73" t="s">
        <v>24</v>
      </c>
      <c r="W144" s="73" t="s">
        <v>938</v>
      </c>
      <c r="X144" s="49"/>
      <c r="Y144" s="49"/>
      <c r="Z144" s="49"/>
      <c r="AA144" s="49"/>
      <c r="AB144" s="49"/>
      <c r="AC144" s="49"/>
      <c r="AD144" s="49"/>
      <c r="AE144" s="49"/>
    </row>
    <row r="145" spans="1:31" ht="66.75" customHeight="1">
      <c r="A145" s="345"/>
      <c r="B145" s="345"/>
      <c r="C145" s="345"/>
      <c r="D145" s="345"/>
      <c r="E145" s="345"/>
      <c r="F145" s="345"/>
      <c r="G145" s="345"/>
      <c r="H145" s="345"/>
      <c r="I145" s="345"/>
      <c r="J145" s="345"/>
      <c r="K145" s="98">
        <v>13</v>
      </c>
      <c r="L145" s="100" t="s">
        <v>2638</v>
      </c>
      <c r="M145" s="100"/>
      <c r="N145" s="63" t="s">
        <v>2639</v>
      </c>
      <c r="O145" s="63"/>
      <c r="P145" s="56"/>
      <c r="Q145" s="141"/>
      <c r="R145" s="73"/>
      <c r="S145" s="42"/>
      <c r="T145" s="73" t="s">
        <v>348</v>
      </c>
      <c r="U145" s="73" t="s">
        <v>348</v>
      </c>
      <c r="V145" s="73" t="s">
        <v>348</v>
      </c>
      <c r="W145" s="73" t="s">
        <v>938</v>
      </c>
      <c r="X145" s="49"/>
      <c r="Y145" s="49"/>
      <c r="Z145" s="49"/>
      <c r="AA145" s="49"/>
      <c r="AB145" s="49"/>
      <c r="AC145" s="49"/>
      <c r="AD145" s="49"/>
      <c r="AE145" s="49"/>
    </row>
    <row r="146" spans="1:31" ht="66" customHeight="1">
      <c r="A146" s="345"/>
      <c r="B146" s="345"/>
      <c r="C146" s="345"/>
      <c r="D146" s="345"/>
      <c r="E146" s="345"/>
      <c r="F146" s="345"/>
      <c r="G146" s="345"/>
      <c r="H146" s="345"/>
      <c r="I146" s="345"/>
      <c r="J146" s="345"/>
      <c r="K146" s="98">
        <v>14</v>
      </c>
      <c r="L146" s="95" t="s">
        <v>2624</v>
      </c>
      <c r="M146" s="100"/>
      <c r="N146" s="62" t="s">
        <v>2640</v>
      </c>
      <c r="O146" s="62"/>
      <c r="P146" s="56"/>
      <c r="Q146" s="141"/>
      <c r="R146" s="73"/>
      <c r="S146" s="42"/>
      <c r="T146" s="73" t="s">
        <v>348</v>
      </c>
      <c r="U146" s="73" t="s">
        <v>348</v>
      </c>
      <c r="V146" s="73" t="s">
        <v>24</v>
      </c>
      <c r="W146" s="73" t="s">
        <v>938</v>
      </c>
      <c r="X146" s="49"/>
      <c r="Y146" s="49"/>
      <c r="Z146" s="49"/>
      <c r="AA146" s="49"/>
      <c r="AB146" s="49"/>
      <c r="AC146" s="49"/>
      <c r="AD146" s="49"/>
      <c r="AE146" s="49"/>
    </row>
    <row r="147" spans="1:31" ht="65.25" customHeight="1">
      <c r="A147" s="345"/>
      <c r="B147" s="345"/>
      <c r="C147" s="345"/>
      <c r="D147" s="345"/>
      <c r="E147" s="345"/>
      <c r="F147" s="345"/>
      <c r="G147" s="345"/>
      <c r="H147" s="345"/>
      <c r="I147" s="345"/>
      <c r="J147" s="345"/>
      <c r="K147" s="98">
        <v>15</v>
      </c>
      <c r="L147" s="175" t="s">
        <v>2646</v>
      </c>
      <c r="M147" s="100"/>
      <c r="N147" s="63" t="s">
        <v>2645</v>
      </c>
      <c r="O147" s="63"/>
      <c r="P147" s="56"/>
      <c r="Q147" s="141"/>
      <c r="R147" s="73"/>
      <c r="S147" s="42"/>
      <c r="T147" s="73" t="s">
        <v>348</v>
      </c>
      <c r="U147" s="73" t="s">
        <v>348</v>
      </c>
      <c r="V147" s="73" t="s">
        <v>348</v>
      </c>
      <c r="W147" s="73" t="s">
        <v>938</v>
      </c>
      <c r="X147" s="49"/>
      <c r="Y147" s="49"/>
      <c r="Z147" s="49"/>
      <c r="AA147" s="49"/>
      <c r="AB147" s="49"/>
      <c r="AC147" s="49"/>
      <c r="AD147" s="49"/>
      <c r="AE147" s="49"/>
    </row>
    <row r="148" spans="1:31" ht="49.5" customHeight="1">
      <c r="A148" s="345"/>
      <c r="B148" s="345"/>
      <c r="C148" s="345"/>
      <c r="D148" s="345"/>
      <c r="E148" s="341"/>
      <c r="F148" s="341"/>
      <c r="G148" s="341"/>
      <c r="H148" s="341"/>
      <c r="I148" s="345"/>
      <c r="J148" s="345"/>
      <c r="K148" s="98">
        <v>16</v>
      </c>
      <c r="L148" s="95" t="s">
        <v>2624</v>
      </c>
      <c r="M148" s="95"/>
      <c r="N148" s="63" t="s">
        <v>2647</v>
      </c>
      <c r="O148" s="63"/>
      <c r="P148" s="56"/>
      <c r="Q148" s="79"/>
      <c r="R148" s="73"/>
      <c r="S148" s="42"/>
      <c r="T148" s="73" t="s">
        <v>348</v>
      </c>
      <c r="U148" s="73" t="s">
        <v>348</v>
      </c>
      <c r="V148" s="73" t="s">
        <v>24</v>
      </c>
      <c r="W148" s="73" t="s">
        <v>938</v>
      </c>
      <c r="X148" s="49"/>
      <c r="Y148" s="49"/>
      <c r="Z148" s="49"/>
      <c r="AA148" s="49"/>
      <c r="AB148" s="49"/>
      <c r="AC148" s="49"/>
      <c r="AD148" s="49"/>
      <c r="AE148" s="49"/>
    </row>
    <row r="149" spans="1:31" ht="78" customHeight="1">
      <c r="A149" s="345"/>
      <c r="B149" s="345"/>
      <c r="C149" s="345"/>
      <c r="D149" s="345"/>
      <c r="E149" s="399" t="s">
        <v>2648</v>
      </c>
      <c r="F149" s="399"/>
      <c r="G149" s="399" t="s">
        <v>2649</v>
      </c>
      <c r="H149" s="399"/>
      <c r="I149" s="345"/>
      <c r="J149" s="345"/>
      <c r="K149" s="98">
        <v>17</v>
      </c>
      <c r="L149" s="176" t="s">
        <v>2650</v>
      </c>
      <c r="M149" s="78"/>
      <c r="N149" s="78" t="s">
        <v>2651</v>
      </c>
      <c r="O149" s="78"/>
      <c r="P149" s="56"/>
      <c r="Q149" s="141"/>
      <c r="R149" s="159"/>
      <c r="S149" s="103"/>
      <c r="T149" s="73" t="s">
        <v>348</v>
      </c>
      <c r="U149" s="73" t="s">
        <v>348</v>
      </c>
      <c r="V149" s="73" t="s">
        <v>348</v>
      </c>
      <c r="W149" s="73" t="s">
        <v>938</v>
      </c>
      <c r="X149" s="49"/>
      <c r="Y149" s="49"/>
      <c r="Z149" s="49"/>
      <c r="AA149" s="49"/>
      <c r="AB149" s="49"/>
      <c r="AC149" s="49"/>
      <c r="AD149" s="49"/>
      <c r="AE149" s="49"/>
    </row>
    <row r="150" spans="1:31" ht="72.75" customHeight="1">
      <c r="A150" s="345"/>
      <c r="B150" s="345"/>
      <c r="C150" s="345"/>
      <c r="D150" s="345"/>
      <c r="E150" s="345"/>
      <c r="F150" s="345"/>
      <c r="G150" s="345"/>
      <c r="H150" s="345"/>
      <c r="I150" s="345"/>
      <c r="J150" s="345"/>
      <c r="K150" s="98">
        <v>18</v>
      </c>
      <c r="L150" s="80" t="s">
        <v>2652</v>
      </c>
      <c r="M150" s="78"/>
      <c r="N150" s="78" t="s">
        <v>2651</v>
      </c>
      <c r="O150" s="78"/>
      <c r="P150" s="56"/>
      <c r="Q150" s="79"/>
      <c r="R150" s="73"/>
      <c r="S150" s="42"/>
      <c r="T150" s="73" t="s">
        <v>348</v>
      </c>
      <c r="U150" s="73" t="s">
        <v>348</v>
      </c>
      <c r="V150" s="73" t="s">
        <v>348</v>
      </c>
      <c r="W150" s="73" t="s">
        <v>938</v>
      </c>
      <c r="X150" s="49"/>
      <c r="Y150" s="49"/>
      <c r="Z150" s="49"/>
      <c r="AA150" s="49"/>
      <c r="AB150" s="49"/>
      <c r="AC150" s="49"/>
      <c r="AD150" s="49"/>
      <c r="AE150" s="49"/>
    </row>
    <row r="151" spans="1:31" ht="63.75" customHeight="1">
      <c r="A151" s="345"/>
      <c r="B151" s="345"/>
      <c r="C151" s="345"/>
      <c r="D151" s="345"/>
      <c r="E151" s="345"/>
      <c r="F151" s="345"/>
      <c r="G151" s="345"/>
      <c r="H151" s="345"/>
      <c r="I151" s="345"/>
      <c r="J151" s="345"/>
      <c r="K151" s="98">
        <v>19</v>
      </c>
      <c r="L151" s="80" t="s">
        <v>2653</v>
      </c>
      <c r="M151" s="78"/>
      <c r="N151" s="78" t="s">
        <v>2651</v>
      </c>
      <c r="O151" s="78"/>
      <c r="P151" s="56"/>
      <c r="Q151" s="79"/>
      <c r="R151" s="73"/>
      <c r="S151" s="42"/>
      <c r="T151" s="73" t="s">
        <v>348</v>
      </c>
      <c r="U151" s="73" t="s">
        <v>348</v>
      </c>
      <c r="V151" s="56" t="s">
        <v>348</v>
      </c>
      <c r="W151" s="73" t="s">
        <v>938</v>
      </c>
      <c r="X151" s="49"/>
      <c r="Y151" s="49"/>
      <c r="Z151" s="49"/>
      <c r="AA151" s="49"/>
      <c r="AB151" s="49"/>
      <c r="AC151" s="49"/>
      <c r="AD151" s="49"/>
      <c r="AE151" s="49"/>
    </row>
    <row r="152" spans="1:31" ht="61.5" customHeight="1">
      <c r="A152" s="341"/>
      <c r="B152" s="341"/>
      <c r="C152" s="341"/>
      <c r="D152" s="341"/>
      <c r="E152" s="341"/>
      <c r="F152" s="341"/>
      <c r="G152" s="341"/>
      <c r="H152" s="341"/>
      <c r="I152" s="341"/>
      <c r="J152" s="345"/>
      <c r="K152" s="98">
        <v>20</v>
      </c>
      <c r="L152" s="80" t="s">
        <v>2654</v>
      </c>
      <c r="M152" s="78"/>
      <c r="N152" s="78" t="s">
        <v>2651</v>
      </c>
      <c r="O152" s="78"/>
      <c r="P152" s="56"/>
      <c r="Q152" s="79"/>
      <c r="R152" s="73"/>
      <c r="S152" s="42"/>
      <c r="T152" s="73" t="s">
        <v>348</v>
      </c>
      <c r="U152" s="73" t="s">
        <v>348</v>
      </c>
      <c r="V152" s="56" t="s">
        <v>348</v>
      </c>
      <c r="W152" s="73" t="s">
        <v>938</v>
      </c>
      <c r="X152" s="49"/>
      <c r="Y152" s="49"/>
      <c r="Z152" s="49"/>
      <c r="AA152" s="49"/>
      <c r="AB152" s="49"/>
      <c r="AC152" s="49"/>
      <c r="AD152" s="49"/>
      <c r="AE152" s="49"/>
    </row>
    <row r="153" spans="1:31" ht="111.75" customHeight="1">
      <c r="A153" s="412" t="s">
        <v>2655</v>
      </c>
      <c r="B153" s="412" t="s">
        <v>2656</v>
      </c>
      <c r="C153" s="412" t="s">
        <v>2372</v>
      </c>
      <c r="D153" s="412" t="s">
        <v>1565</v>
      </c>
      <c r="E153" s="397" t="s">
        <v>2657</v>
      </c>
      <c r="F153" s="397"/>
      <c r="G153" s="399" t="s">
        <v>2658</v>
      </c>
      <c r="H153" s="399"/>
      <c r="I153" s="399" t="s">
        <v>2507</v>
      </c>
      <c r="J153" s="399"/>
      <c r="K153" s="99">
        <v>1</v>
      </c>
      <c r="L153" s="67" t="s">
        <v>2659</v>
      </c>
      <c r="M153" s="67"/>
      <c r="N153" s="63" t="s">
        <v>2642</v>
      </c>
      <c r="O153" s="62"/>
      <c r="P153" s="140"/>
      <c r="Q153" s="141"/>
      <c r="R153" s="159"/>
      <c r="S153" s="103"/>
      <c r="T153" s="73" t="s">
        <v>348</v>
      </c>
      <c r="U153" s="73" t="s">
        <v>348</v>
      </c>
      <c r="V153" s="140" t="s">
        <v>348</v>
      </c>
      <c r="W153" s="73" t="s">
        <v>938</v>
      </c>
      <c r="X153" s="49"/>
      <c r="Y153" s="49"/>
      <c r="Z153" s="49"/>
      <c r="AA153" s="49"/>
      <c r="AB153" s="49"/>
      <c r="AC153" s="49"/>
      <c r="AD153" s="49"/>
      <c r="AE153" s="49"/>
    </row>
    <row r="154" spans="1:31" ht="66" customHeight="1">
      <c r="A154" s="345"/>
      <c r="B154" s="345"/>
      <c r="C154" s="345"/>
      <c r="D154" s="345"/>
      <c r="E154" s="345"/>
      <c r="F154" s="345"/>
      <c r="G154" s="345"/>
      <c r="H154" s="345"/>
      <c r="I154" s="345"/>
      <c r="J154" s="345"/>
      <c r="K154" s="99">
        <v>2</v>
      </c>
      <c r="L154" s="95" t="s">
        <v>2624</v>
      </c>
      <c r="M154" s="95"/>
      <c r="N154" s="63" t="s">
        <v>2660</v>
      </c>
      <c r="O154" s="62"/>
      <c r="P154" s="140"/>
      <c r="Q154" s="141"/>
      <c r="R154" s="159"/>
      <c r="S154" s="47"/>
      <c r="T154" s="73" t="s">
        <v>348</v>
      </c>
      <c r="U154" s="73" t="s">
        <v>348</v>
      </c>
      <c r="V154" s="73" t="s">
        <v>24</v>
      </c>
      <c r="W154" s="73" t="s">
        <v>938</v>
      </c>
      <c r="X154" s="49"/>
      <c r="Y154" s="49"/>
      <c r="Z154" s="49"/>
      <c r="AA154" s="49"/>
      <c r="AB154" s="49"/>
      <c r="AC154" s="49"/>
      <c r="AD154" s="49"/>
      <c r="AE154" s="49"/>
    </row>
    <row r="155" spans="1:31" ht="109.5" customHeight="1">
      <c r="A155" s="345"/>
      <c r="B155" s="345"/>
      <c r="C155" s="345"/>
      <c r="D155" s="345"/>
      <c r="E155" s="345"/>
      <c r="F155" s="345"/>
      <c r="G155" s="345"/>
      <c r="H155" s="345"/>
      <c r="I155" s="345"/>
      <c r="J155" s="345"/>
      <c r="K155" s="99">
        <v>3</v>
      </c>
      <c r="L155" s="67" t="s">
        <v>2661</v>
      </c>
      <c r="M155" s="67"/>
      <c r="N155" s="63" t="s">
        <v>2642</v>
      </c>
      <c r="O155" s="62"/>
      <c r="P155" s="140"/>
      <c r="Q155" s="79"/>
      <c r="R155" s="73"/>
      <c r="S155" s="42"/>
      <c r="T155" s="73" t="s">
        <v>348</v>
      </c>
      <c r="U155" s="73" t="s">
        <v>348</v>
      </c>
      <c r="V155" s="140" t="s">
        <v>348</v>
      </c>
      <c r="W155" s="73" t="s">
        <v>938</v>
      </c>
      <c r="X155" s="49"/>
      <c r="Y155" s="49"/>
      <c r="Z155" s="49"/>
      <c r="AA155" s="49"/>
      <c r="AB155" s="49"/>
      <c r="AC155" s="49"/>
      <c r="AD155" s="49"/>
      <c r="AE155" s="49"/>
    </row>
    <row r="156" spans="1:31" ht="66" customHeight="1">
      <c r="A156" s="345"/>
      <c r="B156" s="345"/>
      <c r="C156" s="345"/>
      <c r="D156" s="345"/>
      <c r="E156" s="345"/>
      <c r="F156" s="345"/>
      <c r="G156" s="345"/>
      <c r="H156" s="345"/>
      <c r="I156" s="345"/>
      <c r="J156" s="345"/>
      <c r="K156" s="99">
        <v>4</v>
      </c>
      <c r="L156" s="95" t="s">
        <v>2624</v>
      </c>
      <c r="M156" s="95"/>
      <c r="N156" s="63" t="s">
        <v>2662</v>
      </c>
      <c r="O156" s="62"/>
      <c r="P156" s="140"/>
      <c r="Q156" s="79"/>
      <c r="R156" s="73"/>
      <c r="S156" s="42"/>
      <c r="T156" s="73" t="s">
        <v>348</v>
      </c>
      <c r="U156" s="73" t="s">
        <v>348</v>
      </c>
      <c r="V156" s="73" t="s">
        <v>24</v>
      </c>
      <c r="W156" s="73" t="s">
        <v>938</v>
      </c>
      <c r="X156" s="49"/>
      <c r="Y156" s="49"/>
      <c r="Z156" s="49"/>
      <c r="AA156" s="49"/>
      <c r="AB156" s="49"/>
      <c r="AC156" s="49"/>
      <c r="AD156" s="49"/>
      <c r="AE156" s="49"/>
    </row>
    <row r="157" spans="1:31" ht="104.25" customHeight="1">
      <c r="A157" s="345"/>
      <c r="B157" s="345"/>
      <c r="C157" s="345"/>
      <c r="D157" s="345"/>
      <c r="E157" s="345"/>
      <c r="F157" s="345"/>
      <c r="G157" s="345"/>
      <c r="H157" s="345"/>
      <c r="I157" s="345"/>
      <c r="J157" s="345"/>
      <c r="K157" s="99">
        <v>5</v>
      </c>
      <c r="L157" s="67" t="s">
        <v>2663</v>
      </c>
      <c r="M157" s="67"/>
      <c r="N157" s="63" t="s">
        <v>2645</v>
      </c>
      <c r="O157" s="62"/>
      <c r="P157" s="140"/>
      <c r="Q157" s="79"/>
      <c r="R157" s="73"/>
      <c r="S157" s="42"/>
      <c r="T157" s="73" t="s">
        <v>348</v>
      </c>
      <c r="U157" s="73" t="s">
        <v>348</v>
      </c>
      <c r="V157" s="140" t="s">
        <v>348</v>
      </c>
      <c r="W157" s="73" t="s">
        <v>938</v>
      </c>
      <c r="X157" s="49"/>
      <c r="Y157" s="49"/>
      <c r="Z157" s="49"/>
      <c r="AA157" s="49"/>
      <c r="AB157" s="49"/>
      <c r="AC157" s="49"/>
      <c r="AD157" s="49"/>
      <c r="AE157" s="49"/>
    </row>
    <row r="158" spans="1:31" ht="66" customHeight="1">
      <c r="A158" s="345"/>
      <c r="B158" s="345"/>
      <c r="C158" s="345"/>
      <c r="D158" s="345"/>
      <c r="E158" s="345"/>
      <c r="F158" s="345"/>
      <c r="G158" s="345"/>
      <c r="H158" s="345"/>
      <c r="I158" s="345"/>
      <c r="J158" s="345"/>
      <c r="K158" s="99">
        <v>6</v>
      </c>
      <c r="L158" s="95" t="s">
        <v>2624</v>
      </c>
      <c r="M158" s="95"/>
      <c r="N158" s="63" t="s">
        <v>2662</v>
      </c>
      <c r="O158" s="62"/>
      <c r="P158" s="140"/>
      <c r="Q158" s="79"/>
      <c r="R158" s="73"/>
      <c r="S158" s="42"/>
      <c r="T158" s="73" t="s">
        <v>348</v>
      </c>
      <c r="U158" s="73" t="s">
        <v>348</v>
      </c>
      <c r="V158" s="73" t="s">
        <v>24</v>
      </c>
      <c r="W158" s="73" t="s">
        <v>938</v>
      </c>
      <c r="X158" s="49"/>
      <c r="Y158" s="49"/>
      <c r="Z158" s="49"/>
      <c r="AA158" s="49"/>
      <c r="AB158" s="49"/>
      <c r="AC158" s="49"/>
      <c r="AD158" s="49"/>
      <c r="AE158" s="49"/>
    </row>
    <row r="159" spans="1:31" ht="88.5" customHeight="1">
      <c r="A159" s="345"/>
      <c r="B159" s="345"/>
      <c r="C159" s="345"/>
      <c r="D159" s="345"/>
      <c r="E159" s="345"/>
      <c r="F159" s="345"/>
      <c r="G159" s="345"/>
      <c r="H159" s="345"/>
      <c r="I159" s="345"/>
      <c r="J159" s="345"/>
      <c r="K159" s="99">
        <v>7</v>
      </c>
      <c r="L159" s="67" t="s">
        <v>2664</v>
      </c>
      <c r="M159" s="67"/>
      <c r="N159" s="63" t="s">
        <v>2645</v>
      </c>
      <c r="O159" s="62"/>
      <c r="P159" s="140"/>
      <c r="Q159" s="79"/>
      <c r="R159" s="73"/>
      <c r="S159" s="42"/>
      <c r="T159" s="73" t="s">
        <v>348</v>
      </c>
      <c r="U159" s="73" t="s">
        <v>348</v>
      </c>
      <c r="V159" s="140" t="s">
        <v>348</v>
      </c>
      <c r="W159" s="73" t="s">
        <v>938</v>
      </c>
      <c r="X159" s="49"/>
      <c r="Y159" s="49"/>
      <c r="Z159" s="49"/>
      <c r="AA159" s="49"/>
      <c r="AB159" s="49"/>
      <c r="AC159" s="49"/>
      <c r="AD159" s="49"/>
      <c r="AE159" s="49"/>
    </row>
    <row r="160" spans="1:31" ht="66" customHeight="1">
      <c r="A160" s="345"/>
      <c r="B160" s="345"/>
      <c r="C160" s="345"/>
      <c r="D160" s="345"/>
      <c r="E160" s="341"/>
      <c r="F160" s="341"/>
      <c r="G160" s="341"/>
      <c r="H160" s="341"/>
      <c r="I160" s="345"/>
      <c r="J160" s="345"/>
      <c r="K160" s="99">
        <v>8</v>
      </c>
      <c r="L160" s="95" t="s">
        <v>2624</v>
      </c>
      <c r="M160" s="95"/>
      <c r="N160" s="63" t="s">
        <v>2660</v>
      </c>
      <c r="O160" s="62"/>
      <c r="P160" s="140"/>
      <c r="Q160" s="79"/>
      <c r="R160" s="73"/>
      <c r="S160" s="42"/>
      <c r="T160" s="73" t="s">
        <v>348</v>
      </c>
      <c r="U160" s="73" t="s">
        <v>348</v>
      </c>
      <c r="V160" s="73" t="s">
        <v>24</v>
      </c>
      <c r="W160" s="73" t="s">
        <v>938</v>
      </c>
      <c r="X160" s="49"/>
      <c r="Y160" s="49"/>
      <c r="Z160" s="49"/>
      <c r="AA160" s="49"/>
      <c r="AB160" s="49"/>
      <c r="AC160" s="49"/>
      <c r="AD160" s="49"/>
      <c r="AE160" s="49"/>
    </row>
    <row r="161" spans="1:31" ht="66" customHeight="1">
      <c r="A161" s="345"/>
      <c r="B161" s="345"/>
      <c r="C161" s="345"/>
      <c r="D161" s="345"/>
      <c r="E161" s="399" t="s">
        <v>2648</v>
      </c>
      <c r="F161" s="399"/>
      <c r="G161" s="399" t="s">
        <v>2649</v>
      </c>
      <c r="H161" s="399"/>
      <c r="I161" s="345"/>
      <c r="J161" s="345"/>
      <c r="K161" s="99">
        <v>9</v>
      </c>
      <c r="L161" s="177" t="s">
        <v>2650</v>
      </c>
      <c r="M161" s="80"/>
      <c r="N161" s="80" t="s">
        <v>2651</v>
      </c>
      <c r="O161" s="78"/>
      <c r="P161" s="140"/>
      <c r="Q161" s="141"/>
      <c r="R161" s="159"/>
      <c r="S161" s="103"/>
      <c r="T161" s="73" t="s">
        <v>348</v>
      </c>
      <c r="U161" s="73" t="s">
        <v>348</v>
      </c>
      <c r="V161" s="140" t="s">
        <v>348</v>
      </c>
      <c r="W161" s="73" t="s">
        <v>938</v>
      </c>
      <c r="X161" s="49"/>
      <c r="Y161" s="49"/>
      <c r="Z161" s="49"/>
      <c r="AA161" s="49"/>
      <c r="AB161" s="49"/>
      <c r="AC161" s="49"/>
      <c r="AD161" s="49"/>
      <c r="AE161" s="49"/>
    </row>
    <row r="162" spans="1:31" ht="49.5" customHeight="1">
      <c r="A162" s="345"/>
      <c r="B162" s="345"/>
      <c r="C162" s="345"/>
      <c r="D162" s="345"/>
      <c r="E162" s="345"/>
      <c r="F162" s="345"/>
      <c r="G162" s="345"/>
      <c r="H162" s="345"/>
      <c r="I162" s="345"/>
      <c r="J162" s="345"/>
      <c r="K162" s="99">
        <v>10</v>
      </c>
      <c r="L162" s="80" t="s">
        <v>2652</v>
      </c>
      <c r="M162" s="78"/>
      <c r="N162" s="78" t="s">
        <v>2651</v>
      </c>
      <c r="O162" s="78"/>
      <c r="P162" s="140"/>
      <c r="Q162" s="79"/>
      <c r="R162" s="73"/>
      <c r="S162" s="42"/>
      <c r="T162" s="73" t="s">
        <v>348</v>
      </c>
      <c r="U162" s="73" t="s">
        <v>348</v>
      </c>
      <c r="V162" s="140" t="s">
        <v>348</v>
      </c>
      <c r="W162" s="73" t="s">
        <v>938</v>
      </c>
      <c r="X162" s="49"/>
      <c r="Y162" s="49"/>
      <c r="Z162" s="49"/>
      <c r="AA162" s="49"/>
      <c r="AB162" s="49"/>
      <c r="AC162" s="49"/>
      <c r="AD162" s="49"/>
      <c r="AE162" s="49"/>
    </row>
    <row r="163" spans="1:31" ht="49.5" customHeight="1">
      <c r="A163" s="345"/>
      <c r="B163" s="345"/>
      <c r="C163" s="345"/>
      <c r="D163" s="345"/>
      <c r="E163" s="345"/>
      <c r="F163" s="345"/>
      <c r="G163" s="345"/>
      <c r="H163" s="345"/>
      <c r="I163" s="345"/>
      <c r="J163" s="345"/>
      <c r="K163" s="99">
        <v>11</v>
      </c>
      <c r="L163" s="80" t="s">
        <v>2653</v>
      </c>
      <c r="M163" s="78"/>
      <c r="N163" s="78" t="s">
        <v>2651</v>
      </c>
      <c r="O163" s="78"/>
      <c r="P163" s="140"/>
      <c r="Q163" s="79"/>
      <c r="R163" s="73"/>
      <c r="S163" s="42"/>
      <c r="T163" s="73" t="s">
        <v>348</v>
      </c>
      <c r="U163" s="73" t="s">
        <v>348</v>
      </c>
      <c r="V163" s="140" t="s">
        <v>348</v>
      </c>
      <c r="W163" s="73" t="s">
        <v>938</v>
      </c>
      <c r="X163" s="49"/>
      <c r="Y163" s="49"/>
      <c r="Z163" s="49"/>
      <c r="AA163" s="49"/>
      <c r="AB163" s="49"/>
      <c r="AC163" s="49"/>
      <c r="AD163" s="49"/>
      <c r="AE163" s="49"/>
    </row>
    <row r="164" spans="1:31" ht="49.5" customHeight="1">
      <c r="A164" s="341"/>
      <c r="B164" s="341"/>
      <c r="C164" s="341"/>
      <c r="D164" s="341"/>
      <c r="E164" s="341"/>
      <c r="F164" s="341"/>
      <c r="G164" s="341"/>
      <c r="H164" s="341"/>
      <c r="I164" s="341"/>
      <c r="J164" s="341"/>
      <c r="K164" s="99">
        <v>12</v>
      </c>
      <c r="L164" s="80" t="s">
        <v>2654</v>
      </c>
      <c r="M164" s="78"/>
      <c r="N164" s="78" t="s">
        <v>2651</v>
      </c>
      <c r="O164" s="78"/>
      <c r="P164" s="56"/>
      <c r="Q164" s="79"/>
      <c r="R164" s="73"/>
      <c r="S164" s="42"/>
      <c r="T164" s="73" t="s">
        <v>348</v>
      </c>
      <c r="U164" s="73" t="s">
        <v>348</v>
      </c>
      <c r="V164" s="140" t="s">
        <v>348</v>
      </c>
      <c r="W164" s="73" t="s">
        <v>938</v>
      </c>
      <c r="X164" s="49"/>
      <c r="Y164" s="49"/>
      <c r="Z164" s="49"/>
      <c r="AA164" s="49"/>
      <c r="AB164" s="49"/>
      <c r="AC164" s="49"/>
      <c r="AD164" s="49"/>
      <c r="AE164" s="49"/>
    </row>
    <row r="165" spans="1:31" ht="77.25" customHeight="1">
      <c r="A165" s="412" t="s">
        <v>2665</v>
      </c>
      <c r="B165" s="412" t="s">
        <v>2656</v>
      </c>
      <c r="C165" s="412" t="s">
        <v>2372</v>
      </c>
      <c r="D165" s="412" t="s">
        <v>1565</v>
      </c>
      <c r="E165" s="419" t="s">
        <v>2636</v>
      </c>
      <c r="F165" s="419"/>
      <c r="G165" s="399" t="s">
        <v>2666</v>
      </c>
      <c r="H165" s="399"/>
      <c r="I165" s="399" t="s">
        <v>2667</v>
      </c>
      <c r="J165" s="399"/>
      <c r="K165" s="98">
        <v>1</v>
      </c>
      <c r="L165" s="156" t="s">
        <v>2638</v>
      </c>
      <c r="M165" s="128"/>
      <c r="N165" s="62" t="s">
        <v>2639</v>
      </c>
      <c r="O165" s="62"/>
      <c r="P165" s="56"/>
      <c r="Q165" s="79"/>
      <c r="R165" s="73"/>
      <c r="S165" s="103"/>
      <c r="T165" s="73" t="s">
        <v>348</v>
      </c>
      <c r="U165" s="73" t="s">
        <v>348</v>
      </c>
      <c r="V165" s="73" t="s">
        <v>348</v>
      </c>
      <c r="W165" s="73" t="s">
        <v>938</v>
      </c>
      <c r="X165" s="49"/>
      <c r="Y165" s="49"/>
      <c r="Z165" s="49"/>
      <c r="AA165" s="49"/>
      <c r="AB165" s="49"/>
      <c r="AC165" s="49"/>
      <c r="AD165" s="49"/>
      <c r="AE165" s="49"/>
    </row>
    <row r="166" spans="1:31" ht="66" customHeight="1">
      <c r="A166" s="345"/>
      <c r="B166" s="345"/>
      <c r="C166" s="345"/>
      <c r="D166" s="345"/>
      <c r="E166" s="345"/>
      <c r="F166" s="345"/>
      <c r="G166" s="345"/>
      <c r="H166" s="345"/>
      <c r="I166" s="345"/>
      <c r="J166" s="345"/>
      <c r="K166" s="98">
        <v>2</v>
      </c>
      <c r="L166" s="91" t="s">
        <v>2624</v>
      </c>
      <c r="M166" s="128"/>
      <c r="N166" s="62" t="s">
        <v>2668</v>
      </c>
      <c r="O166" s="62"/>
      <c r="P166" s="56"/>
      <c r="Q166" s="79"/>
      <c r="R166" s="73"/>
      <c r="S166" s="47"/>
      <c r="T166" s="73" t="s">
        <v>348</v>
      </c>
      <c r="U166" s="73" t="s">
        <v>348</v>
      </c>
      <c r="V166" s="73" t="s">
        <v>24</v>
      </c>
      <c r="W166" s="73" t="s">
        <v>938</v>
      </c>
      <c r="X166" s="49"/>
      <c r="Y166" s="49"/>
      <c r="Z166" s="49"/>
      <c r="AA166" s="49"/>
      <c r="AB166" s="49"/>
      <c r="AC166" s="49"/>
      <c r="AD166" s="49"/>
      <c r="AE166" s="49"/>
    </row>
    <row r="167" spans="1:31" ht="98.25" customHeight="1">
      <c r="A167" s="345"/>
      <c r="B167" s="345"/>
      <c r="C167" s="345"/>
      <c r="D167" s="345"/>
      <c r="E167" s="345"/>
      <c r="F167" s="345"/>
      <c r="G167" s="345"/>
      <c r="H167" s="345"/>
      <c r="I167" s="345"/>
      <c r="J167" s="345"/>
      <c r="K167" s="98">
        <v>3</v>
      </c>
      <c r="L167" s="178" t="s">
        <v>2669</v>
      </c>
      <c r="M167" s="128"/>
      <c r="N167" s="63" t="s">
        <v>2642</v>
      </c>
      <c r="O167" s="63"/>
      <c r="P167" s="56"/>
      <c r="Q167" s="79"/>
      <c r="R167" s="73"/>
      <c r="S167" s="47"/>
      <c r="T167" s="73" t="s">
        <v>348</v>
      </c>
      <c r="U167" s="73" t="s">
        <v>348</v>
      </c>
      <c r="V167" s="73" t="s">
        <v>348</v>
      </c>
      <c r="W167" s="73" t="s">
        <v>938</v>
      </c>
      <c r="X167" s="49"/>
      <c r="Y167" s="49"/>
      <c r="Z167" s="49"/>
      <c r="AA167" s="49"/>
      <c r="AB167" s="49"/>
      <c r="AC167" s="49"/>
      <c r="AD167" s="49"/>
      <c r="AE167" s="49"/>
    </row>
    <row r="168" spans="1:31" ht="49.5" customHeight="1">
      <c r="A168" s="345"/>
      <c r="B168" s="345"/>
      <c r="C168" s="345"/>
      <c r="D168" s="345"/>
      <c r="E168" s="345"/>
      <c r="F168" s="345"/>
      <c r="G168" s="345"/>
      <c r="H168" s="345"/>
      <c r="I168" s="345"/>
      <c r="J168" s="345"/>
      <c r="K168" s="98">
        <v>4</v>
      </c>
      <c r="L168" s="91" t="s">
        <v>2624</v>
      </c>
      <c r="M168" s="91"/>
      <c r="N168" s="63" t="s">
        <v>2647</v>
      </c>
      <c r="O168" s="63"/>
      <c r="P168" s="56"/>
      <c r="Q168" s="79"/>
      <c r="R168" s="73"/>
      <c r="S168" s="47"/>
      <c r="T168" s="73" t="s">
        <v>348</v>
      </c>
      <c r="U168" s="73" t="s">
        <v>348</v>
      </c>
      <c r="V168" s="73" t="s">
        <v>24</v>
      </c>
      <c r="W168" s="73" t="s">
        <v>938</v>
      </c>
      <c r="X168" s="49"/>
      <c r="Y168" s="49"/>
      <c r="Z168" s="49"/>
      <c r="AA168" s="49"/>
      <c r="AB168" s="49"/>
      <c r="AC168" s="49"/>
      <c r="AD168" s="49"/>
      <c r="AE168" s="49"/>
    </row>
    <row r="169" spans="1:31" ht="89.25" customHeight="1">
      <c r="A169" s="345"/>
      <c r="B169" s="345"/>
      <c r="C169" s="345"/>
      <c r="D169" s="345"/>
      <c r="E169" s="345"/>
      <c r="F169" s="345"/>
      <c r="G169" s="345"/>
      <c r="H169" s="345"/>
      <c r="I169" s="345"/>
      <c r="J169" s="345"/>
      <c r="K169" s="98">
        <v>5</v>
      </c>
      <c r="L169" s="156" t="s">
        <v>2670</v>
      </c>
      <c r="M169" s="128"/>
      <c r="N169" s="63" t="s">
        <v>2639</v>
      </c>
      <c r="O169" s="63"/>
      <c r="P169" s="56"/>
      <c r="Q169" s="79"/>
      <c r="R169" s="73"/>
      <c r="S169" s="42"/>
      <c r="T169" s="73" t="s">
        <v>348</v>
      </c>
      <c r="U169" s="73" t="s">
        <v>348</v>
      </c>
      <c r="V169" s="73" t="s">
        <v>348</v>
      </c>
      <c r="W169" s="73" t="s">
        <v>938</v>
      </c>
      <c r="X169" s="49"/>
      <c r="Y169" s="49"/>
      <c r="Z169" s="49"/>
      <c r="AA169" s="49"/>
      <c r="AB169" s="49"/>
      <c r="AC169" s="49"/>
      <c r="AD169" s="49"/>
      <c r="AE169" s="49"/>
    </row>
    <row r="170" spans="1:31" ht="66" customHeight="1">
      <c r="A170" s="345"/>
      <c r="B170" s="345"/>
      <c r="C170" s="345"/>
      <c r="D170" s="345"/>
      <c r="E170" s="345"/>
      <c r="F170" s="345"/>
      <c r="G170" s="345"/>
      <c r="H170" s="345"/>
      <c r="I170" s="345"/>
      <c r="J170" s="345"/>
      <c r="K170" s="98">
        <v>6</v>
      </c>
      <c r="L170" s="95" t="s">
        <v>2624</v>
      </c>
      <c r="M170" s="95"/>
      <c r="N170" s="63" t="s">
        <v>2671</v>
      </c>
      <c r="O170" s="63"/>
      <c r="P170" s="56"/>
      <c r="Q170" s="141"/>
      <c r="R170" s="73"/>
      <c r="S170" s="42"/>
      <c r="T170" s="73" t="s">
        <v>348</v>
      </c>
      <c r="U170" s="73" t="s">
        <v>348</v>
      </c>
      <c r="V170" s="73" t="s">
        <v>24</v>
      </c>
      <c r="W170" s="73" t="s">
        <v>938</v>
      </c>
      <c r="X170" s="49"/>
      <c r="Y170" s="49"/>
      <c r="Z170" s="49"/>
      <c r="AA170" s="49"/>
      <c r="AB170" s="49"/>
      <c r="AC170" s="49"/>
      <c r="AD170" s="49"/>
      <c r="AE170" s="49"/>
    </row>
    <row r="171" spans="1:31" ht="55.5" customHeight="1">
      <c r="A171" s="345"/>
      <c r="B171" s="345"/>
      <c r="C171" s="345"/>
      <c r="D171" s="345"/>
      <c r="E171" s="345"/>
      <c r="F171" s="345"/>
      <c r="G171" s="345"/>
      <c r="H171" s="345"/>
      <c r="I171" s="345"/>
      <c r="J171" s="345"/>
      <c r="K171" s="98">
        <v>7</v>
      </c>
      <c r="L171" s="175" t="s">
        <v>2672</v>
      </c>
      <c r="M171" s="100"/>
      <c r="N171" s="63" t="s">
        <v>2642</v>
      </c>
      <c r="O171" s="63"/>
      <c r="P171" s="56"/>
      <c r="Q171" s="141"/>
      <c r="R171" s="73"/>
      <c r="S171" s="42"/>
      <c r="T171" s="73" t="s">
        <v>348</v>
      </c>
      <c r="U171" s="73" t="s">
        <v>348</v>
      </c>
      <c r="V171" s="73" t="s">
        <v>348</v>
      </c>
      <c r="W171" s="73" t="s">
        <v>938</v>
      </c>
      <c r="X171" s="49"/>
      <c r="Y171" s="49"/>
      <c r="Z171" s="49"/>
      <c r="AA171" s="49"/>
      <c r="AB171" s="49"/>
      <c r="AC171" s="49"/>
      <c r="AD171" s="49"/>
      <c r="AE171" s="49"/>
    </row>
    <row r="172" spans="1:31" ht="49.5" customHeight="1">
      <c r="A172" s="345"/>
      <c r="B172" s="345"/>
      <c r="C172" s="345"/>
      <c r="D172" s="345"/>
      <c r="E172" s="345"/>
      <c r="F172" s="345"/>
      <c r="G172" s="345"/>
      <c r="H172" s="345"/>
      <c r="I172" s="345"/>
      <c r="J172" s="345"/>
      <c r="K172" s="98">
        <v>8</v>
      </c>
      <c r="L172" s="95" t="s">
        <v>2624</v>
      </c>
      <c r="M172" s="95"/>
      <c r="N172" s="63" t="s">
        <v>2647</v>
      </c>
      <c r="O172" s="63"/>
      <c r="P172" s="56"/>
      <c r="Q172" s="141"/>
      <c r="R172" s="73"/>
      <c r="S172" s="42"/>
      <c r="T172" s="73" t="s">
        <v>348</v>
      </c>
      <c r="U172" s="73" t="s">
        <v>348</v>
      </c>
      <c r="V172" s="73" t="s">
        <v>24</v>
      </c>
      <c r="W172" s="73" t="s">
        <v>938</v>
      </c>
      <c r="X172" s="49"/>
      <c r="Y172" s="49"/>
      <c r="Z172" s="49"/>
      <c r="AA172" s="49"/>
      <c r="AB172" s="49"/>
      <c r="AC172" s="49"/>
      <c r="AD172" s="49"/>
      <c r="AE172" s="49"/>
    </row>
    <row r="173" spans="1:31" ht="82.5" customHeight="1">
      <c r="A173" s="345"/>
      <c r="B173" s="345"/>
      <c r="C173" s="345"/>
      <c r="D173" s="345"/>
      <c r="E173" s="345"/>
      <c r="F173" s="345"/>
      <c r="G173" s="345"/>
      <c r="H173" s="345"/>
      <c r="I173" s="345"/>
      <c r="J173" s="345"/>
      <c r="K173" s="98">
        <v>9</v>
      </c>
      <c r="L173" s="156" t="s">
        <v>2670</v>
      </c>
      <c r="M173" s="128"/>
      <c r="N173" s="63" t="s">
        <v>2639</v>
      </c>
      <c r="O173" s="63"/>
      <c r="P173" s="56"/>
      <c r="Q173" s="141"/>
      <c r="R173" s="73"/>
      <c r="S173" s="42"/>
      <c r="T173" s="73" t="s">
        <v>348</v>
      </c>
      <c r="U173" s="73" t="s">
        <v>348</v>
      </c>
      <c r="V173" s="73" t="s">
        <v>348</v>
      </c>
      <c r="W173" s="73" t="s">
        <v>938</v>
      </c>
      <c r="X173" s="49"/>
      <c r="Y173" s="49"/>
      <c r="Z173" s="49"/>
      <c r="AA173" s="49"/>
      <c r="AB173" s="49"/>
      <c r="AC173" s="49"/>
      <c r="AD173" s="49"/>
      <c r="AE173" s="49"/>
    </row>
    <row r="174" spans="1:31" ht="66" customHeight="1">
      <c r="A174" s="345"/>
      <c r="B174" s="345"/>
      <c r="C174" s="345"/>
      <c r="D174" s="345"/>
      <c r="E174" s="345"/>
      <c r="F174" s="345"/>
      <c r="G174" s="345"/>
      <c r="H174" s="345"/>
      <c r="I174" s="345"/>
      <c r="J174" s="345"/>
      <c r="K174" s="98">
        <v>10</v>
      </c>
      <c r="L174" s="95" t="s">
        <v>2624</v>
      </c>
      <c r="M174" s="95"/>
      <c r="N174" s="63" t="s">
        <v>2671</v>
      </c>
      <c r="O174" s="63"/>
      <c r="P174" s="56"/>
      <c r="Q174" s="141"/>
      <c r="R174" s="73"/>
      <c r="S174" s="42"/>
      <c r="T174" s="73" t="s">
        <v>348</v>
      </c>
      <c r="U174" s="73" t="s">
        <v>348</v>
      </c>
      <c r="V174" s="73" t="s">
        <v>24</v>
      </c>
      <c r="W174" s="73" t="s">
        <v>938</v>
      </c>
      <c r="X174" s="49"/>
      <c r="Y174" s="49"/>
      <c r="Z174" s="49"/>
      <c r="AA174" s="49"/>
      <c r="AB174" s="49"/>
      <c r="AC174" s="49"/>
      <c r="AD174" s="49"/>
      <c r="AE174" s="49"/>
    </row>
    <row r="175" spans="1:31" ht="58.5" customHeight="1">
      <c r="A175" s="345"/>
      <c r="B175" s="345"/>
      <c r="C175" s="345"/>
      <c r="D175" s="345"/>
      <c r="E175" s="345"/>
      <c r="F175" s="345"/>
      <c r="G175" s="345"/>
      <c r="H175" s="345"/>
      <c r="I175" s="345"/>
      <c r="J175" s="345"/>
      <c r="K175" s="98">
        <v>11</v>
      </c>
      <c r="L175" s="175" t="s">
        <v>2673</v>
      </c>
      <c r="M175" s="100"/>
      <c r="N175" s="63" t="s">
        <v>2645</v>
      </c>
      <c r="O175" s="63"/>
      <c r="P175" s="56"/>
      <c r="Q175" s="141"/>
      <c r="R175" s="73"/>
      <c r="S175" s="42"/>
      <c r="T175" s="73" t="s">
        <v>348</v>
      </c>
      <c r="U175" s="73" t="s">
        <v>348</v>
      </c>
      <c r="V175" s="73" t="s">
        <v>348</v>
      </c>
      <c r="W175" s="73" t="s">
        <v>938</v>
      </c>
      <c r="X175" s="49"/>
      <c r="Y175" s="49"/>
      <c r="Z175" s="49"/>
      <c r="AA175" s="49"/>
      <c r="AB175" s="49"/>
      <c r="AC175" s="49"/>
      <c r="AD175" s="49"/>
      <c r="AE175" s="49"/>
    </row>
    <row r="176" spans="1:31" ht="49.5" customHeight="1">
      <c r="A176" s="345"/>
      <c r="B176" s="345"/>
      <c r="C176" s="345"/>
      <c r="D176" s="345"/>
      <c r="E176" s="345"/>
      <c r="F176" s="345"/>
      <c r="G176" s="345"/>
      <c r="H176" s="345"/>
      <c r="I176" s="345"/>
      <c r="J176" s="345"/>
      <c r="K176" s="98">
        <v>12</v>
      </c>
      <c r="L176" s="95" t="s">
        <v>2624</v>
      </c>
      <c r="M176" s="95"/>
      <c r="N176" s="63" t="s">
        <v>2647</v>
      </c>
      <c r="O176" s="63"/>
      <c r="P176" s="56"/>
      <c r="Q176" s="141"/>
      <c r="R176" s="73"/>
      <c r="S176" s="42"/>
      <c r="T176" s="73" t="s">
        <v>348</v>
      </c>
      <c r="U176" s="73" t="s">
        <v>348</v>
      </c>
      <c r="V176" s="73" t="s">
        <v>24</v>
      </c>
      <c r="W176" s="73" t="s">
        <v>938</v>
      </c>
      <c r="X176" s="49"/>
      <c r="Y176" s="49"/>
      <c r="Z176" s="49"/>
      <c r="AA176" s="49"/>
      <c r="AB176" s="49"/>
      <c r="AC176" s="49"/>
      <c r="AD176" s="49"/>
      <c r="AE176" s="49"/>
    </row>
    <row r="177" spans="1:31" ht="84.75" customHeight="1">
      <c r="A177" s="345"/>
      <c r="B177" s="345"/>
      <c r="C177" s="345"/>
      <c r="D177" s="345"/>
      <c r="E177" s="345"/>
      <c r="F177" s="345"/>
      <c r="G177" s="345"/>
      <c r="H177" s="345"/>
      <c r="I177" s="345"/>
      <c r="J177" s="345"/>
      <c r="K177" s="98">
        <v>13</v>
      </c>
      <c r="L177" s="156" t="s">
        <v>2670</v>
      </c>
      <c r="M177" s="128"/>
      <c r="N177" s="63" t="s">
        <v>2639</v>
      </c>
      <c r="O177" s="63"/>
      <c r="P177" s="56"/>
      <c r="Q177" s="141"/>
      <c r="R177" s="73"/>
      <c r="S177" s="42"/>
      <c r="T177" s="73" t="s">
        <v>348</v>
      </c>
      <c r="U177" s="73" t="s">
        <v>348</v>
      </c>
      <c r="V177" s="73" t="s">
        <v>348</v>
      </c>
      <c r="W177" s="73" t="s">
        <v>938</v>
      </c>
      <c r="X177" s="49"/>
      <c r="Y177" s="49"/>
      <c r="Z177" s="49"/>
      <c r="AA177" s="49"/>
      <c r="AB177" s="49"/>
      <c r="AC177" s="49"/>
      <c r="AD177" s="49"/>
      <c r="AE177" s="49"/>
    </row>
    <row r="178" spans="1:31" ht="66" customHeight="1">
      <c r="A178" s="345"/>
      <c r="B178" s="345"/>
      <c r="C178" s="345"/>
      <c r="D178" s="345"/>
      <c r="E178" s="345"/>
      <c r="F178" s="345"/>
      <c r="G178" s="345"/>
      <c r="H178" s="345"/>
      <c r="I178" s="345"/>
      <c r="J178" s="345"/>
      <c r="K178" s="98">
        <v>14</v>
      </c>
      <c r="L178" s="95" t="s">
        <v>2624</v>
      </c>
      <c r="M178" s="95"/>
      <c r="N178" s="63" t="s">
        <v>2671</v>
      </c>
      <c r="O178" s="63"/>
      <c r="P178" s="56"/>
      <c r="Q178" s="141"/>
      <c r="R178" s="73"/>
      <c r="S178" s="42"/>
      <c r="T178" s="73" t="s">
        <v>348</v>
      </c>
      <c r="U178" s="73" t="s">
        <v>348</v>
      </c>
      <c r="V178" s="73" t="s">
        <v>24</v>
      </c>
      <c r="W178" s="73" t="s">
        <v>938</v>
      </c>
      <c r="X178" s="49"/>
      <c r="Y178" s="49"/>
      <c r="Z178" s="49"/>
      <c r="AA178" s="49"/>
      <c r="AB178" s="49"/>
      <c r="AC178" s="49"/>
      <c r="AD178" s="49"/>
      <c r="AE178" s="49"/>
    </row>
    <row r="179" spans="1:31" ht="53.25" customHeight="1">
      <c r="A179" s="345"/>
      <c r="B179" s="345"/>
      <c r="C179" s="345"/>
      <c r="D179" s="345"/>
      <c r="E179" s="345"/>
      <c r="F179" s="345"/>
      <c r="G179" s="345"/>
      <c r="H179" s="345"/>
      <c r="I179" s="345"/>
      <c r="J179" s="345"/>
      <c r="K179" s="98">
        <v>15</v>
      </c>
      <c r="L179" s="175" t="s">
        <v>2674</v>
      </c>
      <c r="M179" s="100"/>
      <c r="N179" s="63" t="s">
        <v>2645</v>
      </c>
      <c r="O179" s="63"/>
      <c r="P179" s="56"/>
      <c r="Q179" s="141"/>
      <c r="R179" s="73"/>
      <c r="S179" s="42"/>
      <c r="T179" s="73" t="s">
        <v>348</v>
      </c>
      <c r="U179" s="73" t="s">
        <v>348</v>
      </c>
      <c r="V179" s="73" t="s">
        <v>348</v>
      </c>
      <c r="W179" s="73" t="s">
        <v>938</v>
      </c>
      <c r="X179" s="49"/>
      <c r="Y179" s="49"/>
      <c r="Z179" s="49"/>
      <c r="AA179" s="49"/>
      <c r="AB179" s="49"/>
      <c r="AC179" s="49"/>
      <c r="AD179" s="49"/>
      <c r="AE179" s="49"/>
    </row>
    <row r="180" spans="1:31" ht="49.5" customHeight="1">
      <c r="A180" s="345"/>
      <c r="B180" s="345"/>
      <c r="C180" s="345"/>
      <c r="D180" s="345"/>
      <c r="E180" s="341"/>
      <c r="F180" s="341"/>
      <c r="G180" s="341"/>
      <c r="H180" s="341"/>
      <c r="I180" s="345"/>
      <c r="J180" s="345"/>
      <c r="K180" s="98">
        <v>16</v>
      </c>
      <c r="L180" s="95" t="s">
        <v>2624</v>
      </c>
      <c r="M180" s="95"/>
      <c r="N180" s="63" t="s">
        <v>2647</v>
      </c>
      <c r="O180" s="63"/>
      <c r="P180" s="56"/>
      <c r="Q180" s="79"/>
      <c r="R180" s="73"/>
      <c r="S180" s="42"/>
      <c r="T180" s="73" t="s">
        <v>348</v>
      </c>
      <c r="U180" s="73" t="s">
        <v>348</v>
      </c>
      <c r="V180" s="73" t="s">
        <v>24</v>
      </c>
      <c r="W180" s="73" t="s">
        <v>938</v>
      </c>
      <c r="X180" s="49"/>
      <c r="Y180" s="49"/>
      <c r="Z180" s="49"/>
      <c r="AA180" s="49"/>
      <c r="AB180" s="49"/>
      <c r="AC180" s="49"/>
      <c r="AD180" s="49"/>
      <c r="AE180" s="49"/>
    </row>
    <row r="181" spans="1:31" ht="78" customHeight="1">
      <c r="A181" s="345"/>
      <c r="B181" s="345"/>
      <c r="C181" s="345"/>
      <c r="D181" s="345"/>
      <c r="E181" s="399" t="s">
        <v>2648</v>
      </c>
      <c r="F181" s="399"/>
      <c r="G181" s="399" t="s">
        <v>2649</v>
      </c>
      <c r="H181" s="399"/>
      <c r="I181" s="345"/>
      <c r="J181" s="345"/>
      <c r="K181" s="98">
        <v>17</v>
      </c>
      <c r="L181" s="176" t="s">
        <v>2650</v>
      </c>
      <c r="M181" s="78"/>
      <c r="N181" s="78" t="s">
        <v>2651</v>
      </c>
      <c r="O181" s="78"/>
      <c r="P181" s="56"/>
      <c r="Q181" s="141"/>
      <c r="R181" s="159"/>
      <c r="S181" s="103"/>
      <c r="T181" s="73" t="s">
        <v>348</v>
      </c>
      <c r="U181" s="73" t="s">
        <v>348</v>
      </c>
      <c r="V181" s="73" t="s">
        <v>348</v>
      </c>
      <c r="W181" s="73" t="s">
        <v>938</v>
      </c>
      <c r="X181" s="49"/>
      <c r="Y181" s="49"/>
      <c r="Z181" s="49"/>
      <c r="AA181" s="49"/>
      <c r="AB181" s="49"/>
      <c r="AC181" s="49"/>
      <c r="AD181" s="49"/>
      <c r="AE181" s="49"/>
    </row>
    <row r="182" spans="1:31" ht="49.5" customHeight="1">
      <c r="A182" s="345"/>
      <c r="B182" s="345"/>
      <c r="C182" s="345"/>
      <c r="D182" s="345"/>
      <c r="E182" s="345"/>
      <c r="F182" s="345"/>
      <c r="G182" s="345"/>
      <c r="H182" s="345"/>
      <c r="I182" s="345"/>
      <c r="J182" s="345"/>
      <c r="K182" s="98">
        <v>18</v>
      </c>
      <c r="L182" s="80" t="s">
        <v>2652</v>
      </c>
      <c r="M182" s="78"/>
      <c r="N182" s="78" t="s">
        <v>2651</v>
      </c>
      <c r="O182" s="78"/>
      <c r="P182" s="56"/>
      <c r="Q182" s="79"/>
      <c r="R182" s="73"/>
      <c r="S182" s="42"/>
      <c r="T182" s="73" t="s">
        <v>348</v>
      </c>
      <c r="U182" s="73" t="s">
        <v>348</v>
      </c>
      <c r="V182" s="73" t="s">
        <v>348</v>
      </c>
      <c r="W182" s="73" t="s">
        <v>938</v>
      </c>
      <c r="X182" s="49"/>
      <c r="Y182" s="49"/>
      <c r="Z182" s="49"/>
      <c r="AA182" s="49"/>
      <c r="AB182" s="49"/>
      <c r="AC182" s="49"/>
      <c r="AD182" s="49"/>
      <c r="AE182" s="49"/>
    </row>
    <row r="183" spans="1:31" ht="49.5" customHeight="1">
      <c r="A183" s="345"/>
      <c r="B183" s="345"/>
      <c r="C183" s="345"/>
      <c r="D183" s="345"/>
      <c r="E183" s="345"/>
      <c r="F183" s="345"/>
      <c r="G183" s="345"/>
      <c r="H183" s="345"/>
      <c r="I183" s="345"/>
      <c r="J183" s="345"/>
      <c r="K183" s="98">
        <v>19</v>
      </c>
      <c r="L183" s="80" t="s">
        <v>2653</v>
      </c>
      <c r="M183" s="78"/>
      <c r="N183" s="78" t="s">
        <v>2651</v>
      </c>
      <c r="O183" s="78"/>
      <c r="P183" s="56"/>
      <c r="Q183" s="79"/>
      <c r="R183" s="73"/>
      <c r="S183" s="42"/>
      <c r="T183" s="73" t="s">
        <v>348</v>
      </c>
      <c r="U183" s="73" t="s">
        <v>348</v>
      </c>
      <c r="V183" s="56" t="s">
        <v>348</v>
      </c>
      <c r="W183" s="73" t="s">
        <v>938</v>
      </c>
      <c r="X183" s="49"/>
      <c r="Y183" s="49"/>
      <c r="Z183" s="49"/>
      <c r="AA183" s="49"/>
      <c r="AB183" s="49"/>
      <c r="AC183" s="49"/>
      <c r="AD183" s="49"/>
      <c r="AE183" s="49"/>
    </row>
    <row r="184" spans="1:31" ht="49.5" customHeight="1">
      <c r="A184" s="341"/>
      <c r="B184" s="341"/>
      <c r="C184" s="341"/>
      <c r="D184" s="341"/>
      <c r="E184" s="341"/>
      <c r="F184" s="341"/>
      <c r="G184" s="341"/>
      <c r="H184" s="341"/>
      <c r="I184" s="341"/>
      <c r="J184" s="345"/>
      <c r="K184" s="98">
        <v>20</v>
      </c>
      <c r="L184" s="80" t="s">
        <v>2654</v>
      </c>
      <c r="M184" s="78"/>
      <c r="N184" s="78" t="s">
        <v>2651</v>
      </c>
      <c r="O184" s="78"/>
      <c r="P184" s="56"/>
      <c r="Q184" s="79"/>
      <c r="R184" s="73"/>
      <c r="S184" s="42"/>
      <c r="T184" s="73" t="s">
        <v>348</v>
      </c>
      <c r="U184" s="73" t="s">
        <v>348</v>
      </c>
      <c r="V184" s="56" t="s">
        <v>348</v>
      </c>
      <c r="W184" s="73" t="s">
        <v>938</v>
      </c>
      <c r="X184" s="49"/>
      <c r="Y184" s="49"/>
      <c r="Z184" s="49"/>
      <c r="AA184" s="49"/>
      <c r="AB184" s="49"/>
      <c r="AC184" s="49"/>
      <c r="AD184" s="49"/>
      <c r="AE184" s="49"/>
    </row>
    <row r="185" spans="1:31" ht="126" customHeight="1">
      <c r="A185" s="412" t="s">
        <v>2675</v>
      </c>
      <c r="B185" s="412" t="s">
        <v>2656</v>
      </c>
      <c r="C185" s="412" t="s">
        <v>2372</v>
      </c>
      <c r="D185" s="412" t="s">
        <v>1565</v>
      </c>
      <c r="E185" s="419" t="s">
        <v>2657</v>
      </c>
      <c r="F185" s="419"/>
      <c r="G185" s="399" t="s">
        <v>2676</v>
      </c>
      <c r="H185" s="399"/>
      <c r="I185" s="399" t="s">
        <v>2667</v>
      </c>
      <c r="J185" s="399"/>
      <c r="K185" s="99">
        <v>1</v>
      </c>
      <c r="L185" s="67" t="s">
        <v>2659</v>
      </c>
      <c r="M185" s="67"/>
      <c r="N185" s="63" t="s">
        <v>2642</v>
      </c>
      <c r="O185" s="62"/>
      <c r="P185" s="140"/>
      <c r="Q185" s="141"/>
      <c r="R185" s="159"/>
      <c r="S185" s="103"/>
      <c r="T185" s="73" t="s">
        <v>348</v>
      </c>
      <c r="U185" s="73" t="s">
        <v>348</v>
      </c>
      <c r="V185" s="140" t="s">
        <v>348</v>
      </c>
      <c r="W185" s="73" t="s">
        <v>938</v>
      </c>
      <c r="X185" s="49"/>
      <c r="Y185" s="49"/>
      <c r="Z185" s="49"/>
      <c r="AA185" s="49"/>
      <c r="AB185" s="49"/>
      <c r="AC185" s="49"/>
      <c r="AD185" s="49"/>
      <c r="AE185" s="49"/>
    </row>
    <row r="186" spans="1:31" ht="66" customHeight="1">
      <c r="A186" s="345"/>
      <c r="B186" s="345"/>
      <c r="C186" s="345"/>
      <c r="D186" s="345"/>
      <c r="E186" s="345"/>
      <c r="F186" s="345"/>
      <c r="G186" s="345"/>
      <c r="H186" s="345"/>
      <c r="I186" s="345"/>
      <c r="J186" s="345"/>
      <c r="K186" s="99">
        <v>2</v>
      </c>
      <c r="L186" s="95" t="s">
        <v>2624</v>
      </c>
      <c r="M186" s="95"/>
      <c r="N186" s="63" t="s">
        <v>2660</v>
      </c>
      <c r="O186" s="62"/>
      <c r="P186" s="140"/>
      <c r="Q186" s="141"/>
      <c r="R186" s="159"/>
      <c r="S186" s="47"/>
      <c r="T186" s="73" t="s">
        <v>348</v>
      </c>
      <c r="U186" s="73" t="s">
        <v>348</v>
      </c>
      <c r="V186" s="73" t="s">
        <v>24</v>
      </c>
      <c r="W186" s="73" t="s">
        <v>938</v>
      </c>
      <c r="X186" s="49"/>
      <c r="Y186" s="49"/>
      <c r="Z186" s="49"/>
      <c r="AA186" s="49"/>
      <c r="AB186" s="49"/>
      <c r="AC186" s="49"/>
      <c r="AD186" s="49"/>
      <c r="AE186" s="49"/>
    </row>
    <row r="187" spans="1:31" ht="90" customHeight="1">
      <c r="A187" s="345"/>
      <c r="B187" s="345"/>
      <c r="C187" s="345"/>
      <c r="D187" s="345"/>
      <c r="E187" s="345"/>
      <c r="F187" s="345"/>
      <c r="G187" s="345"/>
      <c r="H187" s="345"/>
      <c r="I187" s="345"/>
      <c r="J187" s="345"/>
      <c r="K187" s="99">
        <v>3</v>
      </c>
      <c r="L187" s="67" t="s">
        <v>2677</v>
      </c>
      <c r="M187" s="67"/>
      <c r="N187" s="63" t="s">
        <v>2642</v>
      </c>
      <c r="O187" s="62"/>
      <c r="P187" s="140"/>
      <c r="Q187" s="79"/>
      <c r="R187" s="73"/>
      <c r="S187" s="42"/>
      <c r="T187" s="73" t="s">
        <v>348</v>
      </c>
      <c r="U187" s="73" t="s">
        <v>348</v>
      </c>
      <c r="V187" s="140" t="s">
        <v>348</v>
      </c>
      <c r="W187" s="73" t="s">
        <v>938</v>
      </c>
      <c r="X187" s="49"/>
      <c r="Y187" s="49"/>
      <c r="Z187" s="49"/>
      <c r="AA187" s="49"/>
      <c r="AB187" s="49"/>
      <c r="AC187" s="49"/>
      <c r="AD187" s="49"/>
      <c r="AE187" s="49"/>
    </row>
    <row r="188" spans="1:31" ht="66" customHeight="1">
      <c r="A188" s="345"/>
      <c r="B188" s="345"/>
      <c r="C188" s="345"/>
      <c r="D188" s="345"/>
      <c r="E188" s="345"/>
      <c r="F188" s="345"/>
      <c r="G188" s="345"/>
      <c r="H188" s="345"/>
      <c r="I188" s="345"/>
      <c r="J188" s="345"/>
      <c r="K188" s="99">
        <v>4</v>
      </c>
      <c r="L188" s="95" t="s">
        <v>2624</v>
      </c>
      <c r="M188" s="95"/>
      <c r="N188" s="63" t="s">
        <v>2662</v>
      </c>
      <c r="O188" s="62"/>
      <c r="P188" s="140"/>
      <c r="Q188" s="79"/>
      <c r="R188" s="73"/>
      <c r="S188" s="42"/>
      <c r="T188" s="73" t="s">
        <v>348</v>
      </c>
      <c r="U188" s="73" t="s">
        <v>348</v>
      </c>
      <c r="V188" s="73" t="s">
        <v>24</v>
      </c>
      <c r="W188" s="73" t="s">
        <v>938</v>
      </c>
      <c r="X188" s="49"/>
      <c r="Y188" s="49"/>
      <c r="Z188" s="49"/>
      <c r="AA188" s="49"/>
      <c r="AB188" s="49"/>
      <c r="AC188" s="49"/>
      <c r="AD188" s="49"/>
      <c r="AE188" s="49"/>
    </row>
    <row r="189" spans="1:31" ht="102" customHeight="1">
      <c r="A189" s="345"/>
      <c r="B189" s="345"/>
      <c r="C189" s="345"/>
      <c r="D189" s="345"/>
      <c r="E189" s="345"/>
      <c r="F189" s="345"/>
      <c r="G189" s="345"/>
      <c r="H189" s="345"/>
      <c r="I189" s="345"/>
      <c r="J189" s="345"/>
      <c r="K189" s="99">
        <v>5</v>
      </c>
      <c r="L189" s="67" t="s">
        <v>2678</v>
      </c>
      <c r="M189" s="67"/>
      <c r="N189" s="63" t="s">
        <v>2645</v>
      </c>
      <c r="O189" s="62"/>
      <c r="P189" s="140"/>
      <c r="Q189" s="79"/>
      <c r="R189" s="73"/>
      <c r="S189" s="42"/>
      <c r="T189" s="73" t="s">
        <v>348</v>
      </c>
      <c r="U189" s="73" t="s">
        <v>348</v>
      </c>
      <c r="V189" s="140" t="s">
        <v>348</v>
      </c>
      <c r="W189" s="73" t="s">
        <v>938</v>
      </c>
      <c r="X189" s="49"/>
      <c r="Y189" s="49"/>
      <c r="Z189" s="49"/>
      <c r="AA189" s="49"/>
      <c r="AB189" s="49"/>
      <c r="AC189" s="49"/>
      <c r="AD189" s="49"/>
      <c r="AE189" s="49"/>
    </row>
    <row r="190" spans="1:31" ht="66" customHeight="1">
      <c r="A190" s="345"/>
      <c r="B190" s="345"/>
      <c r="C190" s="345"/>
      <c r="D190" s="345"/>
      <c r="E190" s="345"/>
      <c r="F190" s="345"/>
      <c r="G190" s="345"/>
      <c r="H190" s="345"/>
      <c r="I190" s="345"/>
      <c r="J190" s="345"/>
      <c r="K190" s="99">
        <v>6</v>
      </c>
      <c r="L190" s="95" t="s">
        <v>2624</v>
      </c>
      <c r="M190" s="95"/>
      <c r="N190" s="63" t="s">
        <v>2662</v>
      </c>
      <c r="O190" s="62"/>
      <c r="P190" s="140"/>
      <c r="Q190" s="79"/>
      <c r="R190" s="73"/>
      <c r="S190" s="42"/>
      <c r="T190" s="73" t="s">
        <v>348</v>
      </c>
      <c r="U190" s="73" t="s">
        <v>348</v>
      </c>
      <c r="V190" s="73" t="s">
        <v>24</v>
      </c>
      <c r="W190" s="73" t="s">
        <v>938</v>
      </c>
      <c r="X190" s="49"/>
      <c r="Y190" s="49"/>
      <c r="Z190" s="49"/>
      <c r="AA190" s="49"/>
      <c r="AB190" s="49"/>
      <c r="AC190" s="49"/>
      <c r="AD190" s="49"/>
      <c r="AE190" s="49"/>
    </row>
    <row r="191" spans="1:31" ht="72" customHeight="1">
      <c r="A191" s="345"/>
      <c r="B191" s="345"/>
      <c r="C191" s="345"/>
      <c r="D191" s="345"/>
      <c r="E191" s="345"/>
      <c r="F191" s="345"/>
      <c r="G191" s="345"/>
      <c r="H191" s="345"/>
      <c r="I191" s="345"/>
      <c r="J191" s="345"/>
      <c r="K191" s="99">
        <v>7</v>
      </c>
      <c r="L191" s="67" t="s">
        <v>2679</v>
      </c>
      <c r="M191" s="67"/>
      <c r="N191" s="63" t="s">
        <v>2645</v>
      </c>
      <c r="O191" s="62"/>
      <c r="P191" s="140"/>
      <c r="Q191" s="79"/>
      <c r="R191" s="73"/>
      <c r="S191" s="42"/>
      <c r="T191" s="73" t="s">
        <v>348</v>
      </c>
      <c r="U191" s="73" t="s">
        <v>348</v>
      </c>
      <c r="V191" s="140" t="s">
        <v>348</v>
      </c>
      <c r="W191" s="73" t="s">
        <v>938</v>
      </c>
      <c r="X191" s="49"/>
      <c r="Y191" s="49"/>
      <c r="Z191" s="49"/>
      <c r="AA191" s="49"/>
      <c r="AB191" s="49"/>
      <c r="AC191" s="49"/>
      <c r="AD191" s="49"/>
      <c r="AE191" s="49"/>
    </row>
    <row r="192" spans="1:31" ht="66" customHeight="1">
      <c r="A192" s="345"/>
      <c r="B192" s="345"/>
      <c r="C192" s="345"/>
      <c r="D192" s="345"/>
      <c r="E192" s="341"/>
      <c r="F192" s="341"/>
      <c r="G192" s="341"/>
      <c r="H192" s="341"/>
      <c r="I192" s="345"/>
      <c r="J192" s="345"/>
      <c r="K192" s="99">
        <v>8</v>
      </c>
      <c r="L192" s="95" t="s">
        <v>2624</v>
      </c>
      <c r="M192" s="95"/>
      <c r="N192" s="63" t="s">
        <v>2660</v>
      </c>
      <c r="O192" s="62"/>
      <c r="P192" s="140"/>
      <c r="Q192" s="79"/>
      <c r="R192" s="73"/>
      <c r="S192" s="42"/>
      <c r="T192" s="73" t="s">
        <v>348</v>
      </c>
      <c r="U192" s="73" t="s">
        <v>348</v>
      </c>
      <c r="V192" s="73" t="s">
        <v>24</v>
      </c>
      <c r="W192" s="73" t="s">
        <v>938</v>
      </c>
      <c r="X192" s="49"/>
      <c r="Y192" s="49"/>
      <c r="Z192" s="49"/>
      <c r="AA192" s="49"/>
      <c r="AB192" s="49"/>
      <c r="AC192" s="49"/>
      <c r="AD192" s="49"/>
      <c r="AE192" s="49"/>
    </row>
    <row r="193" spans="1:31" ht="66" customHeight="1">
      <c r="A193" s="345"/>
      <c r="B193" s="345"/>
      <c r="C193" s="345"/>
      <c r="D193" s="345"/>
      <c r="E193" s="399" t="s">
        <v>2648</v>
      </c>
      <c r="F193" s="399"/>
      <c r="G193" s="399" t="s">
        <v>2649</v>
      </c>
      <c r="H193" s="399"/>
      <c r="I193" s="345"/>
      <c r="J193" s="345"/>
      <c r="K193" s="99">
        <v>9</v>
      </c>
      <c r="L193" s="177" t="s">
        <v>2650</v>
      </c>
      <c r="M193" s="80"/>
      <c r="N193" s="80" t="s">
        <v>2651</v>
      </c>
      <c r="O193" s="78"/>
      <c r="P193" s="140"/>
      <c r="Q193" s="141"/>
      <c r="R193" s="159"/>
      <c r="S193" s="103"/>
      <c r="T193" s="73" t="s">
        <v>348</v>
      </c>
      <c r="U193" s="73" t="s">
        <v>348</v>
      </c>
      <c r="V193" s="140" t="s">
        <v>348</v>
      </c>
      <c r="W193" s="73" t="s">
        <v>938</v>
      </c>
      <c r="X193" s="49"/>
      <c r="Y193" s="49"/>
      <c r="Z193" s="49"/>
      <c r="AA193" s="49"/>
      <c r="AB193" s="49"/>
      <c r="AC193" s="49"/>
      <c r="AD193" s="49"/>
      <c r="AE193" s="49"/>
    </row>
    <row r="194" spans="1:31" ht="49.5" customHeight="1">
      <c r="A194" s="345"/>
      <c r="B194" s="345"/>
      <c r="C194" s="345"/>
      <c r="D194" s="345"/>
      <c r="E194" s="345"/>
      <c r="F194" s="345"/>
      <c r="G194" s="345"/>
      <c r="H194" s="345"/>
      <c r="I194" s="345"/>
      <c r="J194" s="345"/>
      <c r="K194" s="99">
        <v>10</v>
      </c>
      <c r="L194" s="80" t="s">
        <v>2652</v>
      </c>
      <c r="M194" s="78"/>
      <c r="N194" s="78" t="s">
        <v>2651</v>
      </c>
      <c r="O194" s="78"/>
      <c r="P194" s="140"/>
      <c r="Q194" s="79"/>
      <c r="R194" s="73"/>
      <c r="S194" s="42"/>
      <c r="T194" s="73" t="s">
        <v>348</v>
      </c>
      <c r="U194" s="73" t="s">
        <v>348</v>
      </c>
      <c r="V194" s="140" t="s">
        <v>348</v>
      </c>
      <c r="W194" s="73" t="s">
        <v>938</v>
      </c>
      <c r="X194" s="49"/>
      <c r="Y194" s="49"/>
      <c r="Z194" s="49"/>
      <c r="AA194" s="49"/>
      <c r="AB194" s="49"/>
      <c r="AC194" s="49"/>
      <c r="AD194" s="49"/>
      <c r="AE194" s="49"/>
    </row>
    <row r="195" spans="1:31" ht="49.5" customHeight="1">
      <c r="A195" s="345"/>
      <c r="B195" s="345"/>
      <c r="C195" s="345"/>
      <c r="D195" s="345"/>
      <c r="E195" s="345"/>
      <c r="F195" s="345"/>
      <c r="G195" s="345"/>
      <c r="H195" s="345"/>
      <c r="I195" s="345"/>
      <c r="J195" s="345"/>
      <c r="K195" s="99">
        <v>11</v>
      </c>
      <c r="L195" s="80" t="s">
        <v>2653</v>
      </c>
      <c r="M195" s="78"/>
      <c r="N195" s="78" t="s">
        <v>2651</v>
      </c>
      <c r="O195" s="78"/>
      <c r="P195" s="140"/>
      <c r="Q195" s="79"/>
      <c r="R195" s="73"/>
      <c r="S195" s="42"/>
      <c r="T195" s="73" t="s">
        <v>348</v>
      </c>
      <c r="U195" s="73" t="s">
        <v>348</v>
      </c>
      <c r="V195" s="140" t="s">
        <v>348</v>
      </c>
      <c r="W195" s="73" t="s">
        <v>938</v>
      </c>
      <c r="X195" s="49"/>
      <c r="Y195" s="49"/>
      <c r="Z195" s="49"/>
      <c r="AA195" s="49"/>
      <c r="AB195" s="49"/>
      <c r="AC195" s="49"/>
      <c r="AD195" s="49"/>
      <c r="AE195" s="49"/>
    </row>
    <row r="196" spans="1:31" ht="49.5" customHeight="1">
      <c r="A196" s="341"/>
      <c r="B196" s="341"/>
      <c r="C196" s="341"/>
      <c r="D196" s="341"/>
      <c r="E196" s="341"/>
      <c r="F196" s="341"/>
      <c r="G196" s="341"/>
      <c r="H196" s="341"/>
      <c r="I196" s="341"/>
      <c r="J196" s="341"/>
      <c r="K196" s="99">
        <v>12</v>
      </c>
      <c r="L196" s="80" t="s">
        <v>2654</v>
      </c>
      <c r="M196" s="78"/>
      <c r="N196" s="78" t="s">
        <v>2651</v>
      </c>
      <c r="O196" s="78"/>
      <c r="P196" s="56"/>
      <c r="Q196" s="79"/>
      <c r="R196" s="73"/>
      <c r="S196" s="42"/>
      <c r="T196" s="73" t="s">
        <v>348</v>
      </c>
      <c r="U196" s="73" t="s">
        <v>348</v>
      </c>
      <c r="V196" s="140" t="s">
        <v>348</v>
      </c>
      <c r="W196" s="73" t="s">
        <v>938</v>
      </c>
      <c r="X196" s="49"/>
      <c r="Y196" s="49"/>
      <c r="Z196" s="49"/>
      <c r="AA196" s="49"/>
      <c r="AB196" s="49"/>
      <c r="AC196" s="49"/>
      <c r="AD196" s="49"/>
      <c r="AE196" s="49"/>
    </row>
    <row r="197" spans="1:31" ht="97.5" customHeight="1">
      <c r="A197" s="412" t="s">
        <v>2680</v>
      </c>
      <c r="B197" s="412" t="s">
        <v>2656</v>
      </c>
      <c r="C197" s="412" t="s">
        <v>2372</v>
      </c>
      <c r="D197" s="412" t="s">
        <v>1565</v>
      </c>
      <c r="E197" s="397" t="s">
        <v>2681</v>
      </c>
      <c r="F197" s="397"/>
      <c r="G197" s="399" t="s">
        <v>2682</v>
      </c>
      <c r="H197" s="399"/>
      <c r="I197" s="399" t="s">
        <v>2683</v>
      </c>
      <c r="J197" s="399"/>
      <c r="K197" s="99">
        <v>1</v>
      </c>
      <c r="L197" s="67" t="s">
        <v>2684</v>
      </c>
      <c r="M197" s="67"/>
      <c r="N197" s="63" t="s">
        <v>2639</v>
      </c>
      <c r="O197" s="62"/>
      <c r="P197" s="140"/>
      <c r="Q197" s="141"/>
      <c r="R197" s="159"/>
      <c r="S197" s="103"/>
      <c r="T197" s="73" t="s">
        <v>348</v>
      </c>
      <c r="U197" s="73" t="s">
        <v>348</v>
      </c>
      <c r="V197" s="140" t="s">
        <v>348</v>
      </c>
      <c r="W197" s="73" t="s">
        <v>938</v>
      </c>
      <c r="X197" s="49"/>
      <c r="Y197" s="49"/>
      <c r="Z197" s="49"/>
      <c r="AA197" s="49"/>
      <c r="AB197" s="49"/>
      <c r="AC197" s="49"/>
      <c r="AD197" s="49"/>
      <c r="AE197" s="49"/>
    </row>
    <row r="198" spans="1:31" ht="73.5" customHeight="1">
      <c r="A198" s="345"/>
      <c r="B198" s="345"/>
      <c r="C198" s="345"/>
      <c r="D198" s="345"/>
      <c r="E198" s="345"/>
      <c r="F198" s="345"/>
      <c r="G198" s="345"/>
      <c r="H198" s="345"/>
      <c r="I198" s="345"/>
      <c r="J198" s="345"/>
      <c r="K198" s="99">
        <v>2</v>
      </c>
      <c r="L198" s="95" t="s">
        <v>2624</v>
      </c>
      <c r="M198" s="95"/>
      <c r="N198" s="63" t="s">
        <v>2685</v>
      </c>
      <c r="O198" s="62"/>
      <c r="P198" s="140"/>
      <c r="Q198" s="141"/>
      <c r="R198" s="159"/>
      <c r="S198" s="47"/>
      <c r="T198" s="73" t="s">
        <v>348</v>
      </c>
      <c r="U198" s="73" t="s">
        <v>348</v>
      </c>
      <c r="V198" s="73" t="s">
        <v>24</v>
      </c>
      <c r="W198" s="73" t="s">
        <v>938</v>
      </c>
      <c r="X198" s="49"/>
      <c r="Y198" s="49"/>
      <c r="Z198" s="49"/>
      <c r="AA198" s="49"/>
      <c r="AB198" s="49"/>
      <c r="AC198" s="49"/>
      <c r="AD198" s="49"/>
      <c r="AE198" s="49"/>
    </row>
    <row r="199" spans="1:31" ht="82.5" customHeight="1">
      <c r="A199" s="345"/>
      <c r="B199" s="345"/>
      <c r="C199" s="345"/>
      <c r="D199" s="345"/>
      <c r="E199" s="345"/>
      <c r="F199" s="345"/>
      <c r="G199" s="345"/>
      <c r="H199" s="345"/>
      <c r="I199" s="345"/>
      <c r="J199" s="345"/>
      <c r="K199" s="99">
        <v>3</v>
      </c>
      <c r="L199" s="101" t="s">
        <v>2686</v>
      </c>
      <c r="M199" s="67"/>
      <c r="N199" s="63" t="s">
        <v>2642</v>
      </c>
      <c r="O199" s="62"/>
      <c r="P199" s="140"/>
      <c r="Q199" s="141"/>
      <c r="R199" s="159"/>
      <c r="S199" s="47"/>
      <c r="T199" s="73" t="s">
        <v>348</v>
      </c>
      <c r="U199" s="73" t="s">
        <v>348</v>
      </c>
      <c r="V199" s="140" t="s">
        <v>348</v>
      </c>
      <c r="W199" s="73" t="s">
        <v>938</v>
      </c>
      <c r="X199" s="49"/>
      <c r="Y199" s="49"/>
      <c r="Z199" s="49"/>
      <c r="AA199" s="49"/>
      <c r="AB199" s="49"/>
      <c r="AC199" s="49"/>
      <c r="AD199" s="49"/>
      <c r="AE199" s="49"/>
    </row>
    <row r="200" spans="1:31" ht="60.75" customHeight="1">
      <c r="A200" s="345"/>
      <c r="B200" s="345"/>
      <c r="C200" s="345"/>
      <c r="D200" s="345"/>
      <c r="E200" s="345"/>
      <c r="F200" s="345"/>
      <c r="G200" s="345"/>
      <c r="H200" s="345"/>
      <c r="I200" s="345"/>
      <c r="J200" s="345"/>
      <c r="K200" s="99">
        <v>4</v>
      </c>
      <c r="L200" s="95" t="s">
        <v>2624</v>
      </c>
      <c r="M200" s="95"/>
      <c r="N200" s="63" t="s">
        <v>2647</v>
      </c>
      <c r="O200" s="62"/>
      <c r="P200" s="140"/>
      <c r="Q200" s="141"/>
      <c r="R200" s="159"/>
      <c r="S200" s="47"/>
      <c r="T200" s="73" t="s">
        <v>348</v>
      </c>
      <c r="U200" s="73" t="s">
        <v>348</v>
      </c>
      <c r="V200" s="73" t="s">
        <v>24</v>
      </c>
      <c r="W200" s="73" t="s">
        <v>938</v>
      </c>
      <c r="X200" s="49"/>
      <c r="Y200" s="49"/>
      <c r="Z200" s="49"/>
      <c r="AA200" s="49"/>
      <c r="AB200" s="49"/>
      <c r="AC200" s="49"/>
      <c r="AD200" s="49"/>
      <c r="AE200" s="49"/>
    </row>
    <row r="201" spans="1:31" ht="105.75" customHeight="1">
      <c r="A201" s="345"/>
      <c r="B201" s="345"/>
      <c r="C201" s="345"/>
      <c r="D201" s="345"/>
      <c r="E201" s="345"/>
      <c r="F201" s="345"/>
      <c r="G201" s="345"/>
      <c r="H201" s="345"/>
      <c r="I201" s="345"/>
      <c r="J201" s="345"/>
      <c r="K201" s="99">
        <v>5</v>
      </c>
      <c r="L201" s="101" t="s">
        <v>2687</v>
      </c>
      <c r="M201" s="67"/>
      <c r="N201" s="63" t="s">
        <v>2639</v>
      </c>
      <c r="O201" s="62"/>
      <c r="P201" s="140"/>
      <c r="Q201" s="141"/>
      <c r="R201" s="159"/>
      <c r="S201" s="47"/>
      <c r="T201" s="73" t="s">
        <v>348</v>
      </c>
      <c r="U201" s="73" t="s">
        <v>348</v>
      </c>
      <c r="V201" s="140" t="s">
        <v>348</v>
      </c>
      <c r="W201" s="73" t="s">
        <v>938</v>
      </c>
      <c r="X201" s="49"/>
      <c r="Y201" s="49"/>
      <c r="Z201" s="49"/>
      <c r="AA201" s="49"/>
      <c r="AB201" s="49"/>
      <c r="AC201" s="49"/>
      <c r="AD201" s="49"/>
      <c r="AE201" s="49"/>
    </row>
    <row r="202" spans="1:31" ht="66" customHeight="1">
      <c r="A202" s="345"/>
      <c r="B202" s="345"/>
      <c r="C202" s="345"/>
      <c r="D202" s="345"/>
      <c r="E202" s="345"/>
      <c r="F202" s="345"/>
      <c r="G202" s="345"/>
      <c r="H202" s="345"/>
      <c r="I202" s="345"/>
      <c r="J202" s="345"/>
      <c r="K202" s="99">
        <v>6</v>
      </c>
      <c r="L202" s="95" t="s">
        <v>2624</v>
      </c>
      <c r="M202" s="95"/>
      <c r="N202" s="63" t="s">
        <v>2685</v>
      </c>
      <c r="O202" s="62"/>
      <c r="P202" s="140"/>
      <c r="Q202" s="141"/>
      <c r="R202" s="159"/>
      <c r="S202" s="47"/>
      <c r="T202" s="73" t="s">
        <v>348</v>
      </c>
      <c r="U202" s="73" t="s">
        <v>348</v>
      </c>
      <c r="V202" s="73" t="s">
        <v>24</v>
      </c>
      <c r="W202" s="73" t="s">
        <v>938</v>
      </c>
      <c r="X202" s="49"/>
      <c r="Y202" s="49"/>
      <c r="Z202" s="49"/>
      <c r="AA202" s="49"/>
      <c r="AB202" s="49"/>
      <c r="AC202" s="49"/>
      <c r="AD202" s="49"/>
      <c r="AE202" s="49"/>
    </row>
    <row r="203" spans="1:31" ht="65.25" customHeight="1">
      <c r="A203" s="345"/>
      <c r="B203" s="345"/>
      <c r="C203" s="345"/>
      <c r="D203" s="345"/>
      <c r="E203" s="345"/>
      <c r="F203" s="345"/>
      <c r="G203" s="345"/>
      <c r="H203" s="345"/>
      <c r="I203" s="345"/>
      <c r="J203" s="345"/>
      <c r="K203" s="99">
        <v>7</v>
      </c>
      <c r="L203" s="67" t="s">
        <v>2688</v>
      </c>
      <c r="M203" s="67"/>
      <c r="N203" s="63" t="s">
        <v>2642</v>
      </c>
      <c r="O203" s="62"/>
      <c r="P203" s="140"/>
      <c r="Q203" s="141"/>
      <c r="R203" s="159"/>
      <c r="S203" s="47"/>
      <c r="T203" s="73" t="s">
        <v>348</v>
      </c>
      <c r="U203" s="73" t="s">
        <v>348</v>
      </c>
      <c r="V203" s="140" t="s">
        <v>348</v>
      </c>
      <c r="W203" s="73" t="s">
        <v>938</v>
      </c>
      <c r="X203" s="49"/>
      <c r="Y203" s="49"/>
      <c r="Z203" s="49"/>
      <c r="AA203" s="49"/>
      <c r="AB203" s="49"/>
      <c r="AC203" s="49"/>
      <c r="AD203" s="49"/>
      <c r="AE203" s="49"/>
    </row>
    <row r="204" spans="1:31" ht="49.5" customHeight="1">
      <c r="A204" s="345"/>
      <c r="B204" s="345"/>
      <c r="C204" s="345"/>
      <c r="D204" s="345"/>
      <c r="E204" s="345"/>
      <c r="F204" s="345"/>
      <c r="G204" s="345"/>
      <c r="H204" s="345"/>
      <c r="I204" s="345"/>
      <c r="J204" s="345"/>
      <c r="K204" s="99">
        <v>8</v>
      </c>
      <c r="L204" s="95" t="s">
        <v>2624</v>
      </c>
      <c r="M204" s="95"/>
      <c r="N204" s="63" t="s">
        <v>2647</v>
      </c>
      <c r="O204" s="62"/>
      <c r="P204" s="140"/>
      <c r="Q204" s="141"/>
      <c r="R204" s="159"/>
      <c r="S204" s="42"/>
      <c r="T204" s="73" t="s">
        <v>348</v>
      </c>
      <c r="U204" s="73" t="s">
        <v>348</v>
      </c>
      <c r="V204" s="73" t="s">
        <v>24</v>
      </c>
      <c r="W204" s="73" t="s">
        <v>938</v>
      </c>
      <c r="X204" s="49"/>
      <c r="Y204" s="49"/>
      <c r="Z204" s="49"/>
      <c r="AA204" s="49"/>
      <c r="AB204" s="49"/>
      <c r="AC204" s="49"/>
      <c r="AD204" s="49"/>
      <c r="AE204" s="49"/>
    </row>
    <row r="205" spans="1:31" ht="108.75" customHeight="1">
      <c r="A205" s="345"/>
      <c r="B205" s="345"/>
      <c r="C205" s="345"/>
      <c r="D205" s="345"/>
      <c r="E205" s="345"/>
      <c r="F205" s="345"/>
      <c r="G205" s="345"/>
      <c r="H205" s="345"/>
      <c r="I205" s="345"/>
      <c r="J205" s="345"/>
      <c r="K205" s="99">
        <v>9</v>
      </c>
      <c r="L205" s="67" t="s">
        <v>2684</v>
      </c>
      <c r="M205" s="67"/>
      <c r="N205" s="63" t="s">
        <v>2639</v>
      </c>
      <c r="O205" s="62"/>
      <c r="P205" s="140"/>
      <c r="Q205" s="141"/>
      <c r="R205" s="159"/>
      <c r="S205" s="42"/>
      <c r="T205" s="73" t="s">
        <v>348</v>
      </c>
      <c r="U205" s="73" t="s">
        <v>348</v>
      </c>
      <c r="V205" s="140" t="s">
        <v>348</v>
      </c>
      <c r="W205" s="73" t="s">
        <v>938</v>
      </c>
      <c r="X205" s="49"/>
      <c r="Y205" s="49"/>
      <c r="Z205" s="49"/>
      <c r="AA205" s="49"/>
      <c r="AB205" s="49"/>
      <c r="AC205" s="49"/>
      <c r="AD205" s="49"/>
      <c r="AE205" s="49"/>
    </row>
    <row r="206" spans="1:31" ht="66" customHeight="1">
      <c r="A206" s="345"/>
      <c r="B206" s="345"/>
      <c r="C206" s="345"/>
      <c r="D206" s="345"/>
      <c r="E206" s="345"/>
      <c r="F206" s="345"/>
      <c r="G206" s="345"/>
      <c r="H206" s="345"/>
      <c r="I206" s="345"/>
      <c r="J206" s="345"/>
      <c r="K206" s="99">
        <v>10</v>
      </c>
      <c r="L206" s="95" t="s">
        <v>2624</v>
      </c>
      <c r="M206" s="95"/>
      <c r="N206" s="63" t="s">
        <v>2685</v>
      </c>
      <c r="O206" s="62"/>
      <c r="P206" s="140"/>
      <c r="Q206" s="141"/>
      <c r="R206" s="159"/>
      <c r="S206" s="42"/>
      <c r="T206" s="73" t="s">
        <v>348</v>
      </c>
      <c r="U206" s="73" t="s">
        <v>348</v>
      </c>
      <c r="V206" s="73" t="s">
        <v>24</v>
      </c>
      <c r="W206" s="73" t="s">
        <v>938</v>
      </c>
      <c r="X206" s="49"/>
      <c r="Y206" s="49"/>
      <c r="Z206" s="49"/>
      <c r="AA206" s="49"/>
      <c r="AB206" s="49"/>
      <c r="AC206" s="49"/>
      <c r="AD206" s="49"/>
      <c r="AE206" s="49"/>
    </row>
    <row r="207" spans="1:31" ht="74.25" customHeight="1">
      <c r="A207" s="345"/>
      <c r="B207" s="345"/>
      <c r="C207" s="345"/>
      <c r="D207" s="345"/>
      <c r="E207" s="345"/>
      <c r="F207" s="345"/>
      <c r="G207" s="345"/>
      <c r="H207" s="345"/>
      <c r="I207" s="345"/>
      <c r="J207" s="345"/>
      <c r="K207" s="99">
        <v>11</v>
      </c>
      <c r="L207" s="101" t="s">
        <v>2689</v>
      </c>
      <c r="M207" s="67"/>
      <c r="N207" s="63" t="s">
        <v>2645</v>
      </c>
      <c r="O207" s="62"/>
      <c r="P207" s="140"/>
      <c r="Q207" s="141"/>
      <c r="R207" s="159"/>
      <c r="S207" s="42"/>
      <c r="T207" s="73" t="s">
        <v>348</v>
      </c>
      <c r="U207" s="73" t="s">
        <v>348</v>
      </c>
      <c r="V207" s="140" t="s">
        <v>348</v>
      </c>
      <c r="W207" s="73" t="s">
        <v>938</v>
      </c>
      <c r="X207" s="49"/>
      <c r="Y207" s="49"/>
      <c r="Z207" s="49"/>
      <c r="AA207" s="49"/>
      <c r="AB207" s="49"/>
      <c r="AC207" s="49"/>
      <c r="AD207" s="49"/>
      <c r="AE207" s="49"/>
    </row>
    <row r="208" spans="1:31" ht="49.5" customHeight="1">
      <c r="A208" s="345"/>
      <c r="B208" s="345"/>
      <c r="C208" s="345"/>
      <c r="D208" s="345"/>
      <c r="E208" s="345"/>
      <c r="F208" s="345"/>
      <c r="G208" s="345"/>
      <c r="H208" s="345"/>
      <c r="I208" s="345"/>
      <c r="J208" s="345"/>
      <c r="K208" s="99">
        <v>12</v>
      </c>
      <c r="L208" s="95" t="s">
        <v>2624</v>
      </c>
      <c r="M208" s="95"/>
      <c r="N208" s="63" t="s">
        <v>2647</v>
      </c>
      <c r="O208" s="62"/>
      <c r="P208" s="140"/>
      <c r="Q208" s="141"/>
      <c r="R208" s="159"/>
      <c r="S208" s="42"/>
      <c r="T208" s="73" t="s">
        <v>348</v>
      </c>
      <c r="U208" s="73" t="s">
        <v>348</v>
      </c>
      <c r="V208" s="73" t="s">
        <v>24</v>
      </c>
      <c r="W208" s="73" t="s">
        <v>938</v>
      </c>
      <c r="X208" s="49"/>
      <c r="Y208" s="49"/>
      <c r="Z208" s="49"/>
      <c r="AA208" s="49"/>
      <c r="AB208" s="49"/>
      <c r="AC208" s="49"/>
      <c r="AD208" s="49"/>
      <c r="AE208" s="49"/>
    </row>
    <row r="209" spans="1:31" ht="93.75" customHeight="1">
      <c r="A209" s="345"/>
      <c r="B209" s="345"/>
      <c r="C209" s="345"/>
      <c r="D209" s="345"/>
      <c r="E209" s="345"/>
      <c r="F209" s="345"/>
      <c r="G209" s="345"/>
      <c r="H209" s="345"/>
      <c r="I209" s="345"/>
      <c r="J209" s="345"/>
      <c r="K209" s="99">
        <v>13</v>
      </c>
      <c r="L209" s="67" t="s">
        <v>2684</v>
      </c>
      <c r="M209" s="67"/>
      <c r="N209" s="63" t="s">
        <v>2639</v>
      </c>
      <c r="O209" s="62"/>
      <c r="P209" s="140"/>
      <c r="Q209" s="141"/>
      <c r="R209" s="159"/>
      <c r="S209" s="42"/>
      <c r="T209" s="73" t="s">
        <v>348</v>
      </c>
      <c r="U209" s="73" t="s">
        <v>348</v>
      </c>
      <c r="V209" s="140" t="s">
        <v>348</v>
      </c>
      <c r="W209" s="73" t="s">
        <v>938</v>
      </c>
      <c r="X209" s="49"/>
      <c r="Y209" s="49"/>
      <c r="Z209" s="49"/>
      <c r="AA209" s="49"/>
      <c r="AB209" s="49"/>
      <c r="AC209" s="49"/>
      <c r="AD209" s="49"/>
      <c r="AE209" s="49"/>
    </row>
    <row r="210" spans="1:31" ht="66" customHeight="1">
      <c r="A210" s="345"/>
      <c r="B210" s="345"/>
      <c r="C210" s="345"/>
      <c r="D210" s="345"/>
      <c r="E210" s="345"/>
      <c r="F210" s="345"/>
      <c r="G210" s="345"/>
      <c r="H210" s="345"/>
      <c r="I210" s="345"/>
      <c r="J210" s="345"/>
      <c r="K210" s="99">
        <v>14</v>
      </c>
      <c r="L210" s="95" t="s">
        <v>2624</v>
      </c>
      <c r="M210" s="95"/>
      <c r="N210" s="63" t="s">
        <v>2685</v>
      </c>
      <c r="O210" s="62"/>
      <c r="P210" s="140"/>
      <c r="Q210" s="141"/>
      <c r="R210" s="159"/>
      <c r="S210" s="42"/>
      <c r="T210" s="73" t="s">
        <v>348</v>
      </c>
      <c r="U210" s="73" t="s">
        <v>348</v>
      </c>
      <c r="V210" s="73" t="s">
        <v>24</v>
      </c>
      <c r="W210" s="73" t="s">
        <v>938</v>
      </c>
      <c r="X210" s="49"/>
      <c r="Y210" s="49"/>
      <c r="Z210" s="49"/>
      <c r="AA210" s="49"/>
      <c r="AB210" s="49"/>
      <c r="AC210" s="49"/>
      <c r="AD210" s="49"/>
      <c r="AE210" s="49"/>
    </row>
    <row r="211" spans="1:31" ht="63" customHeight="1">
      <c r="A211" s="345"/>
      <c r="B211" s="345"/>
      <c r="C211" s="345"/>
      <c r="D211" s="345"/>
      <c r="E211" s="345"/>
      <c r="F211" s="345"/>
      <c r="G211" s="345"/>
      <c r="H211" s="345"/>
      <c r="I211" s="345"/>
      <c r="J211" s="345"/>
      <c r="K211" s="99">
        <v>15</v>
      </c>
      <c r="L211" s="101" t="s">
        <v>2690</v>
      </c>
      <c r="M211" s="67"/>
      <c r="N211" s="63" t="s">
        <v>2645</v>
      </c>
      <c r="O211" s="62"/>
      <c r="P211" s="140"/>
      <c r="Q211" s="141"/>
      <c r="R211" s="159"/>
      <c r="S211" s="42"/>
      <c r="T211" s="73" t="s">
        <v>348</v>
      </c>
      <c r="U211" s="73" t="s">
        <v>348</v>
      </c>
      <c r="V211" s="140" t="s">
        <v>348</v>
      </c>
      <c r="W211" s="73" t="s">
        <v>938</v>
      </c>
      <c r="X211" s="49"/>
      <c r="Y211" s="49"/>
      <c r="Z211" s="49"/>
      <c r="AA211" s="49"/>
      <c r="AB211" s="49"/>
      <c r="AC211" s="49"/>
      <c r="AD211" s="49"/>
      <c r="AE211" s="49"/>
    </row>
    <row r="212" spans="1:31" ht="112.5" customHeight="1">
      <c r="A212" s="345"/>
      <c r="B212" s="345"/>
      <c r="C212" s="345"/>
      <c r="D212" s="345"/>
      <c r="E212" s="341"/>
      <c r="F212" s="341"/>
      <c r="G212" s="341"/>
      <c r="H212" s="341"/>
      <c r="I212" s="345"/>
      <c r="J212" s="345"/>
      <c r="K212" s="99">
        <v>16</v>
      </c>
      <c r="L212" s="95" t="s">
        <v>2624</v>
      </c>
      <c r="M212" s="95"/>
      <c r="N212" s="63" t="s">
        <v>2647</v>
      </c>
      <c r="O212" s="62"/>
      <c r="P212" s="140"/>
      <c r="Q212" s="141"/>
      <c r="R212" s="159"/>
      <c r="S212" s="42"/>
      <c r="T212" s="73" t="s">
        <v>348</v>
      </c>
      <c r="U212" s="73" t="s">
        <v>348</v>
      </c>
      <c r="V212" s="73" t="s">
        <v>24</v>
      </c>
      <c r="W212" s="73" t="s">
        <v>938</v>
      </c>
      <c r="X212" s="49"/>
      <c r="Y212" s="49"/>
      <c r="Z212" s="49"/>
      <c r="AA212" s="49"/>
      <c r="AB212" s="49"/>
      <c r="AC212" s="49"/>
      <c r="AD212" s="49"/>
      <c r="AE212" s="49"/>
    </row>
    <row r="213" spans="1:31" ht="66" customHeight="1">
      <c r="A213" s="345"/>
      <c r="B213" s="345"/>
      <c r="C213" s="345"/>
      <c r="D213" s="345"/>
      <c r="E213" s="399" t="s">
        <v>2691</v>
      </c>
      <c r="F213" s="399"/>
      <c r="G213" s="399" t="s">
        <v>2649</v>
      </c>
      <c r="H213" s="399"/>
      <c r="I213" s="345"/>
      <c r="J213" s="345"/>
      <c r="K213" s="99">
        <v>17</v>
      </c>
      <c r="L213" s="177" t="s">
        <v>2650</v>
      </c>
      <c r="M213" s="80"/>
      <c r="N213" s="80" t="s">
        <v>2692</v>
      </c>
      <c r="O213" s="78"/>
      <c r="P213" s="140"/>
      <c r="Q213" s="141"/>
      <c r="R213" s="159"/>
      <c r="S213" s="103"/>
      <c r="T213" s="73" t="s">
        <v>348</v>
      </c>
      <c r="U213" s="73" t="s">
        <v>348</v>
      </c>
      <c r="V213" s="140" t="s">
        <v>348</v>
      </c>
      <c r="W213" s="73" t="s">
        <v>938</v>
      </c>
      <c r="X213" s="49"/>
      <c r="Y213" s="49"/>
      <c r="Z213" s="49"/>
      <c r="AA213" s="49"/>
      <c r="AB213" s="49"/>
      <c r="AC213" s="49"/>
      <c r="AD213" s="49"/>
      <c r="AE213" s="49"/>
    </row>
    <row r="214" spans="1:31" ht="56.25" customHeight="1">
      <c r="A214" s="345"/>
      <c r="B214" s="345"/>
      <c r="C214" s="345"/>
      <c r="D214" s="345"/>
      <c r="E214" s="345"/>
      <c r="F214" s="345"/>
      <c r="G214" s="345"/>
      <c r="H214" s="345"/>
      <c r="I214" s="345"/>
      <c r="J214" s="345"/>
      <c r="K214" s="99">
        <v>18</v>
      </c>
      <c r="L214" s="80" t="s">
        <v>2652</v>
      </c>
      <c r="M214" s="78"/>
      <c r="N214" s="78" t="s">
        <v>2651</v>
      </c>
      <c r="O214" s="78"/>
      <c r="P214" s="140"/>
      <c r="Q214" s="141"/>
      <c r="R214" s="159"/>
      <c r="S214" s="42"/>
      <c r="T214" s="73" t="s">
        <v>348</v>
      </c>
      <c r="U214" s="73" t="s">
        <v>348</v>
      </c>
      <c r="V214" s="140" t="s">
        <v>348</v>
      </c>
      <c r="W214" s="73" t="s">
        <v>938</v>
      </c>
      <c r="X214" s="49"/>
      <c r="Y214" s="49"/>
      <c r="Z214" s="49"/>
      <c r="AA214" s="49"/>
      <c r="AB214" s="49"/>
      <c r="AC214" s="49"/>
      <c r="AD214" s="49"/>
      <c r="AE214" s="49"/>
    </row>
    <row r="215" spans="1:31" ht="59.25" customHeight="1">
      <c r="A215" s="345"/>
      <c r="B215" s="345"/>
      <c r="C215" s="345"/>
      <c r="D215" s="345"/>
      <c r="E215" s="345"/>
      <c r="F215" s="345"/>
      <c r="G215" s="345"/>
      <c r="H215" s="345"/>
      <c r="I215" s="345"/>
      <c r="J215" s="345"/>
      <c r="K215" s="99">
        <v>19</v>
      </c>
      <c r="L215" s="80" t="s">
        <v>2653</v>
      </c>
      <c r="M215" s="78"/>
      <c r="N215" s="78" t="s">
        <v>2651</v>
      </c>
      <c r="O215" s="78"/>
      <c r="P215" s="140"/>
      <c r="Q215" s="141"/>
      <c r="R215" s="159"/>
      <c r="S215" s="42"/>
      <c r="T215" s="73" t="s">
        <v>348</v>
      </c>
      <c r="U215" s="73" t="s">
        <v>348</v>
      </c>
      <c r="V215" s="140" t="s">
        <v>348</v>
      </c>
      <c r="W215" s="73" t="s">
        <v>938</v>
      </c>
      <c r="X215" s="49"/>
      <c r="Y215" s="49"/>
      <c r="Z215" s="49"/>
      <c r="AA215" s="49"/>
      <c r="AB215" s="49"/>
      <c r="AC215" s="49"/>
      <c r="AD215" s="49"/>
      <c r="AE215" s="49"/>
    </row>
    <row r="216" spans="1:31" ht="49.5" customHeight="1">
      <c r="A216" s="341"/>
      <c r="B216" s="341"/>
      <c r="C216" s="341"/>
      <c r="D216" s="341"/>
      <c r="E216" s="341"/>
      <c r="F216" s="341"/>
      <c r="G216" s="341"/>
      <c r="H216" s="341"/>
      <c r="I216" s="341"/>
      <c r="J216" s="341"/>
      <c r="K216" s="99">
        <v>20</v>
      </c>
      <c r="L216" s="80" t="s">
        <v>2654</v>
      </c>
      <c r="M216" s="78"/>
      <c r="N216" s="78" t="s">
        <v>2651</v>
      </c>
      <c r="O216" s="78"/>
      <c r="P216" s="140"/>
      <c r="Q216" s="141"/>
      <c r="R216" s="159"/>
      <c r="S216" s="42"/>
      <c r="T216" s="73" t="s">
        <v>348</v>
      </c>
      <c r="U216" s="73" t="s">
        <v>348</v>
      </c>
      <c r="V216" s="140" t="s">
        <v>348</v>
      </c>
      <c r="W216" s="73" t="s">
        <v>938</v>
      </c>
      <c r="X216" s="49"/>
      <c r="Y216" s="49"/>
      <c r="Z216" s="49"/>
      <c r="AA216" s="49"/>
      <c r="AB216" s="49"/>
      <c r="AC216" s="49"/>
      <c r="AD216" s="49"/>
      <c r="AE216" s="49"/>
    </row>
    <row r="217" spans="1:31" ht="129.75" customHeight="1">
      <c r="A217" s="412" t="s">
        <v>2693</v>
      </c>
      <c r="B217" s="412" t="s">
        <v>2656</v>
      </c>
      <c r="C217" s="412" t="s">
        <v>2372</v>
      </c>
      <c r="D217" s="412" t="s">
        <v>1565</v>
      </c>
      <c r="E217" s="419" t="s">
        <v>2657</v>
      </c>
      <c r="F217" s="419"/>
      <c r="G217" s="399" t="s">
        <v>2694</v>
      </c>
      <c r="H217" s="399"/>
      <c r="I217" s="399" t="s">
        <v>2683</v>
      </c>
      <c r="J217" s="399"/>
      <c r="K217" s="99">
        <v>1</v>
      </c>
      <c r="L217" s="67" t="s">
        <v>2695</v>
      </c>
      <c r="M217" s="67"/>
      <c r="N217" s="63" t="s">
        <v>2642</v>
      </c>
      <c r="O217" s="62"/>
      <c r="P217" s="140"/>
      <c r="Q217" s="141"/>
      <c r="R217" s="159"/>
      <c r="S217" s="103"/>
      <c r="T217" s="73" t="s">
        <v>348</v>
      </c>
      <c r="U217" s="73" t="s">
        <v>348</v>
      </c>
      <c r="V217" s="140" t="s">
        <v>348</v>
      </c>
      <c r="W217" s="73" t="s">
        <v>938</v>
      </c>
      <c r="X217" s="49"/>
      <c r="Y217" s="49"/>
      <c r="Z217" s="49"/>
      <c r="AA217" s="49"/>
      <c r="AB217" s="49"/>
      <c r="AC217" s="49"/>
      <c r="AD217" s="49"/>
      <c r="AE217" s="49"/>
    </row>
    <row r="218" spans="1:31" ht="101.25" customHeight="1">
      <c r="A218" s="345"/>
      <c r="B218" s="345"/>
      <c r="C218" s="345"/>
      <c r="D218" s="345"/>
      <c r="E218" s="345"/>
      <c r="F218" s="345"/>
      <c r="G218" s="345"/>
      <c r="H218" s="345"/>
      <c r="I218" s="345"/>
      <c r="J218" s="345"/>
      <c r="K218" s="99">
        <v>2</v>
      </c>
      <c r="L218" s="95" t="s">
        <v>2624</v>
      </c>
      <c r="M218" s="95"/>
      <c r="N218" s="63" t="s">
        <v>2660</v>
      </c>
      <c r="O218" s="62"/>
      <c r="P218" s="140"/>
      <c r="Q218" s="141"/>
      <c r="R218" s="159"/>
      <c r="S218" s="47"/>
      <c r="T218" s="73" t="s">
        <v>348</v>
      </c>
      <c r="U218" s="73" t="s">
        <v>348</v>
      </c>
      <c r="V218" s="73" t="s">
        <v>24</v>
      </c>
      <c r="W218" s="73" t="s">
        <v>938</v>
      </c>
      <c r="X218" s="49"/>
      <c r="Y218" s="49"/>
      <c r="Z218" s="49"/>
      <c r="AA218" s="49"/>
      <c r="AB218" s="49"/>
      <c r="AC218" s="49"/>
      <c r="AD218" s="49"/>
      <c r="AE218" s="49"/>
    </row>
    <row r="219" spans="1:31" ht="114" customHeight="1">
      <c r="A219" s="345"/>
      <c r="B219" s="345"/>
      <c r="C219" s="345"/>
      <c r="D219" s="345"/>
      <c r="E219" s="345"/>
      <c r="F219" s="345"/>
      <c r="G219" s="345"/>
      <c r="H219" s="345"/>
      <c r="I219" s="345"/>
      <c r="J219" s="345"/>
      <c r="K219" s="99">
        <v>3</v>
      </c>
      <c r="L219" s="67" t="s">
        <v>2696</v>
      </c>
      <c r="M219" s="67"/>
      <c r="N219" s="63" t="s">
        <v>2642</v>
      </c>
      <c r="O219" s="62"/>
      <c r="P219" s="140"/>
      <c r="Q219" s="79"/>
      <c r="R219" s="73"/>
      <c r="S219" s="42"/>
      <c r="T219" s="73" t="s">
        <v>348</v>
      </c>
      <c r="U219" s="73" t="s">
        <v>348</v>
      </c>
      <c r="V219" s="140" t="s">
        <v>348</v>
      </c>
      <c r="W219" s="73" t="s">
        <v>938</v>
      </c>
      <c r="X219" s="49"/>
      <c r="Y219" s="49"/>
      <c r="Z219" s="49"/>
      <c r="AA219" s="49"/>
      <c r="AB219" s="49"/>
      <c r="AC219" s="49"/>
      <c r="AD219" s="49"/>
      <c r="AE219" s="49"/>
    </row>
    <row r="220" spans="1:31" ht="66" customHeight="1">
      <c r="A220" s="345"/>
      <c r="B220" s="345"/>
      <c r="C220" s="345"/>
      <c r="D220" s="345"/>
      <c r="E220" s="345"/>
      <c r="F220" s="345"/>
      <c r="G220" s="345"/>
      <c r="H220" s="345"/>
      <c r="I220" s="345"/>
      <c r="J220" s="345"/>
      <c r="K220" s="99">
        <v>4</v>
      </c>
      <c r="L220" s="95" t="s">
        <v>2624</v>
      </c>
      <c r="M220" s="95"/>
      <c r="N220" s="63" t="s">
        <v>2662</v>
      </c>
      <c r="O220" s="62"/>
      <c r="P220" s="140"/>
      <c r="Q220" s="79"/>
      <c r="R220" s="73"/>
      <c r="S220" s="42"/>
      <c r="T220" s="73" t="s">
        <v>348</v>
      </c>
      <c r="U220" s="73" t="s">
        <v>348</v>
      </c>
      <c r="V220" s="73" t="s">
        <v>24</v>
      </c>
      <c r="W220" s="73" t="s">
        <v>938</v>
      </c>
      <c r="X220" s="49"/>
      <c r="Y220" s="49"/>
      <c r="Z220" s="49"/>
      <c r="AA220" s="49"/>
      <c r="AB220" s="49"/>
      <c r="AC220" s="49"/>
      <c r="AD220" s="49"/>
      <c r="AE220" s="49"/>
    </row>
    <row r="221" spans="1:31" ht="121.5" customHeight="1">
      <c r="A221" s="345"/>
      <c r="B221" s="345"/>
      <c r="C221" s="345"/>
      <c r="D221" s="345"/>
      <c r="E221" s="345"/>
      <c r="F221" s="345"/>
      <c r="G221" s="345"/>
      <c r="H221" s="345"/>
      <c r="I221" s="345"/>
      <c r="J221" s="345"/>
      <c r="K221" s="99">
        <v>5</v>
      </c>
      <c r="L221" s="67" t="s">
        <v>2697</v>
      </c>
      <c r="M221" s="67"/>
      <c r="N221" s="63" t="s">
        <v>2645</v>
      </c>
      <c r="O221" s="62"/>
      <c r="P221" s="140"/>
      <c r="Q221" s="79"/>
      <c r="R221" s="73"/>
      <c r="S221" s="42"/>
      <c r="T221" s="73" t="s">
        <v>348</v>
      </c>
      <c r="U221" s="73" t="s">
        <v>348</v>
      </c>
      <c r="V221" s="140" t="s">
        <v>348</v>
      </c>
      <c r="W221" s="73" t="s">
        <v>938</v>
      </c>
      <c r="X221" s="49"/>
      <c r="Y221" s="49"/>
      <c r="Z221" s="49"/>
      <c r="AA221" s="49"/>
      <c r="AB221" s="49"/>
      <c r="AC221" s="49"/>
      <c r="AD221" s="49"/>
      <c r="AE221" s="49"/>
    </row>
    <row r="222" spans="1:31" ht="66" customHeight="1">
      <c r="A222" s="345"/>
      <c r="B222" s="345"/>
      <c r="C222" s="345"/>
      <c r="D222" s="345"/>
      <c r="E222" s="345"/>
      <c r="F222" s="345"/>
      <c r="G222" s="345"/>
      <c r="H222" s="345"/>
      <c r="I222" s="345"/>
      <c r="J222" s="345"/>
      <c r="K222" s="99">
        <v>6</v>
      </c>
      <c r="L222" s="95" t="s">
        <v>2624</v>
      </c>
      <c r="M222" s="95"/>
      <c r="N222" s="63" t="s">
        <v>2662</v>
      </c>
      <c r="O222" s="62"/>
      <c r="P222" s="140"/>
      <c r="Q222" s="79"/>
      <c r="R222" s="73"/>
      <c r="S222" s="42"/>
      <c r="T222" s="73" t="s">
        <v>348</v>
      </c>
      <c r="U222" s="73" t="s">
        <v>348</v>
      </c>
      <c r="V222" s="73" t="s">
        <v>24</v>
      </c>
      <c r="W222" s="73" t="s">
        <v>938</v>
      </c>
      <c r="X222" s="49"/>
      <c r="Y222" s="49"/>
      <c r="Z222" s="49"/>
      <c r="AA222" s="49"/>
      <c r="AB222" s="49"/>
      <c r="AC222" s="49"/>
      <c r="AD222" s="49"/>
      <c r="AE222" s="49"/>
    </row>
    <row r="223" spans="1:31" ht="106.5" customHeight="1">
      <c r="A223" s="345"/>
      <c r="B223" s="345"/>
      <c r="C223" s="345"/>
      <c r="D223" s="345"/>
      <c r="E223" s="345"/>
      <c r="F223" s="345"/>
      <c r="G223" s="345"/>
      <c r="H223" s="345"/>
      <c r="I223" s="345"/>
      <c r="J223" s="345"/>
      <c r="K223" s="99">
        <v>7</v>
      </c>
      <c r="L223" s="67" t="s">
        <v>2698</v>
      </c>
      <c r="M223" s="67"/>
      <c r="N223" s="63" t="s">
        <v>2645</v>
      </c>
      <c r="O223" s="62"/>
      <c r="P223" s="140"/>
      <c r="Q223" s="79"/>
      <c r="R223" s="73"/>
      <c r="S223" s="42"/>
      <c r="T223" s="73" t="s">
        <v>348</v>
      </c>
      <c r="U223" s="73" t="s">
        <v>348</v>
      </c>
      <c r="V223" s="140" t="s">
        <v>348</v>
      </c>
      <c r="W223" s="73" t="s">
        <v>938</v>
      </c>
      <c r="X223" s="49"/>
      <c r="Y223" s="49"/>
      <c r="Z223" s="49"/>
      <c r="AA223" s="49"/>
      <c r="AB223" s="49"/>
      <c r="AC223" s="49"/>
      <c r="AD223" s="49"/>
      <c r="AE223" s="49"/>
    </row>
    <row r="224" spans="1:31" ht="66" customHeight="1">
      <c r="A224" s="345"/>
      <c r="B224" s="345"/>
      <c r="C224" s="345"/>
      <c r="D224" s="345"/>
      <c r="E224" s="341"/>
      <c r="F224" s="341"/>
      <c r="G224" s="341"/>
      <c r="H224" s="341"/>
      <c r="I224" s="345"/>
      <c r="J224" s="345"/>
      <c r="K224" s="99">
        <v>8</v>
      </c>
      <c r="L224" s="95" t="s">
        <v>2624</v>
      </c>
      <c r="M224" s="95"/>
      <c r="N224" s="63" t="s">
        <v>2660</v>
      </c>
      <c r="O224" s="62"/>
      <c r="P224" s="140"/>
      <c r="Q224" s="79"/>
      <c r="R224" s="73"/>
      <c r="S224" s="42"/>
      <c r="T224" s="73" t="s">
        <v>348</v>
      </c>
      <c r="U224" s="73" t="s">
        <v>348</v>
      </c>
      <c r="V224" s="73" t="s">
        <v>24</v>
      </c>
      <c r="W224" s="73" t="s">
        <v>938</v>
      </c>
      <c r="X224" s="49"/>
      <c r="Y224" s="49"/>
      <c r="Z224" s="49"/>
      <c r="AA224" s="49"/>
      <c r="AB224" s="49"/>
      <c r="AC224" s="49"/>
      <c r="AD224" s="49"/>
      <c r="AE224" s="49"/>
    </row>
    <row r="225" spans="1:31" ht="66" customHeight="1">
      <c r="A225" s="345"/>
      <c r="B225" s="345"/>
      <c r="C225" s="345"/>
      <c r="D225" s="345"/>
      <c r="E225" s="399" t="s">
        <v>2648</v>
      </c>
      <c r="F225" s="399"/>
      <c r="G225" s="399" t="s">
        <v>2649</v>
      </c>
      <c r="H225" s="399"/>
      <c r="I225" s="345"/>
      <c r="J225" s="345"/>
      <c r="K225" s="99">
        <v>9</v>
      </c>
      <c r="L225" s="177" t="s">
        <v>2650</v>
      </c>
      <c r="M225" s="80"/>
      <c r="N225" s="80" t="s">
        <v>2651</v>
      </c>
      <c r="O225" s="78"/>
      <c r="P225" s="140"/>
      <c r="Q225" s="141"/>
      <c r="R225" s="159"/>
      <c r="S225" s="103"/>
      <c r="T225" s="73" t="s">
        <v>348</v>
      </c>
      <c r="U225" s="73" t="s">
        <v>348</v>
      </c>
      <c r="V225" s="140" t="s">
        <v>348</v>
      </c>
      <c r="W225" s="73" t="s">
        <v>938</v>
      </c>
      <c r="X225" s="49"/>
      <c r="Y225" s="49"/>
      <c r="Z225" s="49"/>
      <c r="AA225" s="49"/>
      <c r="AB225" s="49"/>
      <c r="AC225" s="49"/>
      <c r="AD225" s="49"/>
      <c r="AE225" s="49"/>
    </row>
    <row r="226" spans="1:31" ht="49.5" customHeight="1">
      <c r="A226" s="345"/>
      <c r="B226" s="345"/>
      <c r="C226" s="345"/>
      <c r="D226" s="345"/>
      <c r="E226" s="345"/>
      <c r="F226" s="345"/>
      <c r="G226" s="345"/>
      <c r="H226" s="345"/>
      <c r="I226" s="345"/>
      <c r="J226" s="345"/>
      <c r="K226" s="99">
        <v>10</v>
      </c>
      <c r="L226" s="80" t="s">
        <v>2652</v>
      </c>
      <c r="M226" s="78"/>
      <c r="N226" s="78" t="s">
        <v>2651</v>
      </c>
      <c r="O226" s="78"/>
      <c r="P226" s="140"/>
      <c r="Q226" s="79"/>
      <c r="R226" s="73"/>
      <c r="S226" s="42"/>
      <c r="T226" s="73" t="s">
        <v>348</v>
      </c>
      <c r="U226" s="73" t="s">
        <v>348</v>
      </c>
      <c r="V226" s="140" t="s">
        <v>348</v>
      </c>
      <c r="W226" s="73" t="s">
        <v>938</v>
      </c>
      <c r="X226" s="49"/>
      <c r="Y226" s="49"/>
      <c r="Z226" s="49"/>
      <c r="AA226" s="49"/>
      <c r="AB226" s="49"/>
      <c r="AC226" s="49"/>
      <c r="AD226" s="49"/>
      <c r="AE226" s="49"/>
    </row>
    <row r="227" spans="1:31" ht="49.5" customHeight="1">
      <c r="A227" s="345"/>
      <c r="B227" s="345"/>
      <c r="C227" s="345"/>
      <c r="D227" s="345"/>
      <c r="E227" s="345"/>
      <c r="F227" s="345"/>
      <c r="G227" s="345"/>
      <c r="H227" s="345"/>
      <c r="I227" s="345"/>
      <c r="J227" s="345"/>
      <c r="K227" s="99">
        <v>11</v>
      </c>
      <c r="L227" s="80" t="s">
        <v>2653</v>
      </c>
      <c r="M227" s="78"/>
      <c r="N227" s="78" t="s">
        <v>2651</v>
      </c>
      <c r="O227" s="78"/>
      <c r="P227" s="140"/>
      <c r="Q227" s="79"/>
      <c r="R227" s="73"/>
      <c r="S227" s="42"/>
      <c r="T227" s="73" t="s">
        <v>348</v>
      </c>
      <c r="U227" s="73" t="s">
        <v>348</v>
      </c>
      <c r="V227" s="140" t="s">
        <v>348</v>
      </c>
      <c r="W227" s="73" t="s">
        <v>938</v>
      </c>
      <c r="X227" s="49"/>
      <c r="Y227" s="49"/>
      <c r="Z227" s="49"/>
      <c r="AA227" s="49"/>
      <c r="AB227" s="49"/>
      <c r="AC227" s="49"/>
      <c r="AD227" s="49"/>
      <c r="AE227" s="49"/>
    </row>
    <row r="228" spans="1:31" ht="49.5" customHeight="1">
      <c r="A228" s="341"/>
      <c r="B228" s="341"/>
      <c r="C228" s="341"/>
      <c r="D228" s="341"/>
      <c r="E228" s="341"/>
      <c r="F228" s="341"/>
      <c r="G228" s="341"/>
      <c r="H228" s="341"/>
      <c r="I228" s="341"/>
      <c r="J228" s="341"/>
      <c r="K228" s="99">
        <v>12</v>
      </c>
      <c r="L228" s="80" t="s">
        <v>2654</v>
      </c>
      <c r="M228" s="78"/>
      <c r="N228" s="78" t="s">
        <v>2651</v>
      </c>
      <c r="O228" s="78"/>
      <c r="P228" s="56"/>
      <c r="Q228" s="79"/>
      <c r="R228" s="73"/>
      <c r="S228" s="42"/>
      <c r="T228" s="73" t="s">
        <v>348</v>
      </c>
      <c r="U228" s="73" t="s">
        <v>348</v>
      </c>
      <c r="V228" s="140" t="s">
        <v>348</v>
      </c>
      <c r="W228" s="73" t="s">
        <v>938</v>
      </c>
      <c r="X228" s="49"/>
      <c r="Y228" s="49"/>
      <c r="Z228" s="49"/>
      <c r="AA228" s="49"/>
      <c r="AB228" s="49"/>
      <c r="AC228" s="49"/>
      <c r="AD228" s="49"/>
      <c r="AE228" s="49"/>
    </row>
    <row r="229" spans="1:31" ht="107.25" customHeight="1">
      <c r="A229" s="412" t="s">
        <v>2699</v>
      </c>
      <c r="B229" s="412" t="s">
        <v>2656</v>
      </c>
      <c r="C229" s="412" t="s">
        <v>2372</v>
      </c>
      <c r="D229" s="412" t="s">
        <v>1565</v>
      </c>
      <c r="E229" s="419" t="s">
        <v>2700</v>
      </c>
      <c r="F229" s="419"/>
      <c r="G229" s="399" t="s">
        <v>2701</v>
      </c>
      <c r="H229" s="399"/>
      <c r="I229" s="399" t="s">
        <v>2683</v>
      </c>
      <c r="J229" s="399"/>
      <c r="K229" s="99">
        <v>1</v>
      </c>
      <c r="L229" s="100" t="s">
        <v>2702</v>
      </c>
      <c r="M229" s="100"/>
      <c r="N229" s="63" t="s">
        <v>2639</v>
      </c>
      <c r="O229" s="62"/>
      <c r="P229" s="140"/>
      <c r="Q229" s="141"/>
      <c r="R229" s="159"/>
      <c r="S229" s="103"/>
      <c r="T229" s="73" t="s">
        <v>348</v>
      </c>
      <c r="U229" s="73" t="s">
        <v>348</v>
      </c>
      <c r="V229" s="56" t="s">
        <v>348</v>
      </c>
      <c r="W229" s="73" t="s">
        <v>938</v>
      </c>
      <c r="X229" s="49"/>
      <c r="Y229" s="49"/>
      <c r="Z229" s="49"/>
      <c r="AA229" s="49"/>
      <c r="AB229" s="49"/>
      <c r="AC229" s="49"/>
      <c r="AD229" s="49"/>
      <c r="AE229" s="49"/>
    </row>
    <row r="230" spans="1:31" ht="66" customHeight="1">
      <c r="A230" s="345"/>
      <c r="B230" s="345"/>
      <c r="C230" s="345"/>
      <c r="D230" s="345"/>
      <c r="E230" s="345"/>
      <c r="F230" s="345"/>
      <c r="G230" s="345"/>
      <c r="H230" s="345"/>
      <c r="I230" s="345"/>
      <c r="J230" s="345"/>
      <c r="K230" s="99">
        <v>2</v>
      </c>
      <c r="L230" s="95" t="s">
        <v>2624</v>
      </c>
      <c r="M230" s="95"/>
      <c r="N230" s="63" t="s">
        <v>2685</v>
      </c>
      <c r="O230" s="62"/>
      <c r="P230" s="140"/>
      <c r="Q230" s="141"/>
      <c r="R230" s="159"/>
      <c r="S230" s="47"/>
      <c r="T230" s="73" t="s">
        <v>348</v>
      </c>
      <c r="U230" s="73" t="s">
        <v>348</v>
      </c>
      <c r="V230" s="73" t="s">
        <v>24</v>
      </c>
      <c r="W230" s="73" t="s">
        <v>938</v>
      </c>
      <c r="X230" s="49"/>
      <c r="Y230" s="49"/>
      <c r="Z230" s="49"/>
      <c r="AA230" s="49"/>
      <c r="AB230" s="49"/>
      <c r="AC230" s="49"/>
      <c r="AD230" s="49"/>
      <c r="AE230" s="49"/>
    </row>
    <row r="231" spans="1:31" ht="101.25" customHeight="1">
      <c r="A231" s="345"/>
      <c r="B231" s="345"/>
      <c r="C231" s="345"/>
      <c r="D231" s="345"/>
      <c r="E231" s="345"/>
      <c r="F231" s="345"/>
      <c r="G231" s="345"/>
      <c r="H231" s="345"/>
      <c r="I231" s="345"/>
      <c r="J231" s="345"/>
      <c r="K231" s="99">
        <v>3</v>
      </c>
      <c r="L231" s="175" t="s">
        <v>2703</v>
      </c>
      <c r="M231" s="100"/>
      <c r="N231" s="63" t="s">
        <v>2704</v>
      </c>
      <c r="O231" s="62"/>
      <c r="P231" s="140"/>
      <c r="Q231" s="141"/>
      <c r="R231" s="159"/>
      <c r="S231" s="47"/>
      <c r="T231" s="73" t="s">
        <v>348</v>
      </c>
      <c r="U231" s="73" t="s">
        <v>348</v>
      </c>
      <c r="V231" s="56" t="s">
        <v>348</v>
      </c>
      <c r="W231" s="73" t="s">
        <v>938</v>
      </c>
      <c r="X231" s="49"/>
      <c r="Y231" s="49"/>
      <c r="Z231" s="49"/>
      <c r="AA231" s="49"/>
      <c r="AB231" s="49"/>
      <c r="AC231" s="49"/>
      <c r="AD231" s="49"/>
      <c r="AE231" s="49"/>
    </row>
    <row r="232" spans="1:31" ht="99.75" customHeight="1">
      <c r="A232" s="345"/>
      <c r="B232" s="345"/>
      <c r="C232" s="345"/>
      <c r="D232" s="345"/>
      <c r="E232" s="345"/>
      <c r="F232" s="345"/>
      <c r="G232" s="345"/>
      <c r="H232" s="345"/>
      <c r="I232" s="345"/>
      <c r="J232" s="345"/>
      <c r="K232" s="99">
        <v>4</v>
      </c>
      <c r="L232" s="95" t="s">
        <v>2624</v>
      </c>
      <c r="M232" s="95"/>
      <c r="N232" s="63" t="s">
        <v>2705</v>
      </c>
      <c r="O232" s="62"/>
      <c r="P232" s="140"/>
      <c r="Q232" s="141"/>
      <c r="R232" s="159"/>
      <c r="S232" s="47"/>
      <c r="T232" s="73" t="s">
        <v>348</v>
      </c>
      <c r="U232" s="73" t="s">
        <v>348</v>
      </c>
      <c r="V232" s="73" t="s">
        <v>24</v>
      </c>
      <c r="W232" s="73" t="s">
        <v>938</v>
      </c>
      <c r="X232" s="49"/>
      <c r="Y232" s="49"/>
      <c r="Z232" s="49"/>
      <c r="AA232" s="49"/>
      <c r="AB232" s="49"/>
      <c r="AC232" s="49"/>
      <c r="AD232" s="49"/>
      <c r="AE232" s="49"/>
    </row>
    <row r="233" spans="1:31" ht="99.75" customHeight="1">
      <c r="A233" s="345"/>
      <c r="B233" s="345"/>
      <c r="C233" s="345"/>
      <c r="D233" s="345"/>
      <c r="E233" s="345"/>
      <c r="F233" s="345"/>
      <c r="G233" s="345"/>
      <c r="H233" s="345"/>
      <c r="I233" s="345"/>
      <c r="J233" s="345"/>
      <c r="K233" s="99">
        <v>5</v>
      </c>
      <c r="L233" s="100" t="s">
        <v>2702</v>
      </c>
      <c r="M233" s="100"/>
      <c r="N233" s="80" t="s">
        <v>2639</v>
      </c>
      <c r="O233" s="78"/>
      <c r="P233" s="140"/>
      <c r="Q233" s="141"/>
      <c r="R233" s="159"/>
      <c r="S233" s="47"/>
      <c r="T233" s="73" t="s">
        <v>348</v>
      </c>
      <c r="U233" s="73" t="s">
        <v>348</v>
      </c>
      <c r="V233" s="56" t="s">
        <v>348</v>
      </c>
      <c r="W233" s="73" t="s">
        <v>938</v>
      </c>
      <c r="X233" s="49"/>
      <c r="Y233" s="49"/>
      <c r="Z233" s="49"/>
      <c r="AA233" s="49"/>
      <c r="AB233" s="49"/>
      <c r="AC233" s="49"/>
      <c r="AD233" s="49"/>
      <c r="AE233" s="49"/>
    </row>
    <row r="234" spans="1:31" ht="66" customHeight="1">
      <c r="A234" s="345"/>
      <c r="B234" s="345"/>
      <c r="C234" s="345"/>
      <c r="D234" s="345"/>
      <c r="E234" s="345"/>
      <c r="F234" s="345"/>
      <c r="G234" s="345"/>
      <c r="H234" s="345"/>
      <c r="I234" s="345"/>
      <c r="J234" s="345"/>
      <c r="K234" s="99">
        <v>6</v>
      </c>
      <c r="L234" s="95" t="s">
        <v>2624</v>
      </c>
      <c r="M234" s="95"/>
      <c r="N234" s="80" t="s">
        <v>2685</v>
      </c>
      <c r="O234" s="78"/>
      <c r="P234" s="140"/>
      <c r="Q234" s="141"/>
      <c r="R234" s="159"/>
      <c r="S234" s="47"/>
      <c r="T234" s="73" t="s">
        <v>348</v>
      </c>
      <c r="U234" s="73" t="s">
        <v>348</v>
      </c>
      <c r="V234" s="73" t="s">
        <v>24</v>
      </c>
      <c r="W234" s="73" t="s">
        <v>938</v>
      </c>
      <c r="X234" s="49"/>
      <c r="Y234" s="49"/>
      <c r="Z234" s="49"/>
      <c r="AA234" s="49"/>
      <c r="AB234" s="49"/>
      <c r="AC234" s="49"/>
      <c r="AD234" s="49"/>
      <c r="AE234" s="49"/>
    </row>
    <row r="235" spans="1:31" ht="95.25" customHeight="1">
      <c r="A235" s="345"/>
      <c r="B235" s="345"/>
      <c r="C235" s="345"/>
      <c r="D235" s="345"/>
      <c r="E235" s="345"/>
      <c r="F235" s="345"/>
      <c r="G235" s="345"/>
      <c r="H235" s="345"/>
      <c r="I235" s="345"/>
      <c r="J235" s="345"/>
      <c r="K235" s="99">
        <v>7</v>
      </c>
      <c r="L235" s="175" t="s">
        <v>2706</v>
      </c>
      <c r="M235" s="100"/>
      <c r="N235" s="63" t="s">
        <v>2642</v>
      </c>
      <c r="O235" s="62"/>
      <c r="P235" s="140"/>
      <c r="Q235" s="141"/>
      <c r="R235" s="159"/>
      <c r="S235" s="42"/>
      <c r="T235" s="73" t="s">
        <v>348</v>
      </c>
      <c r="U235" s="73" t="s">
        <v>348</v>
      </c>
      <c r="V235" s="56" t="s">
        <v>348</v>
      </c>
      <c r="W235" s="73" t="s">
        <v>938</v>
      </c>
      <c r="X235" s="49"/>
      <c r="Y235" s="49"/>
      <c r="Z235" s="49"/>
      <c r="AA235" s="49"/>
      <c r="AB235" s="49"/>
      <c r="AC235" s="49"/>
      <c r="AD235" s="49"/>
      <c r="AE235" s="49"/>
    </row>
    <row r="236" spans="1:31" ht="49.5" customHeight="1">
      <c r="A236" s="345"/>
      <c r="B236" s="345"/>
      <c r="C236" s="345"/>
      <c r="D236" s="345"/>
      <c r="E236" s="345"/>
      <c r="F236" s="345"/>
      <c r="G236" s="345"/>
      <c r="H236" s="345"/>
      <c r="I236" s="345"/>
      <c r="J236" s="345"/>
      <c r="K236" s="99">
        <v>8</v>
      </c>
      <c r="L236" s="95" t="s">
        <v>2624</v>
      </c>
      <c r="M236" s="95"/>
      <c r="N236" s="63" t="s">
        <v>2647</v>
      </c>
      <c r="O236" s="62"/>
      <c r="P236" s="140"/>
      <c r="Q236" s="141"/>
      <c r="R236" s="159"/>
      <c r="S236" s="42"/>
      <c r="T236" s="73" t="s">
        <v>348</v>
      </c>
      <c r="U236" s="73" t="s">
        <v>348</v>
      </c>
      <c r="V236" s="73" t="s">
        <v>24</v>
      </c>
      <c r="W236" s="73" t="s">
        <v>938</v>
      </c>
      <c r="X236" s="49"/>
      <c r="Y236" s="49"/>
      <c r="Z236" s="49"/>
      <c r="AA236" s="49"/>
      <c r="AB236" s="49"/>
      <c r="AC236" s="49"/>
      <c r="AD236" s="49"/>
      <c r="AE236" s="49"/>
    </row>
    <row r="237" spans="1:31" ht="90.75" customHeight="1">
      <c r="A237" s="345"/>
      <c r="B237" s="345"/>
      <c r="C237" s="345"/>
      <c r="D237" s="345"/>
      <c r="E237" s="345"/>
      <c r="F237" s="345"/>
      <c r="G237" s="345"/>
      <c r="H237" s="345"/>
      <c r="I237" s="345"/>
      <c r="J237" s="345"/>
      <c r="K237" s="99">
        <v>9</v>
      </c>
      <c r="L237" s="100" t="s">
        <v>2702</v>
      </c>
      <c r="M237" s="100"/>
      <c r="N237" s="80" t="s">
        <v>2639</v>
      </c>
      <c r="O237" s="78"/>
      <c r="P237" s="140"/>
      <c r="Q237" s="141"/>
      <c r="R237" s="159"/>
      <c r="S237" s="42"/>
      <c r="T237" s="73" t="s">
        <v>348</v>
      </c>
      <c r="U237" s="73" t="s">
        <v>348</v>
      </c>
      <c r="V237" s="56" t="s">
        <v>348</v>
      </c>
      <c r="W237" s="73" t="s">
        <v>938</v>
      </c>
      <c r="X237" s="49"/>
      <c r="Y237" s="49"/>
      <c r="Z237" s="49"/>
      <c r="AA237" s="49"/>
      <c r="AB237" s="49"/>
      <c r="AC237" s="49"/>
      <c r="AD237" s="49"/>
      <c r="AE237" s="49"/>
    </row>
    <row r="238" spans="1:31" ht="66" customHeight="1">
      <c r="A238" s="345"/>
      <c r="B238" s="345"/>
      <c r="C238" s="345"/>
      <c r="D238" s="345"/>
      <c r="E238" s="345"/>
      <c r="F238" s="345"/>
      <c r="G238" s="345"/>
      <c r="H238" s="345"/>
      <c r="I238" s="345"/>
      <c r="J238" s="345"/>
      <c r="K238" s="99">
        <v>10</v>
      </c>
      <c r="L238" s="95" t="s">
        <v>2624</v>
      </c>
      <c r="M238" s="95"/>
      <c r="N238" s="80" t="s">
        <v>2685</v>
      </c>
      <c r="O238" s="78"/>
      <c r="P238" s="140"/>
      <c r="Q238" s="141"/>
      <c r="R238" s="159"/>
      <c r="S238" s="42"/>
      <c r="T238" s="73" t="s">
        <v>348</v>
      </c>
      <c r="U238" s="73" t="s">
        <v>348</v>
      </c>
      <c r="V238" s="73" t="s">
        <v>24</v>
      </c>
      <c r="W238" s="73" t="s">
        <v>938</v>
      </c>
      <c r="X238" s="49"/>
      <c r="Y238" s="49"/>
      <c r="Z238" s="49"/>
      <c r="AA238" s="49"/>
      <c r="AB238" s="49"/>
      <c r="AC238" s="49"/>
      <c r="AD238" s="49"/>
      <c r="AE238" s="49"/>
    </row>
    <row r="239" spans="1:31" ht="82.5" customHeight="1">
      <c r="A239" s="345"/>
      <c r="B239" s="345"/>
      <c r="C239" s="345"/>
      <c r="D239" s="345"/>
      <c r="E239" s="345"/>
      <c r="F239" s="345"/>
      <c r="G239" s="345"/>
      <c r="H239" s="345"/>
      <c r="I239" s="345"/>
      <c r="J239" s="345"/>
      <c r="K239" s="99">
        <v>11</v>
      </c>
      <c r="L239" s="100" t="s">
        <v>2707</v>
      </c>
      <c r="M239" s="100"/>
      <c r="N239" s="80" t="s">
        <v>2645</v>
      </c>
      <c r="O239" s="78"/>
      <c r="P239" s="140"/>
      <c r="Q239" s="141"/>
      <c r="R239" s="159"/>
      <c r="S239" s="42"/>
      <c r="T239" s="73" t="s">
        <v>348</v>
      </c>
      <c r="U239" s="73" t="s">
        <v>348</v>
      </c>
      <c r="V239" s="56" t="s">
        <v>348</v>
      </c>
      <c r="W239" s="73" t="s">
        <v>938</v>
      </c>
      <c r="X239" s="49"/>
      <c r="Y239" s="49"/>
      <c r="Z239" s="49"/>
      <c r="AA239" s="49"/>
      <c r="AB239" s="49"/>
      <c r="AC239" s="49"/>
      <c r="AD239" s="49"/>
      <c r="AE239" s="49"/>
    </row>
    <row r="240" spans="1:31" ht="49.5" customHeight="1">
      <c r="A240" s="345"/>
      <c r="B240" s="345"/>
      <c r="C240" s="345"/>
      <c r="D240" s="345"/>
      <c r="E240" s="345"/>
      <c r="F240" s="345"/>
      <c r="G240" s="345"/>
      <c r="H240" s="345"/>
      <c r="I240" s="345"/>
      <c r="J240" s="345"/>
      <c r="K240" s="99">
        <v>12</v>
      </c>
      <c r="L240" s="95" t="s">
        <v>2624</v>
      </c>
      <c r="M240" s="95"/>
      <c r="N240" s="63" t="s">
        <v>2647</v>
      </c>
      <c r="O240" s="62"/>
      <c r="P240" s="140"/>
      <c r="Q240" s="141"/>
      <c r="R240" s="159"/>
      <c r="S240" s="42"/>
      <c r="T240" s="73" t="s">
        <v>348</v>
      </c>
      <c r="U240" s="73" t="s">
        <v>348</v>
      </c>
      <c r="V240" s="73" t="s">
        <v>24</v>
      </c>
      <c r="W240" s="73" t="s">
        <v>938</v>
      </c>
      <c r="X240" s="49"/>
      <c r="Y240" s="49"/>
      <c r="Z240" s="49"/>
      <c r="AA240" s="49"/>
      <c r="AB240" s="49"/>
      <c r="AC240" s="49"/>
      <c r="AD240" s="49"/>
      <c r="AE240" s="49"/>
    </row>
    <row r="241" spans="1:31" ht="93.75" customHeight="1">
      <c r="A241" s="345"/>
      <c r="B241" s="345"/>
      <c r="C241" s="345"/>
      <c r="D241" s="345"/>
      <c r="E241" s="345"/>
      <c r="F241" s="345"/>
      <c r="G241" s="345"/>
      <c r="H241" s="345"/>
      <c r="I241" s="345"/>
      <c r="J241" s="345"/>
      <c r="K241" s="99">
        <v>13</v>
      </c>
      <c r="L241" s="100" t="s">
        <v>2702</v>
      </c>
      <c r="M241" s="100"/>
      <c r="N241" s="80" t="s">
        <v>2639</v>
      </c>
      <c r="O241" s="78"/>
      <c r="P241" s="140"/>
      <c r="Q241" s="141"/>
      <c r="R241" s="159"/>
      <c r="S241" s="42"/>
      <c r="T241" s="73" t="s">
        <v>348</v>
      </c>
      <c r="U241" s="73" t="s">
        <v>348</v>
      </c>
      <c r="V241" s="56" t="s">
        <v>348</v>
      </c>
      <c r="W241" s="73" t="s">
        <v>938</v>
      </c>
      <c r="X241" s="49"/>
      <c r="Y241" s="49"/>
      <c r="Z241" s="49"/>
      <c r="AA241" s="49"/>
      <c r="AB241" s="49"/>
      <c r="AC241" s="49"/>
      <c r="AD241" s="49"/>
      <c r="AE241" s="49"/>
    </row>
    <row r="242" spans="1:31" ht="66" customHeight="1">
      <c r="A242" s="345"/>
      <c r="B242" s="345"/>
      <c r="C242" s="345"/>
      <c r="D242" s="345"/>
      <c r="E242" s="345"/>
      <c r="F242" s="345"/>
      <c r="G242" s="345"/>
      <c r="H242" s="345"/>
      <c r="I242" s="345"/>
      <c r="J242" s="345"/>
      <c r="K242" s="99">
        <v>14</v>
      </c>
      <c r="L242" s="95" t="s">
        <v>2624</v>
      </c>
      <c r="M242" s="95"/>
      <c r="N242" s="80" t="s">
        <v>2685</v>
      </c>
      <c r="O242" s="78"/>
      <c r="P242" s="140"/>
      <c r="Q242" s="141"/>
      <c r="R242" s="159"/>
      <c r="S242" s="42"/>
      <c r="T242" s="73" t="s">
        <v>348</v>
      </c>
      <c r="U242" s="73" t="s">
        <v>348</v>
      </c>
      <c r="V242" s="73" t="s">
        <v>24</v>
      </c>
      <c r="W242" s="73" t="s">
        <v>938</v>
      </c>
      <c r="X242" s="49"/>
      <c r="Y242" s="49"/>
      <c r="Z242" s="49"/>
      <c r="AA242" s="49"/>
      <c r="AB242" s="49"/>
      <c r="AC242" s="49"/>
      <c r="AD242" s="49"/>
      <c r="AE242" s="49"/>
    </row>
    <row r="243" spans="1:31" ht="60.75" customHeight="1">
      <c r="A243" s="345"/>
      <c r="B243" s="345"/>
      <c r="C243" s="345"/>
      <c r="D243" s="345"/>
      <c r="E243" s="345"/>
      <c r="F243" s="345"/>
      <c r="G243" s="345"/>
      <c r="H243" s="345"/>
      <c r="I243" s="345"/>
      <c r="J243" s="345"/>
      <c r="K243" s="99">
        <v>15</v>
      </c>
      <c r="L243" s="175" t="s">
        <v>2708</v>
      </c>
      <c r="M243" s="100"/>
      <c r="N243" s="80" t="s">
        <v>2645</v>
      </c>
      <c r="O243" s="78"/>
      <c r="P243" s="140"/>
      <c r="Q243" s="141"/>
      <c r="R243" s="159"/>
      <c r="S243" s="42"/>
      <c r="T243" s="73" t="s">
        <v>348</v>
      </c>
      <c r="U243" s="73" t="s">
        <v>348</v>
      </c>
      <c r="V243" s="56" t="s">
        <v>348</v>
      </c>
      <c r="W243" s="73" t="s">
        <v>938</v>
      </c>
      <c r="X243" s="49"/>
      <c r="Y243" s="49"/>
      <c r="Z243" s="49"/>
      <c r="AA243" s="49"/>
      <c r="AB243" s="49"/>
      <c r="AC243" s="49"/>
      <c r="AD243" s="49"/>
      <c r="AE243" s="49"/>
    </row>
    <row r="244" spans="1:31" ht="49.5" customHeight="1">
      <c r="A244" s="345"/>
      <c r="B244" s="345"/>
      <c r="C244" s="345"/>
      <c r="D244" s="345"/>
      <c r="E244" s="341"/>
      <c r="F244" s="341"/>
      <c r="G244" s="341"/>
      <c r="H244" s="341"/>
      <c r="I244" s="345"/>
      <c r="J244" s="345"/>
      <c r="K244" s="99">
        <v>16</v>
      </c>
      <c r="L244" s="95" t="s">
        <v>2624</v>
      </c>
      <c r="M244" s="95"/>
      <c r="N244" s="63" t="s">
        <v>2647</v>
      </c>
      <c r="O244" s="62"/>
      <c r="P244" s="140"/>
      <c r="Q244" s="141"/>
      <c r="R244" s="159"/>
      <c r="S244" s="42"/>
      <c r="T244" s="73" t="s">
        <v>348</v>
      </c>
      <c r="U244" s="73" t="s">
        <v>348</v>
      </c>
      <c r="V244" s="73" t="s">
        <v>24</v>
      </c>
      <c r="W244" s="73" t="s">
        <v>938</v>
      </c>
      <c r="X244" s="49"/>
      <c r="Y244" s="49"/>
      <c r="Z244" s="49"/>
      <c r="AA244" s="49"/>
      <c r="AB244" s="49"/>
      <c r="AC244" s="49"/>
      <c r="AD244" s="49"/>
      <c r="AE244" s="49"/>
    </row>
    <row r="245" spans="1:31" ht="66" customHeight="1">
      <c r="A245" s="345"/>
      <c r="B245" s="345"/>
      <c r="C245" s="345"/>
      <c r="D245" s="345"/>
      <c r="E245" s="399" t="s">
        <v>2709</v>
      </c>
      <c r="F245" s="399"/>
      <c r="G245" s="399" t="s">
        <v>2649</v>
      </c>
      <c r="H245" s="399"/>
      <c r="I245" s="345"/>
      <c r="J245" s="345"/>
      <c r="K245" s="99">
        <v>17</v>
      </c>
      <c r="L245" s="80" t="s">
        <v>2710</v>
      </c>
      <c r="M245" s="80"/>
      <c r="N245" s="80" t="s">
        <v>2692</v>
      </c>
      <c r="O245" s="78"/>
      <c r="P245" s="140"/>
      <c r="Q245" s="141"/>
      <c r="R245" s="159"/>
      <c r="S245" s="103"/>
      <c r="T245" s="73" t="s">
        <v>348</v>
      </c>
      <c r="U245" s="73" t="s">
        <v>348</v>
      </c>
      <c r="V245" s="56" t="s">
        <v>348</v>
      </c>
      <c r="W245" s="73" t="s">
        <v>938</v>
      </c>
      <c r="X245" s="49"/>
      <c r="Y245" s="49"/>
      <c r="Z245" s="49"/>
      <c r="AA245" s="49"/>
      <c r="AB245" s="49"/>
      <c r="AC245" s="49"/>
      <c r="AD245" s="49"/>
      <c r="AE245" s="49"/>
    </row>
    <row r="246" spans="1:31" ht="56.25" customHeight="1">
      <c r="A246" s="345"/>
      <c r="B246" s="345"/>
      <c r="C246" s="345"/>
      <c r="D246" s="345"/>
      <c r="E246" s="345"/>
      <c r="F246" s="345"/>
      <c r="G246" s="345"/>
      <c r="H246" s="345"/>
      <c r="I246" s="345"/>
      <c r="J246" s="345"/>
      <c r="K246" s="99">
        <v>18</v>
      </c>
      <c r="L246" s="80" t="s">
        <v>2711</v>
      </c>
      <c r="M246" s="78"/>
      <c r="N246" s="78" t="s">
        <v>2651</v>
      </c>
      <c r="O246" s="78"/>
      <c r="P246" s="56"/>
      <c r="Q246" s="79"/>
      <c r="R246" s="73"/>
      <c r="S246" s="42"/>
      <c r="T246" s="73" t="s">
        <v>348</v>
      </c>
      <c r="U246" s="73" t="s">
        <v>348</v>
      </c>
      <c r="V246" s="56" t="s">
        <v>348</v>
      </c>
      <c r="W246" s="73" t="s">
        <v>938</v>
      </c>
      <c r="X246" s="49"/>
      <c r="Y246" s="49"/>
      <c r="Z246" s="49"/>
      <c r="AA246" s="49"/>
      <c r="AB246" s="49"/>
      <c r="AC246" s="49"/>
      <c r="AD246" s="49"/>
      <c r="AE246" s="49"/>
    </row>
    <row r="247" spans="1:31" ht="59.25" customHeight="1">
      <c r="A247" s="345"/>
      <c r="B247" s="345"/>
      <c r="C247" s="345"/>
      <c r="D247" s="345"/>
      <c r="E247" s="345"/>
      <c r="F247" s="345"/>
      <c r="G247" s="345"/>
      <c r="H247" s="345"/>
      <c r="I247" s="345"/>
      <c r="J247" s="345"/>
      <c r="K247" s="99">
        <v>19</v>
      </c>
      <c r="L247" s="80" t="s">
        <v>2712</v>
      </c>
      <c r="M247" s="78"/>
      <c r="N247" s="78" t="s">
        <v>2651</v>
      </c>
      <c r="O247" s="78"/>
      <c r="P247" s="56"/>
      <c r="Q247" s="79"/>
      <c r="R247" s="73"/>
      <c r="S247" s="42"/>
      <c r="T247" s="73" t="s">
        <v>348</v>
      </c>
      <c r="U247" s="73" t="s">
        <v>348</v>
      </c>
      <c r="V247" s="56" t="s">
        <v>348</v>
      </c>
      <c r="W247" s="73" t="s">
        <v>938</v>
      </c>
      <c r="X247" s="49"/>
      <c r="Y247" s="49"/>
      <c r="Z247" s="49"/>
      <c r="AA247" s="49"/>
      <c r="AB247" s="49"/>
      <c r="AC247" s="49"/>
      <c r="AD247" s="49"/>
      <c r="AE247" s="49"/>
    </row>
    <row r="248" spans="1:31" ht="49.5" customHeight="1">
      <c r="A248" s="341"/>
      <c r="B248" s="341"/>
      <c r="C248" s="341"/>
      <c r="D248" s="341"/>
      <c r="E248" s="341"/>
      <c r="F248" s="341"/>
      <c r="G248" s="341"/>
      <c r="H248" s="341"/>
      <c r="I248" s="341"/>
      <c r="J248" s="341"/>
      <c r="K248" s="99">
        <v>20</v>
      </c>
      <c r="L248" s="80" t="s">
        <v>2713</v>
      </c>
      <c r="M248" s="78"/>
      <c r="N248" s="78" t="s">
        <v>2651</v>
      </c>
      <c r="O248" s="78"/>
      <c r="P248" s="56"/>
      <c r="Q248" s="79"/>
      <c r="R248" s="73"/>
      <c r="S248" s="42"/>
      <c r="T248" s="73" t="s">
        <v>348</v>
      </c>
      <c r="U248" s="73" t="s">
        <v>348</v>
      </c>
      <c r="V248" s="56" t="s">
        <v>348</v>
      </c>
      <c r="W248" s="73" t="s">
        <v>938</v>
      </c>
      <c r="X248" s="49"/>
      <c r="Y248" s="49"/>
      <c r="Z248" s="49"/>
      <c r="AA248" s="49"/>
      <c r="AB248" s="49"/>
      <c r="AC248" s="49"/>
      <c r="AD248" s="49"/>
      <c r="AE248" s="49"/>
    </row>
    <row r="249" spans="1:31" ht="80.25" customHeight="1">
      <c r="A249" s="412" t="s">
        <v>2714</v>
      </c>
      <c r="B249" s="412" t="s">
        <v>2656</v>
      </c>
      <c r="C249" s="412" t="s">
        <v>2372</v>
      </c>
      <c r="D249" s="412" t="s">
        <v>1565</v>
      </c>
      <c r="E249" s="419" t="s">
        <v>2700</v>
      </c>
      <c r="F249" s="419"/>
      <c r="G249" s="399" t="s">
        <v>2715</v>
      </c>
      <c r="H249" s="399"/>
      <c r="I249" s="399" t="s">
        <v>2716</v>
      </c>
      <c r="J249" s="399"/>
      <c r="K249" s="99">
        <v>1</v>
      </c>
      <c r="L249" s="100" t="s">
        <v>2702</v>
      </c>
      <c r="M249" s="100"/>
      <c r="N249" s="63" t="s">
        <v>2639</v>
      </c>
      <c r="O249" s="62"/>
      <c r="P249" s="140"/>
      <c r="Q249" s="141"/>
      <c r="R249" s="159"/>
      <c r="S249" s="103"/>
      <c r="T249" s="73" t="s">
        <v>2717</v>
      </c>
      <c r="U249" s="73" t="s">
        <v>348</v>
      </c>
      <c r="V249" s="56" t="s">
        <v>348</v>
      </c>
      <c r="W249" s="73" t="s">
        <v>938</v>
      </c>
      <c r="X249" s="49"/>
      <c r="Y249" s="49"/>
      <c r="Z249" s="49"/>
      <c r="AA249" s="49"/>
      <c r="AB249" s="49"/>
      <c r="AC249" s="49"/>
      <c r="AD249" s="49"/>
      <c r="AE249" s="49"/>
    </row>
    <row r="250" spans="1:31" ht="66" customHeight="1">
      <c r="A250" s="345"/>
      <c r="B250" s="345"/>
      <c r="C250" s="345"/>
      <c r="D250" s="345"/>
      <c r="E250" s="345"/>
      <c r="F250" s="345"/>
      <c r="G250" s="345"/>
      <c r="H250" s="345"/>
      <c r="I250" s="345"/>
      <c r="J250" s="345"/>
      <c r="K250" s="99">
        <v>2</v>
      </c>
      <c r="L250" s="95" t="s">
        <v>2624</v>
      </c>
      <c r="M250" s="95"/>
      <c r="N250" s="63" t="s">
        <v>2685</v>
      </c>
      <c r="O250" s="62"/>
      <c r="P250" s="140"/>
      <c r="Q250" s="141"/>
      <c r="R250" s="159"/>
      <c r="S250" s="47"/>
      <c r="T250" s="73" t="s">
        <v>2717</v>
      </c>
      <c r="U250" s="73" t="s">
        <v>348</v>
      </c>
      <c r="V250" s="73" t="s">
        <v>24</v>
      </c>
      <c r="W250" s="73" t="s">
        <v>938</v>
      </c>
      <c r="X250" s="49"/>
      <c r="Y250" s="49"/>
      <c r="Z250" s="49"/>
      <c r="AA250" s="49"/>
      <c r="AB250" s="49"/>
      <c r="AC250" s="49"/>
      <c r="AD250" s="49"/>
      <c r="AE250" s="49"/>
    </row>
    <row r="251" spans="1:31" ht="78" customHeight="1">
      <c r="A251" s="345"/>
      <c r="B251" s="345"/>
      <c r="C251" s="345"/>
      <c r="D251" s="345"/>
      <c r="E251" s="345"/>
      <c r="F251" s="345"/>
      <c r="G251" s="345"/>
      <c r="H251" s="345"/>
      <c r="I251" s="345"/>
      <c r="J251" s="345"/>
      <c r="K251" s="99">
        <v>3</v>
      </c>
      <c r="L251" s="175" t="s">
        <v>2718</v>
      </c>
      <c r="M251" s="100"/>
      <c r="N251" s="63" t="s">
        <v>2704</v>
      </c>
      <c r="O251" s="62"/>
      <c r="P251" s="140"/>
      <c r="Q251" s="141"/>
      <c r="R251" s="159"/>
      <c r="S251" s="47"/>
      <c r="T251" s="73" t="s">
        <v>2717</v>
      </c>
      <c r="U251" s="73" t="s">
        <v>348</v>
      </c>
      <c r="V251" s="56" t="s">
        <v>348</v>
      </c>
      <c r="W251" s="73" t="s">
        <v>938</v>
      </c>
      <c r="X251" s="49"/>
      <c r="Y251" s="49"/>
      <c r="Z251" s="49"/>
      <c r="AA251" s="49"/>
      <c r="AB251" s="49"/>
      <c r="AC251" s="49"/>
      <c r="AD251" s="49"/>
      <c r="AE251" s="49"/>
    </row>
    <row r="252" spans="1:31" ht="99.75" customHeight="1">
      <c r="A252" s="345"/>
      <c r="B252" s="345"/>
      <c r="C252" s="345"/>
      <c r="D252" s="345"/>
      <c r="E252" s="345"/>
      <c r="F252" s="345"/>
      <c r="G252" s="345"/>
      <c r="H252" s="345"/>
      <c r="I252" s="345"/>
      <c r="J252" s="345"/>
      <c r="K252" s="99">
        <v>4</v>
      </c>
      <c r="L252" s="95" t="s">
        <v>2624</v>
      </c>
      <c r="M252" s="95"/>
      <c r="N252" s="63" t="s">
        <v>2705</v>
      </c>
      <c r="O252" s="62"/>
      <c r="P252" s="140"/>
      <c r="Q252" s="141"/>
      <c r="R252" s="159"/>
      <c r="S252" s="47"/>
      <c r="T252" s="73" t="s">
        <v>2717</v>
      </c>
      <c r="U252" s="73" t="s">
        <v>348</v>
      </c>
      <c r="V252" s="73" t="s">
        <v>24</v>
      </c>
      <c r="W252" s="73" t="s">
        <v>938</v>
      </c>
      <c r="X252" s="49"/>
      <c r="Y252" s="49"/>
      <c r="Z252" s="49"/>
      <c r="AA252" s="49"/>
      <c r="AB252" s="49"/>
      <c r="AC252" s="49"/>
      <c r="AD252" s="49"/>
      <c r="AE252" s="49"/>
    </row>
    <row r="253" spans="1:31" ht="100.5" customHeight="1">
      <c r="A253" s="345"/>
      <c r="B253" s="345"/>
      <c r="C253" s="345"/>
      <c r="D253" s="345"/>
      <c r="E253" s="345"/>
      <c r="F253" s="345"/>
      <c r="G253" s="345"/>
      <c r="H253" s="345"/>
      <c r="I253" s="345"/>
      <c r="J253" s="345"/>
      <c r="K253" s="99">
        <v>5</v>
      </c>
      <c r="L253" s="100" t="s">
        <v>2702</v>
      </c>
      <c r="M253" s="100"/>
      <c r="N253" s="80" t="s">
        <v>2639</v>
      </c>
      <c r="O253" s="78"/>
      <c r="P253" s="140"/>
      <c r="Q253" s="141"/>
      <c r="R253" s="159"/>
      <c r="S253" s="47"/>
      <c r="T253" s="73" t="s">
        <v>2717</v>
      </c>
      <c r="U253" s="73" t="s">
        <v>348</v>
      </c>
      <c r="V253" s="56" t="s">
        <v>348</v>
      </c>
      <c r="W253" s="73" t="s">
        <v>938</v>
      </c>
      <c r="X253" s="49"/>
      <c r="Y253" s="49"/>
      <c r="Z253" s="49"/>
      <c r="AA253" s="49"/>
      <c r="AB253" s="49"/>
      <c r="AC253" s="49"/>
      <c r="AD253" s="49"/>
      <c r="AE253" s="49"/>
    </row>
    <row r="254" spans="1:31" ht="66" customHeight="1">
      <c r="A254" s="345"/>
      <c r="B254" s="345"/>
      <c r="C254" s="345"/>
      <c r="D254" s="345"/>
      <c r="E254" s="345"/>
      <c r="F254" s="345"/>
      <c r="G254" s="345"/>
      <c r="H254" s="345"/>
      <c r="I254" s="345"/>
      <c r="J254" s="345"/>
      <c r="K254" s="99">
        <v>6</v>
      </c>
      <c r="L254" s="95" t="s">
        <v>2624</v>
      </c>
      <c r="M254" s="95"/>
      <c r="N254" s="80" t="s">
        <v>2685</v>
      </c>
      <c r="O254" s="78"/>
      <c r="P254" s="140"/>
      <c r="Q254" s="141"/>
      <c r="R254" s="159"/>
      <c r="S254" s="47"/>
      <c r="T254" s="73" t="s">
        <v>2717</v>
      </c>
      <c r="U254" s="73" t="s">
        <v>348</v>
      </c>
      <c r="V254" s="73" t="s">
        <v>24</v>
      </c>
      <c r="W254" s="73" t="s">
        <v>938</v>
      </c>
      <c r="X254" s="49"/>
      <c r="Y254" s="49"/>
      <c r="Z254" s="49"/>
      <c r="AA254" s="49"/>
      <c r="AB254" s="49"/>
      <c r="AC254" s="49"/>
      <c r="AD254" s="49"/>
      <c r="AE254" s="49"/>
    </row>
    <row r="255" spans="1:31" ht="78.75" customHeight="1">
      <c r="A255" s="345"/>
      <c r="B255" s="345"/>
      <c r="C255" s="345"/>
      <c r="D255" s="345"/>
      <c r="E255" s="345"/>
      <c r="F255" s="345"/>
      <c r="G255" s="345"/>
      <c r="H255" s="345"/>
      <c r="I255" s="345"/>
      <c r="J255" s="345"/>
      <c r="K255" s="99">
        <v>7</v>
      </c>
      <c r="L255" s="175" t="s">
        <v>2719</v>
      </c>
      <c r="M255" s="100"/>
      <c r="N255" s="63" t="s">
        <v>2642</v>
      </c>
      <c r="O255" s="62"/>
      <c r="P255" s="140"/>
      <c r="Q255" s="141"/>
      <c r="R255" s="159"/>
      <c r="S255" s="42"/>
      <c r="T255" s="73" t="s">
        <v>2717</v>
      </c>
      <c r="U255" s="73" t="s">
        <v>348</v>
      </c>
      <c r="V255" s="56" t="s">
        <v>348</v>
      </c>
      <c r="W255" s="73" t="s">
        <v>938</v>
      </c>
      <c r="X255" s="49"/>
      <c r="Y255" s="49"/>
      <c r="Z255" s="49"/>
      <c r="AA255" s="49"/>
      <c r="AB255" s="49"/>
      <c r="AC255" s="49"/>
      <c r="AD255" s="49"/>
      <c r="AE255" s="49"/>
    </row>
    <row r="256" spans="1:31" ht="49.5" customHeight="1">
      <c r="A256" s="345"/>
      <c r="B256" s="345"/>
      <c r="C256" s="345"/>
      <c r="D256" s="345"/>
      <c r="E256" s="345"/>
      <c r="F256" s="345"/>
      <c r="G256" s="345"/>
      <c r="H256" s="345"/>
      <c r="I256" s="345"/>
      <c r="J256" s="345"/>
      <c r="K256" s="99">
        <v>8</v>
      </c>
      <c r="L256" s="95" t="s">
        <v>2624</v>
      </c>
      <c r="M256" s="95"/>
      <c r="N256" s="63" t="s">
        <v>2647</v>
      </c>
      <c r="O256" s="62"/>
      <c r="P256" s="140"/>
      <c r="Q256" s="141"/>
      <c r="R256" s="159"/>
      <c r="S256" s="42"/>
      <c r="T256" s="73" t="s">
        <v>2717</v>
      </c>
      <c r="U256" s="73" t="s">
        <v>348</v>
      </c>
      <c r="V256" s="73" t="s">
        <v>24</v>
      </c>
      <c r="W256" s="73" t="s">
        <v>938</v>
      </c>
      <c r="X256" s="49"/>
      <c r="Y256" s="49"/>
      <c r="Z256" s="49"/>
      <c r="AA256" s="49"/>
      <c r="AB256" s="49"/>
      <c r="AC256" s="49"/>
      <c r="AD256" s="49"/>
      <c r="AE256" s="49"/>
    </row>
    <row r="257" spans="1:31" ht="106.5" customHeight="1">
      <c r="A257" s="345"/>
      <c r="B257" s="345"/>
      <c r="C257" s="345"/>
      <c r="D257" s="345"/>
      <c r="E257" s="345"/>
      <c r="F257" s="345"/>
      <c r="G257" s="345"/>
      <c r="H257" s="345"/>
      <c r="I257" s="345"/>
      <c r="J257" s="345"/>
      <c r="K257" s="99">
        <v>9</v>
      </c>
      <c r="L257" s="100" t="s">
        <v>2702</v>
      </c>
      <c r="M257" s="100"/>
      <c r="N257" s="80" t="s">
        <v>2639</v>
      </c>
      <c r="O257" s="78"/>
      <c r="P257" s="140"/>
      <c r="Q257" s="141"/>
      <c r="R257" s="159"/>
      <c r="S257" s="42"/>
      <c r="T257" s="73" t="s">
        <v>2717</v>
      </c>
      <c r="U257" s="73" t="s">
        <v>348</v>
      </c>
      <c r="V257" s="56" t="s">
        <v>348</v>
      </c>
      <c r="W257" s="73" t="s">
        <v>938</v>
      </c>
      <c r="X257" s="49"/>
      <c r="Y257" s="49"/>
      <c r="Z257" s="49"/>
      <c r="AA257" s="49"/>
      <c r="AB257" s="49"/>
      <c r="AC257" s="49"/>
      <c r="AD257" s="49"/>
      <c r="AE257" s="49"/>
    </row>
    <row r="258" spans="1:31" ht="66" customHeight="1">
      <c r="A258" s="345"/>
      <c r="B258" s="345"/>
      <c r="C258" s="345"/>
      <c r="D258" s="345"/>
      <c r="E258" s="345"/>
      <c r="F258" s="345"/>
      <c r="G258" s="345"/>
      <c r="H258" s="345"/>
      <c r="I258" s="345"/>
      <c r="J258" s="345"/>
      <c r="K258" s="99">
        <v>10</v>
      </c>
      <c r="L258" s="95" t="s">
        <v>2624</v>
      </c>
      <c r="M258" s="95"/>
      <c r="N258" s="80" t="s">
        <v>2685</v>
      </c>
      <c r="O258" s="78"/>
      <c r="P258" s="140"/>
      <c r="Q258" s="141"/>
      <c r="R258" s="159"/>
      <c r="S258" s="42"/>
      <c r="T258" s="73" t="s">
        <v>2717</v>
      </c>
      <c r="U258" s="73" t="s">
        <v>348</v>
      </c>
      <c r="V258" s="73" t="s">
        <v>24</v>
      </c>
      <c r="W258" s="73" t="s">
        <v>938</v>
      </c>
      <c r="X258" s="49"/>
      <c r="Y258" s="49"/>
      <c r="Z258" s="49"/>
      <c r="AA258" s="49"/>
      <c r="AB258" s="49"/>
      <c r="AC258" s="49"/>
      <c r="AD258" s="49"/>
      <c r="AE258" s="49"/>
    </row>
    <row r="259" spans="1:31" ht="80.25" customHeight="1">
      <c r="A259" s="345"/>
      <c r="B259" s="345"/>
      <c r="C259" s="345"/>
      <c r="D259" s="345"/>
      <c r="E259" s="345"/>
      <c r="F259" s="345"/>
      <c r="G259" s="345"/>
      <c r="H259" s="345"/>
      <c r="I259" s="345"/>
      <c r="J259" s="345"/>
      <c r="K259" s="99">
        <v>11</v>
      </c>
      <c r="L259" s="175" t="s">
        <v>2707</v>
      </c>
      <c r="M259" s="100"/>
      <c r="N259" s="80" t="s">
        <v>2645</v>
      </c>
      <c r="O259" s="78"/>
      <c r="P259" s="140"/>
      <c r="Q259" s="141"/>
      <c r="R259" s="159"/>
      <c r="S259" s="42"/>
      <c r="T259" s="73" t="s">
        <v>2717</v>
      </c>
      <c r="U259" s="73" t="s">
        <v>348</v>
      </c>
      <c r="V259" s="56" t="s">
        <v>348</v>
      </c>
      <c r="W259" s="73" t="s">
        <v>938</v>
      </c>
      <c r="X259" s="49"/>
      <c r="Y259" s="49"/>
      <c r="Z259" s="49"/>
      <c r="AA259" s="49"/>
      <c r="AB259" s="49"/>
      <c r="AC259" s="49"/>
      <c r="AD259" s="49"/>
      <c r="AE259" s="49"/>
    </row>
    <row r="260" spans="1:31" ht="49.5" customHeight="1">
      <c r="A260" s="345"/>
      <c r="B260" s="345"/>
      <c r="C260" s="345"/>
      <c r="D260" s="345"/>
      <c r="E260" s="345"/>
      <c r="F260" s="345"/>
      <c r="G260" s="345"/>
      <c r="H260" s="345"/>
      <c r="I260" s="345"/>
      <c r="J260" s="345"/>
      <c r="K260" s="99">
        <v>12</v>
      </c>
      <c r="L260" s="95" t="s">
        <v>2624</v>
      </c>
      <c r="M260" s="95"/>
      <c r="N260" s="63" t="s">
        <v>2647</v>
      </c>
      <c r="O260" s="62"/>
      <c r="P260" s="140"/>
      <c r="Q260" s="141"/>
      <c r="R260" s="159"/>
      <c r="S260" s="42"/>
      <c r="T260" s="73" t="s">
        <v>2717</v>
      </c>
      <c r="U260" s="73" t="s">
        <v>348</v>
      </c>
      <c r="V260" s="73" t="s">
        <v>24</v>
      </c>
      <c r="W260" s="73" t="s">
        <v>938</v>
      </c>
      <c r="X260" s="49"/>
      <c r="Y260" s="49"/>
      <c r="Z260" s="49"/>
      <c r="AA260" s="49"/>
      <c r="AB260" s="49"/>
      <c r="AC260" s="49"/>
      <c r="AD260" s="49"/>
      <c r="AE260" s="49"/>
    </row>
    <row r="261" spans="1:31" ht="93.75" customHeight="1">
      <c r="A261" s="345"/>
      <c r="B261" s="345"/>
      <c r="C261" s="345"/>
      <c r="D261" s="345"/>
      <c r="E261" s="345"/>
      <c r="F261" s="345"/>
      <c r="G261" s="345"/>
      <c r="H261" s="345"/>
      <c r="I261" s="345"/>
      <c r="J261" s="345"/>
      <c r="K261" s="99">
        <v>13</v>
      </c>
      <c r="L261" s="100" t="s">
        <v>2702</v>
      </c>
      <c r="M261" s="100"/>
      <c r="N261" s="80" t="s">
        <v>2639</v>
      </c>
      <c r="O261" s="78"/>
      <c r="P261" s="140"/>
      <c r="Q261" s="141"/>
      <c r="R261" s="159"/>
      <c r="S261" s="42"/>
      <c r="T261" s="73" t="s">
        <v>2717</v>
      </c>
      <c r="U261" s="73" t="s">
        <v>348</v>
      </c>
      <c r="V261" s="56" t="s">
        <v>348</v>
      </c>
      <c r="W261" s="73" t="s">
        <v>938</v>
      </c>
      <c r="X261" s="49"/>
      <c r="Y261" s="49"/>
      <c r="Z261" s="49"/>
      <c r="AA261" s="49"/>
      <c r="AB261" s="49"/>
      <c r="AC261" s="49"/>
      <c r="AD261" s="49"/>
      <c r="AE261" s="49"/>
    </row>
    <row r="262" spans="1:31" ht="66" customHeight="1">
      <c r="A262" s="345"/>
      <c r="B262" s="345"/>
      <c r="C262" s="345"/>
      <c r="D262" s="345"/>
      <c r="E262" s="345"/>
      <c r="F262" s="345"/>
      <c r="G262" s="345"/>
      <c r="H262" s="345"/>
      <c r="I262" s="345"/>
      <c r="J262" s="345"/>
      <c r="K262" s="99">
        <v>14</v>
      </c>
      <c r="L262" s="95" t="s">
        <v>2624</v>
      </c>
      <c r="M262" s="95"/>
      <c r="N262" s="80" t="s">
        <v>2685</v>
      </c>
      <c r="O262" s="78"/>
      <c r="P262" s="140"/>
      <c r="Q262" s="141"/>
      <c r="R262" s="159"/>
      <c r="S262" s="42"/>
      <c r="T262" s="73" t="s">
        <v>2717</v>
      </c>
      <c r="U262" s="73" t="s">
        <v>348</v>
      </c>
      <c r="V262" s="73" t="s">
        <v>24</v>
      </c>
      <c r="W262" s="73" t="s">
        <v>938</v>
      </c>
      <c r="X262" s="49"/>
      <c r="Y262" s="49"/>
      <c r="Z262" s="49"/>
      <c r="AA262" s="49"/>
      <c r="AB262" s="49"/>
      <c r="AC262" s="49"/>
      <c r="AD262" s="49"/>
      <c r="AE262" s="49"/>
    </row>
    <row r="263" spans="1:31" ht="80.25" customHeight="1">
      <c r="A263" s="345"/>
      <c r="B263" s="345"/>
      <c r="C263" s="345"/>
      <c r="D263" s="345"/>
      <c r="E263" s="345"/>
      <c r="F263" s="345"/>
      <c r="G263" s="345"/>
      <c r="H263" s="345"/>
      <c r="I263" s="345"/>
      <c r="J263" s="345"/>
      <c r="K263" s="99">
        <v>15</v>
      </c>
      <c r="L263" s="175" t="s">
        <v>2720</v>
      </c>
      <c r="M263" s="100"/>
      <c r="N263" s="80" t="s">
        <v>2645</v>
      </c>
      <c r="O263" s="78"/>
      <c r="P263" s="140"/>
      <c r="Q263" s="141"/>
      <c r="R263" s="159"/>
      <c r="S263" s="42"/>
      <c r="T263" s="73" t="s">
        <v>2717</v>
      </c>
      <c r="U263" s="73" t="s">
        <v>348</v>
      </c>
      <c r="V263" s="56" t="s">
        <v>348</v>
      </c>
      <c r="W263" s="73" t="s">
        <v>938</v>
      </c>
      <c r="X263" s="49"/>
      <c r="Y263" s="49"/>
      <c r="Z263" s="49"/>
      <c r="AA263" s="49"/>
      <c r="AB263" s="49"/>
      <c r="AC263" s="49"/>
      <c r="AD263" s="49"/>
      <c r="AE263" s="49"/>
    </row>
    <row r="264" spans="1:31" ht="49.5" customHeight="1">
      <c r="A264" s="345"/>
      <c r="B264" s="345"/>
      <c r="C264" s="345"/>
      <c r="D264" s="345"/>
      <c r="E264" s="341"/>
      <c r="F264" s="341"/>
      <c r="G264" s="341"/>
      <c r="H264" s="341"/>
      <c r="I264" s="345"/>
      <c r="J264" s="345"/>
      <c r="K264" s="99">
        <v>16</v>
      </c>
      <c r="L264" s="95" t="s">
        <v>2624</v>
      </c>
      <c r="M264" s="95"/>
      <c r="N264" s="63" t="s">
        <v>2647</v>
      </c>
      <c r="O264" s="62"/>
      <c r="P264" s="140"/>
      <c r="Q264" s="141"/>
      <c r="R264" s="159"/>
      <c r="S264" s="42"/>
      <c r="T264" s="73" t="s">
        <v>2717</v>
      </c>
      <c r="U264" s="73" t="s">
        <v>348</v>
      </c>
      <c r="V264" s="73" t="s">
        <v>24</v>
      </c>
      <c r="W264" s="73" t="s">
        <v>938</v>
      </c>
      <c r="X264" s="49"/>
      <c r="Y264" s="49"/>
      <c r="Z264" s="49"/>
      <c r="AA264" s="49"/>
      <c r="AB264" s="49"/>
      <c r="AC264" s="49"/>
      <c r="AD264" s="49"/>
      <c r="AE264" s="49"/>
    </row>
    <row r="265" spans="1:31" ht="66" customHeight="1">
      <c r="A265" s="345"/>
      <c r="B265" s="345"/>
      <c r="C265" s="345"/>
      <c r="D265" s="345"/>
      <c r="E265" s="399" t="s">
        <v>2709</v>
      </c>
      <c r="F265" s="399"/>
      <c r="G265" s="399" t="s">
        <v>2649</v>
      </c>
      <c r="H265" s="399"/>
      <c r="I265" s="345"/>
      <c r="J265" s="345"/>
      <c r="K265" s="99">
        <v>17</v>
      </c>
      <c r="L265" s="80" t="s">
        <v>2710</v>
      </c>
      <c r="M265" s="80"/>
      <c r="N265" s="80" t="s">
        <v>2692</v>
      </c>
      <c r="O265" s="78"/>
      <c r="P265" s="140"/>
      <c r="Q265" s="141"/>
      <c r="R265" s="159"/>
      <c r="S265" s="103"/>
      <c r="T265" s="73" t="s">
        <v>2717</v>
      </c>
      <c r="U265" s="73" t="s">
        <v>348</v>
      </c>
      <c r="V265" s="56" t="s">
        <v>348</v>
      </c>
      <c r="W265" s="73" t="s">
        <v>938</v>
      </c>
      <c r="X265" s="49"/>
      <c r="Y265" s="49"/>
      <c r="Z265" s="49"/>
      <c r="AA265" s="49"/>
      <c r="AB265" s="49"/>
      <c r="AC265" s="49"/>
      <c r="AD265" s="49"/>
      <c r="AE265" s="49"/>
    </row>
    <row r="266" spans="1:31" ht="56.25" customHeight="1">
      <c r="A266" s="345"/>
      <c r="B266" s="345"/>
      <c r="C266" s="345"/>
      <c r="D266" s="345"/>
      <c r="E266" s="345"/>
      <c r="F266" s="345"/>
      <c r="G266" s="345"/>
      <c r="H266" s="345"/>
      <c r="I266" s="345"/>
      <c r="J266" s="345"/>
      <c r="K266" s="99">
        <v>18</v>
      </c>
      <c r="L266" s="80" t="s">
        <v>2711</v>
      </c>
      <c r="M266" s="78"/>
      <c r="N266" s="78" t="s">
        <v>2651</v>
      </c>
      <c r="O266" s="78"/>
      <c r="P266" s="56"/>
      <c r="Q266" s="79"/>
      <c r="R266" s="73"/>
      <c r="S266" s="42"/>
      <c r="T266" s="73" t="s">
        <v>2717</v>
      </c>
      <c r="U266" s="73" t="s">
        <v>348</v>
      </c>
      <c r="V266" s="56" t="s">
        <v>348</v>
      </c>
      <c r="W266" s="73" t="s">
        <v>938</v>
      </c>
      <c r="X266" s="49"/>
      <c r="Y266" s="49"/>
      <c r="Z266" s="49"/>
      <c r="AA266" s="49"/>
      <c r="AB266" s="49"/>
      <c r="AC266" s="49"/>
      <c r="AD266" s="49"/>
      <c r="AE266" s="49"/>
    </row>
    <row r="267" spans="1:31" ht="59.25" customHeight="1">
      <c r="A267" s="345"/>
      <c r="B267" s="345"/>
      <c r="C267" s="345"/>
      <c r="D267" s="345"/>
      <c r="E267" s="345"/>
      <c r="F267" s="345"/>
      <c r="G267" s="345"/>
      <c r="H267" s="345"/>
      <c r="I267" s="345"/>
      <c r="J267" s="345"/>
      <c r="K267" s="99">
        <v>19</v>
      </c>
      <c r="L267" s="80" t="s">
        <v>2712</v>
      </c>
      <c r="M267" s="78"/>
      <c r="N267" s="78" t="s">
        <v>2651</v>
      </c>
      <c r="O267" s="78"/>
      <c r="P267" s="56"/>
      <c r="Q267" s="79"/>
      <c r="R267" s="73"/>
      <c r="S267" s="42"/>
      <c r="T267" s="73" t="s">
        <v>2717</v>
      </c>
      <c r="U267" s="73" t="s">
        <v>348</v>
      </c>
      <c r="V267" s="56" t="s">
        <v>348</v>
      </c>
      <c r="W267" s="73" t="s">
        <v>938</v>
      </c>
      <c r="X267" s="49"/>
      <c r="Y267" s="49"/>
      <c r="Z267" s="49"/>
      <c r="AA267" s="49"/>
      <c r="AB267" s="49"/>
      <c r="AC267" s="49"/>
      <c r="AD267" s="49"/>
      <c r="AE267" s="49"/>
    </row>
    <row r="268" spans="1:31" ht="49.5" customHeight="1">
      <c r="A268" s="341"/>
      <c r="B268" s="341"/>
      <c r="C268" s="341"/>
      <c r="D268" s="341"/>
      <c r="E268" s="341"/>
      <c r="F268" s="341"/>
      <c r="G268" s="341"/>
      <c r="H268" s="341"/>
      <c r="I268" s="341"/>
      <c r="J268" s="341"/>
      <c r="K268" s="99">
        <v>20</v>
      </c>
      <c r="L268" s="80" t="s">
        <v>2713</v>
      </c>
      <c r="M268" s="78"/>
      <c r="N268" s="78" t="s">
        <v>2651</v>
      </c>
      <c r="O268" s="78"/>
      <c r="P268" s="56"/>
      <c r="Q268" s="79"/>
      <c r="R268" s="73"/>
      <c r="S268" s="42"/>
      <c r="T268" s="73" t="s">
        <v>2717</v>
      </c>
      <c r="U268" s="73" t="s">
        <v>348</v>
      </c>
      <c r="V268" s="56" t="s">
        <v>348</v>
      </c>
      <c r="W268" s="73" t="s">
        <v>938</v>
      </c>
      <c r="X268" s="49"/>
      <c r="Y268" s="49"/>
      <c r="Z268" s="49"/>
      <c r="AA268" s="49"/>
      <c r="AB268" s="49"/>
      <c r="AC268" s="49"/>
      <c r="AD268" s="49"/>
      <c r="AE268" s="49"/>
    </row>
    <row r="269" spans="1:31" ht="84" customHeight="1">
      <c r="A269" s="401" t="s">
        <v>2721</v>
      </c>
      <c r="B269" s="401" t="s">
        <v>2656</v>
      </c>
      <c r="C269" s="401" t="s">
        <v>2372</v>
      </c>
      <c r="D269" s="401" t="s">
        <v>1565</v>
      </c>
      <c r="E269" s="397" t="s">
        <v>2722</v>
      </c>
      <c r="F269" s="397"/>
      <c r="G269" s="398" t="s">
        <v>2723</v>
      </c>
      <c r="H269" s="398"/>
      <c r="I269" s="398" t="s">
        <v>2600</v>
      </c>
      <c r="J269" s="398"/>
      <c r="K269" s="61">
        <v>1</v>
      </c>
      <c r="L269" s="67" t="s">
        <v>2724</v>
      </c>
      <c r="M269" s="67"/>
      <c r="N269" s="63" t="s">
        <v>2639</v>
      </c>
      <c r="O269" s="62"/>
      <c r="P269" s="140"/>
      <c r="Q269" s="141"/>
      <c r="R269" s="159"/>
      <c r="S269" s="103"/>
      <c r="T269" s="73" t="s">
        <v>348</v>
      </c>
      <c r="U269" s="73" t="s">
        <v>348</v>
      </c>
      <c r="V269" s="140" t="s">
        <v>348</v>
      </c>
      <c r="W269" s="73" t="s">
        <v>938</v>
      </c>
      <c r="X269" s="49"/>
      <c r="Y269" s="49"/>
      <c r="Z269" s="49"/>
      <c r="AA269" s="49"/>
      <c r="AB269" s="49"/>
      <c r="AC269" s="49"/>
      <c r="AD269" s="49"/>
      <c r="AE269" s="49"/>
    </row>
    <row r="270" spans="1:31" ht="66" customHeight="1">
      <c r="A270" s="345"/>
      <c r="B270" s="345"/>
      <c r="C270" s="345"/>
      <c r="D270" s="345"/>
      <c r="E270" s="345"/>
      <c r="F270" s="345"/>
      <c r="G270" s="345"/>
      <c r="H270" s="345"/>
      <c r="I270" s="345"/>
      <c r="J270" s="345"/>
      <c r="K270" s="61">
        <v>2</v>
      </c>
      <c r="L270" s="95" t="s">
        <v>2624</v>
      </c>
      <c r="M270" s="179"/>
      <c r="N270" s="104" t="s">
        <v>2725</v>
      </c>
      <c r="O270" s="102"/>
      <c r="P270" s="140"/>
      <c r="Q270" s="141"/>
      <c r="R270" s="159"/>
      <c r="S270" s="47"/>
      <c r="T270" s="73" t="s">
        <v>348</v>
      </c>
      <c r="U270" s="73" t="s">
        <v>348</v>
      </c>
      <c r="V270" s="73" t="s">
        <v>24</v>
      </c>
      <c r="W270" s="73" t="s">
        <v>938</v>
      </c>
      <c r="X270" s="49"/>
      <c r="Y270" s="49"/>
      <c r="Z270" s="49"/>
      <c r="AA270" s="49"/>
      <c r="AB270" s="49"/>
      <c r="AC270" s="49"/>
      <c r="AD270" s="49"/>
      <c r="AE270" s="49"/>
    </row>
    <row r="271" spans="1:31" ht="98.25" customHeight="1">
      <c r="A271" s="345"/>
      <c r="B271" s="345"/>
      <c r="C271" s="345"/>
      <c r="D271" s="345"/>
      <c r="E271" s="345"/>
      <c r="F271" s="345"/>
      <c r="G271" s="345"/>
      <c r="H271" s="345"/>
      <c r="I271" s="345"/>
      <c r="J271" s="345"/>
      <c r="K271" s="61">
        <v>3</v>
      </c>
      <c r="L271" s="101" t="s">
        <v>2726</v>
      </c>
      <c r="M271" s="180"/>
      <c r="N271" s="104" t="s">
        <v>2642</v>
      </c>
      <c r="O271" s="102"/>
      <c r="P271" s="140"/>
      <c r="Q271" s="141"/>
      <c r="R271" s="159"/>
      <c r="S271" s="47"/>
      <c r="T271" s="73" t="s">
        <v>348</v>
      </c>
      <c r="U271" s="73" t="s">
        <v>348</v>
      </c>
      <c r="V271" s="140" t="s">
        <v>348</v>
      </c>
      <c r="W271" s="73" t="s">
        <v>938</v>
      </c>
      <c r="X271" s="49"/>
      <c r="Y271" s="49"/>
      <c r="Z271" s="49"/>
      <c r="AA271" s="49"/>
      <c r="AB271" s="49"/>
      <c r="AC271" s="49"/>
      <c r="AD271" s="49"/>
      <c r="AE271" s="49"/>
    </row>
    <row r="272" spans="1:31" ht="66" customHeight="1">
      <c r="A272" s="345"/>
      <c r="B272" s="345"/>
      <c r="C272" s="345"/>
      <c r="D272" s="345"/>
      <c r="E272" s="345"/>
      <c r="F272" s="345"/>
      <c r="G272" s="345"/>
      <c r="H272" s="345"/>
      <c r="I272" s="345"/>
      <c r="J272" s="345"/>
      <c r="K272" s="61">
        <v>4</v>
      </c>
      <c r="L272" s="95" t="s">
        <v>2624</v>
      </c>
      <c r="M272" s="179"/>
      <c r="N272" s="104" t="s">
        <v>2640</v>
      </c>
      <c r="O272" s="102"/>
      <c r="P272" s="140"/>
      <c r="Q272" s="141"/>
      <c r="R272" s="159"/>
      <c r="S272" s="47"/>
      <c r="T272" s="73" t="s">
        <v>348</v>
      </c>
      <c r="U272" s="73" t="s">
        <v>348</v>
      </c>
      <c r="V272" s="73" t="s">
        <v>24</v>
      </c>
      <c r="W272" s="73" t="s">
        <v>938</v>
      </c>
      <c r="X272" s="49"/>
      <c r="Y272" s="49"/>
      <c r="Z272" s="49"/>
      <c r="AA272" s="49"/>
      <c r="AB272" s="49"/>
      <c r="AC272" s="49"/>
      <c r="AD272" s="49"/>
      <c r="AE272" s="49"/>
    </row>
    <row r="273" spans="1:31" ht="69.75" customHeight="1">
      <c r="A273" s="345"/>
      <c r="B273" s="345"/>
      <c r="C273" s="345"/>
      <c r="D273" s="345"/>
      <c r="E273" s="345"/>
      <c r="F273" s="345"/>
      <c r="G273" s="345"/>
      <c r="H273" s="345"/>
      <c r="I273" s="345"/>
      <c r="J273" s="345"/>
      <c r="K273" s="61">
        <v>5</v>
      </c>
      <c r="L273" s="67" t="s">
        <v>2724</v>
      </c>
      <c r="M273" s="180"/>
      <c r="N273" s="104" t="s">
        <v>2639</v>
      </c>
      <c r="O273" s="102"/>
      <c r="P273" s="140"/>
      <c r="Q273" s="141"/>
      <c r="R273" s="159"/>
      <c r="S273" s="47"/>
      <c r="T273" s="73" t="s">
        <v>348</v>
      </c>
      <c r="U273" s="73" t="s">
        <v>348</v>
      </c>
      <c r="V273" s="140" t="s">
        <v>348</v>
      </c>
      <c r="W273" s="73" t="s">
        <v>938</v>
      </c>
      <c r="X273" s="49"/>
      <c r="Y273" s="49"/>
      <c r="Z273" s="49"/>
      <c r="AA273" s="49"/>
      <c r="AB273" s="49"/>
      <c r="AC273" s="49"/>
      <c r="AD273" s="49"/>
      <c r="AE273" s="49"/>
    </row>
    <row r="274" spans="1:31" ht="66" customHeight="1">
      <c r="A274" s="345"/>
      <c r="B274" s="345"/>
      <c r="C274" s="345"/>
      <c r="D274" s="345"/>
      <c r="E274" s="345"/>
      <c r="F274" s="345"/>
      <c r="G274" s="345"/>
      <c r="H274" s="345"/>
      <c r="I274" s="345"/>
      <c r="J274" s="345"/>
      <c r="K274" s="61">
        <v>6</v>
      </c>
      <c r="L274" s="95" t="s">
        <v>2624</v>
      </c>
      <c r="M274" s="179"/>
      <c r="N274" s="104" t="s">
        <v>2725</v>
      </c>
      <c r="O274" s="102"/>
      <c r="P274" s="140"/>
      <c r="Q274" s="141"/>
      <c r="R274" s="159"/>
      <c r="S274" s="47"/>
      <c r="T274" s="73" t="s">
        <v>348</v>
      </c>
      <c r="U274" s="73" t="s">
        <v>348</v>
      </c>
      <c r="V274" s="73" t="s">
        <v>24</v>
      </c>
      <c r="W274" s="73" t="s">
        <v>938</v>
      </c>
      <c r="X274" s="49"/>
      <c r="Y274" s="49"/>
      <c r="Z274" s="49"/>
      <c r="AA274" s="49"/>
      <c r="AB274" s="49"/>
      <c r="AC274" s="49"/>
      <c r="AD274" s="49"/>
      <c r="AE274" s="49"/>
    </row>
    <row r="275" spans="1:31" ht="63" customHeight="1">
      <c r="A275" s="345"/>
      <c r="B275" s="345"/>
      <c r="C275" s="345"/>
      <c r="D275" s="345"/>
      <c r="E275" s="345"/>
      <c r="F275" s="345"/>
      <c r="G275" s="345"/>
      <c r="H275" s="345"/>
      <c r="I275" s="345"/>
      <c r="J275" s="345"/>
      <c r="K275" s="61">
        <v>7</v>
      </c>
      <c r="L275" s="67" t="s">
        <v>2727</v>
      </c>
      <c r="M275" s="180"/>
      <c r="N275" s="104" t="s">
        <v>2642</v>
      </c>
      <c r="O275" s="102"/>
      <c r="P275" s="140"/>
      <c r="Q275" s="141"/>
      <c r="R275" s="159"/>
      <c r="S275" s="47"/>
      <c r="T275" s="73" t="s">
        <v>348</v>
      </c>
      <c r="U275" s="73" t="s">
        <v>348</v>
      </c>
      <c r="V275" s="140" t="s">
        <v>348</v>
      </c>
      <c r="W275" s="73" t="s">
        <v>938</v>
      </c>
      <c r="X275" s="49"/>
      <c r="Y275" s="49"/>
      <c r="Z275" s="49"/>
      <c r="AA275" s="49"/>
      <c r="AB275" s="49"/>
      <c r="AC275" s="49"/>
      <c r="AD275" s="49"/>
      <c r="AE275" s="49"/>
    </row>
    <row r="276" spans="1:31" ht="66" customHeight="1">
      <c r="A276" s="345"/>
      <c r="B276" s="345"/>
      <c r="C276" s="345"/>
      <c r="D276" s="345"/>
      <c r="E276" s="345"/>
      <c r="F276" s="345"/>
      <c r="G276" s="345"/>
      <c r="H276" s="345"/>
      <c r="I276" s="345"/>
      <c r="J276" s="345"/>
      <c r="K276" s="61">
        <v>8</v>
      </c>
      <c r="L276" s="95" t="s">
        <v>2624</v>
      </c>
      <c r="M276" s="179"/>
      <c r="N276" s="104" t="s">
        <v>2640</v>
      </c>
      <c r="O276" s="102"/>
      <c r="P276" s="140"/>
      <c r="Q276" s="141"/>
      <c r="R276" s="159"/>
      <c r="S276" s="42"/>
      <c r="T276" s="73" t="s">
        <v>348</v>
      </c>
      <c r="U276" s="73" t="s">
        <v>348</v>
      </c>
      <c r="V276" s="73" t="s">
        <v>24</v>
      </c>
      <c r="W276" s="73" t="s">
        <v>938</v>
      </c>
      <c r="X276" s="49"/>
      <c r="Y276" s="49"/>
      <c r="Z276" s="49"/>
      <c r="AA276" s="49"/>
      <c r="AB276" s="49"/>
      <c r="AC276" s="49"/>
      <c r="AD276" s="49"/>
      <c r="AE276" s="49"/>
    </row>
    <row r="277" spans="1:31" ht="94.5" customHeight="1">
      <c r="A277" s="345"/>
      <c r="B277" s="345"/>
      <c r="C277" s="345"/>
      <c r="D277" s="345"/>
      <c r="E277" s="345"/>
      <c r="F277" s="345"/>
      <c r="G277" s="345"/>
      <c r="H277" s="345"/>
      <c r="I277" s="345"/>
      <c r="J277" s="345"/>
      <c r="K277" s="61">
        <v>9</v>
      </c>
      <c r="L277" s="67" t="s">
        <v>2724</v>
      </c>
      <c r="M277" s="180"/>
      <c r="N277" s="104" t="s">
        <v>2639</v>
      </c>
      <c r="O277" s="102"/>
      <c r="P277" s="140"/>
      <c r="Q277" s="141"/>
      <c r="R277" s="159"/>
      <c r="S277" s="42"/>
      <c r="T277" s="73" t="s">
        <v>348</v>
      </c>
      <c r="U277" s="73" t="s">
        <v>348</v>
      </c>
      <c r="V277" s="140" t="s">
        <v>348</v>
      </c>
      <c r="W277" s="73" t="s">
        <v>938</v>
      </c>
      <c r="X277" s="49"/>
      <c r="Y277" s="49"/>
      <c r="Z277" s="49"/>
      <c r="AA277" s="49"/>
      <c r="AB277" s="49"/>
      <c r="AC277" s="49"/>
      <c r="AD277" s="49"/>
      <c r="AE277" s="49"/>
    </row>
    <row r="278" spans="1:31" ht="66" customHeight="1">
      <c r="A278" s="345"/>
      <c r="B278" s="345"/>
      <c r="C278" s="345"/>
      <c r="D278" s="345"/>
      <c r="E278" s="345"/>
      <c r="F278" s="345"/>
      <c r="G278" s="345"/>
      <c r="H278" s="345"/>
      <c r="I278" s="345"/>
      <c r="J278" s="345"/>
      <c r="K278" s="61">
        <v>10</v>
      </c>
      <c r="L278" s="95" t="s">
        <v>2624</v>
      </c>
      <c r="M278" s="179"/>
      <c r="N278" s="104" t="s">
        <v>2725</v>
      </c>
      <c r="O278" s="102"/>
      <c r="P278" s="140"/>
      <c r="Q278" s="141"/>
      <c r="R278" s="159"/>
      <c r="S278" s="42"/>
      <c r="T278" s="73" t="s">
        <v>348</v>
      </c>
      <c r="U278" s="73" t="s">
        <v>348</v>
      </c>
      <c r="V278" s="73" t="s">
        <v>24</v>
      </c>
      <c r="W278" s="73" t="s">
        <v>938</v>
      </c>
      <c r="X278" s="49"/>
      <c r="Y278" s="49"/>
      <c r="Z278" s="49"/>
      <c r="AA278" s="49"/>
      <c r="AB278" s="49"/>
      <c r="AC278" s="49"/>
      <c r="AD278" s="49"/>
      <c r="AE278" s="49"/>
    </row>
    <row r="279" spans="1:31" ht="59.25" customHeight="1">
      <c r="A279" s="345"/>
      <c r="B279" s="345"/>
      <c r="C279" s="345"/>
      <c r="D279" s="345"/>
      <c r="E279" s="345"/>
      <c r="F279" s="345"/>
      <c r="G279" s="345"/>
      <c r="H279" s="345"/>
      <c r="I279" s="345"/>
      <c r="J279" s="345"/>
      <c r="K279" s="61">
        <v>11</v>
      </c>
      <c r="L279" s="67" t="s">
        <v>2728</v>
      </c>
      <c r="M279" s="180"/>
      <c r="N279" s="104" t="s">
        <v>2645</v>
      </c>
      <c r="O279" s="102"/>
      <c r="P279" s="140"/>
      <c r="Q279" s="141"/>
      <c r="R279" s="159"/>
      <c r="S279" s="42"/>
      <c r="T279" s="73" t="s">
        <v>348</v>
      </c>
      <c r="U279" s="73" t="s">
        <v>348</v>
      </c>
      <c r="V279" s="140" t="s">
        <v>348</v>
      </c>
      <c r="W279" s="73" t="s">
        <v>938</v>
      </c>
      <c r="X279" s="49"/>
      <c r="Y279" s="49"/>
      <c r="Z279" s="49"/>
      <c r="AA279" s="49"/>
      <c r="AB279" s="49"/>
      <c r="AC279" s="49"/>
      <c r="AD279" s="49"/>
      <c r="AE279" s="49"/>
    </row>
    <row r="280" spans="1:31" ht="66" customHeight="1">
      <c r="A280" s="345"/>
      <c r="B280" s="345"/>
      <c r="C280" s="345"/>
      <c r="D280" s="345"/>
      <c r="E280" s="345"/>
      <c r="F280" s="345"/>
      <c r="G280" s="345"/>
      <c r="H280" s="345"/>
      <c r="I280" s="345"/>
      <c r="J280" s="345"/>
      <c r="K280" s="61">
        <v>12</v>
      </c>
      <c r="L280" s="95" t="s">
        <v>2624</v>
      </c>
      <c r="M280" s="179"/>
      <c r="N280" s="104" t="s">
        <v>2640</v>
      </c>
      <c r="O280" s="102"/>
      <c r="P280" s="140"/>
      <c r="Q280" s="141"/>
      <c r="R280" s="159"/>
      <c r="S280" s="42"/>
      <c r="T280" s="73" t="s">
        <v>348</v>
      </c>
      <c r="U280" s="73" t="s">
        <v>348</v>
      </c>
      <c r="V280" s="73" t="s">
        <v>24</v>
      </c>
      <c r="W280" s="73" t="s">
        <v>938</v>
      </c>
      <c r="X280" s="49"/>
      <c r="Y280" s="49"/>
      <c r="Z280" s="49"/>
      <c r="AA280" s="49"/>
      <c r="AB280" s="49"/>
      <c r="AC280" s="49"/>
      <c r="AD280" s="49"/>
      <c r="AE280" s="49"/>
    </row>
    <row r="281" spans="1:31" ht="87" customHeight="1">
      <c r="A281" s="345"/>
      <c r="B281" s="345"/>
      <c r="C281" s="345"/>
      <c r="D281" s="345"/>
      <c r="E281" s="345"/>
      <c r="F281" s="345"/>
      <c r="G281" s="345"/>
      <c r="H281" s="345"/>
      <c r="I281" s="345"/>
      <c r="J281" s="345"/>
      <c r="K281" s="61">
        <v>13</v>
      </c>
      <c r="L281" s="67" t="s">
        <v>2724</v>
      </c>
      <c r="M281" s="180"/>
      <c r="N281" s="104" t="s">
        <v>2639</v>
      </c>
      <c r="O281" s="102"/>
      <c r="P281" s="140"/>
      <c r="Q281" s="141"/>
      <c r="R281" s="159"/>
      <c r="S281" s="42"/>
      <c r="T281" s="73" t="s">
        <v>348</v>
      </c>
      <c r="U281" s="73" t="s">
        <v>348</v>
      </c>
      <c r="V281" s="140" t="s">
        <v>348</v>
      </c>
      <c r="W281" s="73" t="s">
        <v>938</v>
      </c>
      <c r="X281" s="49"/>
      <c r="Y281" s="49"/>
      <c r="Z281" s="49"/>
      <c r="AA281" s="49"/>
      <c r="AB281" s="49"/>
      <c r="AC281" s="49"/>
      <c r="AD281" s="49"/>
      <c r="AE281" s="49"/>
    </row>
    <row r="282" spans="1:31" ht="66" customHeight="1">
      <c r="A282" s="345"/>
      <c r="B282" s="345"/>
      <c r="C282" s="345"/>
      <c r="D282" s="345"/>
      <c r="E282" s="345"/>
      <c r="F282" s="345"/>
      <c r="G282" s="345"/>
      <c r="H282" s="345"/>
      <c r="I282" s="345"/>
      <c r="J282" s="345"/>
      <c r="K282" s="61">
        <v>14</v>
      </c>
      <c r="L282" s="95" t="s">
        <v>2624</v>
      </c>
      <c r="M282" s="179"/>
      <c r="N282" s="104" t="s">
        <v>2725</v>
      </c>
      <c r="O282" s="102"/>
      <c r="P282" s="140"/>
      <c r="Q282" s="141"/>
      <c r="R282" s="159"/>
      <c r="S282" s="42"/>
      <c r="T282" s="73" t="s">
        <v>348</v>
      </c>
      <c r="U282" s="73" t="s">
        <v>348</v>
      </c>
      <c r="V282" s="73" t="s">
        <v>24</v>
      </c>
      <c r="W282" s="73" t="s">
        <v>938</v>
      </c>
      <c r="X282" s="49"/>
      <c r="Y282" s="49"/>
      <c r="Z282" s="49"/>
      <c r="AA282" s="49"/>
      <c r="AB282" s="49"/>
      <c r="AC282" s="49"/>
      <c r="AD282" s="49"/>
      <c r="AE282" s="49"/>
    </row>
    <row r="283" spans="1:31" ht="54.75" customHeight="1">
      <c r="A283" s="345"/>
      <c r="B283" s="345"/>
      <c r="C283" s="345"/>
      <c r="D283" s="345"/>
      <c r="E283" s="345"/>
      <c r="F283" s="345"/>
      <c r="G283" s="345"/>
      <c r="H283" s="345"/>
      <c r="I283" s="345"/>
      <c r="J283" s="345"/>
      <c r="K283" s="61">
        <v>15</v>
      </c>
      <c r="L283" s="67" t="s">
        <v>2729</v>
      </c>
      <c r="M283" s="180"/>
      <c r="N283" s="104" t="s">
        <v>2645</v>
      </c>
      <c r="O283" s="102"/>
      <c r="P283" s="140"/>
      <c r="Q283" s="141"/>
      <c r="R283" s="159"/>
      <c r="S283" s="42"/>
      <c r="T283" s="73" t="s">
        <v>348</v>
      </c>
      <c r="U283" s="73" t="s">
        <v>348</v>
      </c>
      <c r="V283" s="140" t="s">
        <v>348</v>
      </c>
      <c r="W283" s="73" t="s">
        <v>938</v>
      </c>
      <c r="X283" s="49"/>
      <c r="Y283" s="49"/>
      <c r="Z283" s="49"/>
      <c r="AA283" s="49"/>
      <c r="AB283" s="49"/>
      <c r="AC283" s="49"/>
      <c r="AD283" s="49"/>
      <c r="AE283" s="49"/>
    </row>
    <row r="284" spans="1:31" ht="66" customHeight="1">
      <c r="A284" s="345"/>
      <c r="B284" s="345"/>
      <c r="C284" s="345"/>
      <c r="D284" s="345"/>
      <c r="E284" s="341"/>
      <c r="F284" s="341"/>
      <c r="G284" s="341"/>
      <c r="H284" s="341"/>
      <c r="I284" s="345"/>
      <c r="J284" s="345"/>
      <c r="K284" s="61">
        <v>16</v>
      </c>
      <c r="L284" s="95" t="s">
        <v>2624</v>
      </c>
      <c r="M284" s="179"/>
      <c r="N284" s="104" t="s">
        <v>2640</v>
      </c>
      <c r="O284" s="102"/>
      <c r="P284" s="140"/>
      <c r="Q284" s="141"/>
      <c r="R284" s="159"/>
      <c r="S284" s="42"/>
      <c r="T284" s="73" t="s">
        <v>348</v>
      </c>
      <c r="U284" s="73" t="s">
        <v>348</v>
      </c>
      <c r="V284" s="73" t="s">
        <v>24</v>
      </c>
      <c r="W284" s="73" t="s">
        <v>938</v>
      </c>
      <c r="X284" s="49"/>
      <c r="Y284" s="49"/>
      <c r="Z284" s="49"/>
      <c r="AA284" s="49"/>
      <c r="AB284" s="49"/>
      <c r="AC284" s="49"/>
      <c r="AD284" s="49"/>
      <c r="AE284" s="49"/>
    </row>
    <row r="285" spans="1:31" ht="66" customHeight="1">
      <c r="A285" s="345"/>
      <c r="B285" s="345"/>
      <c r="C285" s="345"/>
      <c r="D285" s="345"/>
      <c r="E285" s="398" t="s">
        <v>2730</v>
      </c>
      <c r="F285" s="398"/>
      <c r="G285" s="398" t="s">
        <v>2649</v>
      </c>
      <c r="H285" s="398"/>
      <c r="I285" s="345"/>
      <c r="J285" s="345"/>
      <c r="K285" s="61">
        <v>17</v>
      </c>
      <c r="L285" s="181" t="s">
        <v>2650</v>
      </c>
      <c r="M285" s="63"/>
      <c r="N285" s="63" t="s">
        <v>2731</v>
      </c>
      <c r="O285" s="62"/>
      <c r="P285" s="140"/>
      <c r="Q285" s="141"/>
      <c r="R285" s="159"/>
      <c r="S285" s="103"/>
      <c r="T285" s="73" t="s">
        <v>348</v>
      </c>
      <c r="U285" s="73" t="s">
        <v>348</v>
      </c>
      <c r="V285" s="140" t="s">
        <v>348</v>
      </c>
      <c r="W285" s="73" t="s">
        <v>938</v>
      </c>
      <c r="X285" s="49"/>
      <c r="Y285" s="49"/>
      <c r="Z285" s="49"/>
      <c r="AA285" s="49"/>
      <c r="AB285" s="49"/>
      <c r="AC285" s="49"/>
      <c r="AD285" s="49"/>
      <c r="AE285" s="49"/>
    </row>
    <row r="286" spans="1:31" ht="56.25" customHeight="1">
      <c r="A286" s="345"/>
      <c r="B286" s="345"/>
      <c r="C286" s="345"/>
      <c r="D286" s="345"/>
      <c r="E286" s="345"/>
      <c r="F286" s="345"/>
      <c r="G286" s="345"/>
      <c r="H286" s="345"/>
      <c r="I286" s="345"/>
      <c r="J286" s="345"/>
      <c r="K286" s="61">
        <v>18</v>
      </c>
      <c r="L286" s="63" t="s">
        <v>2652</v>
      </c>
      <c r="M286" s="62"/>
      <c r="N286" s="62" t="s">
        <v>2731</v>
      </c>
      <c r="O286" s="62"/>
      <c r="P286" s="140"/>
      <c r="Q286" s="141"/>
      <c r="R286" s="159"/>
      <c r="S286" s="42"/>
      <c r="T286" s="73" t="s">
        <v>348</v>
      </c>
      <c r="U286" s="73" t="s">
        <v>348</v>
      </c>
      <c r="V286" s="140" t="s">
        <v>348</v>
      </c>
      <c r="W286" s="73" t="s">
        <v>938</v>
      </c>
      <c r="X286" s="49"/>
      <c r="Y286" s="49"/>
      <c r="Z286" s="49"/>
      <c r="AA286" s="49"/>
      <c r="AB286" s="49"/>
      <c r="AC286" s="49"/>
      <c r="AD286" s="49"/>
      <c r="AE286" s="49"/>
    </row>
    <row r="287" spans="1:31" ht="59.25" customHeight="1">
      <c r="A287" s="345"/>
      <c r="B287" s="345"/>
      <c r="C287" s="345"/>
      <c r="D287" s="345"/>
      <c r="E287" s="345"/>
      <c r="F287" s="345"/>
      <c r="G287" s="345"/>
      <c r="H287" s="345"/>
      <c r="I287" s="345"/>
      <c r="J287" s="345"/>
      <c r="K287" s="61">
        <v>19</v>
      </c>
      <c r="L287" s="63" t="s">
        <v>2653</v>
      </c>
      <c r="M287" s="62"/>
      <c r="N287" s="62" t="s">
        <v>2731</v>
      </c>
      <c r="O287" s="62"/>
      <c r="P287" s="140"/>
      <c r="Q287" s="141"/>
      <c r="R287" s="159"/>
      <c r="S287" s="42"/>
      <c r="T287" s="73" t="s">
        <v>348</v>
      </c>
      <c r="U287" s="73" t="s">
        <v>348</v>
      </c>
      <c r="V287" s="140" t="s">
        <v>348</v>
      </c>
      <c r="W287" s="73" t="s">
        <v>938</v>
      </c>
      <c r="X287" s="49"/>
      <c r="Y287" s="49"/>
      <c r="Z287" s="49"/>
      <c r="AA287" s="49"/>
      <c r="AB287" s="49"/>
      <c r="AC287" s="49"/>
      <c r="AD287" s="49"/>
      <c r="AE287" s="49"/>
    </row>
    <row r="288" spans="1:31" ht="49.5" customHeight="1">
      <c r="A288" s="341"/>
      <c r="B288" s="341"/>
      <c r="C288" s="341"/>
      <c r="D288" s="341"/>
      <c r="E288" s="341"/>
      <c r="F288" s="341"/>
      <c r="G288" s="341"/>
      <c r="H288" s="341"/>
      <c r="I288" s="341"/>
      <c r="J288" s="341"/>
      <c r="K288" s="61">
        <v>20</v>
      </c>
      <c r="L288" s="63" t="s">
        <v>2654</v>
      </c>
      <c r="M288" s="62"/>
      <c r="N288" s="62" t="s">
        <v>2731</v>
      </c>
      <c r="O288" s="62"/>
      <c r="P288" s="140"/>
      <c r="Q288" s="141"/>
      <c r="R288" s="159"/>
      <c r="S288" s="42"/>
      <c r="T288" s="73" t="s">
        <v>348</v>
      </c>
      <c r="U288" s="73" t="s">
        <v>348</v>
      </c>
      <c r="V288" s="140" t="s">
        <v>348</v>
      </c>
      <c r="W288" s="73" t="s">
        <v>938</v>
      </c>
      <c r="X288" s="49"/>
      <c r="Y288" s="49"/>
      <c r="Z288" s="49"/>
      <c r="AA288" s="49"/>
      <c r="AB288" s="49"/>
      <c r="AC288" s="49"/>
      <c r="AD288" s="49"/>
      <c r="AE288" s="49"/>
    </row>
    <row r="289" spans="1:31" ht="137.25" customHeight="1">
      <c r="A289" s="412" t="s">
        <v>2732</v>
      </c>
      <c r="B289" s="412" t="s">
        <v>2656</v>
      </c>
      <c r="C289" s="412" t="s">
        <v>2372</v>
      </c>
      <c r="D289" s="412" t="s">
        <v>1565</v>
      </c>
      <c r="E289" s="419" t="s">
        <v>2733</v>
      </c>
      <c r="F289" s="419"/>
      <c r="G289" s="399" t="s">
        <v>2734</v>
      </c>
      <c r="H289" s="399"/>
      <c r="I289" s="399" t="s">
        <v>2600</v>
      </c>
      <c r="J289" s="399"/>
      <c r="K289" s="99">
        <v>1</v>
      </c>
      <c r="L289" s="67" t="s">
        <v>2735</v>
      </c>
      <c r="M289" s="67"/>
      <c r="N289" s="63" t="s">
        <v>2642</v>
      </c>
      <c r="O289" s="62"/>
      <c r="P289" s="140"/>
      <c r="Q289" s="141"/>
      <c r="R289" s="159"/>
      <c r="S289" s="103"/>
      <c r="T289" s="73" t="s">
        <v>348</v>
      </c>
      <c r="U289" s="73" t="s">
        <v>348</v>
      </c>
      <c r="V289" s="140" t="s">
        <v>348</v>
      </c>
      <c r="W289" s="73" t="s">
        <v>938</v>
      </c>
      <c r="X289" s="49"/>
      <c r="Y289" s="49"/>
      <c r="Z289" s="49"/>
      <c r="AA289" s="49"/>
      <c r="AB289" s="49"/>
      <c r="AC289" s="49"/>
      <c r="AD289" s="49"/>
      <c r="AE289" s="49"/>
    </row>
    <row r="290" spans="1:31" ht="87.75" customHeight="1">
      <c r="A290" s="345"/>
      <c r="B290" s="345"/>
      <c r="C290" s="345"/>
      <c r="D290" s="345"/>
      <c r="E290" s="345"/>
      <c r="F290" s="345"/>
      <c r="G290" s="345"/>
      <c r="H290" s="345"/>
      <c r="I290" s="345"/>
      <c r="J290" s="345"/>
      <c r="K290" s="99">
        <v>2</v>
      </c>
      <c r="L290" s="95" t="s">
        <v>2624</v>
      </c>
      <c r="M290" s="95"/>
      <c r="N290" s="63" t="s">
        <v>2736</v>
      </c>
      <c r="O290" s="62"/>
      <c r="P290" s="140"/>
      <c r="Q290" s="141"/>
      <c r="R290" s="159"/>
      <c r="S290" s="47"/>
      <c r="T290" s="73" t="s">
        <v>348</v>
      </c>
      <c r="U290" s="73" t="s">
        <v>348</v>
      </c>
      <c r="V290" s="73" t="s">
        <v>24</v>
      </c>
      <c r="W290" s="73" t="s">
        <v>938</v>
      </c>
      <c r="X290" s="49"/>
      <c r="Y290" s="49"/>
      <c r="Z290" s="49"/>
      <c r="AA290" s="49"/>
      <c r="AB290" s="49"/>
      <c r="AC290" s="49"/>
      <c r="AD290" s="49"/>
      <c r="AE290" s="49"/>
    </row>
    <row r="291" spans="1:31" ht="108.75" customHeight="1">
      <c r="A291" s="345"/>
      <c r="B291" s="345"/>
      <c r="C291" s="345"/>
      <c r="D291" s="345"/>
      <c r="E291" s="345"/>
      <c r="F291" s="345"/>
      <c r="G291" s="345"/>
      <c r="H291" s="345"/>
      <c r="I291" s="345"/>
      <c r="J291" s="345"/>
      <c r="K291" s="99">
        <v>3</v>
      </c>
      <c r="L291" s="67" t="s">
        <v>2737</v>
      </c>
      <c r="M291" s="67"/>
      <c r="N291" s="63" t="s">
        <v>2642</v>
      </c>
      <c r="O291" s="62"/>
      <c r="P291" s="140"/>
      <c r="Q291" s="141"/>
      <c r="R291" s="159"/>
      <c r="S291" s="42"/>
      <c r="T291" s="73" t="s">
        <v>348</v>
      </c>
      <c r="U291" s="73" t="s">
        <v>348</v>
      </c>
      <c r="V291" s="140" t="s">
        <v>348</v>
      </c>
      <c r="W291" s="73" t="s">
        <v>938</v>
      </c>
      <c r="X291" s="49"/>
      <c r="Y291" s="49"/>
      <c r="Z291" s="49"/>
      <c r="AA291" s="49"/>
      <c r="AB291" s="49"/>
      <c r="AC291" s="49"/>
      <c r="AD291" s="49"/>
      <c r="AE291" s="49"/>
    </row>
    <row r="292" spans="1:31" ht="66" customHeight="1">
      <c r="A292" s="345"/>
      <c r="B292" s="345"/>
      <c r="C292" s="345"/>
      <c r="D292" s="345"/>
      <c r="E292" s="345"/>
      <c r="F292" s="345"/>
      <c r="G292" s="345"/>
      <c r="H292" s="345"/>
      <c r="I292" s="345"/>
      <c r="J292" s="345"/>
      <c r="K292" s="99">
        <v>4</v>
      </c>
      <c r="L292" s="95" t="s">
        <v>2624</v>
      </c>
      <c r="M292" s="95"/>
      <c r="N292" s="63" t="s">
        <v>2738</v>
      </c>
      <c r="O292" s="62"/>
      <c r="P292" s="140"/>
      <c r="Q292" s="141"/>
      <c r="R292" s="159"/>
      <c r="S292" s="42"/>
      <c r="T292" s="73" t="s">
        <v>348</v>
      </c>
      <c r="U292" s="73" t="s">
        <v>348</v>
      </c>
      <c r="V292" s="73" t="s">
        <v>24</v>
      </c>
      <c r="W292" s="73" t="s">
        <v>938</v>
      </c>
      <c r="X292" s="49"/>
      <c r="Y292" s="49"/>
      <c r="Z292" s="49"/>
      <c r="AA292" s="49"/>
      <c r="AB292" s="49"/>
      <c r="AC292" s="49"/>
      <c r="AD292" s="49"/>
      <c r="AE292" s="49"/>
    </row>
    <row r="293" spans="1:31" ht="117.75" customHeight="1">
      <c r="A293" s="345"/>
      <c r="B293" s="345"/>
      <c r="C293" s="345"/>
      <c r="D293" s="345"/>
      <c r="E293" s="345"/>
      <c r="F293" s="345"/>
      <c r="G293" s="345"/>
      <c r="H293" s="345"/>
      <c r="I293" s="345"/>
      <c r="J293" s="345"/>
      <c r="K293" s="99">
        <v>5</v>
      </c>
      <c r="L293" s="67" t="s">
        <v>2739</v>
      </c>
      <c r="M293" s="67"/>
      <c r="N293" s="63" t="s">
        <v>2645</v>
      </c>
      <c r="O293" s="62"/>
      <c r="P293" s="140"/>
      <c r="Q293" s="141"/>
      <c r="R293" s="159"/>
      <c r="S293" s="42"/>
      <c r="T293" s="73" t="s">
        <v>348</v>
      </c>
      <c r="U293" s="73" t="s">
        <v>348</v>
      </c>
      <c r="V293" s="140" t="s">
        <v>348</v>
      </c>
      <c r="W293" s="73" t="s">
        <v>938</v>
      </c>
      <c r="X293" s="49"/>
      <c r="Y293" s="49"/>
      <c r="Z293" s="49"/>
      <c r="AA293" s="49"/>
      <c r="AB293" s="49"/>
      <c r="AC293" s="49"/>
      <c r="AD293" s="49"/>
      <c r="AE293" s="49"/>
    </row>
    <row r="294" spans="1:31" ht="66" customHeight="1">
      <c r="A294" s="345"/>
      <c r="B294" s="345"/>
      <c r="C294" s="345"/>
      <c r="D294" s="345"/>
      <c r="E294" s="345"/>
      <c r="F294" s="345"/>
      <c r="G294" s="345"/>
      <c r="H294" s="345"/>
      <c r="I294" s="345"/>
      <c r="J294" s="345"/>
      <c r="K294" s="99">
        <v>6</v>
      </c>
      <c r="L294" s="95" t="s">
        <v>2624</v>
      </c>
      <c r="M294" s="95"/>
      <c r="N294" s="63" t="s">
        <v>2738</v>
      </c>
      <c r="O294" s="62"/>
      <c r="P294" s="140"/>
      <c r="Q294" s="141"/>
      <c r="R294" s="159"/>
      <c r="S294" s="42"/>
      <c r="T294" s="73" t="s">
        <v>348</v>
      </c>
      <c r="U294" s="73" t="s">
        <v>348</v>
      </c>
      <c r="V294" s="73" t="s">
        <v>24</v>
      </c>
      <c r="W294" s="73" t="s">
        <v>938</v>
      </c>
      <c r="X294" s="49"/>
      <c r="Y294" s="49"/>
      <c r="Z294" s="49"/>
      <c r="AA294" s="49"/>
      <c r="AB294" s="49"/>
      <c r="AC294" s="49"/>
      <c r="AD294" s="49"/>
      <c r="AE294" s="49"/>
    </row>
    <row r="295" spans="1:31" ht="104.25" customHeight="1">
      <c r="A295" s="345"/>
      <c r="B295" s="345"/>
      <c r="C295" s="345"/>
      <c r="D295" s="345"/>
      <c r="E295" s="345"/>
      <c r="F295" s="345"/>
      <c r="G295" s="345"/>
      <c r="H295" s="345"/>
      <c r="I295" s="345"/>
      <c r="J295" s="345"/>
      <c r="K295" s="99">
        <v>7</v>
      </c>
      <c r="L295" s="67" t="s">
        <v>2740</v>
      </c>
      <c r="M295" s="67"/>
      <c r="N295" s="63" t="s">
        <v>2645</v>
      </c>
      <c r="O295" s="62"/>
      <c r="P295" s="140"/>
      <c r="Q295" s="141"/>
      <c r="R295" s="159"/>
      <c r="S295" s="42"/>
      <c r="T295" s="73" t="s">
        <v>348</v>
      </c>
      <c r="U295" s="73" t="s">
        <v>348</v>
      </c>
      <c r="V295" s="140" t="s">
        <v>348</v>
      </c>
      <c r="W295" s="73" t="s">
        <v>938</v>
      </c>
      <c r="X295" s="49"/>
      <c r="Y295" s="49"/>
      <c r="Z295" s="49"/>
      <c r="AA295" s="49"/>
      <c r="AB295" s="49"/>
      <c r="AC295" s="49"/>
      <c r="AD295" s="49"/>
      <c r="AE295" s="49"/>
    </row>
    <row r="296" spans="1:31" ht="66" customHeight="1">
      <c r="A296" s="345"/>
      <c r="B296" s="345"/>
      <c r="C296" s="345"/>
      <c r="D296" s="345"/>
      <c r="E296" s="341"/>
      <c r="F296" s="341"/>
      <c r="G296" s="341"/>
      <c r="H296" s="341"/>
      <c r="I296" s="345"/>
      <c r="J296" s="345"/>
      <c r="K296" s="99">
        <v>8</v>
      </c>
      <c r="L296" s="95" t="s">
        <v>2624</v>
      </c>
      <c r="M296" s="95"/>
      <c r="N296" s="63" t="s">
        <v>2738</v>
      </c>
      <c r="O296" s="62"/>
      <c r="P296" s="140"/>
      <c r="Q296" s="141"/>
      <c r="R296" s="159"/>
      <c r="S296" s="42"/>
      <c r="T296" s="73" t="s">
        <v>348</v>
      </c>
      <c r="U296" s="73" t="s">
        <v>348</v>
      </c>
      <c r="V296" s="73" t="s">
        <v>24</v>
      </c>
      <c r="W296" s="73" t="s">
        <v>938</v>
      </c>
      <c r="X296" s="49"/>
      <c r="Y296" s="49"/>
      <c r="Z296" s="49"/>
      <c r="AA296" s="49"/>
      <c r="AB296" s="49"/>
      <c r="AC296" s="49"/>
      <c r="AD296" s="49"/>
      <c r="AE296" s="49"/>
    </row>
    <row r="297" spans="1:31" ht="66" customHeight="1">
      <c r="A297" s="345"/>
      <c r="B297" s="345"/>
      <c r="C297" s="345"/>
      <c r="D297" s="345"/>
      <c r="E297" s="399" t="s">
        <v>2648</v>
      </c>
      <c r="F297" s="399"/>
      <c r="G297" s="399" t="s">
        <v>2649</v>
      </c>
      <c r="H297" s="399"/>
      <c r="I297" s="345"/>
      <c r="J297" s="345"/>
      <c r="K297" s="99">
        <v>9</v>
      </c>
      <c r="L297" s="177" t="s">
        <v>2650</v>
      </c>
      <c r="M297" s="80"/>
      <c r="N297" s="80" t="s">
        <v>2651</v>
      </c>
      <c r="O297" s="78"/>
      <c r="P297" s="140"/>
      <c r="Q297" s="141"/>
      <c r="R297" s="159"/>
      <c r="S297" s="103"/>
      <c r="T297" s="73" t="s">
        <v>348</v>
      </c>
      <c r="U297" s="73" t="s">
        <v>348</v>
      </c>
      <c r="V297" s="140" t="s">
        <v>348</v>
      </c>
      <c r="W297" s="73" t="s">
        <v>938</v>
      </c>
      <c r="X297" s="49"/>
      <c r="Y297" s="49"/>
      <c r="Z297" s="49"/>
      <c r="AA297" s="49"/>
      <c r="AB297" s="49"/>
      <c r="AC297" s="49"/>
      <c r="AD297" s="49"/>
      <c r="AE297" s="49"/>
    </row>
    <row r="298" spans="1:31" ht="49.5" customHeight="1">
      <c r="A298" s="345"/>
      <c r="B298" s="345"/>
      <c r="C298" s="345"/>
      <c r="D298" s="345"/>
      <c r="E298" s="345"/>
      <c r="F298" s="345"/>
      <c r="G298" s="345"/>
      <c r="H298" s="345"/>
      <c r="I298" s="345"/>
      <c r="J298" s="345"/>
      <c r="K298" s="99">
        <v>10</v>
      </c>
      <c r="L298" s="80" t="s">
        <v>2652</v>
      </c>
      <c r="M298" s="78"/>
      <c r="N298" s="78" t="s">
        <v>2651</v>
      </c>
      <c r="O298" s="78"/>
      <c r="P298" s="140"/>
      <c r="Q298" s="141"/>
      <c r="R298" s="159"/>
      <c r="S298" s="42"/>
      <c r="T298" s="73" t="s">
        <v>348</v>
      </c>
      <c r="U298" s="73" t="s">
        <v>348</v>
      </c>
      <c r="V298" s="140" t="s">
        <v>348</v>
      </c>
      <c r="W298" s="73" t="s">
        <v>938</v>
      </c>
      <c r="X298" s="49"/>
      <c r="Y298" s="49"/>
      <c r="Z298" s="49"/>
      <c r="AA298" s="49"/>
      <c r="AB298" s="49"/>
      <c r="AC298" s="49"/>
      <c r="AD298" s="49"/>
      <c r="AE298" s="49"/>
    </row>
    <row r="299" spans="1:31" ht="49.5" customHeight="1">
      <c r="A299" s="345"/>
      <c r="B299" s="345"/>
      <c r="C299" s="345"/>
      <c r="D299" s="345"/>
      <c r="E299" s="345"/>
      <c r="F299" s="345"/>
      <c r="G299" s="345"/>
      <c r="H299" s="345"/>
      <c r="I299" s="345"/>
      <c r="J299" s="345"/>
      <c r="K299" s="99">
        <v>11</v>
      </c>
      <c r="L299" s="80" t="s">
        <v>2653</v>
      </c>
      <c r="M299" s="78"/>
      <c r="N299" s="78" t="s">
        <v>2651</v>
      </c>
      <c r="O299" s="78"/>
      <c r="P299" s="140"/>
      <c r="Q299" s="141"/>
      <c r="R299" s="159"/>
      <c r="S299" s="42"/>
      <c r="T299" s="73" t="s">
        <v>348</v>
      </c>
      <c r="U299" s="73" t="s">
        <v>348</v>
      </c>
      <c r="V299" s="140" t="s">
        <v>348</v>
      </c>
      <c r="W299" s="73" t="s">
        <v>938</v>
      </c>
      <c r="X299" s="49"/>
      <c r="Y299" s="49"/>
      <c r="Z299" s="49"/>
      <c r="AA299" s="49"/>
      <c r="AB299" s="49"/>
      <c r="AC299" s="49"/>
      <c r="AD299" s="49"/>
      <c r="AE299" s="49"/>
    </row>
    <row r="300" spans="1:31" ht="49.5" customHeight="1">
      <c r="A300" s="341"/>
      <c r="B300" s="341"/>
      <c r="C300" s="341"/>
      <c r="D300" s="341"/>
      <c r="E300" s="341"/>
      <c r="F300" s="341"/>
      <c r="G300" s="341"/>
      <c r="H300" s="341"/>
      <c r="I300" s="341"/>
      <c r="J300" s="341"/>
      <c r="K300" s="99">
        <v>12</v>
      </c>
      <c r="L300" s="80" t="s">
        <v>2654</v>
      </c>
      <c r="M300" s="78"/>
      <c r="N300" s="78" t="s">
        <v>2651</v>
      </c>
      <c r="O300" s="78"/>
      <c r="P300" s="140"/>
      <c r="Q300" s="141"/>
      <c r="R300" s="159"/>
      <c r="S300" s="42"/>
      <c r="T300" s="73" t="s">
        <v>348</v>
      </c>
      <c r="U300" s="73" t="s">
        <v>348</v>
      </c>
      <c r="V300" s="140" t="s">
        <v>348</v>
      </c>
      <c r="W300" s="73" t="s">
        <v>938</v>
      </c>
      <c r="X300" s="49"/>
      <c r="Y300" s="49"/>
      <c r="Z300" s="49"/>
      <c r="AA300" s="49"/>
      <c r="AB300" s="49"/>
      <c r="AC300" s="49"/>
      <c r="AD300" s="49"/>
      <c r="AE300" s="49"/>
    </row>
    <row r="301" spans="1:31" ht="128.25" customHeight="1">
      <c r="A301" s="412" t="s">
        <v>2741</v>
      </c>
      <c r="B301" s="412" t="s">
        <v>2656</v>
      </c>
      <c r="C301" s="412" t="s">
        <v>2372</v>
      </c>
      <c r="D301" s="412" t="s">
        <v>1565</v>
      </c>
      <c r="E301" s="419" t="s">
        <v>2742</v>
      </c>
      <c r="F301" s="419"/>
      <c r="G301" s="399" t="s">
        <v>2743</v>
      </c>
      <c r="H301" s="399"/>
      <c r="I301" s="399" t="s">
        <v>2600</v>
      </c>
      <c r="J301" s="399"/>
      <c r="K301" s="99">
        <v>1</v>
      </c>
      <c r="L301" s="67" t="s">
        <v>2744</v>
      </c>
      <c r="M301" s="67"/>
      <c r="N301" s="63" t="s">
        <v>2642</v>
      </c>
      <c r="O301" s="62"/>
      <c r="P301" s="140"/>
      <c r="Q301" s="141"/>
      <c r="R301" s="159"/>
      <c r="S301" s="182"/>
      <c r="T301" s="73" t="s">
        <v>348</v>
      </c>
      <c r="U301" s="73" t="s">
        <v>348</v>
      </c>
      <c r="V301" s="140" t="s">
        <v>348</v>
      </c>
      <c r="W301" s="73" t="s">
        <v>938</v>
      </c>
      <c r="X301" s="183"/>
      <c r="Y301" s="183"/>
      <c r="Z301" s="183"/>
      <c r="AA301" s="183"/>
      <c r="AB301" s="183"/>
      <c r="AC301" s="183"/>
      <c r="AD301" s="183"/>
      <c r="AE301" s="183"/>
    </row>
    <row r="302" spans="1:31" ht="66" customHeight="1">
      <c r="A302" s="345"/>
      <c r="B302" s="345"/>
      <c r="C302" s="345"/>
      <c r="D302" s="345"/>
      <c r="E302" s="345"/>
      <c r="F302" s="345"/>
      <c r="G302" s="345"/>
      <c r="H302" s="345"/>
      <c r="I302" s="345"/>
      <c r="J302" s="345"/>
      <c r="K302" s="99">
        <v>2</v>
      </c>
      <c r="L302" s="95" t="s">
        <v>2624</v>
      </c>
      <c r="M302" s="95"/>
      <c r="N302" s="63" t="s">
        <v>2745</v>
      </c>
      <c r="O302" s="62"/>
      <c r="P302" s="140"/>
      <c r="Q302" s="141"/>
      <c r="R302" s="159"/>
      <c r="S302" s="184"/>
      <c r="T302" s="73" t="s">
        <v>348</v>
      </c>
      <c r="U302" s="73" t="s">
        <v>348</v>
      </c>
      <c r="V302" s="73" t="s">
        <v>24</v>
      </c>
      <c r="W302" s="73" t="s">
        <v>938</v>
      </c>
      <c r="X302" s="183"/>
      <c r="Y302" s="183"/>
      <c r="Z302" s="183"/>
      <c r="AA302" s="183"/>
      <c r="AB302" s="183"/>
      <c r="AC302" s="183"/>
      <c r="AD302" s="183"/>
      <c r="AE302" s="183"/>
    </row>
    <row r="303" spans="1:31" ht="102" customHeight="1">
      <c r="A303" s="345"/>
      <c r="B303" s="345"/>
      <c r="C303" s="345"/>
      <c r="D303" s="345"/>
      <c r="E303" s="345"/>
      <c r="F303" s="345"/>
      <c r="G303" s="345"/>
      <c r="H303" s="345"/>
      <c r="I303" s="345"/>
      <c r="J303" s="345"/>
      <c r="K303" s="99">
        <v>3</v>
      </c>
      <c r="L303" s="67" t="s">
        <v>2746</v>
      </c>
      <c r="M303" s="67"/>
      <c r="N303" s="80" t="s">
        <v>2642</v>
      </c>
      <c r="O303" s="78"/>
      <c r="P303" s="140"/>
      <c r="Q303" s="141"/>
      <c r="R303" s="159"/>
      <c r="S303" s="133"/>
      <c r="T303" s="73" t="s">
        <v>348</v>
      </c>
      <c r="U303" s="73" t="s">
        <v>348</v>
      </c>
      <c r="V303" s="140" t="s">
        <v>348</v>
      </c>
      <c r="W303" s="73" t="s">
        <v>938</v>
      </c>
      <c r="X303" s="183"/>
      <c r="Y303" s="183"/>
      <c r="Z303" s="183"/>
      <c r="AA303" s="183"/>
      <c r="AB303" s="183"/>
      <c r="AC303" s="183"/>
      <c r="AD303" s="183"/>
      <c r="AE303" s="183"/>
    </row>
    <row r="304" spans="1:31" ht="66" customHeight="1">
      <c r="A304" s="345"/>
      <c r="B304" s="345"/>
      <c r="C304" s="345"/>
      <c r="D304" s="345"/>
      <c r="E304" s="345"/>
      <c r="F304" s="345"/>
      <c r="G304" s="345"/>
      <c r="H304" s="345"/>
      <c r="I304" s="345"/>
      <c r="J304" s="345"/>
      <c r="K304" s="99">
        <v>4</v>
      </c>
      <c r="L304" s="95" t="s">
        <v>2624</v>
      </c>
      <c r="M304" s="95"/>
      <c r="N304" s="80" t="s">
        <v>2745</v>
      </c>
      <c r="O304" s="78"/>
      <c r="P304" s="140"/>
      <c r="Q304" s="141"/>
      <c r="R304" s="159"/>
      <c r="S304" s="133"/>
      <c r="T304" s="73" t="s">
        <v>348</v>
      </c>
      <c r="U304" s="73" t="s">
        <v>348</v>
      </c>
      <c r="V304" s="73" t="s">
        <v>24</v>
      </c>
      <c r="W304" s="73" t="s">
        <v>938</v>
      </c>
      <c r="X304" s="183"/>
      <c r="Y304" s="183"/>
      <c r="Z304" s="183"/>
      <c r="AA304" s="183"/>
      <c r="AB304" s="183"/>
      <c r="AC304" s="183"/>
      <c r="AD304" s="183"/>
      <c r="AE304" s="183"/>
    </row>
    <row r="305" spans="1:31" ht="96.75" customHeight="1">
      <c r="A305" s="345"/>
      <c r="B305" s="345"/>
      <c r="C305" s="345"/>
      <c r="D305" s="345"/>
      <c r="E305" s="345"/>
      <c r="F305" s="345"/>
      <c r="G305" s="345"/>
      <c r="H305" s="345"/>
      <c r="I305" s="345"/>
      <c r="J305" s="345"/>
      <c r="K305" s="99">
        <v>5</v>
      </c>
      <c r="L305" s="67" t="s">
        <v>2747</v>
      </c>
      <c r="M305" s="67"/>
      <c r="N305" s="80" t="s">
        <v>2645</v>
      </c>
      <c r="O305" s="78"/>
      <c r="P305" s="140"/>
      <c r="Q305" s="141"/>
      <c r="R305" s="159"/>
      <c r="S305" s="133"/>
      <c r="T305" s="73" t="s">
        <v>348</v>
      </c>
      <c r="U305" s="73" t="s">
        <v>348</v>
      </c>
      <c r="V305" s="140" t="s">
        <v>348</v>
      </c>
      <c r="W305" s="73" t="s">
        <v>938</v>
      </c>
      <c r="X305" s="183"/>
      <c r="Y305" s="183"/>
      <c r="Z305" s="183"/>
      <c r="AA305" s="183"/>
      <c r="AB305" s="183"/>
      <c r="AC305" s="183"/>
      <c r="AD305" s="183"/>
      <c r="AE305" s="183"/>
    </row>
    <row r="306" spans="1:31" ht="66" customHeight="1">
      <c r="A306" s="345"/>
      <c r="B306" s="345"/>
      <c r="C306" s="345"/>
      <c r="D306" s="345"/>
      <c r="E306" s="345"/>
      <c r="F306" s="345"/>
      <c r="G306" s="345"/>
      <c r="H306" s="345"/>
      <c r="I306" s="345"/>
      <c r="J306" s="345"/>
      <c r="K306" s="99">
        <v>6</v>
      </c>
      <c r="L306" s="95" t="s">
        <v>2624</v>
      </c>
      <c r="M306" s="95"/>
      <c r="N306" s="80" t="s">
        <v>2745</v>
      </c>
      <c r="O306" s="78"/>
      <c r="P306" s="140"/>
      <c r="Q306" s="141"/>
      <c r="R306" s="159"/>
      <c r="S306" s="133"/>
      <c r="T306" s="73" t="s">
        <v>348</v>
      </c>
      <c r="U306" s="73" t="s">
        <v>348</v>
      </c>
      <c r="V306" s="73" t="s">
        <v>24</v>
      </c>
      <c r="W306" s="73" t="s">
        <v>938</v>
      </c>
      <c r="X306" s="183"/>
      <c r="Y306" s="183"/>
      <c r="Z306" s="183"/>
      <c r="AA306" s="183"/>
      <c r="AB306" s="183"/>
      <c r="AC306" s="183"/>
      <c r="AD306" s="183"/>
      <c r="AE306" s="183"/>
    </row>
    <row r="307" spans="1:31" ht="90" customHeight="1">
      <c r="A307" s="345"/>
      <c r="B307" s="345"/>
      <c r="C307" s="345"/>
      <c r="D307" s="345"/>
      <c r="E307" s="345"/>
      <c r="F307" s="345"/>
      <c r="G307" s="345"/>
      <c r="H307" s="345"/>
      <c r="I307" s="345"/>
      <c r="J307" s="345"/>
      <c r="K307" s="99">
        <v>7</v>
      </c>
      <c r="L307" s="67" t="s">
        <v>2748</v>
      </c>
      <c r="M307" s="67"/>
      <c r="N307" s="80" t="s">
        <v>2645</v>
      </c>
      <c r="O307" s="78"/>
      <c r="P307" s="140"/>
      <c r="Q307" s="141"/>
      <c r="R307" s="159"/>
      <c r="S307" s="133"/>
      <c r="T307" s="73" t="s">
        <v>348</v>
      </c>
      <c r="U307" s="73" t="s">
        <v>348</v>
      </c>
      <c r="V307" s="140" t="s">
        <v>348</v>
      </c>
      <c r="W307" s="73" t="s">
        <v>938</v>
      </c>
      <c r="X307" s="183"/>
      <c r="Y307" s="183"/>
      <c r="Z307" s="183"/>
      <c r="AA307" s="183"/>
      <c r="AB307" s="183"/>
      <c r="AC307" s="183"/>
      <c r="AD307" s="183"/>
      <c r="AE307" s="183"/>
    </row>
    <row r="308" spans="1:31" ht="66" customHeight="1">
      <c r="A308" s="345"/>
      <c r="B308" s="345"/>
      <c r="C308" s="345"/>
      <c r="D308" s="345"/>
      <c r="E308" s="341"/>
      <c r="F308" s="341"/>
      <c r="G308" s="341"/>
      <c r="H308" s="345"/>
      <c r="I308" s="345"/>
      <c r="J308" s="345"/>
      <c r="K308" s="99">
        <v>8</v>
      </c>
      <c r="L308" s="95" t="s">
        <v>2624</v>
      </c>
      <c r="M308" s="95"/>
      <c r="N308" s="80" t="s">
        <v>2745</v>
      </c>
      <c r="O308" s="78"/>
      <c r="P308" s="140"/>
      <c r="Q308" s="141"/>
      <c r="R308" s="159"/>
      <c r="S308" s="133"/>
      <c r="T308" s="73" t="s">
        <v>348</v>
      </c>
      <c r="U308" s="73" t="s">
        <v>348</v>
      </c>
      <c r="V308" s="73" t="s">
        <v>24</v>
      </c>
      <c r="W308" s="73" t="s">
        <v>938</v>
      </c>
      <c r="X308" s="183"/>
      <c r="Y308" s="183"/>
      <c r="Z308" s="183"/>
      <c r="AA308" s="183"/>
      <c r="AB308" s="183"/>
      <c r="AC308" s="183"/>
      <c r="AD308" s="183"/>
      <c r="AE308" s="183"/>
    </row>
    <row r="309" spans="1:31" ht="66" customHeight="1">
      <c r="A309" s="345"/>
      <c r="B309" s="345"/>
      <c r="C309" s="345"/>
      <c r="D309" s="345"/>
      <c r="E309" s="399" t="s">
        <v>2648</v>
      </c>
      <c r="F309" s="399"/>
      <c r="G309" s="399" t="s">
        <v>2649</v>
      </c>
      <c r="H309" s="399"/>
      <c r="I309" s="345"/>
      <c r="J309" s="345"/>
      <c r="K309" s="99">
        <v>5</v>
      </c>
      <c r="L309" s="177" t="s">
        <v>2650</v>
      </c>
      <c r="M309" s="80"/>
      <c r="N309" s="80" t="s">
        <v>2731</v>
      </c>
      <c r="O309" s="78"/>
      <c r="P309" s="140"/>
      <c r="Q309" s="141"/>
      <c r="R309" s="159"/>
      <c r="S309" s="182"/>
      <c r="T309" s="73" t="s">
        <v>348</v>
      </c>
      <c r="U309" s="73" t="s">
        <v>348</v>
      </c>
      <c r="V309" s="140" t="s">
        <v>348</v>
      </c>
      <c r="W309" s="73" t="s">
        <v>938</v>
      </c>
      <c r="X309" s="183"/>
      <c r="Y309" s="183"/>
      <c r="Z309" s="183"/>
      <c r="AA309" s="183"/>
      <c r="AB309" s="183"/>
      <c r="AC309" s="183"/>
      <c r="AD309" s="183"/>
      <c r="AE309" s="183"/>
    </row>
    <row r="310" spans="1:31" ht="49.5" customHeight="1">
      <c r="A310" s="345"/>
      <c r="B310" s="345"/>
      <c r="C310" s="345"/>
      <c r="D310" s="345"/>
      <c r="E310" s="345"/>
      <c r="F310" s="345"/>
      <c r="G310" s="345"/>
      <c r="H310" s="345"/>
      <c r="I310" s="345"/>
      <c r="J310" s="345"/>
      <c r="K310" s="98">
        <v>6</v>
      </c>
      <c r="L310" s="80" t="s">
        <v>2652</v>
      </c>
      <c r="M310" s="78"/>
      <c r="N310" s="78" t="s">
        <v>2731</v>
      </c>
      <c r="O310" s="78"/>
      <c r="P310" s="140"/>
      <c r="Q310" s="141"/>
      <c r="R310" s="159"/>
      <c r="S310" s="133"/>
      <c r="T310" s="73" t="s">
        <v>348</v>
      </c>
      <c r="U310" s="73" t="s">
        <v>348</v>
      </c>
      <c r="V310" s="140" t="s">
        <v>348</v>
      </c>
      <c r="W310" s="73" t="s">
        <v>938</v>
      </c>
      <c r="X310" s="183"/>
      <c r="Y310" s="183"/>
      <c r="Z310" s="183"/>
      <c r="AA310" s="183"/>
      <c r="AB310" s="183"/>
      <c r="AC310" s="183"/>
      <c r="AD310" s="183"/>
      <c r="AE310" s="183"/>
    </row>
    <row r="311" spans="1:31" ht="49.5" customHeight="1">
      <c r="A311" s="345"/>
      <c r="B311" s="345"/>
      <c r="C311" s="345"/>
      <c r="D311" s="345"/>
      <c r="E311" s="345"/>
      <c r="F311" s="345"/>
      <c r="G311" s="345"/>
      <c r="H311" s="345"/>
      <c r="I311" s="345"/>
      <c r="J311" s="345"/>
      <c r="K311" s="98">
        <v>7</v>
      </c>
      <c r="L311" s="80" t="s">
        <v>2653</v>
      </c>
      <c r="M311" s="78"/>
      <c r="N311" s="78" t="s">
        <v>2731</v>
      </c>
      <c r="O311" s="78"/>
      <c r="P311" s="140"/>
      <c r="Q311" s="141"/>
      <c r="R311" s="159"/>
      <c r="S311" s="133"/>
      <c r="T311" s="73" t="s">
        <v>348</v>
      </c>
      <c r="U311" s="73" t="s">
        <v>348</v>
      </c>
      <c r="V311" s="140" t="s">
        <v>348</v>
      </c>
      <c r="W311" s="73" t="s">
        <v>938</v>
      </c>
      <c r="X311" s="183"/>
      <c r="Y311" s="183"/>
      <c r="Z311" s="183"/>
      <c r="AA311" s="183"/>
      <c r="AB311" s="183"/>
      <c r="AC311" s="183"/>
      <c r="AD311" s="183"/>
      <c r="AE311" s="183"/>
    </row>
    <row r="312" spans="1:31" ht="49.5" customHeight="1">
      <c r="A312" s="345"/>
      <c r="B312" s="341"/>
      <c r="C312" s="341"/>
      <c r="D312" s="341"/>
      <c r="E312" s="341"/>
      <c r="F312" s="341"/>
      <c r="G312" s="341"/>
      <c r="H312" s="345"/>
      <c r="I312" s="345"/>
      <c r="J312" s="345"/>
      <c r="K312" s="98">
        <v>8</v>
      </c>
      <c r="L312" s="80" t="s">
        <v>2654</v>
      </c>
      <c r="M312" s="78"/>
      <c r="N312" s="78" t="s">
        <v>2731</v>
      </c>
      <c r="O312" s="78"/>
      <c r="P312" s="140"/>
      <c r="Q312" s="141"/>
      <c r="R312" s="159"/>
      <c r="S312" s="133"/>
      <c r="T312" s="73" t="s">
        <v>348</v>
      </c>
      <c r="U312" s="73" t="s">
        <v>348</v>
      </c>
      <c r="V312" s="140" t="s">
        <v>348</v>
      </c>
      <c r="W312" s="73" t="s">
        <v>938</v>
      </c>
      <c r="X312" s="183"/>
      <c r="Y312" s="183"/>
      <c r="Z312" s="183"/>
      <c r="AA312" s="183"/>
      <c r="AB312" s="183"/>
      <c r="AC312" s="183"/>
      <c r="AD312" s="183"/>
      <c r="AE312" s="183"/>
    </row>
    <row r="313" spans="1:31" ht="151.5" customHeight="1">
      <c r="A313" s="414" t="s">
        <v>2749</v>
      </c>
      <c r="B313" s="412" t="s">
        <v>2750</v>
      </c>
      <c r="C313" s="412" t="s">
        <v>2372</v>
      </c>
      <c r="D313" s="412" t="s">
        <v>1565</v>
      </c>
      <c r="E313" s="419" t="s">
        <v>2751</v>
      </c>
      <c r="F313" s="419"/>
      <c r="G313" s="399" t="s">
        <v>2752</v>
      </c>
      <c r="H313" s="399"/>
      <c r="I313" s="398" t="s">
        <v>2753</v>
      </c>
      <c r="J313" s="398"/>
      <c r="K313" s="99">
        <v>1</v>
      </c>
      <c r="L313" s="100" t="s">
        <v>2754</v>
      </c>
      <c r="M313" s="100"/>
      <c r="N313" s="80" t="s">
        <v>2755</v>
      </c>
      <c r="O313" s="78"/>
      <c r="P313" s="140"/>
      <c r="Q313" s="141"/>
      <c r="R313" s="159"/>
      <c r="S313" s="103"/>
      <c r="T313" s="73" t="s">
        <v>348</v>
      </c>
      <c r="U313" s="73" t="s">
        <v>348</v>
      </c>
      <c r="V313" s="140" t="s">
        <v>348</v>
      </c>
      <c r="W313" s="73" t="s">
        <v>938</v>
      </c>
      <c r="X313" s="49"/>
      <c r="Y313" s="49"/>
      <c r="Z313" s="49"/>
      <c r="AA313" s="49"/>
      <c r="AB313" s="49"/>
      <c r="AC313" s="49"/>
      <c r="AD313" s="49"/>
      <c r="AE313" s="49"/>
    </row>
    <row r="314" spans="1:31" ht="49.5" customHeight="1">
      <c r="A314" s="345"/>
      <c r="B314" s="345"/>
      <c r="C314" s="345"/>
      <c r="D314" s="345"/>
      <c r="E314" s="345"/>
      <c r="F314" s="345"/>
      <c r="G314" s="345"/>
      <c r="H314" s="345"/>
      <c r="I314" s="345"/>
      <c r="J314" s="345"/>
      <c r="K314" s="99">
        <v>2</v>
      </c>
      <c r="L314" s="154" t="s">
        <v>2456</v>
      </c>
      <c r="M314" s="68"/>
      <c r="N314" s="80" t="s">
        <v>2756</v>
      </c>
      <c r="O314" s="78"/>
      <c r="P314" s="140"/>
      <c r="Q314" s="141"/>
      <c r="R314" s="159"/>
      <c r="S314" s="47"/>
      <c r="T314" s="73" t="s">
        <v>348</v>
      </c>
      <c r="U314" s="73" t="s">
        <v>348</v>
      </c>
      <c r="V314" s="73" t="s">
        <v>24</v>
      </c>
      <c r="W314" s="73" t="s">
        <v>938</v>
      </c>
      <c r="X314" s="49"/>
      <c r="Y314" s="49"/>
      <c r="Z314" s="49"/>
      <c r="AA314" s="49"/>
      <c r="AB314" s="49"/>
      <c r="AC314" s="49"/>
      <c r="AD314" s="49"/>
      <c r="AE314" s="49"/>
    </row>
    <row r="315" spans="1:31" ht="132.75" customHeight="1">
      <c r="A315" s="345"/>
      <c r="B315" s="345"/>
      <c r="C315" s="345"/>
      <c r="D315" s="345"/>
      <c r="E315" s="345"/>
      <c r="F315" s="345"/>
      <c r="G315" s="345"/>
      <c r="H315" s="345"/>
      <c r="I315" s="345"/>
      <c r="J315" s="345"/>
      <c r="K315" s="99">
        <v>3</v>
      </c>
      <c r="L315" s="100" t="s">
        <v>2757</v>
      </c>
      <c r="M315" s="100"/>
      <c r="N315" s="80" t="s">
        <v>2755</v>
      </c>
      <c r="O315" s="80"/>
      <c r="P315" s="56"/>
      <c r="Q315" s="79"/>
      <c r="R315" s="73"/>
      <c r="S315" s="42"/>
      <c r="T315" s="73" t="s">
        <v>348</v>
      </c>
      <c r="U315" s="73" t="s">
        <v>348</v>
      </c>
      <c r="V315" s="56" t="s">
        <v>348</v>
      </c>
      <c r="W315" s="73" t="s">
        <v>938</v>
      </c>
      <c r="X315" s="49"/>
      <c r="Y315" s="49"/>
      <c r="Z315" s="49"/>
      <c r="AA315" s="49"/>
      <c r="AB315" s="49"/>
      <c r="AC315" s="49"/>
      <c r="AD315" s="49"/>
      <c r="AE315" s="49"/>
    </row>
    <row r="316" spans="1:31" ht="51" customHeight="1">
      <c r="A316" s="345"/>
      <c r="B316" s="345"/>
      <c r="C316" s="345"/>
      <c r="D316" s="345"/>
      <c r="E316" s="345"/>
      <c r="F316" s="345"/>
      <c r="G316" s="345"/>
      <c r="H316" s="345"/>
      <c r="I316" s="345"/>
      <c r="J316" s="345"/>
      <c r="K316" s="99">
        <v>4</v>
      </c>
      <c r="L316" s="154" t="s">
        <v>2456</v>
      </c>
      <c r="M316" s="68"/>
      <c r="N316" s="80" t="s">
        <v>2756</v>
      </c>
      <c r="O316" s="80"/>
      <c r="P316" s="56"/>
      <c r="Q316" s="79"/>
      <c r="R316" s="73"/>
      <c r="S316" s="42"/>
      <c r="T316" s="73" t="s">
        <v>348</v>
      </c>
      <c r="U316" s="73" t="s">
        <v>348</v>
      </c>
      <c r="V316" s="73" t="s">
        <v>24</v>
      </c>
      <c r="W316" s="73" t="s">
        <v>938</v>
      </c>
      <c r="X316" s="49"/>
      <c r="Y316" s="49"/>
      <c r="Z316" s="49"/>
      <c r="AA316" s="49"/>
      <c r="AB316" s="49"/>
      <c r="AC316" s="49"/>
      <c r="AD316" s="49"/>
      <c r="AE316" s="49"/>
    </row>
    <row r="317" spans="1:31" ht="152.25" customHeight="1">
      <c r="A317" s="345"/>
      <c r="B317" s="345"/>
      <c r="C317" s="345"/>
      <c r="D317" s="345"/>
      <c r="E317" s="345"/>
      <c r="F317" s="345"/>
      <c r="G317" s="345"/>
      <c r="H317" s="345"/>
      <c r="I317" s="345"/>
      <c r="J317" s="345"/>
      <c r="K317" s="99">
        <v>5</v>
      </c>
      <c r="L317" s="100" t="s">
        <v>2758</v>
      </c>
      <c r="M317" s="100"/>
      <c r="N317" s="80" t="s">
        <v>2755</v>
      </c>
      <c r="O317" s="80"/>
      <c r="P317" s="56"/>
      <c r="Q317" s="79"/>
      <c r="R317" s="73"/>
      <c r="S317" s="42"/>
      <c r="T317" s="73" t="s">
        <v>348</v>
      </c>
      <c r="U317" s="73" t="s">
        <v>348</v>
      </c>
      <c r="V317" s="56" t="s">
        <v>348</v>
      </c>
      <c r="W317" s="73" t="s">
        <v>938</v>
      </c>
      <c r="X317" s="49"/>
      <c r="Y317" s="49"/>
      <c r="Z317" s="49"/>
      <c r="AA317" s="49"/>
      <c r="AB317" s="49"/>
      <c r="AC317" s="49"/>
      <c r="AD317" s="49"/>
      <c r="AE317" s="49"/>
    </row>
    <row r="318" spans="1:31" ht="43.5" customHeight="1">
      <c r="A318" s="345"/>
      <c r="B318" s="345"/>
      <c r="C318" s="345"/>
      <c r="D318" s="345"/>
      <c r="E318" s="345"/>
      <c r="F318" s="345"/>
      <c r="G318" s="345"/>
      <c r="H318" s="345"/>
      <c r="I318" s="345"/>
      <c r="J318" s="345"/>
      <c r="K318" s="99">
        <v>6</v>
      </c>
      <c r="L318" s="154" t="s">
        <v>2456</v>
      </c>
      <c r="M318" s="68"/>
      <c r="N318" s="80" t="s">
        <v>2756</v>
      </c>
      <c r="O318" s="80"/>
      <c r="P318" s="56"/>
      <c r="Q318" s="79"/>
      <c r="R318" s="73"/>
      <c r="S318" s="42"/>
      <c r="T318" s="73" t="s">
        <v>348</v>
      </c>
      <c r="U318" s="73" t="s">
        <v>348</v>
      </c>
      <c r="V318" s="73" t="s">
        <v>24</v>
      </c>
      <c r="W318" s="73" t="s">
        <v>938</v>
      </c>
      <c r="X318" s="49"/>
      <c r="Y318" s="49"/>
      <c r="Z318" s="49"/>
      <c r="AA318" s="49"/>
      <c r="AB318" s="49"/>
      <c r="AC318" s="49"/>
      <c r="AD318" s="49"/>
      <c r="AE318" s="49"/>
    </row>
    <row r="319" spans="1:31" ht="131.25" customHeight="1">
      <c r="A319" s="345"/>
      <c r="B319" s="345"/>
      <c r="C319" s="345"/>
      <c r="D319" s="345"/>
      <c r="E319" s="345"/>
      <c r="F319" s="345"/>
      <c r="G319" s="345"/>
      <c r="H319" s="345"/>
      <c r="I319" s="345"/>
      <c r="J319" s="345"/>
      <c r="K319" s="99">
        <v>7</v>
      </c>
      <c r="L319" s="100" t="s">
        <v>2759</v>
      </c>
      <c r="M319" s="100"/>
      <c r="N319" s="80" t="s">
        <v>2755</v>
      </c>
      <c r="O319" s="80"/>
      <c r="P319" s="56"/>
      <c r="Q319" s="79"/>
      <c r="R319" s="73"/>
      <c r="S319" s="42"/>
      <c r="T319" s="73" t="s">
        <v>348</v>
      </c>
      <c r="U319" s="73" t="s">
        <v>348</v>
      </c>
      <c r="V319" s="56" t="s">
        <v>348</v>
      </c>
      <c r="W319" s="73" t="s">
        <v>938</v>
      </c>
      <c r="X319" s="49"/>
      <c r="Y319" s="49"/>
      <c r="Z319" s="49"/>
      <c r="AA319" s="49"/>
      <c r="AB319" s="49"/>
      <c r="AC319" s="49"/>
      <c r="AD319" s="49"/>
      <c r="AE319" s="49"/>
    </row>
    <row r="320" spans="1:31" ht="33" customHeight="1">
      <c r="A320" s="341"/>
      <c r="B320" s="341"/>
      <c r="C320" s="341"/>
      <c r="D320" s="341"/>
      <c r="E320" s="341"/>
      <c r="F320" s="341"/>
      <c r="G320" s="341"/>
      <c r="H320" s="341"/>
      <c r="I320" s="341"/>
      <c r="J320" s="341"/>
      <c r="K320" s="99">
        <v>8</v>
      </c>
      <c r="L320" s="154" t="s">
        <v>2456</v>
      </c>
      <c r="M320" s="68"/>
      <c r="N320" s="80" t="s">
        <v>2756</v>
      </c>
      <c r="O320" s="78"/>
      <c r="P320" s="140"/>
      <c r="Q320" s="141"/>
      <c r="R320" s="159"/>
      <c r="S320" s="42"/>
      <c r="T320" s="73" t="s">
        <v>348</v>
      </c>
      <c r="U320" s="73" t="s">
        <v>348</v>
      </c>
      <c r="V320" s="73" t="s">
        <v>24</v>
      </c>
      <c r="W320" s="73" t="s">
        <v>938</v>
      </c>
      <c r="X320" s="49"/>
      <c r="Y320" s="49"/>
      <c r="Z320" s="49"/>
      <c r="AA320" s="49"/>
      <c r="AB320" s="49"/>
      <c r="AC320" s="49"/>
      <c r="AD320" s="49"/>
      <c r="AE320" s="49"/>
    </row>
    <row r="321" spans="1:31" ht="139.5" customHeight="1">
      <c r="A321" s="434" t="s">
        <v>2760</v>
      </c>
      <c r="B321" s="412" t="s">
        <v>2761</v>
      </c>
      <c r="C321" s="412" t="s">
        <v>2762</v>
      </c>
      <c r="D321" s="412" t="s">
        <v>2763</v>
      </c>
      <c r="E321" s="419" t="s">
        <v>2764</v>
      </c>
      <c r="F321" s="419"/>
      <c r="G321" s="399" t="s">
        <v>2765</v>
      </c>
      <c r="H321" s="399"/>
      <c r="I321" s="399" t="s">
        <v>2600</v>
      </c>
      <c r="J321" s="399"/>
      <c r="K321" s="99">
        <v>9</v>
      </c>
      <c r="L321" s="100" t="s">
        <v>2766</v>
      </c>
      <c r="M321" s="100"/>
      <c r="N321" s="80" t="s">
        <v>2755</v>
      </c>
      <c r="O321" s="78"/>
      <c r="P321" s="140"/>
      <c r="Q321" s="141"/>
      <c r="R321" s="159"/>
      <c r="S321" s="103"/>
      <c r="T321" s="73" t="s">
        <v>348</v>
      </c>
      <c r="U321" s="73" t="s">
        <v>348</v>
      </c>
      <c r="V321" s="140" t="s">
        <v>348</v>
      </c>
      <c r="W321" s="73" t="s">
        <v>938</v>
      </c>
      <c r="X321" s="49"/>
      <c r="Y321" s="49"/>
      <c r="Z321" s="49"/>
      <c r="AA321" s="49"/>
      <c r="AB321" s="49"/>
      <c r="AC321" s="49"/>
      <c r="AD321" s="49"/>
      <c r="AE321" s="49"/>
    </row>
    <row r="322" spans="1:31" ht="33" customHeight="1">
      <c r="A322" s="345"/>
      <c r="B322" s="345"/>
      <c r="C322" s="345"/>
      <c r="D322" s="345"/>
      <c r="E322" s="345"/>
      <c r="F322" s="345"/>
      <c r="G322" s="345"/>
      <c r="H322" s="345"/>
      <c r="I322" s="345"/>
      <c r="J322" s="345"/>
      <c r="K322" s="99">
        <v>10</v>
      </c>
      <c r="L322" s="154" t="s">
        <v>2456</v>
      </c>
      <c r="M322" s="68"/>
      <c r="N322" s="80" t="s">
        <v>2756</v>
      </c>
      <c r="O322" s="78"/>
      <c r="P322" s="140"/>
      <c r="Q322" s="141"/>
      <c r="R322" s="159"/>
      <c r="S322" s="47"/>
      <c r="T322" s="73" t="s">
        <v>348</v>
      </c>
      <c r="U322" s="73" t="s">
        <v>348</v>
      </c>
      <c r="V322" s="73" t="s">
        <v>24</v>
      </c>
      <c r="W322" s="73" t="s">
        <v>938</v>
      </c>
      <c r="X322" s="49"/>
      <c r="Y322" s="49"/>
      <c r="Z322" s="49"/>
      <c r="AA322" s="49"/>
      <c r="AB322" s="49"/>
      <c r="AC322" s="49"/>
      <c r="AD322" s="49"/>
      <c r="AE322" s="49"/>
    </row>
    <row r="323" spans="1:31" ht="162" customHeight="1">
      <c r="A323" s="345"/>
      <c r="B323" s="345"/>
      <c r="C323" s="345"/>
      <c r="D323" s="345"/>
      <c r="E323" s="345"/>
      <c r="F323" s="345"/>
      <c r="G323" s="345"/>
      <c r="H323" s="345"/>
      <c r="I323" s="345"/>
      <c r="J323" s="345"/>
      <c r="K323" s="99">
        <v>11</v>
      </c>
      <c r="L323" s="100" t="s">
        <v>2767</v>
      </c>
      <c r="M323" s="100"/>
      <c r="N323" s="80" t="s">
        <v>2755</v>
      </c>
      <c r="O323" s="80"/>
      <c r="P323" s="56"/>
      <c r="Q323" s="79"/>
      <c r="R323" s="73"/>
      <c r="S323" s="42"/>
      <c r="T323" s="73" t="s">
        <v>348</v>
      </c>
      <c r="U323" s="73" t="s">
        <v>348</v>
      </c>
      <c r="V323" s="56" t="s">
        <v>348</v>
      </c>
      <c r="W323" s="73" t="s">
        <v>938</v>
      </c>
      <c r="X323" s="49"/>
      <c r="Y323" s="49"/>
      <c r="Z323" s="49"/>
      <c r="AA323" s="49"/>
      <c r="AB323" s="49"/>
      <c r="AC323" s="49"/>
      <c r="AD323" s="49"/>
      <c r="AE323" s="49"/>
    </row>
    <row r="324" spans="1:31" ht="45" customHeight="1">
      <c r="A324" s="345"/>
      <c r="B324" s="345"/>
      <c r="C324" s="345"/>
      <c r="D324" s="345"/>
      <c r="E324" s="345"/>
      <c r="F324" s="345"/>
      <c r="G324" s="345"/>
      <c r="H324" s="345"/>
      <c r="I324" s="345"/>
      <c r="J324" s="345"/>
      <c r="K324" s="99">
        <v>12</v>
      </c>
      <c r="L324" s="154" t="s">
        <v>2456</v>
      </c>
      <c r="M324" s="68"/>
      <c r="N324" s="80" t="s">
        <v>2756</v>
      </c>
      <c r="O324" s="80"/>
      <c r="P324" s="56"/>
      <c r="Q324" s="79"/>
      <c r="R324" s="73"/>
      <c r="S324" s="42"/>
      <c r="T324" s="73" t="s">
        <v>348</v>
      </c>
      <c r="U324" s="73" t="s">
        <v>348</v>
      </c>
      <c r="V324" s="73" t="s">
        <v>24</v>
      </c>
      <c r="W324" s="73" t="s">
        <v>938</v>
      </c>
      <c r="X324" s="49"/>
      <c r="Y324" s="49"/>
      <c r="Z324" s="49"/>
      <c r="AA324" s="49"/>
      <c r="AB324" s="49"/>
      <c r="AC324" s="49"/>
      <c r="AD324" s="49"/>
      <c r="AE324" s="49"/>
    </row>
    <row r="325" spans="1:31" ht="130.5" customHeight="1">
      <c r="A325" s="345"/>
      <c r="B325" s="345"/>
      <c r="C325" s="345"/>
      <c r="D325" s="345"/>
      <c r="E325" s="345"/>
      <c r="F325" s="345"/>
      <c r="G325" s="345"/>
      <c r="H325" s="345"/>
      <c r="I325" s="345"/>
      <c r="J325" s="345"/>
      <c r="K325" s="99">
        <v>13</v>
      </c>
      <c r="L325" s="100" t="s">
        <v>2768</v>
      </c>
      <c r="M325" s="100"/>
      <c r="N325" s="80" t="s">
        <v>2755</v>
      </c>
      <c r="O325" s="80"/>
      <c r="P325" s="56"/>
      <c r="Q325" s="79"/>
      <c r="R325" s="73"/>
      <c r="S325" s="42"/>
      <c r="T325" s="73" t="s">
        <v>348</v>
      </c>
      <c r="U325" s="73" t="s">
        <v>348</v>
      </c>
      <c r="V325" s="56" t="s">
        <v>348</v>
      </c>
      <c r="W325" s="73" t="s">
        <v>938</v>
      </c>
      <c r="X325" s="49"/>
      <c r="Y325" s="49"/>
      <c r="Z325" s="49"/>
      <c r="AA325" s="49"/>
      <c r="AB325" s="49"/>
      <c r="AC325" s="49"/>
      <c r="AD325" s="49"/>
      <c r="AE325" s="49"/>
    </row>
    <row r="326" spans="1:31" ht="63.75" customHeight="1">
      <c r="A326" s="345"/>
      <c r="B326" s="345"/>
      <c r="C326" s="345"/>
      <c r="D326" s="345"/>
      <c r="E326" s="345"/>
      <c r="F326" s="345"/>
      <c r="G326" s="345"/>
      <c r="H326" s="345"/>
      <c r="I326" s="345"/>
      <c r="J326" s="345"/>
      <c r="K326" s="99">
        <v>14</v>
      </c>
      <c r="L326" s="154" t="s">
        <v>2456</v>
      </c>
      <c r="M326" s="68"/>
      <c r="N326" s="80" t="s">
        <v>2756</v>
      </c>
      <c r="O326" s="80"/>
      <c r="P326" s="56"/>
      <c r="Q326" s="79"/>
      <c r="R326" s="73"/>
      <c r="S326" s="42"/>
      <c r="T326" s="73" t="s">
        <v>348</v>
      </c>
      <c r="U326" s="73" t="s">
        <v>348</v>
      </c>
      <c r="V326" s="73" t="s">
        <v>24</v>
      </c>
      <c r="W326" s="73" t="s">
        <v>938</v>
      </c>
      <c r="X326" s="49"/>
      <c r="Y326" s="49"/>
      <c r="Z326" s="49"/>
      <c r="AA326" s="49"/>
      <c r="AB326" s="49"/>
      <c r="AC326" s="49"/>
      <c r="AD326" s="49"/>
      <c r="AE326" s="49"/>
    </row>
    <row r="327" spans="1:31" ht="135.75" customHeight="1">
      <c r="A327" s="345"/>
      <c r="B327" s="345"/>
      <c r="C327" s="345"/>
      <c r="D327" s="345"/>
      <c r="E327" s="345"/>
      <c r="F327" s="345"/>
      <c r="G327" s="345"/>
      <c r="H327" s="345"/>
      <c r="I327" s="345"/>
      <c r="J327" s="345"/>
      <c r="K327" s="99">
        <v>15</v>
      </c>
      <c r="L327" s="100" t="s">
        <v>2769</v>
      </c>
      <c r="M327" s="100"/>
      <c r="N327" s="80" t="s">
        <v>2755</v>
      </c>
      <c r="O327" s="80"/>
      <c r="P327" s="56"/>
      <c r="Q327" s="79"/>
      <c r="R327" s="73"/>
      <c r="S327" s="42"/>
      <c r="T327" s="73" t="s">
        <v>348</v>
      </c>
      <c r="U327" s="73" t="s">
        <v>348</v>
      </c>
      <c r="V327" s="56" t="s">
        <v>348</v>
      </c>
      <c r="W327" s="73" t="s">
        <v>938</v>
      </c>
      <c r="X327" s="49"/>
      <c r="Y327" s="49"/>
      <c r="Z327" s="49"/>
      <c r="AA327" s="49"/>
      <c r="AB327" s="49"/>
      <c r="AC327" s="49"/>
      <c r="AD327" s="49"/>
      <c r="AE327" s="49"/>
    </row>
    <row r="328" spans="1:31" ht="33" customHeight="1">
      <c r="A328" s="341"/>
      <c r="B328" s="341"/>
      <c r="C328" s="341"/>
      <c r="D328" s="341"/>
      <c r="E328" s="341"/>
      <c r="F328" s="341"/>
      <c r="G328" s="341"/>
      <c r="H328" s="341"/>
      <c r="I328" s="341"/>
      <c r="J328" s="341"/>
      <c r="K328" s="99">
        <v>16</v>
      </c>
      <c r="L328" s="154" t="s">
        <v>2456</v>
      </c>
      <c r="M328" s="68"/>
      <c r="N328" s="80" t="s">
        <v>2756</v>
      </c>
      <c r="O328" s="80"/>
      <c r="P328" s="56"/>
      <c r="Q328" s="79"/>
      <c r="R328" s="73"/>
      <c r="S328" s="42"/>
      <c r="T328" s="73" t="s">
        <v>348</v>
      </c>
      <c r="U328" s="73" t="s">
        <v>348</v>
      </c>
      <c r="V328" s="73" t="s">
        <v>24</v>
      </c>
      <c r="W328" s="73" t="s">
        <v>938</v>
      </c>
      <c r="X328" s="49"/>
      <c r="Y328" s="49"/>
      <c r="Z328" s="49"/>
      <c r="AA328" s="49"/>
      <c r="AB328" s="49"/>
      <c r="AC328" s="49"/>
      <c r="AD328" s="49"/>
      <c r="AE328" s="49"/>
    </row>
    <row r="329" spans="1:31" ht="16.5" customHeight="1">
      <c r="A329" s="437" t="s">
        <v>2770</v>
      </c>
      <c r="B329" s="412" t="s">
        <v>2761</v>
      </c>
      <c r="C329" s="401" t="s">
        <v>2771</v>
      </c>
      <c r="D329" s="401" t="s">
        <v>2772</v>
      </c>
      <c r="E329" s="398" t="s">
        <v>2773</v>
      </c>
      <c r="F329" s="398"/>
      <c r="G329" s="398" t="s">
        <v>2774</v>
      </c>
      <c r="H329" s="398"/>
      <c r="I329" s="398" t="s">
        <v>2507</v>
      </c>
      <c r="J329" s="398"/>
      <c r="K329" s="99">
        <v>1</v>
      </c>
      <c r="L329" s="186" t="s">
        <v>2775</v>
      </c>
      <c r="M329" s="187"/>
      <c r="N329" s="188" t="s">
        <v>2776</v>
      </c>
      <c r="O329" s="189"/>
      <c r="P329" s="56"/>
      <c r="Q329" s="79"/>
      <c r="R329" s="73"/>
      <c r="S329" s="42"/>
      <c r="T329" s="73" t="s">
        <v>348</v>
      </c>
      <c r="U329" s="73" t="s">
        <v>348</v>
      </c>
      <c r="V329" s="73" t="s">
        <v>348</v>
      </c>
      <c r="W329" s="73" t="s">
        <v>938</v>
      </c>
      <c r="X329" s="49"/>
      <c r="Y329" s="49"/>
      <c r="Z329" s="49"/>
      <c r="AA329" s="49"/>
      <c r="AB329" s="49"/>
      <c r="AC329" s="49"/>
      <c r="AD329" s="49"/>
      <c r="AE329" s="49"/>
    </row>
    <row r="330" spans="1:31" ht="16.5" customHeight="1">
      <c r="A330" s="362"/>
      <c r="B330" s="345"/>
      <c r="C330" s="345"/>
      <c r="D330" s="345"/>
      <c r="E330" s="345"/>
      <c r="F330" s="345"/>
      <c r="G330" s="345"/>
      <c r="H330" s="345"/>
      <c r="I330" s="345"/>
      <c r="J330" s="345"/>
      <c r="K330" s="99">
        <v>2</v>
      </c>
      <c r="L330" s="186" t="s">
        <v>2777</v>
      </c>
      <c r="M330" s="186"/>
      <c r="N330" s="190" t="s">
        <v>2778</v>
      </c>
      <c r="O330" s="190"/>
      <c r="P330" s="56"/>
      <c r="Q330" s="79"/>
      <c r="R330" s="73"/>
      <c r="S330" s="42"/>
      <c r="T330" s="73" t="s">
        <v>348</v>
      </c>
      <c r="U330" s="73" t="s">
        <v>348</v>
      </c>
      <c r="V330" s="73" t="s">
        <v>348</v>
      </c>
      <c r="W330" s="73" t="s">
        <v>938</v>
      </c>
      <c r="X330" s="49"/>
      <c r="Y330" s="49"/>
      <c r="Z330" s="49"/>
      <c r="AA330" s="49"/>
      <c r="AB330" s="49"/>
      <c r="AC330" s="49"/>
      <c r="AD330" s="49"/>
      <c r="AE330" s="49"/>
    </row>
    <row r="331" spans="1:31" ht="16.5" customHeight="1">
      <c r="A331" s="362"/>
      <c r="B331" s="345"/>
      <c r="C331" s="345"/>
      <c r="D331" s="345"/>
      <c r="E331" s="345"/>
      <c r="F331" s="345"/>
      <c r="G331" s="345"/>
      <c r="H331" s="345"/>
      <c r="I331" s="345"/>
      <c r="J331" s="345"/>
      <c r="K331" s="99">
        <v>3</v>
      </c>
      <c r="L331" s="186" t="s">
        <v>2779</v>
      </c>
      <c r="M331" s="187"/>
      <c r="N331" s="188" t="s">
        <v>2776</v>
      </c>
      <c r="O331" s="189"/>
      <c r="P331" s="56"/>
      <c r="Q331" s="79"/>
      <c r="R331" s="73"/>
      <c r="S331" s="42"/>
      <c r="T331" s="73" t="s">
        <v>348</v>
      </c>
      <c r="U331" s="73" t="s">
        <v>348</v>
      </c>
      <c r="V331" s="73" t="s">
        <v>348</v>
      </c>
      <c r="W331" s="73" t="s">
        <v>938</v>
      </c>
      <c r="X331" s="49"/>
      <c r="Y331" s="49"/>
      <c r="Z331" s="49"/>
      <c r="AA331" s="49"/>
      <c r="AB331" s="49"/>
      <c r="AC331" s="49"/>
      <c r="AD331" s="49"/>
      <c r="AE331" s="49"/>
    </row>
    <row r="332" spans="1:31" ht="16.5" customHeight="1">
      <c r="A332" s="362"/>
      <c r="B332" s="345"/>
      <c r="C332" s="345"/>
      <c r="D332" s="345"/>
      <c r="E332" s="345"/>
      <c r="F332" s="345"/>
      <c r="G332" s="345"/>
      <c r="H332" s="345"/>
      <c r="I332" s="345"/>
      <c r="J332" s="345"/>
      <c r="K332" s="99">
        <v>4</v>
      </c>
      <c r="L332" s="186" t="s">
        <v>2780</v>
      </c>
      <c r="M332" s="186"/>
      <c r="N332" s="190" t="s">
        <v>2778</v>
      </c>
      <c r="O332" s="190"/>
      <c r="P332" s="56"/>
      <c r="Q332" s="79"/>
      <c r="R332" s="73"/>
      <c r="S332" s="42"/>
      <c r="T332" s="73" t="s">
        <v>348</v>
      </c>
      <c r="U332" s="73" t="s">
        <v>348</v>
      </c>
      <c r="V332" s="73" t="s">
        <v>348</v>
      </c>
      <c r="W332" s="73" t="s">
        <v>938</v>
      </c>
      <c r="X332" s="49"/>
      <c r="Y332" s="49"/>
      <c r="Z332" s="49"/>
      <c r="AA332" s="49"/>
      <c r="AB332" s="49"/>
      <c r="AC332" s="49"/>
      <c r="AD332" s="49"/>
      <c r="AE332" s="49"/>
    </row>
    <row r="333" spans="1:31" ht="16.5" customHeight="1">
      <c r="A333" s="362"/>
      <c r="B333" s="345"/>
      <c r="C333" s="345"/>
      <c r="D333" s="345"/>
      <c r="E333" s="345"/>
      <c r="F333" s="345"/>
      <c r="G333" s="345"/>
      <c r="H333" s="345"/>
      <c r="I333" s="345"/>
      <c r="J333" s="345"/>
      <c r="K333" s="99">
        <v>5</v>
      </c>
      <c r="L333" s="186" t="s">
        <v>2781</v>
      </c>
      <c r="M333" s="187"/>
      <c r="N333" s="188" t="s">
        <v>2776</v>
      </c>
      <c r="O333" s="189"/>
      <c r="P333" s="56"/>
      <c r="Q333" s="79"/>
      <c r="R333" s="73"/>
      <c r="S333" s="42"/>
      <c r="T333" s="73" t="s">
        <v>348</v>
      </c>
      <c r="U333" s="73" t="s">
        <v>348</v>
      </c>
      <c r="V333" s="73" t="s">
        <v>348</v>
      </c>
      <c r="W333" s="73" t="s">
        <v>938</v>
      </c>
      <c r="X333" s="49"/>
      <c r="Y333" s="49"/>
      <c r="Z333" s="49"/>
      <c r="AA333" s="49"/>
      <c r="AB333" s="49"/>
      <c r="AC333" s="49"/>
      <c r="AD333" s="49"/>
      <c r="AE333" s="49"/>
    </row>
    <row r="334" spans="1:31" ht="16.5" customHeight="1">
      <c r="A334" s="362"/>
      <c r="B334" s="345"/>
      <c r="C334" s="345"/>
      <c r="D334" s="345"/>
      <c r="E334" s="345"/>
      <c r="F334" s="345"/>
      <c r="G334" s="345"/>
      <c r="H334" s="345"/>
      <c r="I334" s="345"/>
      <c r="J334" s="345"/>
      <c r="K334" s="99">
        <v>6</v>
      </c>
      <c r="L334" s="186" t="s">
        <v>2782</v>
      </c>
      <c r="M334" s="186"/>
      <c r="N334" s="190" t="s">
        <v>2778</v>
      </c>
      <c r="O334" s="190"/>
      <c r="P334" s="56"/>
      <c r="Q334" s="79"/>
      <c r="R334" s="73"/>
      <c r="S334" s="42"/>
      <c r="T334" s="73" t="s">
        <v>348</v>
      </c>
      <c r="U334" s="73" t="s">
        <v>348</v>
      </c>
      <c r="V334" s="73" t="s">
        <v>348</v>
      </c>
      <c r="W334" s="73" t="s">
        <v>938</v>
      </c>
      <c r="X334" s="49"/>
      <c r="Y334" s="49"/>
      <c r="Z334" s="49"/>
      <c r="AA334" s="49"/>
      <c r="AB334" s="49"/>
      <c r="AC334" s="49"/>
      <c r="AD334" s="49"/>
      <c r="AE334" s="49"/>
    </row>
    <row r="335" spans="1:31" ht="16.5" customHeight="1">
      <c r="A335" s="362"/>
      <c r="B335" s="345"/>
      <c r="C335" s="345"/>
      <c r="D335" s="345"/>
      <c r="E335" s="345"/>
      <c r="F335" s="345"/>
      <c r="G335" s="345"/>
      <c r="H335" s="345"/>
      <c r="I335" s="345"/>
      <c r="J335" s="345"/>
      <c r="K335" s="99">
        <v>7</v>
      </c>
      <c r="L335" s="186" t="s">
        <v>2783</v>
      </c>
      <c r="M335" s="187"/>
      <c r="N335" s="188" t="s">
        <v>2776</v>
      </c>
      <c r="O335" s="189"/>
      <c r="P335" s="56"/>
      <c r="Q335" s="79"/>
      <c r="R335" s="73"/>
      <c r="S335" s="42"/>
      <c r="T335" s="73" t="s">
        <v>348</v>
      </c>
      <c r="U335" s="73" t="s">
        <v>348</v>
      </c>
      <c r="V335" s="73" t="s">
        <v>348</v>
      </c>
      <c r="W335" s="73" t="s">
        <v>938</v>
      </c>
      <c r="X335" s="49"/>
      <c r="Y335" s="49"/>
      <c r="Z335" s="49"/>
      <c r="AA335" s="49"/>
      <c r="AB335" s="49"/>
      <c r="AC335" s="49"/>
      <c r="AD335" s="49"/>
      <c r="AE335" s="49"/>
    </row>
    <row r="336" spans="1:31" ht="16.5" customHeight="1">
      <c r="A336" s="362"/>
      <c r="B336" s="345"/>
      <c r="C336" s="345"/>
      <c r="D336" s="345"/>
      <c r="E336" s="341"/>
      <c r="F336" s="341"/>
      <c r="G336" s="341"/>
      <c r="H336" s="341"/>
      <c r="I336" s="345"/>
      <c r="J336" s="345"/>
      <c r="K336" s="99">
        <v>8</v>
      </c>
      <c r="L336" s="186" t="s">
        <v>2784</v>
      </c>
      <c r="M336" s="186"/>
      <c r="N336" s="190" t="s">
        <v>2778</v>
      </c>
      <c r="O336" s="190"/>
      <c r="P336" s="56"/>
      <c r="Q336" s="79"/>
      <c r="R336" s="73"/>
      <c r="S336" s="42"/>
      <c r="T336" s="73" t="s">
        <v>348</v>
      </c>
      <c r="U336" s="73" t="s">
        <v>348</v>
      </c>
      <c r="V336" s="73" t="s">
        <v>348</v>
      </c>
      <c r="W336" s="73" t="s">
        <v>938</v>
      </c>
      <c r="X336" s="49"/>
      <c r="Y336" s="49"/>
      <c r="Z336" s="49"/>
      <c r="AA336" s="49"/>
      <c r="AB336" s="49"/>
      <c r="AC336" s="49"/>
      <c r="AD336" s="49"/>
      <c r="AE336" s="49"/>
    </row>
    <row r="337" spans="1:31" ht="16.5" customHeight="1">
      <c r="A337" s="362"/>
      <c r="B337" s="345"/>
      <c r="C337" s="345"/>
      <c r="D337" s="345"/>
      <c r="E337" s="398" t="s">
        <v>2785</v>
      </c>
      <c r="F337" s="435"/>
      <c r="G337" s="435" t="s">
        <v>2786</v>
      </c>
      <c r="H337" s="435"/>
      <c r="I337" s="345"/>
      <c r="J337" s="345"/>
      <c r="K337" s="99">
        <v>9</v>
      </c>
      <c r="L337" s="191" t="s">
        <v>2787</v>
      </c>
      <c r="M337" s="192"/>
      <c r="N337" s="192" t="s">
        <v>2651</v>
      </c>
      <c r="O337" s="192"/>
      <c r="P337" s="56"/>
      <c r="Q337" s="79"/>
      <c r="R337" s="73"/>
      <c r="S337" s="42"/>
      <c r="T337" s="73" t="s">
        <v>348</v>
      </c>
      <c r="U337" s="73" t="s">
        <v>348</v>
      </c>
      <c r="V337" s="73" t="s">
        <v>348</v>
      </c>
      <c r="W337" s="73" t="s">
        <v>938</v>
      </c>
      <c r="X337" s="49"/>
      <c r="Y337" s="49"/>
      <c r="Z337" s="49"/>
      <c r="AA337" s="49"/>
      <c r="AB337" s="49"/>
      <c r="AC337" s="49"/>
      <c r="AD337" s="49"/>
      <c r="AE337" s="49"/>
    </row>
    <row r="338" spans="1:31" ht="16.5" customHeight="1">
      <c r="A338" s="362"/>
      <c r="B338" s="345"/>
      <c r="C338" s="345"/>
      <c r="D338" s="345"/>
      <c r="E338" s="345"/>
      <c r="F338" s="345"/>
      <c r="G338" s="345"/>
      <c r="H338" s="345"/>
      <c r="I338" s="345"/>
      <c r="J338" s="345"/>
      <c r="K338" s="99">
        <v>10</v>
      </c>
      <c r="L338" s="191" t="s">
        <v>2652</v>
      </c>
      <c r="M338" s="192"/>
      <c r="N338" s="192" t="s">
        <v>2651</v>
      </c>
      <c r="O338" s="192"/>
      <c r="P338" s="56"/>
      <c r="Q338" s="79"/>
      <c r="R338" s="73"/>
      <c r="S338" s="42"/>
      <c r="T338" s="73" t="s">
        <v>348</v>
      </c>
      <c r="U338" s="73" t="s">
        <v>348</v>
      </c>
      <c r="V338" s="73" t="s">
        <v>348</v>
      </c>
      <c r="W338" s="73" t="s">
        <v>938</v>
      </c>
      <c r="X338" s="49"/>
      <c r="Y338" s="49"/>
      <c r="Z338" s="49"/>
      <c r="AA338" s="49"/>
      <c r="AB338" s="49"/>
      <c r="AC338" s="49"/>
      <c r="AD338" s="49"/>
      <c r="AE338" s="49"/>
    </row>
    <row r="339" spans="1:31" ht="16.5" customHeight="1">
      <c r="A339" s="362"/>
      <c r="B339" s="345"/>
      <c r="C339" s="345"/>
      <c r="D339" s="345"/>
      <c r="E339" s="345"/>
      <c r="F339" s="345"/>
      <c r="G339" s="345"/>
      <c r="H339" s="345"/>
      <c r="I339" s="345"/>
      <c r="J339" s="345"/>
      <c r="K339" s="99">
        <v>11</v>
      </c>
      <c r="L339" s="191" t="s">
        <v>2653</v>
      </c>
      <c r="M339" s="192"/>
      <c r="N339" s="192" t="s">
        <v>2651</v>
      </c>
      <c r="O339" s="192"/>
      <c r="P339" s="56"/>
      <c r="Q339" s="79"/>
      <c r="R339" s="73"/>
      <c r="S339" s="42"/>
      <c r="T339" s="73" t="s">
        <v>348</v>
      </c>
      <c r="U339" s="73" t="s">
        <v>348</v>
      </c>
      <c r="V339" s="73" t="s">
        <v>348</v>
      </c>
      <c r="W339" s="73" t="s">
        <v>938</v>
      </c>
      <c r="X339" s="49"/>
      <c r="Y339" s="49"/>
      <c r="Z339" s="49"/>
      <c r="AA339" s="49"/>
      <c r="AB339" s="49"/>
      <c r="AC339" s="49"/>
      <c r="AD339" s="49"/>
      <c r="AE339" s="49"/>
    </row>
    <row r="340" spans="1:31" ht="16.5" customHeight="1">
      <c r="A340" s="355"/>
      <c r="B340" s="345"/>
      <c r="C340" s="341"/>
      <c r="D340" s="341"/>
      <c r="E340" s="341"/>
      <c r="F340" s="341"/>
      <c r="G340" s="341"/>
      <c r="H340" s="341"/>
      <c r="I340" s="341"/>
      <c r="J340" s="341"/>
      <c r="K340" s="99">
        <v>12</v>
      </c>
      <c r="L340" s="191" t="s">
        <v>2654</v>
      </c>
      <c r="M340" s="192"/>
      <c r="N340" s="192" t="s">
        <v>2651</v>
      </c>
      <c r="O340" s="192"/>
      <c r="P340" s="56"/>
      <c r="Q340" s="79"/>
      <c r="R340" s="73"/>
      <c r="S340" s="42"/>
      <c r="T340" s="73" t="s">
        <v>348</v>
      </c>
      <c r="U340" s="73" t="s">
        <v>348</v>
      </c>
      <c r="V340" s="73" t="s">
        <v>348</v>
      </c>
      <c r="W340" s="73" t="s">
        <v>938</v>
      </c>
      <c r="X340" s="49"/>
      <c r="Y340" s="49"/>
      <c r="Z340" s="49"/>
      <c r="AA340" s="49"/>
      <c r="AB340" s="49"/>
      <c r="AC340" s="49"/>
      <c r="AD340" s="49"/>
      <c r="AE340" s="49"/>
    </row>
    <row r="341" spans="1:31" ht="57" customHeight="1">
      <c r="A341" s="438" t="s">
        <v>2788</v>
      </c>
      <c r="B341" s="412" t="s">
        <v>2789</v>
      </c>
      <c r="C341" s="401" t="s">
        <v>2372</v>
      </c>
      <c r="D341" s="401" t="s">
        <v>1565</v>
      </c>
      <c r="E341" s="397" t="s">
        <v>2790</v>
      </c>
      <c r="F341" s="397"/>
      <c r="G341" s="63" t="s">
        <v>2791</v>
      </c>
      <c r="H341" s="63"/>
      <c r="I341" s="398" t="s">
        <v>2111</v>
      </c>
      <c r="J341" s="398"/>
      <c r="K341" s="61">
        <v>1</v>
      </c>
      <c r="L341" s="63" t="s">
        <v>2792</v>
      </c>
      <c r="M341" s="63"/>
      <c r="N341" s="69" t="s">
        <v>2793</v>
      </c>
      <c r="O341" s="69"/>
      <c r="P341" s="56"/>
      <c r="Q341" s="79"/>
      <c r="R341" s="89"/>
      <c r="S341" s="42"/>
      <c r="T341" s="73" t="s">
        <v>348</v>
      </c>
      <c r="U341" s="73" t="s">
        <v>348</v>
      </c>
      <c r="V341" s="73" t="s">
        <v>348</v>
      </c>
      <c r="W341" s="73" t="s">
        <v>938</v>
      </c>
      <c r="X341" s="49"/>
      <c r="Y341" s="49"/>
      <c r="Z341" s="49"/>
      <c r="AA341" s="49"/>
      <c r="AB341" s="49"/>
      <c r="AC341" s="49"/>
      <c r="AD341" s="49"/>
      <c r="AE341" s="49"/>
    </row>
    <row r="342" spans="1:31" ht="57" customHeight="1">
      <c r="A342" s="362"/>
      <c r="B342" s="345"/>
      <c r="C342" s="345"/>
      <c r="D342" s="345"/>
      <c r="E342" s="345"/>
      <c r="F342" s="345"/>
      <c r="G342" s="63" t="s">
        <v>2794</v>
      </c>
      <c r="H342" s="63"/>
      <c r="I342" s="345"/>
      <c r="J342" s="345"/>
      <c r="K342" s="61">
        <v>2</v>
      </c>
      <c r="L342" s="63" t="s">
        <v>2795</v>
      </c>
      <c r="M342" s="63"/>
      <c r="N342" s="69" t="s">
        <v>2796</v>
      </c>
      <c r="O342" s="69"/>
      <c r="P342" s="56"/>
      <c r="Q342" s="79"/>
      <c r="R342" s="89"/>
      <c r="S342" s="42"/>
      <c r="T342" s="73" t="s">
        <v>348</v>
      </c>
      <c r="U342" s="73" t="s">
        <v>348</v>
      </c>
      <c r="V342" s="73" t="s">
        <v>348</v>
      </c>
      <c r="W342" s="73" t="s">
        <v>938</v>
      </c>
      <c r="X342" s="49"/>
      <c r="Y342" s="49"/>
      <c r="Z342" s="49"/>
      <c r="AA342" s="49"/>
      <c r="AB342" s="49"/>
      <c r="AC342" s="49"/>
      <c r="AD342" s="49"/>
      <c r="AE342" s="49"/>
    </row>
    <row r="343" spans="1:31" ht="70.5" customHeight="1">
      <c r="A343" s="362"/>
      <c r="B343" s="345"/>
      <c r="C343" s="345"/>
      <c r="D343" s="345"/>
      <c r="E343" s="345"/>
      <c r="F343" s="345"/>
      <c r="G343" s="63" t="s">
        <v>2797</v>
      </c>
      <c r="H343" s="63"/>
      <c r="I343" s="345"/>
      <c r="J343" s="345"/>
      <c r="K343" s="61">
        <v>3</v>
      </c>
      <c r="L343" s="63" t="s">
        <v>2798</v>
      </c>
      <c r="M343" s="63"/>
      <c r="N343" s="69" t="s">
        <v>2799</v>
      </c>
      <c r="O343" s="69"/>
      <c r="P343" s="56"/>
      <c r="Q343" s="79"/>
      <c r="R343" s="89"/>
      <c r="S343" s="42"/>
      <c r="T343" s="73" t="s">
        <v>348</v>
      </c>
      <c r="U343" s="73" t="s">
        <v>348</v>
      </c>
      <c r="V343" s="73" t="s">
        <v>348</v>
      </c>
      <c r="W343" s="73" t="s">
        <v>938</v>
      </c>
      <c r="X343" s="49"/>
      <c r="Y343" s="49"/>
      <c r="Z343" s="49"/>
      <c r="AA343" s="49"/>
      <c r="AB343" s="49"/>
      <c r="AC343" s="49"/>
      <c r="AD343" s="49"/>
      <c r="AE343" s="49"/>
    </row>
    <row r="344" spans="1:31" ht="64.5" customHeight="1">
      <c r="A344" s="362"/>
      <c r="B344" s="345"/>
      <c r="C344" s="345"/>
      <c r="D344" s="345"/>
      <c r="E344" s="345"/>
      <c r="F344" s="345"/>
      <c r="G344" s="63" t="s">
        <v>2800</v>
      </c>
      <c r="H344" s="63"/>
      <c r="I344" s="345"/>
      <c r="J344" s="345"/>
      <c r="K344" s="61">
        <v>4</v>
      </c>
      <c r="L344" s="63" t="s">
        <v>2801</v>
      </c>
      <c r="M344" s="63"/>
      <c r="N344" s="69" t="s">
        <v>2802</v>
      </c>
      <c r="O344" s="69"/>
      <c r="P344" s="56"/>
      <c r="Q344" s="79"/>
      <c r="R344" s="89"/>
      <c r="S344" s="42"/>
      <c r="T344" s="73" t="s">
        <v>348</v>
      </c>
      <c r="U344" s="73" t="s">
        <v>348</v>
      </c>
      <c r="V344" s="73" t="s">
        <v>348</v>
      </c>
      <c r="W344" s="73" t="s">
        <v>938</v>
      </c>
      <c r="X344" s="49"/>
      <c r="Y344" s="49"/>
      <c r="Z344" s="49"/>
      <c r="AA344" s="49"/>
      <c r="AB344" s="49"/>
      <c r="AC344" s="49"/>
      <c r="AD344" s="49"/>
      <c r="AE344" s="49"/>
    </row>
    <row r="345" spans="1:31" ht="53.25" customHeight="1">
      <c r="A345" s="362"/>
      <c r="B345" s="345"/>
      <c r="C345" s="345"/>
      <c r="D345" s="345"/>
      <c r="E345" s="345"/>
      <c r="F345" s="345"/>
      <c r="G345" s="63" t="s">
        <v>2803</v>
      </c>
      <c r="H345" s="63"/>
      <c r="I345" s="345"/>
      <c r="J345" s="345"/>
      <c r="K345" s="61">
        <v>5</v>
      </c>
      <c r="L345" s="63" t="s">
        <v>2804</v>
      </c>
      <c r="M345" s="63"/>
      <c r="N345" s="69" t="s">
        <v>2805</v>
      </c>
      <c r="O345" s="69"/>
      <c r="P345" s="56"/>
      <c r="Q345" s="79"/>
      <c r="R345" s="89"/>
      <c r="S345" s="42"/>
      <c r="T345" s="73" t="s">
        <v>348</v>
      </c>
      <c r="U345" s="73" t="s">
        <v>348</v>
      </c>
      <c r="V345" s="73" t="s">
        <v>348</v>
      </c>
      <c r="W345" s="73" t="s">
        <v>938</v>
      </c>
      <c r="X345" s="49"/>
      <c r="Y345" s="49"/>
      <c r="Z345" s="49"/>
      <c r="AA345" s="49"/>
      <c r="AB345" s="49"/>
      <c r="AC345" s="49"/>
      <c r="AD345" s="49"/>
      <c r="AE345" s="49"/>
    </row>
    <row r="346" spans="1:31" ht="55.5" customHeight="1">
      <c r="A346" s="355"/>
      <c r="B346" s="341"/>
      <c r="C346" s="341"/>
      <c r="D346" s="341"/>
      <c r="E346" s="341"/>
      <c r="F346" s="341"/>
      <c r="G346" s="63" t="s">
        <v>2806</v>
      </c>
      <c r="H346" s="63"/>
      <c r="I346" s="341"/>
      <c r="J346" s="341"/>
      <c r="K346" s="61">
        <v>6</v>
      </c>
      <c r="L346" s="63" t="s">
        <v>2807</v>
      </c>
      <c r="M346" s="63"/>
      <c r="N346" s="69" t="s">
        <v>2805</v>
      </c>
      <c r="O346" s="69"/>
      <c r="P346" s="56"/>
      <c r="Q346" s="79"/>
      <c r="R346" s="89"/>
      <c r="S346" s="42"/>
      <c r="T346" s="73" t="s">
        <v>348</v>
      </c>
      <c r="U346" s="73" t="s">
        <v>348</v>
      </c>
      <c r="V346" s="73" t="s">
        <v>348</v>
      </c>
      <c r="W346" s="73" t="s">
        <v>938</v>
      </c>
      <c r="X346" s="49"/>
      <c r="Y346" s="49"/>
      <c r="Z346" s="49"/>
      <c r="AA346" s="49"/>
      <c r="AB346" s="49"/>
      <c r="AC346" s="49"/>
      <c r="AD346" s="49"/>
      <c r="AE346" s="49"/>
    </row>
    <row r="347" spans="1:31" ht="94.5" customHeight="1">
      <c r="A347" s="412" t="s">
        <v>2808</v>
      </c>
      <c r="B347" s="412" t="s">
        <v>933</v>
      </c>
      <c r="C347" s="408" t="s">
        <v>2372</v>
      </c>
      <c r="D347" s="408" t="s">
        <v>1565</v>
      </c>
      <c r="E347" s="436" t="s">
        <v>2809</v>
      </c>
      <c r="F347" s="410"/>
      <c r="G347" s="398" t="s">
        <v>2810</v>
      </c>
      <c r="H347" s="398"/>
      <c r="I347" s="398" t="s">
        <v>2507</v>
      </c>
      <c r="J347" s="398"/>
      <c r="K347" s="61">
        <v>1</v>
      </c>
      <c r="L347" s="69" t="s">
        <v>2811</v>
      </c>
      <c r="M347" s="69"/>
      <c r="N347" s="69" t="s">
        <v>2812</v>
      </c>
      <c r="O347" s="69"/>
      <c r="P347" s="56"/>
      <c r="Q347" s="79"/>
      <c r="R347" s="89"/>
      <c r="S347" s="42"/>
      <c r="T347" s="73" t="s">
        <v>348</v>
      </c>
      <c r="U347" s="73" t="s">
        <v>348</v>
      </c>
      <c r="V347" s="73" t="s">
        <v>348</v>
      </c>
      <c r="W347" s="73" t="s">
        <v>938</v>
      </c>
      <c r="X347" s="49"/>
      <c r="Y347" s="49"/>
      <c r="Z347" s="49"/>
      <c r="AA347" s="49"/>
      <c r="AB347" s="49"/>
      <c r="AC347" s="49"/>
      <c r="AD347" s="49"/>
      <c r="AE347" s="49"/>
    </row>
    <row r="348" spans="1:31" ht="94.5" customHeight="1">
      <c r="A348" s="341"/>
      <c r="B348" s="341"/>
      <c r="C348" s="341"/>
      <c r="D348" s="341"/>
      <c r="E348" s="341"/>
      <c r="F348" s="341"/>
      <c r="G348" s="341"/>
      <c r="H348" s="341"/>
      <c r="I348" s="341"/>
      <c r="J348" s="341"/>
      <c r="K348" s="61">
        <v>2</v>
      </c>
      <c r="L348" s="69" t="s">
        <v>2813</v>
      </c>
      <c r="M348" s="69"/>
      <c r="N348" s="69" t="s">
        <v>2814</v>
      </c>
      <c r="O348" s="69"/>
      <c r="P348" s="56"/>
      <c r="Q348" s="79"/>
      <c r="R348" s="89"/>
      <c r="S348" s="42"/>
      <c r="T348" s="73" t="s">
        <v>348</v>
      </c>
      <c r="U348" s="73" t="s">
        <v>348</v>
      </c>
      <c r="V348" s="73" t="s">
        <v>348</v>
      </c>
      <c r="W348" s="73" t="s">
        <v>938</v>
      </c>
      <c r="X348" s="49"/>
      <c r="Y348" s="49"/>
      <c r="Z348" s="49"/>
      <c r="AA348" s="49"/>
      <c r="AB348" s="49"/>
      <c r="AC348" s="49"/>
      <c r="AD348" s="49"/>
      <c r="AE348" s="49"/>
    </row>
    <row r="349" spans="1:31" ht="157.5" customHeight="1">
      <c r="A349" s="193" t="s">
        <v>2815</v>
      </c>
      <c r="B349" s="194" t="s">
        <v>933</v>
      </c>
      <c r="C349" s="194" t="s">
        <v>2372</v>
      </c>
      <c r="D349" s="194" t="s">
        <v>1565</v>
      </c>
      <c r="E349" s="69" t="s">
        <v>2816</v>
      </c>
      <c r="F349" s="70"/>
      <c r="G349" s="125" t="s">
        <v>2420</v>
      </c>
      <c r="H349" s="70"/>
      <c r="I349" s="63" t="s">
        <v>2507</v>
      </c>
      <c r="J349" s="63"/>
      <c r="K349" s="61">
        <v>1</v>
      </c>
      <c r="L349" s="69" t="s">
        <v>2817</v>
      </c>
      <c r="M349" s="69"/>
      <c r="N349" s="69" t="s">
        <v>2818</v>
      </c>
      <c r="O349" s="69"/>
      <c r="P349" s="56"/>
      <c r="Q349" s="79"/>
      <c r="R349" s="89"/>
      <c r="S349" s="42"/>
      <c r="T349" s="73" t="s">
        <v>348</v>
      </c>
      <c r="U349" s="73" t="s">
        <v>348</v>
      </c>
      <c r="V349" s="73" t="s">
        <v>348</v>
      </c>
      <c r="W349" s="73" t="s">
        <v>938</v>
      </c>
      <c r="X349" s="49"/>
      <c r="Y349" s="49"/>
      <c r="Z349" s="49"/>
      <c r="AA349" s="49"/>
      <c r="AB349" s="49"/>
      <c r="AC349" s="49"/>
      <c r="AD349" s="49"/>
      <c r="AE349" s="49"/>
    </row>
    <row r="350" spans="1:31" ht="136.5" customHeight="1">
      <c r="A350" s="193" t="s">
        <v>2819</v>
      </c>
      <c r="B350" s="195" t="s">
        <v>933</v>
      </c>
      <c r="C350" s="195" t="s">
        <v>2372</v>
      </c>
      <c r="D350" s="195" t="s">
        <v>1565</v>
      </c>
      <c r="E350" s="160" t="s">
        <v>2809</v>
      </c>
      <c r="F350" s="173"/>
      <c r="G350" s="63" t="s">
        <v>2820</v>
      </c>
      <c r="H350" s="63"/>
      <c r="I350" s="63" t="s">
        <v>2600</v>
      </c>
      <c r="J350" s="63"/>
      <c r="K350" s="61">
        <v>1</v>
      </c>
      <c r="L350" s="69" t="s">
        <v>2821</v>
      </c>
      <c r="M350" s="69"/>
      <c r="N350" s="69" t="s">
        <v>2812</v>
      </c>
      <c r="O350" s="69"/>
      <c r="P350" s="56"/>
      <c r="Q350" s="79"/>
      <c r="R350" s="89"/>
      <c r="S350" s="42"/>
      <c r="T350" s="73" t="s">
        <v>348</v>
      </c>
      <c r="U350" s="73" t="s">
        <v>348</v>
      </c>
      <c r="V350" s="73" t="s">
        <v>348</v>
      </c>
      <c r="W350" s="73" t="s">
        <v>938</v>
      </c>
      <c r="X350" s="49"/>
      <c r="Y350" s="49"/>
      <c r="Z350" s="49"/>
      <c r="AA350" s="49"/>
      <c r="AB350" s="49"/>
      <c r="AC350" s="49"/>
      <c r="AD350" s="49"/>
      <c r="AE350" s="49"/>
    </row>
    <row r="351" spans="1:31" ht="57" customHeight="1">
      <c r="A351" s="431" t="s">
        <v>2822</v>
      </c>
      <c r="B351" s="408" t="s">
        <v>933</v>
      </c>
      <c r="C351" s="401" t="s">
        <v>2372</v>
      </c>
      <c r="D351" s="401" t="s">
        <v>1565</v>
      </c>
      <c r="E351" s="398" t="s">
        <v>2823</v>
      </c>
      <c r="F351" s="398"/>
      <c r="G351" s="63" t="s">
        <v>2824</v>
      </c>
      <c r="H351" s="63"/>
      <c r="I351" s="398" t="s">
        <v>2507</v>
      </c>
      <c r="J351" s="398"/>
      <c r="K351" s="61">
        <v>1</v>
      </c>
      <c r="L351" s="63" t="s">
        <v>2825</v>
      </c>
      <c r="M351" s="63"/>
      <c r="N351" s="69" t="s">
        <v>2826</v>
      </c>
      <c r="O351" s="69"/>
      <c r="P351" s="56"/>
      <c r="Q351" s="79"/>
      <c r="R351" s="89"/>
      <c r="S351" s="42"/>
      <c r="T351" s="73" t="s">
        <v>348</v>
      </c>
      <c r="U351" s="73" t="s">
        <v>348</v>
      </c>
      <c r="V351" s="73" t="s">
        <v>348</v>
      </c>
      <c r="W351" s="73" t="s">
        <v>938</v>
      </c>
      <c r="X351" s="49"/>
      <c r="Y351" s="49"/>
      <c r="Z351" s="49"/>
      <c r="AA351" s="49"/>
      <c r="AB351" s="49"/>
      <c r="AC351" s="49"/>
      <c r="AD351" s="49"/>
      <c r="AE351" s="49"/>
    </row>
    <row r="352" spans="1:31" ht="53.25" customHeight="1">
      <c r="A352" s="432"/>
      <c r="B352" s="345"/>
      <c r="C352" s="345"/>
      <c r="D352" s="345"/>
      <c r="E352" s="345"/>
      <c r="F352" s="345"/>
      <c r="G352" s="63" t="s">
        <v>2827</v>
      </c>
      <c r="H352" s="63"/>
      <c r="I352" s="345"/>
      <c r="J352" s="345"/>
      <c r="K352" s="61">
        <v>2</v>
      </c>
      <c r="L352" s="63" t="s">
        <v>2828</v>
      </c>
      <c r="M352" s="63"/>
      <c r="N352" s="69" t="s">
        <v>2829</v>
      </c>
      <c r="O352" s="69"/>
      <c r="P352" s="56"/>
      <c r="Q352" s="79"/>
      <c r="R352" s="89"/>
      <c r="S352" s="42"/>
      <c r="T352" s="73" t="s">
        <v>348</v>
      </c>
      <c r="U352" s="73" t="s">
        <v>348</v>
      </c>
      <c r="V352" s="73" t="s">
        <v>348</v>
      </c>
      <c r="W352" s="73" t="s">
        <v>938</v>
      </c>
      <c r="X352" s="49"/>
      <c r="Y352" s="49"/>
      <c r="Z352" s="49"/>
      <c r="AA352" s="49"/>
      <c r="AB352" s="49"/>
      <c r="AC352" s="49"/>
      <c r="AD352" s="49"/>
      <c r="AE352" s="49"/>
    </row>
    <row r="353" spans="1:31" ht="55.5" customHeight="1">
      <c r="A353" s="433"/>
      <c r="B353" s="341"/>
      <c r="C353" s="341"/>
      <c r="D353" s="341"/>
      <c r="E353" s="341"/>
      <c r="F353" s="341"/>
      <c r="G353" s="63" t="s">
        <v>2830</v>
      </c>
      <c r="H353" s="63"/>
      <c r="I353" s="341"/>
      <c r="J353" s="341"/>
      <c r="K353" s="61">
        <v>3</v>
      </c>
      <c r="L353" s="63" t="s">
        <v>2831</v>
      </c>
      <c r="M353" s="63"/>
      <c r="N353" s="69" t="s">
        <v>2832</v>
      </c>
      <c r="O353" s="69"/>
      <c r="P353" s="56"/>
      <c r="Q353" s="79"/>
      <c r="R353" s="89"/>
      <c r="S353" s="42"/>
      <c r="T353" s="73" t="s">
        <v>348</v>
      </c>
      <c r="U353" s="73" t="s">
        <v>348</v>
      </c>
      <c r="V353" s="73" t="s">
        <v>348</v>
      </c>
      <c r="W353" s="73" t="s">
        <v>938</v>
      </c>
      <c r="X353" s="49"/>
      <c r="Y353" s="49"/>
      <c r="Z353" s="49"/>
      <c r="AA353" s="49"/>
      <c r="AB353" s="49"/>
      <c r="AC353" s="49"/>
      <c r="AD353" s="49"/>
      <c r="AE353" s="49"/>
    </row>
    <row r="354" spans="1:31" ht="72.75" customHeight="1">
      <c r="A354" s="431" t="s">
        <v>2833</v>
      </c>
      <c r="B354" s="408" t="s">
        <v>933</v>
      </c>
      <c r="C354" s="401" t="s">
        <v>2372</v>
      </c>
      <c r="D354" s="401" t="s">
        <v>1565</v>
      </c>
      <c r="E354" s="398" t="s">
        <v>2834</v>
      </c>
      <c r="F354" s="398"/>
      <c r="G354" s="398" t="s">
        <v>2834</v>
      </c>
      <c r="H354" s="398"/>
      <c r="I354" s="398" t="s">
        <v>2507</v>
      </c>
      <c r="J354" s="398"/>
      <c r="K354" s="61">
        <v>1</v>
      </c>
      <c r="L354" s="63" t="s">
        <v>2518</v>
      </c>
      <c r="M354" s="63"/>
      <c r="N354" s="69" t="s">
        <v>2550</v>
      </c>
      <c r="O354" s="69"/>
      <c r="P354" s="56"/>
      <c r="Q354" s="79"/>
      <c r="R354" s="89"/>
      <c r="S354" s="42"/>
      <c r="T354" s="73" t="s">
        <v>348</v>
      </c>
      <c r="U354" s="73" t="s">
        <v>348</v>
      </c>
      <c r="V354" s="73" t="s">
        <v>348</v>
      </c>
      <c r="W354" s="73" t="s">
        <v>938</v>
      </c>
      <c r="X354" s="49"/>
      <c r="Y354" s="49"/>
      <c r="Z354" s="49"/>
      <c r="AA354" s="49"/>
      <c r="AB354" s="49"/>
      <c r="AC354" s="49"/>
      <c r="AD354" s="49"/>
      <c r="AE354" s="49"/>
    </row>
    <row r="355" spans="1:31" ht="72.75" customHeight="1">
      <c r="A355" s="433"/>
      <c r="B355" s="341"/>
      <c r="C355" s="341"/>
      <c r="D355" s="341"/>
      <c r="E355" s="341"/>
      <c r="F355" s="341"/>
      <c r="G355" s="341"/>
      <c r="H355" s="341"/>
      <c r="I355" s="341"/>
      <c r="J355" s="341"/>
      <c r="K355" s="61">
        <v>2</v>
      </c>
      <c r="L355" s="63" t="s">
        <v>2835</v>
      </c>
      <c r="M355" s="63"/>
      <c r="N355" s="90" t="s">
        <v>2836</v>
      </c>
      <c r="O355" s="90"/>
      <c r="P355" s="56"/>
      <c r="Q355" s="79"/>
      <c r="R355" s="89"/>
      <c r="S355" s="42"/>
      <c r="T355" s="73" t="s">
        <v>348</v>
      </c>
      <c r="U355" s="73" t="s">
        <v>348</v>
      </c>
      <c r="V355" s="73" t="s">
        <v>348</v>
      </c>
      <c r="W355" s="73" t="s">
        <v>938</v>
      </c>
      <c r="X355" s="49"/>
      <c r="Y355" s="49"/>
      <c r="Z355" s="49"/>
      <c r="AA355" s="49"/>
      <c r="AB355" s="49"/>
      <c r="AC355" s="49"/>
      <c r="AD355" s="49"/>
      <c r="AE355" s="49"/>
    </row>
    <row r="356" spans="1:31" ht="86.25" customHeight="1">
      <c r="A356" s="408" t="s">
        <v>2837</v>
      </c>
      <c r="B356" s="408" t="s">
        <v>933</v>
      </c>
      <c r="C356" s="401" t="s">
        <v>2372</v>
      </c>
      <c r="D356" s="401" t="s">
        <v>1565</v>
      </c>
      <c r="E356" s="396" t="s">
        <v>2838</v>
      </c>
      <c r="F356" s="396"/>
      <c r="G356" s="69" t="s">
        <v>2839</v>
      </c>
      <c r="H356" s="69"/>
      <c r="I356" s="398" t="s">
        <v>2111</v>
      </c>
      <c r="J356" s="398"/>
      <c r="K356" s="61">
        <v>1</v>
      </c>
      <c r="L356" s="69" t="s">
        <v>2840</v>
      </c>
      <c r="M356" s="69"/>
      <c r="N356" s="69" t="s">
        <v>2841</v>
      </c>
      <c r="O356" s="69"/>
      <c r="P356" s="56"/>
      <c r="Q356" s="79"/>
      <c r="R356" s="89"/>
      <c r="S356" s="42"/>
      <c r="T356" s="73" t="s">
        <v>348</v>
      </c>
      <c r="U356" s="73" t="s">
        <v>348</v>
      </c>
      <c r="V356" s="73" t="s">
        <v>348</v>
      </c>
      <c r="W356" s="73" t="s">
        <v>938</v>
      </c>
      <c r="X356" s="49"/>
      <c r="Y356" s="49"/>
      <c r="Z356" s="49"/>
      <c r="AA356" s="49"/>
      <c r="AB356" s="49"/>
      <c r="AC356" s="49"/>
      <c r="AD356" s="49"/>
      <c r="AE356" s="49"/>
    </row>
    <row r="357" spans="1:31" ht="85.5" customHeight="1">
      <c r="A357" s="341"/>
      <c r="B357" s="341"/>
      <c r="C357" s="341"/>
      <c r="D357" s="341"/>
      <c r="E357" s="341"/>
      <c r="F357" s="341"/>
      <c r="G357" s="69" t="s">
        <v>2842</v>
      </c>
      <c r="H357" s="69"/>
      <c r="I357" s="341"/>
      <c r="J357" s="341"/>
      <c r="K357" s="61">
        <v>2</v>
      </c>
      <c r="L357" s="69" t="s">
        <v>2843</v>
      </c>
      <c r="M357" s="69"/>
      <c r="N357" s="69" t="s">
        <v>2844</v>
      </c>
      <c r="O357" s="69"/>
      <c r="P357" s="56"/>
      <c r="Q357" s="79"/>
      <c r="R357" s="89"/>
      <c r="S357" s="42"/>
      <c r="T357" s="73" t="s">
        <v>348</v>
      </c>
      <c r="U357" s="73" t="s">
        <v>348</v>
      </c>
      <c r="V357" s="73" t="s">
        <v>348</v>
      </c>
      <c r="W357" s="73" t="s">
        <v>938</v>
      </c>
      <c r="X357" s="49"/>
      <c r="Y357" s="49"/>
      <c r="Z357" s="49"/>
      <c r="AA357" s="49"/>
      <c r="AB357" s="49"/>
      <c r="AC357" s="49"/>
      <c r="AD357" s="49"/>
      <c r="AE357" s="49"/>
    </row>
    <row r="358" spans="1:31" ht="167.25" customHeight="1">
      <c r="A358" s="94" t="s">
        <v>2845</v>
      </c>
      <c r="B358" s="94" t="s">
        <v>933</v>
      </c>
      <c r="C358" s="61" t="s">
        <v>2372</v>
      </c>
      <c r="D358" s="61" t="s">
        <v>1565</v>
      </c>
      <c r="E358" s="69" t="s">
        <v>2846</v>
      </c>
      <c r="F358" s="69"/>
      <c r="G358" s="69" t="s">
        <v>2847</v>
      </c>
      <c r="H358" s="69"/>
      <c r="I358" s="63" t="s">
        <v>2111</v>
      </c>
      <c r="J358" s="63"/>
      <c r="K358" s="61">
        <v>1</v>
      </c>
      <c r="L358" s="69" t="s">
        <v>2848</v>
      </c>
      <c r="M358" s="69"/>
      <c r="N358" s="69" t="s">
        <v>2849</v>
      </c>
      <c r="O358" s="69"/>
      <c r="P358" s="56"/>
      <c r="Q358" s="79"/>
      <c r="R358" s="89"/>
      <c r="S358" s="42"/>
      <c r="T358" s="73" t="s">
        <v>348</v>
      </c>
      <c r="U358" s="73" t="s">
        <v>348</v>
      </c>
      <c r="V358" s="73" t="s">
        <v>348</v>
      </c>
      <c r="W358" s="73" t="s">
        <v>938</v>
      </c>
      <c r="X358" s="49"/>
      <c r="Y358" s="49"/>
      <c r="Z358" s="49"/>
      <c r="AA358" s="49"/>
      <c r="AB358" s="49"/>
      <c r="AC358" s="49"/>
      <c r="AD358" s="49"/>
      <c r="AE358" s="49"/>
    </row>
    <row r="359" spans="1:31" ht="104.25" customHeight="1">
      <c r="A359" s="408" t="s">
        <v>2850</v>
      </c>
      <c r="B359" s="408" t="s">
        <v>933</v>
      </c>
      <c r="C359" s="401" t="s">
        <v>2372</v>
      </c>
      <c r="D359" s="401" t="s">
        <v>1565</v>
      </c>
      <c r="E359" s="396" t="s">
        <v>2851</v>
      </c>
      <c r="F359" s="396"/>
      <c r="G359" s="396" t="s">
        <v>2852</v>
      </c>
      <c r="H359" s="396"/>
      <c r="I359" s="398" t="s">
        <v>2111</v>
      </c>
      <c r="J359" s="398"/>
      <c r="K359" s="61">
        <v>1</v>
      </c>
      <c r="L359" s="69" t="s">
        <v>2853</v>
      </c>
      <c r="M359" s="69"/>
      <c r="N359" s="69" t="s">
        <v>2854</v>
      </c>
      <c r="O359" s="69"/>
      <c r="P359" s="56"/>
      <c r="Q359" s="79"/>
      <c r="R359" s="89"/>
      <c r="S359" s="42"/>
      <c r="T359" s="73" t="s">
        <v>348</v>
      </c>
      <c r="U359" s="73" t="s">
        <v>348</v>
      </c>
      <c r="V359" s="73" t="s">
        <v>348</v>
      </c>
      <c r="W359" s="73" t="s">
        <v>938</v>
      </c>
      <c r="X359" s="49"/>
      <c r="Y359" s="49"/>
      <c r="Z359" s="49"/>
      <c r="AA359" s="49"/>
      <c r="AB359" s="49"/>
      <c r="AC359" s="49"/>
      <c r="AD359" s="49"/>
      <c r="AE359" s="49"/>
    </row>
    <row r="360" spans="1:31" ht="104.25" customHeight="1">
      <c r="A360" s="341"/>
      <c r="B360" s="341"/>
      <c r="C360" s="341"/>
      <c r="D360" s="341"/>
      <c r="E360" s="341"/>
      <c r="F360" s="341"/>
      <c r="G360" s="341"/>
      <c r="H360" s="341"/>
      <c r="I360" s="341"/>
      <c r="J360" s="341"/>
      <c r="K360" s="61">
        <v>2</v>
      </c>
      <c r="L360" s="69" t="s">
        <v>2855</v>
      </c>
      <c r="M360" s="69"/>
      <c r="N360" s="69" t="s">
        <v>2856</v>
      </c>
      <c r="O360" s="69"/>
      <c r="P360" s="56"/>
      <c r="Q360" s="79"/>
      <c r="R360" s="89"/>
      <c r="S360" s="42"/>
      <c r="T360" s="73" t="s">
        <v>348</v>
      </c>
      <c r="U360" s="73" t="s">
        <v>348</v>
      </c>
      <c r="V360" s="73" t="s">
        <v>348</v>
      </c>
      <c r="W360" s="73" t="s">
        <v>938</v>
      </c>
      <c r="X360" s="49"/>
      <c r="Y360" s="49"/>
      <c r="Z360" s="49"/>
      <c r="AA360" s="49"/>
      <c r="AB360" s="49"/>
      <c r="AC360" s="49"/>
      <c r="AD360" s="49"/>
      <c r="AE360" s="49"/>
    </row>
    <row r="361" spans="1:31" ht="49.5" customHeight="1">
      <c r="A361" s="401" t="s">
        <v>2857</v>
      </c>
      <c r="B361" s="401" t="s">
        <v>2858</v>
      </c>
      <c r="C361" s="401" t="s">
        <v>2372</v>
      </c>
      <c r="D361" s="401" t="s">
        <v>1565</v>
      </c>
      <c r="E361" s="398" t="s">
        <v>2859</v>
      </c>
      <c r="F361" s="398"/>
      <c r="G361" s="63" t="s">
        <v>2860</v>
      </c>
      <c r="H361" s="63"/>
      <c r="I361" s="398" t="s">
        <v>2111</v>
      </c>
      <c r="J361" s="398"/>
      <c r="K361" s="61">
        <v>1</v>
      </c>
      <c r="L361" s="81" t="s">
        <v>2861</v>
      </c>
      <c r="M361" s="81"/>
      <c r="N361" s="80" t="s">
        <v>2862</v>
      </c>
      <c r="O361" s="80"/>
      <c r="P361" s="56"/>
      <c r="Q361" s="79"/>
      <c r="R361" s="89"/>
      <c r="S361" s="42"/>
      <c r="T361" s="73" t="s">
        <v>348</v>
      </c>
      <c r="U361" s="73" t="s">
        <v>348</v>
      </c>
      <c r="V361" s="73" t="s">
        <v>24</v>
      </c>
      <c r="W361" s="73" t="s">
        <v>938</v>
      </c>
      <c r="X361" s="49"/>
      <c r="Y361" s="49"/>
      <c r="Z361" s="49"/>
      <c r="AA361" s="49"/>
      <c r="AB361" s="49"/>
      <c r="AC361" s="49"/>
      <c r="AD361" s="49"/>
      <c r="AE361" s="49"/>
    </row>
    <row r="362" spans="1:31" ht="49.5" customHeight="1">
      <c r="A362" s="345"/>
      <c r="B362" s="345"/>
      <c r="C362" s="345"/>
      <c r="D362" s="345"/>
      <c r="E362" s="345"/>
      <c r="F362" s="345"/>
      <c r="G362" s="63" t="s">
        <v>2863</v>
      </c>
      <c r="H362" s="63"/>
      <c r="I362" s="345"/>
      <c r="J362" s="345"/>
      <c r="K362" s="61">
        <v>2</v>
      </c>
      <c r="L362" s="166" t="s">
        <v>2864</v>
      </c>
      <c r="M362" s="81"/>
      <c r="N362" s="80" t="s">
        <v>2865</v>
      </c>
      <c r="O362" s="80"/>
      <c r="P362" s="56"/>
      <c r="Q362" s="79"/>
      <c r="R362" s="89"/>
      <c r="S362" s="42"/>
      <c r="T362" s="73" t="s">
        <v>348</v>
      </c>
      <c r="U362" s="73" t="s">
        <v>348</v>
      </c>
      <c r="V362" s="73" t="s">
        <v>24</v>
      </c>
      <c r="W362" s="73" t="s">
        <v>938</v>
      </c>
      <c r="X362" s="49"/>
      <c r="Y362" s="49"/>
      <c r="Z362" s="49"/>
      <c r="AA362" s="49"/>
      <c r="AB362" s="49"/>
      <c r="AC362" s="49"/>
      <c r="AD362" s="49"/>
      <c r="AE362" s="49"/>
    </row>
    <row r="363" spans="1:31" ht="49.5" customHeight="1">
      <c r="A363" s="345"/>
      <c r="B363" s="345"/>
      <c r="C363" s="345"/>
      <c r="D363" s="345"/>
      <c r="E363" s="345"/>
      <c r="F363" s="345"/>
      <c r="G363" s="63" t="s">
        <v>2866</v>
      </c>
      <c r="H363" s="63"/>
      <c r="I363" s="345"/>
      <c r="J363" s="345"/>
      <c r="K363" s="61">
        <v>3</v>
      </c>
      <c r="L363" s="166" t="s">
        <v>2867</v>
      </c>
      <c r="M363" s="81"/>
      <c r="N363" s="80" t="s">
        <v>2868</v>
      </c>
      <c r="O363" s="80"/>
      <c r="P363" s="56"/>
      <c r="Q363" s="79"/>
      <c r="R363" s="89"/>
      <c r="S363" s="42"/>
      <c r="T363" s="73" t="s">
        <v>348</v>
      </c>
      <c r="U363" s="73" t="s">
        <v>348</v>
      </c>
      <c r="V363" s="73" t="s">
        <v>24</v>
      </c>
      <c r="W363" s="73" t="s">
        <v>938</v>
      </c>
      <c r="X363" s="49"/>
      <c r="Y363" s="49"/>
      <c r="Z363" s="49"/>
      <c r="AA363" s="49"/>
      <c r="AB363" s="49"/>
      <c r="AC363" s="49"/>
      <c r="AD363" s="49"/>
      <c r="AE363" s="49"/>
    </row>
    <row r="364" spans="1:31" ht="49.5" customHeight="1">
      <c r="A364" s="345"/>
      <c r="B364" s="345"/>
      <c r="C364" s="345"/>
      <c r="D364" s="345"/>
      <c r="E364" s="345"/>
      <c r="F364" s="345"/>
      <c r="G364" s="63" t="s">
        <v>2869</v>
      </c>
      <c r="H364" s="63"/>
      <c r="I364" s="345"/>
      <c r="J364" s="345"/>
      <c r="K364" s="61">
        <v>4</v>
      </c>
      <c r="L364" s="166" t="s">
        <v>2870</v>
      </c>
      <c r="M364" s="81"/>
      <c r="N364" s="80" t="s">
        <v>2871</v>
      </c>
      <c r="O364" s="80"/>
      <c r="P364" s="56"/>
      <c r="Q364" s="79"/>
      <c r="R364" s="89"/>
      <c r="S364" s="42"/>
      <c r="T364" s="73" t="s">
        <v>348</v>
      </c>
      <c r="U364" s="73" t="s">
        <v>348</v>
      </c>
      <c r="V364" s="73" t="s">
        <v>24</v>
      </c>
      <c r="W364" s="73" t="s">
        <v>938</v>
      </c>
      <c r="X364" s="49"/>
      <c r="Y364" s="49"/>
      <c r="Z364" s="49"/>
      <c r="AA364" s="49"/>
      <c r="AB364" s="49"/>
      <c r="AC364" s="49"/>
      <c r="AD364" s="49"/>
      <c r="AE364" s="49"/>
    </row>
    <row r="365" spans="1:31" ht="49.5" customHeight="1">
      <c r="A365" s="345"/>
      <c r="B365" s="345"/>
      <c r="C365" s="345"/>
      <c r="D365" s="345"/>
      <c r="E365" s="345"/>
      <c r="F365" s="345"/>
      <c r="G365" s="63" t="s">
        <v>2872</v>
      </c>
      <c r="H365" s="63"/>
      <c r="I365" s="345"/>
      <c r="J365" s="345"/>
      <c r="K365" s="61">
        <v>5</v>
      </c>
      <c r="L365" s="166" t="s">
        <v>2873</v>
      </c>
      <c r="M365" s="81"/>
      <c r="N365" s="80" t="s">
        <v>2874</v>
      </c>
      <c r="O365" s="80"/>
      <c r="P365" s="56"/>
      <c r="Q365" s="79"/>
      <c r="R365" s="89"/>
      <c r="S365" s="42"/>
      <c r="T365" s="73" t="s">
        <v>348</v>
      </c>
      <c r="U365" s="73" t="s">
        <v>348</v>
      </c>
      <c r="V365" s="73" t="s">
        <v>24</v>
      </c>
      <c r="W365" s="73" t="s">
        <v>938</v>
      </c>
      <c r="X365" s="49"/>
      <c r="Y365" s="49"/>
      <c r="Z365" s="49"/>
      <c r="AA365" s="49"/>
      <c r="AB365" s="49"/>
      <c r="AC365" s="49"/>
      <c r="AD365" s="49"/>
      <c r="AE365" s="49"/>
    </row>
    <row r="366" spans="1:31" ht="49.5" customHeight="1">
      <c r="A366" s="345"/>
      <c r="B366" s="345"/>
      <c r="C366" s="345"/>
      <c r="D366" s="345"/>
      <c r="E366" s="345"/>
      <c r="F366" s="345"/>
      <c r="G366" s="63" t="s">
        <v>2875</v>
      </c>
      <c r="H366" s="63"/>
      <c r="I366" s="345"/>
      <c r="J366" s="345"/>
      <c r="K366" s="61">
        <v>6</v>
      </c>
      <c r="L366" s="166" t="s">
        <v>2876</v>
      </c>
      <c r="M366" s="81"/>
      <c r="N366" s="80" t="s">
        <v>2877</v>
      </c>
      <c r="O366" s="80"/>
      <c r="P366" s="56"/>
      <c r="Q366" s="79"/>
      <c r="R366" s="89"/>
      <c r="S366" s="42"/>
      <c r="T366" s="73" t="s">
        <v>348</v>
      </c>
      <c r="U366" s="73" t="s">
        <v>348</v>
      </c>
      <c r="V366" s="73" t="s">
        <v>24</v>
      </c>
      <c r="W366" s="73" t="s">
        <v>938</v>
      </c>
      <c r="X366" s="49"/>
      <c r="Y366" s="49"/>
      <c r="Z366" s="49"/>
      <c r="AA366" s="49"/>
      <c r="AB366" s="49"/>
      <c r="AC366" s="49"/>
      <c r="AD366" s="49"/>
      <c r="AE366" s="49"/>
    </row>
    <row r="367" spans="1:31" ht="49.5" customHeight="1">
      <c r="A367" s="345"/>
      <c r="B367" s="345"/>
      <c r="C367" s="345"/>
      <c r="D367" s="345"/>
      <c r="E367" s="345"/>
      <c r="F367" s="345"/>
      <c r="G367" s="63" t="s">
        <v>2878</v>
      </c>
      <c r="H367" s="63"/>
      <c r="I367" s="345"/>
      <c r="J367" s="345"/>
      <c r="K367" s="61">
        <v>7</v>
      </c>
      <c r="L367" s="166" t="s">
        <v>2879</v>
      </c>
      <c r="M367" s="81"/>
      <c r="N367" s="80" t="s">
        <v>2880</v>
      </c>
      <c r="O367" s="80"/>
      <c r="P367" s="56"/>
      <c r="Q367" s="79"/>
      <c r="R367" s="89"/>
      <c r="S367" s="42"/>
      <c r="T367" s="73" t="s">
        <v>348</v>
      </c>
      <c r="U367" s="73" t="s">
        <v>348</v>
      </c>
      <c r="V367" s="73" t="s">
        <v>24</v>
      </c>
      <c r="W367" s="73" t="s">
        <v>938</v>
      </c>
      <c r="X367" s="49"/>
      <c r="Y367" s="49"/>
      <c r="Z367" s="49"/>
      <c r="AA367" s="49"/>
      <c r="AB367" s="49"/>
      <c r="AC367" s="49"/>
      <c r="AD367" s="49"/>
      <c r="AE367" s="49"/>
    </row>
    <row r="368" spans="1:31" ht="49.5" customHeight="1">
      <c r="A368" s="345"/>
      <c r="B368" s="345"/>
      <c r="C368" s="345"/>
      <c r="D368" s="345"/>
      <c r="E368" s="345"/>
      <c r="F368" s="345"/>
      <c r="G368" s="63" t="s">
        <v>2881</v>
      </c>
      <c r="H368" s="63"/>
      <c r="I368" s="345"/>
      <c r="J368" s="345"/>
      <c r="K368" s="61">
        <v>8</v>
      </c>
      <c r="L368" s="166" t="s">
        <v>2882</v>
      </c>
      <c r="M368" s="81"/>
      <c r="N368" s="80" t="s">
        <v>2883</v>
      </c>
      <c r="O368" s="80"/>
      <c r="P368" s="56"/>
      <c r="Q368" s="79"/>
      <c r="R368" s="89"/>
      <c r="S368" s="42"/>
      <c r="T368" s="73" t="s">
        <v>348</v>
      </c>
      <c r="U368" s="73" t="s">
        <v>348</v>
      </c>
      <c r="V368" s="73" t="s">
        <v>24</v>
      </c>
      <c r="W368" s="73" t="s">
        <v>938</v>
      </c>
      <c r="X368" s="49"/>
      <c r="Y368" s="49"/>
      <c r="Z368" s="49"/>
      <c r="AA368" s="49"/>
      <c r="AB368" s="49"/>
      <c r="AC368" s="49"/>
      <c r="AD368" s="49"/>
      <c r="AE368" s="49"/>
    </row>
    <row r="369" spans="1:31" ht="49.5" customHeight="1">
      <c r="A369" s="345"/>
      <c r="B369" s="345"/>
      <c r="C369" s="345"/>
      <c r="D369" s="345"/>
      <c r="E369" s="345"/>
      <c r="F369" s="345"/>
      <c r="G369" s="63" t="s">
        <v>2884</v>
      </c>
      <c r="H369" s="63"/>
      <c r="I369" s="345"/>
      <c r="J369" s="345"/>
      <c r="K369" s="61">
        <v>9</v>
      </c>
      <c r="L369" s="166" t="s">
        <v>2885</v>
      </c>
      <c r="M369" s="81"/>
      <c r="N369" s="80" t="s">
        <v>2886</v>
      </c>
      <c r="O369" s="80"/>
      <c r="P369" s="56"/>
      <c r="Q369" s="79"/>
      <c r="R369" s="89"/>
      <c r="S369" s="42"/>
      <c r="T369" s="73" t="s">
        <v>348</v>
      </c>
      <c r="U369" s="73" t="s">
        <v>348</v>
      </c>
      <c r="V369" s="73" t="s">
        <v>24</v>
      </c>
      <c r="W369" s="73" t="s">
        <v>938</v>
      </c>
      <c r="X369" s="49"/>
      <c r="Y369" s="49"/>
      <c r="Z369" s="49"/>
      <c r="AA369" s="49"/>
      <c r="AB369" s="49"/>
      <c r="AC369" s="49"/>
      <c r="AD369" s="49"/>
      <c r="AE369" s="49"/>
    </row>
    <row r="370" spans="1:31" ht="49.5" customHeight="1">
      <c r="A370" s="345"/>
      <c r="B370" s="345"/>
      <c r="C370" s="345"/>
      <c r="D370" s="345"/>
      <c r="E370" s="345"/>
      <c r="F370" s="345"/>
      <c r="G370" s="63" t="s">
        <v>2887</v>
      </c>
      <c r="H370" s="63"/>
      <c r="I370" s="345"/>
      <c r="J370" s="345"/>
      <c r="K370" s="61">
        <v>10</v>
      </c>
      <c r="L370" s="166" t="s">
        <v>2888</v>
      </c>
      <c r="M370" s="81"/>
      <c r="N370" s="80" t="s">
        <v>2889</v>
      </c>
      <c r="O370" s="80"/>
      <c r="P370" s="56"/>
      <c r="Q370" s="79"/>
      <c r="R370" s="89"/>
      <c r="S370" s="42"/>
      <c r="T370" s="73" t="s">
        <v>348</v>
      </c>
      <c r="U370" s="73" t="s">
        <v>348</v>
      </c>
      <c r="V370" s="73" t="s">
        <v>24</v>
      </c>
      <c r="W370" s="73" t="s">
        <v>938</v>
      </c>
      <c r="X370" s="49"/>
      <c r="Y370" s="49"/>
      <c r="Z370" s="49"/>
      <c r="AA370" s="49"/>
      <c r="AB370" s="49"/>
      <c r="AC370" s="49"/>
      <c r="AD370" s="49"/>
      <c r="AE370" s="49"/>
    </row>
    <row r="371" spans="1:31" ht="49.5" customHeight="1">
      <c r="A371" s="345"/>
      <c r="B371" s="345"/>
      <c r="C371" s="345"/>
      <c r="D371" s="345"/>
      <c r="E371" s="345"/>
      <c r="F371" s="345"/>
      <c r="G371" s="63" t="s">
        <v>2890</v>
      </c>
      <c r="H371" s="63"/>
      <c r="I371" s="345"/>
      <c r="J371" s="345"/>
      <c r="K371" s="61">
        <v>11</v>
      </c>
      <c r="L371" s="166" t="s">
        <v>2891</v>
      </c>
      <c r="M371" s="81"/>
      <c r="N371" s="80" t="s">
        <v>2892</v>
      </c>
      <c r="O371" s="80"/>
      <c r="P371" s="56"/>
      <c r="Q371" s="79"/>
      <c r="R371" s="89"/>
      <c r="S371" s="42"/>
      <c r="T371" s="73" t="s">
        <v>348</v>
      </c>
      <c r="U371" s="73" t="s">
        <v>348</v>
      </c>
      <c r="V371" s="73" t="s">
        <v>24</v>
      </c>
      <c r="W371" s="73" t="s">
        <v>938</v>
      </c>
      <c r="X371" s="49"/>
      <c r="Y371" s="49"/>
      <c r="Z371" s="49"/>
      <c r="AA371" s="49"/>
      <c r="AB371" s="49"/>
      <c r="AC371" s="49"/>
      <c r="AD371" s="49"/>
      <c r="AE371" s="49"/>
    </row>
    <row r="372" spans="1:31" ht="49.5" customHeight="1">
      <c r="A372" s="345"/>
      <c r="B372" s="345"/>
      <c r="C372" s="345"/>
      <c r="D372" s="345"/>
      <c r="E372" s="345"/>
      <c r="F372" s="345"/>
      <c r="G372" s="63" t="s">
        <v>2893</v>
      </c>
      <c r="H372" s="63"/>
      <c r="I372" s="345"/>
      <c r="J372" s="345"/>
      <c r="K372" s="61">
        <v>12</v>
      </c>
      <c r="L372" s="166" t="s">
        <v>2894</v>
      </c>
      <c r="M372" s="81"/>
      <c r="N372" s="80" t="s">
        <v>2895</v>
      </c>
      <c r="O372" s="80"/>
      <c r="P372" s="56"/>
      <c r="Q372" s="79"/>
      <c r="R372" s="89"/>
      <c r="S372" s="42"/>
      <c r="T372" s="73" t="s">
        <v>348</v>
      </c>
      <c r="U372" s="73" t="s">
        <v>348</v>
      </c>
      <c r="V372" s="73" t="s">
        <v>24</v>
      </c>
      <c r="W372" s="73" t="s">
        <v>938</v>
      </c>
      <c r="X372" s="49"/>
      <c r="Y372" s="49"/>
      <c r="Z372" s="49"/>
      <c r="AA372" s="49"/>
      <c r="AB372" s="49"/>
      <c r="AC372" s="49"/>
      <c r="AD372" s="49"/>
      <c r="AE372" s="49"/>
    </row>
    <row r="373" spans="1:31" ht="49.5" customHeight="1">
      <c r="A373" s="345"/>
      <c r="B373" s="345"/>
      <c r="C373" s="345"/>
      <c r="D373" s="345"/>
      <c r="E373" s="345"/>
      <c r="F373" s="345"/>
      <c r="G373" s="63" t="s">
        <v>2896</v>
      </c>
      <c r="H373" s="63"/>
      <c r="I373" s="345"/>
      <c r="J373" s="345"/>
      <c r="K373" s="61">
        <v>13</v>
      </c>
      <c r="L373" s="166" t="s">
        <v>2897</v>
      </c>
      <c r="M373" s="81"/>
      <c r="N373" s="80" t="s">
        <v>2898</v>
      </c>
      <c r="O373" s="80"/>
      <c r="P373" s="56"/>
      <c r="Q373" s="79"/>
      <c r="R373" s="89"/>
      <c r="S373" s="42"/>
      <c r="T373" s="73" t="s">
        <v>348</v>
      </c>
      <c r="U373" s="73" t="s">
        <v>348</v>
      </c>
      <c r="V373" s="73" t="s">
        <v>24</v>
      </c>
      <c r="W373" s="73" t="s">
        <v>938</v>
      </c>
      <c r="X373" s="49"/>
      <c r="Y373" s="49"/>
      <c r="Z373" s="49"/>
      <c r="AA373" s="49"/>
      <c r="AB373" s="49"/>
      <c r="AC373" s="49"/>
      <c r="AD373" s="49"/>
      <c r="AE373" s="49"/>
    </row>
    <row r="374" spans="1:31" ht="49.5" customHeight="1">
      <c r="A374" s="345"/>
      <c r="B374" s="345"/>
      <c r="C374" s="345"/>
      <c r="D374" s="345"/>
      <c r="E374" s="345"/>
      <c r="F374" s="345"/>
      <c r="G374" s="63" t="s">
        <v>2899</v>
      </c>
      <c r="H374" s="63"/>
      <c r="I374" s="345"/>
      <c r="J374" s="345"/>
      <c r="K374" s="61">
        <v>14</v>
      </c>
      <c r="L374" s="166" t="s">
        <v>2900</v>
      </c>
      <c r="M374" s="81"/>
      <c r="N374" s="80" t="s">
        <v>2901</v>
      </c>
      <c r="O374" s="80"/>
      <c r="P374" s="56"/>
      <c r="Q374" s="79"/>
      <c r="R374" s="89"/>
      <c r="S374" s="42"/>
      <c r="T374" s="73" t="s">
        <v>348</v>
      </c>
      <c r="U374" s="73" t="s">
        <v>348</v>
      </c>
      <c r="V374" s="73" t="s">
        <v>24</v>
      </c>
      <c r="W374" s="73" t="s">
        <v>938</v>
      </c>
      <c r="X374" s="49"/>
      <c r="Y374" s="49"/>
      <c r="Z374" s="49"/>
      <c r="AA374" s="49"/>
      <c r="AB374" s="49"/>
      <c r="AC374" s="49"/>
      <c r="AD374" s="49"/>
      <c r="AE374" s="49"/>
    </row>
    <row r="375" spans="1:31" ht="49.5" customHeight="1">
      <c r="A375" s="341"/>
      <c r="B375" s="341"/>
      <c r="C375" s="341"/>
      <c r="D375" s="341"/>
      <c r="E375" s="341"/>
      <c r="F375" s="341"/>
      <c r="G375" s="63" t="s">
        <v>2902</v>
      </c>
      <c r="H375" s="63"/>
      <c r="I375" s="341"/>
      <c r="J375" s="341"/>
      <c r="K375" s="61">
        <v>15</v>
      </c>
      <c r="L375" s="166" t="s">
        <v>2903</v>
      </c>
      <c r="M375" s="81"/>
      <c r="N375" s="80" t="s">
        <v>2904</v>
      </c>
      <c r="O375" s="80"/>
      <c r="P375" s="56"/>
      <c r="Q375" s="79"/>
      <c r="R375" s="89"/>
      <c r="S375" s="42"/>
      <c r="T375" s="73" t="s">
        <v>348</v>
      </c>
      <c r="U375" s="73" t="s">
        <v>348</v>
      </c>
      <c r="V375" s="73" t="s">
        <v>24</v>
      </c>
      <c r="W375" s="73" t="s">
        <v>938</v>
      </c>
      <c r="X375" s="49"/>
      <c r="Y375" s="49"/>
      <c r="Z375" s="49"/>
      <c r="AA375" s="49"/>
      <c r="AB375" s="49"/>
      <c r="AC375" s="49"/>
      <c r="AD375" s="49"/>
      <c r="AE375" s="49"/>
    </row>
    <row r="376" spans="1:31" ht="49.5" customHeight="1">
      <c r="A376" s="401" t="s">
        <v>2905</v>
      </c>
      <c r="B376" s="401" t="s">
        <v>2858</v>
      </c>
      <c r="C376" s="402" t="s">
        <v>2906</v>
      </c>
      <c r="D376" s="402" t="s">
        <v>2907</v>
      </c>
      <c r="E376" s="398" t="s">
        <v>2908</v>
      </c>
      <c r="F376" s="398"/>
      <c r="G376" s="63" t="s">
        <v>2909</v>
      </c>
      <c r="H376" s="63"/>
      <c r="I376" s="398" t="s">
        <v>2111</v>
      </c>
      <c r="J376" s="398"/>
      <c r="K376" s="61">
        <v>1</v>
      </c>
      <c r="L376" s="81" t="s">
        <v>2910</v>
      </c>
      <c r="M376" s="81"/>
      <c r="N376" s="80" t="s">
        <v>2911</v>
      </c>
      <c r="O376" s="80"/>
      <c r="P376" s="56"/>
      <c r="Q376" s="79"/>
      <c r="R376" s="89"/>
      <c r="S376" s="42"/>
      <c r="T376" s="73" t="s">
        <v>348</v>
      </c>
      <c r="U376" s="73" t="s">
        <v>348</v>
      </c>
      <c r="V376" s="73" t="s">
        <v>24</v>
      </c>
      <c r="W376" s="73" t="s">
        <v>938</v>
      </c>
      <c r="X376" s="49"/>
      <c r="Y376" s="49"/>
      <c r="Z376" s="49"/>
      <c r="AA376" s="49"/>
      <c r="AB376" s="49"/>
      <c r="AC376" s="49"/>
      <c r="AD376" s="49"/>
      <c r="AE376" s="49"/>
    </row>
    <row r="377" spans="1:31" ht="49.5" customHeight="1">
      <c r="A377" s="345"/>
      <c r="B377" s="345"/>
      <c r="C377" s="345"/>
      <c r="D377" s="345"/>
      <c r="E377" s="345"/>
      <c r="F377" s="345"/>
      <c r="G377" s="63" t="s">
        <v>2912</v>
      </c>
      <c r="H377" s="63"/>
      <c r="I377" s="345"/>
      <c r="J377" s="345"/>
      <c r="K377" s="61">
        <v>2</v>
      </c>
      <c r="L377" s="166" t="s">
        <v>2913</v>
      </c>
      <c r="M377" s="81"/>
      <c r="N377" s="80" t="s">
        <v>2914</v>
      </c>
      <c r="O377" s="80"/>
      <c r="P377" s="56"/>
      <c r="Q377" s="79"/>
      <c r="R377" s="89"/>
      <c r="S377" s="42"/>
      <c r="T377" s="73" t="s">
        <v>348</v>
      </c>
      <c r="U377" s="73" t="s">
        <v>348</v>
      </c>
      <c r="V377" s="73" t="s">
        <v>24</v>
      </c>
      <c r="W377" s="73" t="s">
        <v>938</v>
      </c>
      <c r="X377" s="49"/>
      <c r="Y377" s="49"/>
      <c r="Z377" s="49"/>
      <c r="AA377" s="49"/>
      <c r="AB377" s="49"/>
      <c r="AC377" s="49"/>
      <c r="AD377" s="49"/>
      <c r="AE377" s="49"/>
    </row>
    <row r="378" spans="1:31" ht="49.5" customHeight="1">
      <c r="A378" s="345"/>
      <c r="B378" s="345"/>
      <c r="C378" s="345"/>
      <c r="D378" s="345"/>
      <c r="E378" s="345"/>
      <c r="F378" s="345"/>
      <c r="G378" s="63" t="s">
        <v>2915</v>
      </c>
      <c r="H378" s="63"/>
      <c r="I378" s="345"/>
      <c r="J378" s="345"/>
      <c r="K378" s="61">
        <v>3</v>
      </c>
      <c r="L378" s="166" t="s">
        <v>2916</v>
      </c>
      <c r="M378" s="81"/>
      <c r="N378" s="80" t="s">
        <v>2917</v>
      </c>
      <c r="O378" s="80"/>
      <c r="P378" s="56"/>
      <c r="Q378" s="79"/>
      <c r="R378" s="89"/>
      <c r="S378" s="42"/>
      <c r="T378" s="73" t="s">
        <v>348</v>
      </c>
      <c r="U378" s="73" t="s">
        <v>348</v>
      </c>
      <c r="V378" s="73" t="s">
        <v>24</v>
      </c>
      <c r="W378" s="73" t="s">
        <v>938</v>
      </c>
      <c r="X378" s="49"/>
      <c r="Y378" s="49"/>
      <c r="Z378" s="49"/>
      <c r="AA378" s="49"/>
      <c r="AB378" s="49"/>
      <c r="AC378" s="49"/>
      <c r="AD378" s="49"/>
      <c r="AE378" s="49"/>
    </row>
    <row r="379" spans="1:31" ht="49.5" customHeight="1">
      <c r="A379" s="345"/>
      <c r="B379" s="345"/>
      <c r="C379" s="345"/>
      <c r="D379" s="345"/>
      <c r="E379" s="345"/>
      <c r="F379" s="345"/>
      <c r="G379" s="63" t="s">
        <v>2918</v>
      </c>
      <c r="H379" s="63"/>
      <c r="I379" s="345"/>
      <c r="J379" s="345"/>
      <c r="K379" s="61">
        <v>4</v>
      </c>
      <c r="L379" s="166" t="s">
        <v>2919</v>
      </c>
      <c r="M379" s="81"/>
      <c r="N379" s="80" t="s">
        <v>2920</v>
      </c>
      <c r="O379" s="80"/>
      <c r="P379" s="56"/>
      <c r="Q379" s="79"/>
      <c r="R379" s="89"/>
      <c r="S379" s="42"/>
      <c r="T379" s="73" t="s">
        <v>348</v>
      </c>
      <c r="U379" s="73" t="s">
        <v>348</v>
      </c>
      <c r="V379" s="73" t="s">
        <v>24</v>
      </c>
      <c r="W379" s="73" t="s">
        <v>938</v>
      </c>
      <c r="X379" s="49"/>
      <c r="Y379" s="49"/>
      <c r="Z379" s="49"/>
      <c r="AA379" s="49"/>
      <c r="AB379" s="49"/>
      <c r="AC379" s="49"/>
      <c r="AD379" s="49"/>
      <c r="AE379" s="49"/>
    </row>
    <row r="380" spans="1:31" ht="49.5" customHeight="1">
      <c r="A380" s="345"/>
      <c r="B380" s="345"/>
      <c r="C380" s="345"/>
      <c r="D380" s="345"/>
      <c r="E380" s="345"/>
      <c r="F380" s="345"/>
      <c r="G380" s="63" t="s">
        <v>2921</v>
      </c>
      <c r="H380" s="63"/>
      <c r="I380" s="345"/>
      <c r="J380" s="345"/>
      <c r="K380" s="61">
        <v>5</v>
      </c>
      <c r="L380" s="166" t="s">
        <v>2922</v>
      </c>
      <c r="M380" s="81"/>
      <c r="N380" s="80" t="s">
        <v>2923</v>
      </c>
      <c r="O380" s="80"/>
      <c r="P380" s="56"/>
      <c r="Q380" s="79"/>
      <c r="R380" s="89"/>
      <c r="S380" s="42"/>
      <c r="T380" s="73" t="s">
        <v>348</v>
      </c>
      <c r="U380" s="73" t="s">
        <v>348</v>
      </c>
      <c r="V380" s="73" t="s">
        <v>24</v>
      </c>
      <c r="W380" s="73" t="s">
        <v>938</v>
      </c>
      <c r="X380" s="49"/>
      <c r="Y380" s="49"/>
      <c r="Z380" s="49"/>
      <c r="AA380" s="49"/>
      <c r="AB380" s="49"/>
      <c r="AC380" s="49"/>
      <c r="AD380" s="49"/>
      <c r="AE380" s="49"/>
    </row>
    <row r="381" spans="1:31" ht="49.5" customHeight="1">
      <c r="A381" s="345"/>
      <c r="B381" s="345"/>
      <c r="C381" s="345"/>
      <c r="D381" s="345"/>
      <c r="E381" s="345"/>
      <c r="F381" s="345"/>
      <c r="G381" s="63" t="s">
        <v>2924</v>
      </c>
      <c r="H381" s="63"/>
      <c r="I381" s="345"/>
      <c r="J381" s="345"/>
      <c r="K381" s="61">
        <v>6</v>
      </c>
      <c r="L381" s="166" t="s">
        <v>2925</v>
      </c>
      <c r="M381" s="81"/>
      <c r="N381" s="80" t="s">
        <v>2926</v>
      </c>
      <c r="O381" s="80"/>
      <c r="P381" s="56"/>
      <c r="Q381" s="79"/>
      <c r="R381" s="89"/>
      <c r="S381" s="42"/>
      <c r="T381" s="73" t="s">
        <v>348</v>
      </c>
      <c r="U381" s="73" t="s">
        <v>348</v>
      </c>
      <c r="V381" s="73" t="s">
        <v>24</v>
      </c>
      <c r="W381" s="73" t="s">
        <v>938</v>
      </c>
      <c r="X381" s="49"/>
      <c r="Y381" s="49"/>
      <c r="Z381" s="49"/>
      <c r="AA381" s="49"/>
      <c r="AB381" s="49"/>
      <c r="AC381" s="49"/>
      <c r="AD381" s="49"/>
      <c r="AE381" s="49"/>
    </row>
    <row r="382" spans="1:31" ht="49.5" customHeight="1">
      <c r="A382" s="341"/>
      <c r="B382" s="341"/>
      <c r="C382" s="341"/>
      <c r="D382" s="341"/>
      <c r="E382" s="341"/>
      <c r="F382" s="341"/>
      <c r="G382" s="63" t="s">
        <v>2927</v>
      </c>
      <c r="H382" s="63"/>
      <c r="I382" s="341"/>
      <c r="J382" s="341"/>
      <c r="K382" s="61">
        <v>7</v>
      </c>
      <c r="L382" s="81" t="s">
        <v>2928</v>
      </c>
      <c r="M382" s="81"/>
      <c r="N382" s="80" t="s">
        <v>2929</v>
      </c>
      <c r="O382" s="80"/>
      <c r="P382" s="56"/>
      <c r="Q382" s="79"/>
      <c r="R382" s="89"/>
      <c r="S382" s="42"/>
      <c r="T382" s="73" t="s">
        <v>348</v>
      </c>
      <c r="U382" s="73" t="s">
        <v>348</v>
      </c>
      <c r="V382" s="73" t="s">
        <v>24</v>
      </c>
      <c r="W382" s="73" t="s">
        <v>938</v>
      </c>
      <c r="X382" s="49"/>
      <c r="Y382" s="49"/>
      <c r="Z382" s="49"/>
      <c r="AA382" s="49"/>
      <c r="AB382" s="49"/>
      <c r="AC382" s="49"/>
      <c r="AD382" s="49"/>
      <c r="AE382" s="49"/>
    </row>
    <row r="383" spans="1:31" ht="16.5" customHeight="1">
      <c r="A383" s="401" t="s">
        <v>2930</v>
      </c>
      <c r="B383" s="401" t="s">
        <v>2931</v>
      </c>
      <c r="C383" s="401" t="s">
        <v>2932</v>
      </c>
      <c r="D383" s="401" t="s">
        <v>2933</v>
      </c>
      <c r="E383" s="398" t="s">
        <v>2934</v>
      </c>
      <c r="F383" s="398"/>
      <c r="G383" s="63" t="s">
        <v>2935</v>
      </c>
      <c r="H383" s="63"/>
      <c r="I383" s="398" t="s">
        <v>2111</v>
      </c>
      <c r="J383" s="398"/>
      <c r="K383" s="61">
        <v>1</v>
      </c>
      <c r="L383" s="81" t="s">
        <v>2936</v>
      </c>
      <c r="M383" s="81"/>
      <c r="N383" s="81" t="s">
        <v>2937</v>
      </c>
      <c r="O383" s="81"/>
      <c r="P383" s="56"/>
      <c r="Q383" s="79"/>
      <c r="R383" s="89"/>
      <c r="S383" s="42"/>
      <c r="T383" s="73" t="s">
        <v>348</v>
      </c>
      <c r="U383" s="73" t="s">
        <v>348</v>
      </c>
      <c r="V383" s="73" t="s">
        <v>348</v>
      </c>
      <c r="W383" s="73" t="s">
        <v>938</v>
      </c>
      <c r="X383" s="49"/>
      <c r="Y383" s="49"/>
      <c r="Z383" s="49"/>
      <c r="AA383" s="49"/>
      <c r="AB383" s="49"/>
      <c r="AC383" s="49"/>
      <c r="AD383" s="49"/>
      <c r="AE383" s="49"/>
    </row>
    <row r="384" spans="1:31" ht="16.5" customHeight="1">
      <c r="A384" s="341"/>
      <c r="B384" s="341"/>
      <c r="C384" s="341"/>
      <c r="D384" s="341"/>
      <c r="E384" s="341"/>
      <c r="F384" s="341"/>
      <c r="G384" s="63" t="s">
        <v>2938</v>
      </c>
      <c r="H384" s="63"/>
      <c r="I384" s="341"/>
      <c r="J384" s="341"/>
      <c r="K384" s="61">
        <v>2</v>
      </c>
      <c r="L384" s="81" t="s">
        <v>2939</v>
      </c>
      <c r="M384" s="81"/>
      <c r="N384" s="81" t="s">
        <v>2940</v>
      </c>
      <c r="O384" s="81"/>
      <c r="P384" s="56"/>
      <c r="Q384" s="79"/>
      <c r="R384" s="89"/>
      <c r="S384" s="42"/>
      <c r="T384" s="73" t="s">
        <v>348</v>
      </c>
      <c r="U384" s="73" t="s">
        <v>348</v>
      </c>
      <c r="V384" s="73" t="s">
        <v>348</v>
      </c>
      <c r="W384" s="73" t="s">
        <v>938</v>
      </c>
      <c r="X384" s="49"/>
      <c r="Y384" s="49"/>
      <c r="Z384" s="49"/>
      <c r="AA384" s="49"/>
      <c r="AB384" s="49"/>
      <c r="AC384" s="49"/>
      <c r="AD384" s="49"/>
      <c r="AE384" s="49"/>
    </row>
    <row r="385" spans="1:31" ht="27" customHeight="1">
      <c r="A385" s="92"/>
      <c r="B385" s="106"/>
      <c r="C385" s="92"/>
      <c r="D385" s="49"/>
      <c r="E385" s="93"/>
      <c r="F385" s="93"/>
      <c r="G385" s="93"/>
      <c r="H385" s="93"/>
      <c r="I385" s="93"/>
      <c r="J385" s="93"/>
      <c r="K385" s="49"/>
      <c r="L385" s="49"/>
      <c r="M385" s="49"/>
      <c r="N385" s="49"/>
      <c r="O385" s="49"/>
      <c r="P385" s="92"/>
      <c r="Q385" s="49"/>
      <c r="R385" s="92"/>
      <c r="S385" s="49"/>
      <c r="T385" s="92"/>
      <c r="U385" s="92"/>
      <c r="V385" s="92"/>
      <c r="W385" s="92"/>
      <c r="X385" s="49"/>
      <c r="Y385" s="49"/>
      <c r="Z385" s="49"/>
      <c r="AA385" s="49"/>
      <c r="AB385" s="49"/>
      <c r="AC385" s="49"/>
      <c r="AD385" s="49"/>
      <c r="AE385" s="49"/>
    </row>
    <row r="386" spans="1:31" ht="16.5" customHeight="1">
      <c r="A386" s="92"/>
      <c r="B386" s="106"/>
      <c r="C386" s="92"/>
      <c r="D386" s="49"/>
      <c r="E386" s="93"/>
      <c r="F386" s="93"/>
      <c r="G386" s="93"/>
      <c r="H386" s="93"/>
      <c r="I386" s="93"/>
      <c r="J386" s="93"/>
      <c r="K386" s="49"/>
      <c r="L386" s="49"/>
      <c r="M386" s="49"/>
      <c r="N386" s="49"/>
      <c r="O386" s="49"/>
      <c r="P386" s="92"/>
      <c r="Q386" s="49"/>
      <c r="R386" s="92"/>
      <c r="S386" s="49"/>
      <c r="T386" s="92"/>
      <c r="U386" s="92"/>
      <c r="V386" s="92"/>
      <c r="W386" s="92"/>
      <c r="X386" s="49"/>
      <c r="Y386" s="49"/>
      <c r="Z386" s="49"/>
      <c r="AA386" s="49"/>
      <c r="AB386" s="49"/>
      <c r="AC386" s="49"/>
      <c r="AD386" s="49"/>
      <c r="AE386" s="49"/>
    </row>
    <row r="387" spans="1:31" ht="16.5" customHeight="1">
      <c r="A387" s="92"/>
      <c r="B387" s="106"/>
      <c r="C387" s="92"/>
      <c r="D387" s="49"/>
      <c r="E387" s="93"/>
      <c r="F387" s="93"/>
      <c r="G387" s="93"/>
      <c r="H387" s="93"/>
      <c r="I387" s="93"/>
      <c r="J387" s="93"/>
      <c r="K387" s="49"/>
      <c r="L387" s="49"/>
      <c r="M387" s="49"/>
      <c r="N387" s="49"/>
      <c r="O387" s="49"/>
      <c r="P387" s="92"/>
      <c r="Q387" s="49"/>
      <c r="R387" s="92"/>
      <c r="S387" s="49"/>
      <c r="T387" s="92"/>
      <c r="U387" s="92"/>
      <c r="V387" s="92"/>
      <c r="W387" s="92"/>
      <c r="X387" s="49"/>
      <c r="Y387" s="49"/>
      <c r="Z387" s="49"/>
      <c r="AA387" s="49"/>
      <c r="AB387" s="49"/>
      <c r="AC387" s="49"/>
      <c r="AD387" s="49"/>
      <c r="AE387" s="49"/>
    </row>
    <row r="388" spans="1:31" ht="27" customHeight="1">
      <c r="A388" s="92"/>
      <c r="B388" s="106"/>
      <c r="C388" s="92"/>
      <c r="D388" s="49"/>
      <c r="E388" s="93"/>
      <c r="F388" s="93"/>
      <c r="G388" s="93"/>
      <c r="H388" s="93"/>
      <c r="I388" s="93"/>
      <c r="J388" s="93"/>
      <c r="K388" s="49"/>
      <c r="L388" s="49"/>
      <c r="M388" s="49"/>
      <c r="N388" s="49"/>
      <c r="O388" s="49"/>
      <c r="P388" s="92"/>
      <c r="Q388" s="49"/>
      <c r="R388" s="92"/>
      <c r="S388" s="49"/>
      <c r="T388" s="92"/>
      <c r="U388" s="92"/>
      <c r="V388" s="92"/>
      <c r="W388" s="92"/>
      <c r="X388" s="49"/>
      <c r="Y388" s="49"/>
      <c r="Z388" s="49"/>
      <c r="AA388" s="49"/>
      <c r="AB388" s="49"/>
      <c r="AC388" s="49"/>
      <c r="AD388" s="49"/>
      <c r="AE388" s="49"/>
    </row>
    <row r="389" spans="1:31" ht="27" customHeight="1">
      <c r="A389" s="92"/>
      <c r="B389" s="106"/>
      <c r="C389" s="92"/>
      <c r="D389" s="49"/>
      <c r="E389" s="93"/>
      <c r="F389" s="93"/>
      <c r="G389" s="93"/>
      <c r="H389" s="93"/>
      <c r="I389" s="93"/>
      <c r="J389" s="93"/>
      <c r="K389" s="49"/>
      <c r="L389" s="49"/>
      <c r="M389" s="49"/>
      <c r="N389" s="49"/>
      <c r="O389" s="49"/>
      <c r="P389" s="92"/>
      <c r="Q389" s="49"/>
      <c r="R389" s="92"/>
      <c r="S389" s="49"/>
      <c r="T389" s="92"/>
      <c r="U389" s="92"/>
      <c r="V389" s="92"/>
      <c r="W389" s="92"/>
      <c r="X389" s="49"/>
      <c r="Y389" s="49"/>
      <c r="Z389" s="49"/>
      <c r="AA389" s="49"/>
      <c r="AB389" s="49"/>
      <c r="AC389" s="49"/>
      <c r="AD389" s="49"/>
      <c r="AE389" s="49"/>
    </row>
    <row r="390" spans="1:31" ht="27" customHeight="1">
      <c r="A390" s="92"/>
      <c r="B390" s="106"/>
      <c r="C390" s="92"/>
      <c r="D390" s="49"/>
      <c r="E390" s="93"/>
      <c r="F390" s="93"/>
      <c r="G390" s="93"/>
      <c r="H390" s="93"/>
      <c r="I390" s="93"/>
      <c r="J390" s="93"/>
      <c r="K390" s="49"/>
      <c r="L390" s="49"/>
      <c r="M390" s="49"/>
      <c r="N390" s="49"/>
      <c r="O390" s="49"/>
      <c r="P390" s="92"/>
      <c r="Q390" s="49"/>
      <c r="R390" s="92"/>
      <c r="S390" s="49"/>
      <c r="T390" s="92"/>
      <c r="U390" s="92"/>
      <c r="V390" s="92"/>
      <c r="W390" s="92"/>
      <c r="X390" s="49"/>
      <c r="Y390" s="49"/>
      <c r="Z390" s="49"/>
      <c r="AA390" s="49"/>
      <c r="AB390" s="49"/>
      <c r="AC390" s="49"/>
      <c r="AD390" s="49"/>
      <c r="AE390" s="49"/>
    </row>
    <row r="391" spans="1:31" ht="27" customHeight="1">
      <c r="A391" s="92"/>
      <c r="B391" s="106"/>
      <c r="C391" s="92"/>
      <c r="D391" s="49"/>
      <c r="E391" s="93"/>
      <c r="F391" s="93"/>
      <c r="G391" s="93"/>
      <c r="H391" s="93"/>
      <c r="I391" s="93"/>
      <c r="J391" s="93"/>
      <c r="K391" s="49"/>
      <c r="L391" s="49"/>
      <c r="M391" s="49"/>
      <c r="N391" s="49"/>
      <c r="O391" s="49"/>
      <c r="P391" s="92"/>
      <c r="Q391" s="49"/>
      <c r="R391" s="92"/>
      <c r="S391" s="49"/>
      <c r="T391" s="92"/>
      <c r="U391" s="92"/>
      <c r="V391" s="92"/>
      <c r="W391" s="92"/>
      <c r="X391" s="49"/>
      <c r="Y391" s="49"/>
      <c r="Z391" s="49"/>
      <c r="AA391" s="49"/>
      <c r="AB391" s="49"/>
      <c r="AC391" s="49"/>
      <c r="AD391" s="49"/>
      <c r="AE391" s="49"/>
    </row>
    <row r="392" spans="1:31" ht="27" customHeight="1">
      <c r="A392" s="92"/>
      <c r="B392" s="106"/>
      <c r="C392" s="92"/>
      <c r="D392" s="49"/>
      <c r="E392" s="93"/>
      <c r="F392" s="93"/>
      <c r="G392" s="93"/>
      <c r="H392" s="93"/>
      <c r="I392" s="93"/>
      <c r="J392" s="93"/>
      <c r="K392" s="49"/>
      <c r="L392" s="49"/>
      <c r="M392" s="49"/>
      <c r="N392" s="49"/>
      <c r="O392" s="49"/>
      <c r="P392" s="92"/>
      <c r="Q392" s="49"/>
      <c r="R392" s="92"/>
      <c r="S392" s="49"/>
      <c r="T392" s="92"/>
      <c r="U392" s="92"/>
      <c r="V392" s="92"/>
      <c r="W392" s="92"/>
      <c r="X392" s="49"/>
      <c r="Y392" s="49"/>
      <c r="Z392" s="49"/>
      <c r="AA392" s="49"/>
      <c r="AB392" s="49"/>
      <c r="AC392" s="49"/>
      <c r="AD392" s="49"/>
      <c r="AE392" s="49"/>
    </row>
    <row r="393" spans="1:31" ht="27" customHeight="1">
      <c r="A393" s="92"/>
      <c r="B393" s="106"/>
      <c r="C393" s="92"/>
      <c r="D393" s="49"/>
      <c r="E393" s="93"/>
      <c r="F393" s="93"/>
      <c r="G393" s="93"/>
      <c r="H393" s="93"/>
      <c r="I393" s="93"/>
      <c r="J393" s="93"/>
      <c r="K393" s="49"/>
      <c r="L393" s="49"/>
      <c r="M393" s="49"/>
      <c r="N393" s="49"/>
      <c r="O393" s="49"/>
      <c r="P393" s="92"/>
      <c r="Q393" s="49"/>
      <c r="R393" s="92"/>
      <c r="S393" s="49"/>
      <c r="T393" s="92"/>
      <c r="U393" s="92"/>
      <c r="V393" s="92"/>
      <c r="W393" s="92"/>
      <c r="X393" s="49"/>
      <c r="Y393" s="49"/>
      <c r="Z393" s="49"/>
      <c r="AA393" s="49"/>
      <c r="AB393" s="49"/>
      <c r="AC393" s="49"/>
      <c r="AD393" s="49"/>
      <c r="AE393" s="49"/>
    </row>
    <row r="394" spans="1:31" ht="27" customHeight="1">
      <c r="A394" s="92"/>
      <c r="B394" s="106"/>
      <c r="C394" s="92"/>
      <c r="D394" s="49"/>
      <c r="E394" s="93"/>
      <c r="F394" s="93"/>
      <c r="G394" s="93"/>
      <c r="H394" s="93"/>
      <c r="I394" s="93"/>
      <c r="J394" s="93"/>
      <c r="K394" s="49"/>
      <c r="L394" s="49"/>
      <c r="M394" s="49"/>
      <c r="N394" s="49"/>
      <c r="O394" s="49"/>
      <c r="P394" s="92"/>
      <c r="Q394" s="49"/>
      <c r="R394" s="92"/>
      <c r="S394" s="49"/>
      <c r="T394" s="92"/>
      <c r="U394" s="92"/>
      <c r="V394" s="92"/>
      <c r="W394" s="92"/>
      <c r="X394" s="49"/>
      <c r="Y394" s="49"/>
      <c r="Z394" s="49"/>
      <c r="AA394" s="49"/>
      <c r="AB394" s="49"/>
      <c r="AC394" s="49"/>
      <c r="AD394" s="49"/>
      <c r="AE394" s="49"/>
    </row>
    <row r="395" spans="1:31" ht="16.5" customHeight="1">
      <c r="A395" s="92"/>
      <c r="B395" s="106"/>
      <c r="C395" s="92"/>
      <c r="D395" s="49"/>
      <c r="E395" s="93"/>
      <c r="F395" s="93"/>
      <c r="G395" s="93"/>
      <c r="H395" s="93"/>
      <c r="I395" s="93"/>
      <c r="J395" s="93"/>
      <c r="K395" s="49"/>
      <c r="L395" s="49"/>
      <c r="M395" s="49"/>
      <c r="N395" s="49"/>
      <c r="O395" s="49"/>
      <c r="P395" s="92"/>
      <c r="Q395" s="49"/>
      <c r="R395" s="92"/>
      <c r="S395" s="49"/>
      <c r="T395" s="92"/>
      <c r="U395" s="92"/>
      <c r="V395" s="92"/>
      <c r="W395" s="92"/>
      <c r="X395" s="49"/>
      <c r="Y395" s="49"/>
      <c r="Z395" s="49"/>
      <c r="AA395" s="49"/>
      <c r="AB395" s="49"/>
      <c r="AC395" s="49"/>
      <c r="AD395" s="49"/>
      <c r="AE395" s="49"/>
    </row>
    <row r="396" spans="1:31" ht="27" customHeight="1">
      <c r="A396" s="92"/>
      <c r="B396" s="106"/>
      <c r="C396" s="92"/>
      <c r="D396" s="49"/>
      <c r="E396" s="93"/>
      <c r="F396" s="93"/>
      <c r="G396" s="93"/>
      <c r="H396" s="93"/>
      <c r="I396" s="93"/>
      <c r="J396" s="93"/>
      <c r="K396" s="49"/>
      <c r="L396" s="49"/>
      <c r="M396" s="49"/>
      <c r="N396" s="49"/>
      <c r="O396" s="49"/>
      <c r="P396" s="92"/>
      <c r="Q396" s="49"/>
      <c r="R396" s="92"/>
      <c r="S396" s="49"/>
      <c r="T396" s="92"/>
      <c r="U396" s="92"/>
      <c r="V396" s="92"/>
      <c r="W396" s="92"/>
      <c r="X396" s="49"/>
      <c r="Y396" s="49"/>
      <c r="Z396" s="49"/>
      <c r="AA396" s="49"/>
      <c r="AB396" s="49"/>
      <c r="AC396" s="49"/>
      <c r="AD396" s="49"/>
      <c r="AE396" s="49"/>
    </row>
    <row r="397" spans="1:31" ht="27" customHeight="1">
      <c r="A397" s="92"/>
      <c r="B397" s="106"/>
      <c r="C397" s="92"/>
      <c r="D397" s="49"/>
      <c r="E397" s="93"/>
      <c r="F397" s="93"/>
      <c r="G397" s="93"/>
      <c r="H397" s="93"/>
      <c r="I397" s="93"/>
      <c r="J397" s="93"/>
      <c r="K397" s="49"/>
      <c r="L397" s="49"/>
      <c r="M397" s="49"/>
      <c r="N397" s="49"/>
      <c r="O397" s="49"/>
      <c r="P397" s="92"/>
      <c r="Q397" s="49"/>
      <c r="R397" s="92"/>
      <c r="S397" s="49"/>
      <c r="T397" s="92"/>
      <c r="U397" s="92"/>
      <c r="V397" s="92"/>
      <c r="W397" s="92"/>
      <c r="X397" s="49"/>
      <c r="Y397" s="49"/>
      <c r="Z397" s="49"/>
      <c r="AA397" s="49"/>
      <c r="AB397" s="49"/>
      <c r="AC397" s="49"/>
      <c r="AD397" s="49"/>
      <c r="AE397" s="49"/>
    </row>
    <row r="398" spans="1:31" ht="27" customHeight="1">
      <c r="A398" s="92"/>
      <c r="B398" s="106"/>
      <c r="C398" s="92"/>
      <c r="D398" s="49"/>
      <c r="E398" s="93"/>
      <c r="F398" s="93"/>
      <c r="G398" s="93"/>
      <c r="H398" s="93"/>
      <c r="I398" s="93"/>
      <c r="J398" s="93"/>
      <c r="K398" s="49"/>
      <c r="L398" s="49"/>
      <c r="M398" s="49"/>
      <c r="N398" s="49"/>
      <c r="O398" s="49"/>
      <c r="P398" s="92"/>
      <c r="Q398" s="49"/>
      <c r="R398" s="92"/>
      <c r="S398" s="49"/>
      <c r="T398" s="92"/>
      <c r="U398" s="92"/>
      <c r="V398" s="92"/>
      <c r="W398" s="92"/>
      <c r="X398" s="49"/>
      <c r="Y398" s="49"/>
      <c r="Z398" s="49"/>
      <c r="AA398" s="49"/>
      <c r="AB398" s="49"/>
      <c r="AC398" s="49"/>
      <c r="AD398" s="49"/>
      <c r="AE398" s="49"/>
    </row>
    <row r="399" spans="1:31" ht="27" customHeight="1">
      <c r="A399" s="92"/>
      <c r="B399" s="106"/>
      <c r="C399" s="92"/>
      <c r="D399" s="49"/>
      <c r="E399" s="93"/>
      <c r="F399" s="93"/>
      <c r="G399" s="93"/>
      <c r="H399" s="93"/>
      <c r="I399" s="93"/>
      <c r="J399" s="93"/>
      <c r="K399" s="49"/>
      <c r="L399" s="49"/>
      <c r="M399" s="49"/>
      <c r="N399" s="49"/>
      <c r="O399" s="49"/>
      <c r="P399" s="92"/>
      <c r="Q399" s="49"/>
      <c r="R399" s="92"/>
      <c r="S399" s="49"/>
      <c r="T399" s="92"/>
      <c r="U399" s="92"/>
      <c r="V399" s="92"/>
      <c r="W399" s="92"/>
      <c r="X399" s="49"/>
      <c r="Y399" s="49"/>
      <c r="Z399" s="49"/>
      <c r="AA399" s="49"/>
      <c r="AB399" s="49"/>
      <c r="AC399" s="49"/>
      <c r="AD399" s="49"/>
      <c r="AE399" s="49"/>
    </row>
    <row r="400" spans="1:31" ht="27" customHeight="1">
      <c r="A400" s="92"/>
      <c r="B400" s="106"/>
      <c r="C400" s="92"/>
      <c r="D400" s="49"/>
      <c r="E400" s="93"/>
      <c r="F400" s="93"/>
      <c r="G400" s="93"/>
      <c r="H400" s="93"/>
      <c r="I400" s="93"/>
      <c r="J400" s="93"/>
      <c r="K400" s="49"/>
      <c r="L400" s="49"/>
      <c r="M400" s="49"/>
      <c r="N400" s="49"/>
      <c r="O400" s="49"/>
      <c r="P400" s="92"/>
      <c r="Q400" s="49"/>
      <c r="R400" s="92"/>
      <c r="S400" s="49"/>
      <c r="T400" s="92"/>
      <c r="U400" s="92"/>
      <c r="V400" s="92"/>
      <c r="W400" s="92"/>
      <c r="X400" s="49"/>
      <c r="Y400" s="49"/>
      <c r="Z400" s="49"/>
      <c r="AA400" s="49"/>
      <c r="AB400" s="49"/>
      <c r="AC400" s="49"/>
      <c r="AD400" s="49"/>
      <c r="AE400" s="49"/>
    </row>
    <row r="401" spans="1:31" ht="27" customHeight="1">
      <c r="A401" s="92"/>
      <c r="B401" s="106"/>
      <c r="C401" s="92"/>
      <c r="D401" s="49"/>
      <c r="E401" s="93"/>
      <c r="F401" s="93"/>
      <c r="G401" s="93"/>
      <c r="H401" s="93"/>
      <c r="I401" s="93"/>
      <c r="J401" s="93"/>
      <c r="K401" s="49"/>
      <c r="L401" s="49"/>
      <c r="M401" s="49"/>
      <c r="N401" s="49"/>
      <c r="O401" s="49"/>
      <c r="P401" s="92"/>
      <c r="Q401" s="49"/>
      <c r="R401" s="92"/>
      <c r="S401" s="49"/>
      <c r="T401" s="92"/>
      <c r="U401" s="92"/>
      <c r="V401" s="92"/>
      <c r="W401" s="92"/>
      <c r="X401" s="49"/>
      <c r="Y401" s="49"/>
      <c r="Z401" s="49"/>
      <c r="AA401" s="49"/>
      <c r="AB401" s="49"/>
      <c r="AC401" s="49"/>
      <c r="AD401" s="49"/>
      <c r="AE401" s="49"/>
    </row>
    <row r="402" spans="1:31" ht="27" customHeight="1">
      <c r="A402" s="92"/>
      <c r="B402" s="106"/>
      <c r="C402" s="92"/>
      <c r="D402" s="49"/>
      <c r="E402" s="93"/>
      <c r="F402" s="93"/>
      <c r="G402" s="93"/>
      <c r="H402" s="93"/>
      <c r="I402" s="93"/>
      <c r="J402" s="93"/>
      <c r="K402" s="49"/>
      <c r="L402" s="49"/>
      <c r="M402" s="49"/>
      <c r="N402" s="49"/>
      <c r="O402" s="49"/>
      <c r="P402" s="92"/>
      <c r="Q402" s="49"/>
      <c r="R402" s="92"/>
      <c r="S402" s="49"/>
      <c r="T402" s="92"/>
      <c r="U402" s="92"/>
      <c r="V402" s="92"/>
      <c r="W402" s="92"/>
      <c r="X402" s="49"/>
      <c r="Y402" s="49"/>
      <c r="Z402" s="49"/>
      <c r="AA402" s="49"/>
      <c r="AB402" s="49"/>
      <c r="AC402" s="49"/>
      <c r="AD402" s="49"/>
      <c r="AE402" s="49"/>
    </row>
    <row r="403" spans="1:31" ht="16.5" customHeight="1">
      <c r="A403" s="92"/>
      <c r="B403" s="106"/>
      <c r="C403" s="92"/>
      <c r="D403" s="49"/>
      <c r="E403" s="93"/>
      <c r="F403" s="93"/>
      <c r="G403" s="93"/>
      <c r="H403" s="93"/>
      <c r="I403" s="93"/>
      <c r="J403" s="93"/>
      <c r="K403" s="49"/>
      <c r="L403" s="49"/>
      <c r="M403" s="49"/>
      <c r="N403" s="49"/>
      <c r="O403" s="49"/>
      <c r="P403" s="92"/>
      <c r="Q403" s="49"/>
      <c r="R403" s="92"/>
      <c r="S403" s="49"/>
      <c r="T403" s="92"/>
      <c r="U403" s="92"/>
      <c r="V403" s="92"/>
      <c r="W403" s="92"/>
      <c r="X403" s="49"/>
      <c r="Y403" s="49"/>
      <c r="Z403" s="49"/>
      <c r="AA403" s="49"/>
      <c r="AB403" s="49"/>
      <c r="AC403" s="49"/>
      <c r="AD403" s="49"/>
      <c r="AE403" s="49"/>
    </row>
    <row r="404" spans="1:31" ht="27" customHeight="1">
      <c r="A404" s="92"/>
      <c r="B404" s="106"/>
      <c r="C404" s="92"/>
      <c r="D404" s="49"/>
      <c r="E404" s="93"/>
      <c r="F404" s="93"/>
      <c r="G404" s="93"/>
      <c r="H404" s="93"/>
      <c r="I404" s="93"/>
      <c r="J404" s="93"/>
      <c r="K404" s="49"/>
      <c r="L404" s="49"/>
      <c r="M404" s="49"/>
      <c r="N404" s="49"/>
      <c r="O404" s="49"/>
      <c r="P404" s="92"/>
      <c r="Q404" s="49"/>
      <c r="R404" s="92"/>
      <c r="S404" s="49"/>
      <c r="T404" s="92"/>
      <c r="U404" s="92"/>
      <c r="V404" s="92"/>
      <c r="W404" s="92"/>
      <c r="X404" s="49"/>
      <c r="Y404" s="49"/>
      <c r="Z404" s="49"/>
      <c r="AA404" s="49"/>
      <c r="AB404" s="49"/>
      <c r="AC404" s="49"/>
      <c r="AD404" s="49"/>
      <c r="AE404" s="49"/>
    </row>
    <row r="405" spans="1:31" ht="27" customHeight="1">
      <c r="A405" s="92"/>
      <c r="B405" s="106"/>
      <c r="C405" s="92"/>
      <c r="D405" s="49"/>
      <c r="E405" s="93"/>
      <c r="F405" s="93"/>
      <c r="G405" s="93"/>
      <c r="H405" s="93"/>
      <c r="I405" s="93"/>
      <c r="J405" s="93"/>
      <c r="K405" s="49"/>
      <c r="L405" s="49"/>
      <c r="M405" s="49"/>
      <c r="N405" s="49"/>
      <c r="O405" s="49"/>
      <c r="P405" s="92"/>
      <c r="Q405" s="49"/>
      <c r="R405" s="92"/>
      <c r="S405" s="49"/>
      <c r="T405" s="92"/>
      <c r="U405" s="92"/>
      <c r="V405" s="92"/>
      <c r="W405" s="92"/>
      <c r="X405" s="49"/>
      <c r="Y405" s="49"/>
      <c r="Z405" s="49"/>
      <c r="AA405" s="49"/>
      <c r="AB405" s="49"/>
      <c r="AC405" s="49"/>
      <c r="AD405" s="49"/>
      <c r="AE405" s="49"/>
    </row>
    <row r="406" spans="1:31" ht="27" customHeight="1">
      <c r="A406" s="92"/>
      <c r="B406" s="106"/>
      <c r="C406" s="92"/>
      <c r="D406" s="49"/>
      <c r="E406" s="93"/>
      <c r="F406" s="93"/>
      <c r="G406" s="93"/>
      <c r="H406" s="93"/>
      <c r="I406" s="93"/>
      <c r="J406" s="93"/>
      <c r="K406" s="49"/>
      <c r="L406" s="49"/>
      <c r="M406" s="49"/>
      <c r="N406" s="49"/>
      <c r="O406" s="49"/>
      <c r="P406" s="92"/>
      <c r="Q406" s="49"/>
      <c r="R406" s="92"/>
      <c r="S406" s="49"/>
      <c r="T406" s="92"/>
      <c r="U406" s="92"/>
      <c r="V406" s="92"/>
      <c r="W406" s="92"/>
      <c r="X406" s="49"/>
      <c r="Y406" s="49"/>
      <c r="Z406" s="49"/>
      <c r="AA406" s="49"/>
      <c r="AB406" s="49"/>
      <c r="AC406" s="49"/>
      <c r="AD406" s="49"/>
      <c r="AE406" s="49"/>
    </row>
    <row r="407" spans="1:31" ht="27" customHeight="1">
      <c r="A407" s="92"/>
      <c r="B407" s="106"/>
      <c r="C407" s="92"/>
      <c r="D407" s="49"/>
      <c r="E407" s="93"/>
      <c r="F407" s="93"/>
      <c r="G407" s="93"/>
      <c r="H407" s="93"/>
      <c r="I407" s="93"/>
      <c r="J407" s="93"/>
      <c r="K407" s="49"/>
      <c r="L407" s="49"/>
      <c r="M407" s="49"/>
      <c r="N407" s="49"/>
      <c r="O407" s="49"/>
      <c r="P407" s="92"/>
      <c r="Q407" s="49"/>
      <c r="R407" s="92"/>
      <c r="S407" s="49"/>
      <c r="T407" s="92"/>
      <c r="U407" s="92"/>
      <c r="V407" s="92"/>
      <c r="W407" s="92"/>
      <c r="X407" s="49"/>
      <c r="Y407" s="49"/>
      <c r="Z407" s="49"/>
      <c r="AA407" s="49"/>
      <c r="AB407" s="49"/>
      <c r="AC407" s="49"/>
      <c r="AD407" s="49"/>
      <c r="AE407" s="49"/>
    </row>
    <row r="408" spans="1:31" ht="27" customHeight="1">
      <c r="A408" s="92"/>
      <c r="B408" s="106"/>
      <c r="C408" s="92"/>
      <c r="D408" s="49"/>
      <c r="E408" s="93"/>
      <c r="F408" s="93"/>
      <c r="G408" s="93"/>
      <c r="H408" s="93"/>
      <c r="I408" s="93"/>
      <c r="J408" s="93"/>
      <c r="K408" s="49"/>
      <c r="L408" s="49"/>
      <c r="M408" s="49"/>
      <c r="N408" s="49"/>
      <c r="O408" s="49"/>
      <c r="P408" s="92"/>
      <c r="Q408" s="49"/>
      <c r="R408" s="92"/>
      <c r="S408" s="49"/>
      <c r="T408" s="92"/>
      <c r="U408" s="92"/>
      <c r="V408" s="92"/>
      <c r="W408" s="92"/>
      <c r="X408" s="49"/>
      <c r="Y408" s="49"/>
      <c r="Z408" s="49"/>
      <c r="AA408" s="49"/>
      <c r="AB408" s="49"/>
      <c r="AC408" s="49"/>
      <c r="AD408" s="49"/>
      <c r="AE408" s="49"/>
    </row>
    <row r="409" spans="1:31" ht="27" customHeight="1">
      <c r="A409" s="92"/>
      <c r="B409" s="106"/>
      <c r="C409" s="92"/>
      <c r="D409" s="49"/>
      <c r="E409" s="93"/>
      <c r="F409" s="93"/>
      <c r="G409" s="93"/>
      <c r="H409" s="93"/>
      <c r="I409" s="93"/>
      <c r="J409" s="93"/>
      <c r="K409" s="49"/>
      <c r="L409" s="49"/>
      <c r="M409" s="49"/>
      <c r="N409" s="49"/>
      <c r="O409" s="49"/>
      <c r="P409" s="92"/>
      <c r="Q409" s="49"/>
      <c r="R409" s="92"/>
      <c r="S409" s="49"/>
      <c r="T409" s="92"/>
      <c r="U409" s="92"/>
      <c r="V409" s="92"/>
      <c r="W409" s="92"/>
      <c r="X409" s="49"/>
      <c r="Y409" s="49"/>
      <c r="Z409" s="49"/>
      <c r="AA409" s="49"/>
      <c r="AB409" s="49"/>
      <c r="AC409" s="49"/>
      <c r="AD409" s="49"/>
      <c r="AE409" s="49"/>
    </row>
    <row r="410" spans="1:31" ht="27" customHeight="1">
      <c r="A410" s="92"/>
      <c r="B410" s="106"/>
      <c r="C410" s="92"/>
      <c r="D410" s="49"/>
      <c r="E410" s="93"/>
      <c r="F410" s="93"/>
      <c r="G410" s="93"/>
      <c r="H410" s="93"/>
      <c r="I410" s="93"/>
      <c r="J410" s="93"/>
      <c r="K410" s="49"/>
      <c r="L410" s="49"/>
      <c r="M410" s="49"/>
      <c r="N410" s="49"/>
      <c r="O410" s="49"/>
      <c r="P410" s="92"/>
      <c r="Q410" s="49"/>
      <c r="R410" s="92"/>
      <c r="S410" s="49"/>
      <c r="T410" s="92"/>
      <c r="U410" s="92"/>
      <c r="V410" s="92"/>
      <c r="W410" s="92"/>
      <c r="X410" s="49"/>
      <c r="Y410" s="49"/>
      <c r="Z410" s="49"/>
      <c r="AA410" s="49"/>
      <c r="AB410" s="49"/>
      <c r="AC410" s="49"/>
      <c r="AD410" s="49"/>
      <c r="AE410" s="49"/>
    </row>
    <row r="411" spans="1:31" ht="16.5" customHeight="1">
      <c r="A411" s="92"/>
      <c r="B411" s="106"/>
      <c r="C411" s="92"/>
      <c r="D411" s="49"/>
      <c r="E411" s="93"/>
      <c r="F411" s="93"/>
      <c r="G411" s="93"/>
      <c r="H411" s="93"/>
      <c r="I411" s="93"/>
      <c r="J411" s="93"/>
      <c r="K411" s="49"/>
      <c r="L411" s="49"/>
      <c r="M411" s="49"/>
      <c r="N411" s="49"/>
      <c r="O411" s="49"/>
      <c r="P411" s="92"/>
      <c r="Q411" s="49"/>
      <c r="R411" s="92"/>
      <c r="S411" s="49"/>
      <c r="T411" s="92"/>
      <c r="U411" s="92"/>
      <c r="V411" s="92"/>
      <c r="W411" s="92"/>
      <c r="X411" s="49"/>
      <c r="Y411" s="49"/>
      <c r="Z411" s="49"/>
      <c r="AA411" s="49"/>
      <c r="AB411" s="49"/>
      <c r="AC411" s="49"/>
      <c r="AD411" s="49"/>
      <c r="AE411" s="49"/>
    </row>
    <row r="412" spans="1:31" ht="27" customHeight="1">
      <c r="A412" s="92"/>
      <c r="B412" s="106"/>
      <c r="C412" s="92"/>
      <c r="D412" s="49"/>
      <c r="E412" s="93"/>
      <c r="F412" s="93"/>
      <c r="G412" s="93"/>
      <c r="H412" s="93"/>
      <c r="I412" s="93"/>
      <c r="J412" s="93"/>
      <c r="K412" s="49"/>
      <c r="L412" s="49"/>
      <c r="M412" s="49"/>
      <c r="N412" s="49"/>
      <c r="O412" s="49"/>
      <c r="P412" s="92"/>
      <c r="Q412" s="49"/>
      <c r="R412" s="92"/>
      <c r="S412" s="49"/>
      <c r="T412" s="92"/>
      <c r="U412" s="92"/>
      <c r="V412" s="92"/>
      <c r="W412" s="92"/>
      <c r="X412" s="49"/>
      <c r="Y412" s="49"/>
      <c r="Z412" s="49"/>
      <c r="AA412" s="49"/>
      <c r="AB412" s="49"/>
      <c r="AC412" s="49"/>
      <c r="AD412" s="49"/>
      <c r="AE412" s="49"/>
    </row>
    <row r="413" spans="1:31" ht="27" customHeight="1">
      <c r="A413" s="92"/>
      <c r="B413" s="106"/>
      <c r="C413" s="92"/>
      <c r="D413" s="49"/>
      <c r="E413" s="93"/>
      <c r="F413" s="93"/>
      <c r="G413" s="93"/>
      <c r="H413" s="93"/>
      <c r="I413" s="93"/>
      <c r="J413" s="93"/>
      <c r="K413" s="49"/>
      <c r="L413" s="49"/>
      <c r="M413" s="49"/>
      <c r="N413" s="49"/>
      <c r="O413" s="49"/>
      <c r="P413" s="92"/>
      <c r="Q413" s="49"/>
      <c r="R413" s="92"/>
      <c r="S413" s="49"/>
      <c r="T413" s="92"/>
      <c r="U413" s="92"/>
      <c r="V413" s="92"/>
      <c r="W413" s="92"/>
      <c r="X413" s="49"/>
      <c r="Y413" s="49"/>
      <c r="Z413" s="49"/>
      <c r="AA413" s="49"/>
      <c r="AB413" s="49"/>
      <c r="AC413" s="49"/>
      <c r="AD413" s="49"/>
      <c r="AE413" s="49"/>
    </row>
    <row r="414" spans="1:31" ht="27" customHeight="1">
      <c r="A414" s="92"/>
      <c r="B414" s="106"/>
      <c r="C414" s="92"/>
      <c r="D414" s="49"/>
      <c r="E414" s="93"/>
      <c r="F414" s="93"/>
      <c r="G414" s="93"/>
      <c r="H414" s="93"/>
      <c r="I414" s="93"/>
      <c r="J414" s="93"/>
      <c r="K414" s="49"/>
      <c r="L414" s="49"/>
      <c r="M414" s="49"/>
      <c r="N414" s="49"/>
      <c r="O414" s="49"/>
      <c r="P414" s="92"/>
      <c r="Q414" s="49"/>
      <c r="R414" s="92"/>
      <c r="S414" s="49"/>
      <c r="T414" s="92"/>
      <c r="U414" s="92"/>
      <c r="V414" s="92"/>
      <c r="W414" s="92"/>
      <c r="X414" s="49"/>
      <c r="Y414" s="49"/>
      <c r="Z414" s="49"/>
      <c r="AA414" s="49"/>
      <c r="AB414" s="49"/>
      <c r="AC414" s="49"/>
      <c r="AD414" s="49"/>
      <c r="AE414" s="49"/>
    </row>
    <row r="415" spans="1:31" ht="27" customHeight="1">
      <c r="A415" s="92"/>
      <c r="B415" s="106"/>
      <c r="C415" s="92"/>
      <c r="D415" s="49"/>
      <c r="E415" s="93"/>
      <c r="F415" s="93"/>
      <c r="G415" s="93"/>
      <c r="H415" s="93"/>
      <c r="I415" s="93"/>
      <c r="J415" s="93"/>
      <c r="K415" s="49"/>
      <c r="L415" s="49"/>
      <c r="M415" s="49"/>
      <c r="N415" s="49"/>
      <c r="O415" s="49"/>
      <c r="P415" s="92"/>
      <c r="Q415" s="49"/>
      <c r="R415" s="92"/>
      <c r="S415" s="49"/>
      <c r="T415" s="92"/>
      <c r="U415" s="92"/>
      <c r="V415" s="92"/>
      <c r="W415" s="92"/>
      <c r="X415" s="49"/>
      <c r="Y415" s="49"/>
      <c r="Z415" s="49"/>
      <c r="AA415" s="49"/>
      <c r="AB415" s="49"/>
      <c r="AC415" s="49"/>
      <c r="AD415" s="49"/>
      <c r="AE415" s="49"/>
    </row>
    <row r="416" spans="1:31" ht="27" customHeight="1">
      <c r="A416" s="92"/>
      <c r="B416" s="106"/>
      <c r="C416" s="92"/>
      <c r="D416" s="49"/>
      <c r="E416" s="93"/>
      <c r="F416" s="93"/>
      <c r="G416" s="93"/>
      <c r="H416" s="93"/>
      <c r="I416" s="93"/>
      <c r="J416" s="93"/>
      <c r="K416" s="49"/>
      <c r="L416" s="49"/>
      <c r="M416" s="49"/>
      <c r="N416" s="49"/>
      <c r="O416" s="49"/>
      <c r="P416" s="92"/>
      <c r="Q416" s="49"/>
      <c r="R416" s="92"/>
      <c r="S416" s="49"/>
      <c r="T416" s="92"/>
      <c r="U416" s="92"/>
      <c r="V416" s="92"/>
      <c r="W416" s="92"/>
      <c r="X416" s="49"/>
      <c r="Y416" s="49"/>
      <c r="Z416" s="49"/>
      <c r="AA416" s="49"/>
      <c r="AB416" s="49"/>
      <c r="AC416" s="49"/>
      <c r="AD416" s="49"/>
      <c r="AE416" s="49"/>
    </row>
    <row r="417" spans="1:31" ht="27" customHeight="1">
      <c r="A417" s="92"/>
      <c r="B417" s="106"/>
      <c r="C417" s="92"/>
      <c r="D417" s="49"/>
      <c r="E417" s="93"/>
      <c r="F417" s="93"/>
      <c r="G417" s="93"/>
      <c r="H417" s="93"/>
      <c r="I417" s="93"/>
      <c r="J417" s="93"/>
      <c r="K417" s="49"/>
      <c r="L417" s="49"/>
      <c r="M417" s="49"/>
      <c r="N417" s="49"/>
      <c r="O417" s="49"/>
      <c r="P417" s="92"/>
      <c r="Q417" s="49"/>
      <c r="R417" s="92"/>
      <c r="S417" s="49"/>
      <c r="T417" s="92"/>
      <c r="U417" s="92"/>
      <c r="V417" s="92"/>
      <c r="W417" s="92"/>
      <c r="X417" s="49"/>
      <c r="Y417" s="49"/>
      <c r="Z417" s="49"/>
      <c r="AA417" s="49"/>
      <c r="AB417" s="49"/>
      <c r="AC417" s="49"/>
      <c r="AD417" s="49"/>
      <c r="AE417" s="49"/>
    </row>
    <row r="418" spans="1:31" ht="16.5" customHeight="1">
      <c r="A418" s="92"/>
      <c r="B418" s="106"/>
      <c r="C418" s="92"/>
      <c r="D418" s="49"/>
      <c r="E418" s="93"/>
      <c r="F418" s="93"/>
      <c r="G418" s="93"/>
      <c r="H418" s="93"/>
      <c r="I418" s="93"/>
      <c r="J418" s="93"/>
      <c r="K418" s="49"/>
      <c r="L418" s="49"/>
      <c r="M418" s="49"/>
      <c r="N418" s="49"/>
      <c r="O418" s="49"/>
      <c r="P418" s="92"/>
      <c r="Q418" s="49"/>
      <c r="R418" s="92"/>
      <c r="S418" s="49"/>
      <c r="T418" s="92"/>
      <c r="U418" s="92"/>
      <c r="V418" s="92"/>
      <c r="W418" s="92"/>
      <c r="X418" s="49"/>
      <c r="Y418" s="49"/>
      <c r="Z418" s="49"/>
      <c r="AA418" s="49"/>
      <c r="AB418" s="49"/>
      <c r="AC418" s="49"/>
      <c r="AD418" s="49"/>
      <c r="AE418" s="49"/>
    </row>
    <row r="419" spans="1:31" ht="27" customHeight="1">
      <c r="A419" s="92"/>
      <c r="B419" s="106"/>
      <c r="C419" s="92"/>
      <c r="D419" s="49"/>
      <c r="E419" s="93"/>
      <c r="F419" s="93"/>
      <c r="G419" s="93"/>
      <c r="H419" s="93"/>
      <c r="I419" s="93"/>
      <c r="J419" s="93"/>
      <c r="K419" s="49"/>
      <c r="L419" s="49"/>
      <c r="M419" s="49"/>
      <c r="N419" s="49"/>
      <c r="O419" s="49"/>
      <c r="P419" s="92"/>
      <c r="Q419" s="49"/>
      <c r="R419" s="92"/>
      <c r="S419" s="49"/>
      <c r="T419" s="92"/>
      <c r="U419" s="92"/>
      <c r="V419" s="92"/>
      <c r="W419" s="92"/>
      <c r="X419" s="49"/>
      <c r="Y419" s="49"/>
      <c r="Z419" s="49"/>
      <c r="AA419" s="49"/>
      <c r="AB419" s="49"/>
      <c r="AC419" s="49"/>
      <c r="AD419" s="49"/>
      <c r="AE419" s="49"/>
    </row>
    <row r="420" spans="1:31" ht="27" customHeight="1">
      <c r="A420" s="92"/>
      <c r="B420" s="106"/>
      <c r="C420" s="92"/>
      <c r="D420" s="49"/>
      <c r="E420" s="93"/>
      <c r="F420" s="93"/>
      <c r="G420" s="93"/>
      <c r="H420" s="93"/>
      <c r="I420" s="93"/>
      <c r="J420" s="93"/>
      <c r="K420" s="49"/>
      <c r="L420" s="49"/>
      <c r="M420" s="49"/>
      <c r="N420" s="49"/>
      <c r="O420" s="49"/>
      <c r="P420" s="92"/>
      <c r="Q420" s="49"/>
      <c r="R420" s="92"/>
      <c r="S420" s="49"/>
      <c r="T420" s="92"/>
      <c r="U420" s="92"/>
      <c r="V420" s="92"/>
      <c r="W420" s="92"/>
      <c r="X420" s="49"/>
      <c r="Y420" s="49"/>
      <c r="Z420" s="49"/>
      <c r="AA420" s="49"/>
      <c r="AB420" s="49"/>
      <c r="AC420" s="49"/>
      <c r="AD420" s="49"/>
      <c r="AE420" s="49"/>
    </row>
    <row r="421" spans="1:31" ht="27" customHeight="1">
      <c r="A421" s="92"/>
      <c r="B421" s="106"/>
      <c r="C421" s="92"/>
      <c r="D421" s="49"/>
      <c r="E421" s="93"/>
      <c r="F421" s="93"/>
      <c r="G421" s="93"/>
      <c r="H421" s="93"/>
      <c r="I421" s="93"/>
      <c r="J421" s="93"/>
      <c r="K421" s="49"/>
      <c r="L421" s="49"/>
      <c r="M421" s="49"/>
      <c r="N421" s="49"/>
      <c r="O421" s="49"/>
      <c r="P421" s="92"/>
      <c r="Q421" s="49"/>
      <c r="R421" s="92"/>
      <c r="S421" s="49"/>
      <c r="T421" s="92"/>
      <c r="U421" s="92"/>
      <c r="V421" s="92"/>
      <c r="W421" s="92"/>
      <c r="X421" s="49"/>
      <c r="Y421" s="49"/>
      <c r="Z421" s="49"/>
      <c r="AA421" s="49"/>
      <c r="AB421" s="49"/>
      <c r="AC421" s="49"/>
      <c r="AD421" s="49"/>
      <c r="AE421" s="49"/>
    </row>
    <row r="422" spans="1:31" ht="27" customHeight="1">
      <c r="A422" s="92"/>
      <c r="B422" s="106"/>
      <c r="C422" s="92"/>
      <c r="D422" s="49"/>
      <c r="E422" s="93"/>
      <c r="F422" s="93"/>
      <c r="G422" s="93"/>
      <c r="H422" s="93"/>
      <c r="I422" s="93"/>
      <c r="J422" s="93"/>
      <c r="K422" s="49"/>
      <c r="L422" s="49"/>
      <c r="M422" s="49"/>
      <c r="N422" s="49"/>
      <c r="O422" s="49"/>
      <c r="P422" s="92"/>
      <c r="Q422" s="49"/>
      <c r="R422" s="92"/>
      <c r="S422" s="49"/>
      <c r="T422" s="92"/>
      <c r="U422" s="92"/>
      <c r="V422" s="92"/>
      <c r="W422" s="92"/>
      <c r="X422" s="49"/>
      <c r="Y422" s="49"/>
      <c r="Z422" s="49"/>
      <c r="AA422" s="49"/>
      <c r="AB422" s="49"/>
      <c r="AC422" s="49"/>
      <c r="AD422" s="49"/>
      <c r="AE422" s="49"/>
    </row>
    <row r="423" spans="1:31" ht="27" customHeight="1">
      <c r="A423" s="92"/>
      <c r="B423" s="106"/>
      <c r="C423" s="92"/>
      <c r="D423" s="49"/>
      <c r="E423" s="93"/>
      <c r="F423" s="93"/>
      <c r="G423" s="93"/>
      <c r="H423" s="93"/>
      <c r="I423" s="93"/>
      <c r="J423" s="93"/>
      <c r="K423" s="49"/>
      <c r="L423" s="49"/>
      <c r="M423" s="49"/>
      <c r="N423" s="49"/>
      <c r="O423" s="49"/>
      <c r="P423" s="92"/>
      <c r="Q423" s="49"/>
      <c r="R423" s="92"/>
      <c r="S423" s="49"/>
      <c r="T423" s="92"/>
      <c r="U423" s="92"/>
      <c r="V423" s="92"/>
      <c r="W423" s="92"/>
      <c r="X423" s="49"/>
      <c r="Y423" s="49"/>
      <c r="Z423" s="49"/>
      <c r="AA423" s="49"/>
      <c r="AB423" s="49"/>
      <c r="AC423" s="49"/>
      <c r="AD423" s="49"/>
      <c r="AE423" s="49"/>
    </row>
    <row r="424" spans="1:31" ht="27" customHeight="1">
      <c r="A424" s="92"/>
      <c r="B424" s="106"/>
      <c r="C424" s="92"/>
      <c r="D424" s="49"/>
      <c r="E424" s="93"/>
      <c r="F424" s="93"/>
      <c r="G424" s="93"/>
      <c r="H424" s="93"/>
      <c r="I424" s="93"/>
      <c r="J424" s="93"/>
      <c r="K424" s="49"/>
      <c r="L424" s="49"/>
      <c r="M424" s="49"/>
      <c r="N424" s="49"/>
      <c r="O424" s="49"/>
      <c r="P424" s="92"/>
      <c r="Q424" s="49"/>
      <c r="R424" s="92"/>
      <c r="S424" s="49"/>
      <c r="T424" s="92"/>
      <c r="U424" s="92"/>
      <c r="V424" s="92"/>
      <c r="W424" s="92"/>
      <c r="X424" s="49"/>
      <c r="Y424" s="49"/>
      <c r="Z424" s="49"/>
      <c r="AA424" s="49"/>
      <c r="AB424" s="49"/>
      <c r="AC424" s="49"/>
      <c r="AD424" s="49"/>
      <c r="AE424" s="49"/>
    </row>
    <row r="425" spans="1:31" ht="16.5" customHeight="1">
      <c r="A425" s="92"/>
      <c r="B425" s="106"/>
      <c r="C425" s="92"/>
      <c r="D425" s="49"/>
      <c r="E425" s="93"/>
      <c r="F425" s="93"/>
      <c r="G425" s="93"/>
      <c r="H425" s="93"/>
      <c r="I425" s="93"/>
      <c r="J425" s="93"/>
      <c r="K425" s="49"/>
      <c r="L425" s="49"/>
      <c r="M425" s="49"/>
      <c r="N425" s="49"/>
      <c r="O425" s="49"/>
      <c r="P425" s="92"/>
      <c r="Q425" s="49"/>
      <c r="R425" s="92"/>
      <c r="S425" s="49"/>
      <c r="T425" s="92"/>
      <c r="U425" s="92"/>
      <c r="V425" s="92"/>
      <c r="W425" s="92"/>
      <c r="X425" s="49"/>
      <c r="Y425" s="49"/>
      <c r="Z425" s="49"/>
      <c r="AA425" s="49"/>
      <c r="AB425" s="49"/>
      <c r="AC425" s="49"/>
      <c r="AD425" s="49"/>
      <c r="AE425" s="49"/>
    </row>
    <row r="426" spans="1:31" ht="16.5" customHeight="1">
      <c r="A426" s="92"/>
      <c r="B426" s="106"/>
      <c r="C426" s="92"/>
      <c r="D426" s="49"/>
      <c r="E426" s="93"/>
      <c r="F426" s="93"/>
      <c r="G426" s="93"/>
      <c r="H426" s="93"/>
      <c r="I426" s="93"/>
      <c r="J426" s="93"/>
      <c r="K426" s="49"/>
      <c r="L426" s="49"/>
      <c r="M426" s="49"/>
      <c r="N426" s="49"/>
      <c r="O426" s="49"/>
      <c r="P426" s="92"/>
      <c r="Q426" s="49"/>
      <c r="R426" s="92"/>
      <c r="S426" s="49"/>
      <c r="T426" s="92"/>
      <c r="U426" s="92"/>
      <c r="V426" s="92"/>
      <c r="W426" s="92"/>
      <c r="X426" s="49"/>
      <c r="Y426" s="49"/>
      <c r="Z426" s="49"/>
      <c r="AA426" s="49"/>
      <c r="AB426" s="49"/>
      <c r="AC426" s="49"/>
      <c r="AD426" s="49"/>
      <c r="AE426" s="49"/>
    </row>
    <row r="427" spans="1:31" ht="27" customHeight="1">
      <c r="A427" s="92"/>
      <c r="B427" s="106"/>
      <c r="C427" s="92"/>
      <c r="D427" s="49"/>
      <c r="E427" s="93"/>
      <c r="F427" s="93"/>
      <c r="G427" s="93"/>
      <c r="H427" s="93"/>
      <c r="I427" s="93"/>
      <c r="J427" s="93"/>
      <c r="K427" s="49"/>
      <c r="L427" s="49"/>
      <c r="M427" s="49"/>
      <c r="N427" s="49"/>
      <c r="O427" s="49"/>
      <c r="P427" s="92"/>
      <c r="Q427" s="49"/>
      <c r="R427" s="92"/>
      <c r="S427" s="49"/>
      <c r="T427" s="92"/>
      <c r="U427" s="92"/>
      <c r="V427" s="92"/>
      <c r="W427" s="92"/>
      <c r="X427" s="49"/>
      <c r="Y427" s="49"/>
      <c r="Z427" s="49"/>
      <c r="AA427" s="49"/>
      <c r="AB427" s="49"/>
      <c r="AC427" s="49"/>
      <c r="AD427" s="49"/>
      <c r="AE427" s="49"/>
    </row>
    <row r="428" spans="1:31" ht="27" customHeight="1">
      <c r="A428" s="92"/>
      <c r="B428" s="106"/>
      <c r="C428" s="92"/>
      <c r="D428" s="49"/>
      <c r="E428" s="93"/>
      <c r="F428" s="93"/>
      <c r="G428" s="93"/>
      <c r="H428" s="93"/>
      <c r="I428" s="93"/>
      <c r="J428" s="93"/>
      <c r="K428" s="49"/>
      <c r="L428" s="49"/>
      <c r="M428" s="49"/>
      <c r="N428" s="49"/>
      <c r="O428" s="49"/>
      <c r="P428" s="92"/>
      <c r="Q428" s="49"/>
      <c r="R428" s="92"/>
      <c r="S428" s="49"/>
      <c r="T428" s="92"/>
      <c r="U428" s="92"/>
      <c r="V428" s="92"/>
      <c r="W428" s="92"/>
      <c r="X428" s="49"/>
      <c r="Y428" s="49"/>
      <c r="Z428" s="49"/>
      <c r="AA428" s="49"/>
      <c r="AB428" s="49"/>
      <c r="AC428" s="49"/>
      <c r="AD428" s="49"/>
      <c r="AE428" s="49"/>
    </row>
    <row r="429" spans="1:31" ht="27" customHeight="1">
      <c r="A429" s="92"/>
      <c r="B429" s="106"/>
      <c r="C429" s="92"/>
      <c r="D429" s="49"/>
      <c r="E429" s="93"/>
      <c r="F429" s="93"/>
      <c r="G429" s="93"/>
      <c r="H429" s="93"/>
      <c r="I429" s="93"/>
      <c r="J429" s="93"/>
      <c r="K429" s="49"/>
      <c r="L429" s="49"/>
      <c r="M429" s="49"/>
      <c r="N429" s="49"/>
      <c r="O429" s="49"/>
      <c r="P429" s="92"/>
      <c r="Q429" s="49"/>
      <c r="R429" s="92"/>
      <c r="S429" s="49"/>
      <c r="T429" s="92"/>
      <c r="U429" s="92"/>
      <c r="V429" s="92"/>
      <c r="W429" s="92"/>
      <c r="X429" s="49"/>
      <c r="Y429" s="49"/>
      <c r="Z429" s="49"/>
      <c r="AA429" s="49"/>
      <c r="AB429" s="49"/>
      <c r="AC429" s="49"/>
      <c r="AD429" s="49"/>
      <c r="AE429" s="49"/>
    </row>
    <row r="430" spans="1:31" ht="27" customHeight="1">
      <c r="A430" s="92"/>
      <c r="B430" s="106"/>
      <c r="C430" s="92"/>
      <c r="D430" s="49"/>
      <c r="E430" s="93"/>
      <c r="F430" s="93"/>
      <c r="G430" s="93"/>
      <c r="H430" s="93"/>
      <c r="I430" s="93"/>
      <c r="J430" s="93"/>
      <c r="K430" s="49"/>
      <c r="L430" s="49"/>
      <c r="M430" s="49"/>
      <c r="N430" s="49"/>
      <c r="O430" s="49"/>
      <c r="P430" s="92"/>
      <c r="Q430" s="49"/>
      <c r="R430" s="92"/>
      <c r="S430" s="49"/>
      <c r="T430" s="92"/>
      <c r="U430" s="92"/>
      <c r="V430" s="92"/>
      <c r="W430" s="92"/>
      <c r="X430" s="49"/>
      <c r="Y430" s="49"/>
      <c r="Z430" s="49"/>
      <c r="AA430" s="49"/>
      <c r="AB430" s="49"/>
      <c r="AC430" s="49"/>
      <c r="AD430" s="49"/>
      <c r="AE430" s="49"/>
    </row>
    <row r="431" spans="1:31" ht="27" customHeight="1">
      <c r="A431" s="92"/>
      <c r="B431" s="106"/>
      <c r="C431" s="92"/>
      <c r="D431" s="49"/>
      <c r="E431" s="93"/>
      <c r="F431" s="93"/>
      <c r="G431" s="93"/>
      <c r="H431" s="93"/>
      <c r="I431" s="93"/>
      <c r="J431" s="93"/>
      <c r="K431" s="49"/>
      <c r="L431" s="49"/>
      <c r="M431" s="49"/>
      <c r="N431" s="49"/>
      <c r="O431" s="49"/>
      <c r="P431" s="92"/>
      <c r="Q431" s="49"/>
      <c r="R431" s="92"/>
      <c r="S431" s="49"/>
      <c r="T431" s="92"/>
      <c r="U431" s="92"/>
      <c r="V431" s="92"/>
      <c r="W431" s="92"/>
      <c r="X431" s="49"/>
      <c r="Y431" s="49"/>
      <c r="Z431" s="49"/>
      <c r="AA431" s="49"/>
      <c r="AB431" s="49"/>
      <c r="AC431" s="49"/>
      <c r="AD431" s="49"/>
      <c r="AE431" s="49"/>
    </row>
    <row r="432" spans="1:31" ht="27" customHeight="1">
      <c r="A432" s="92"/>
      <c r="B432" s="106"/>
      <c r="C432" s="92"/>
      <c r="D432" s="49"/>
      <c r="E432" s="93"/>
      <c r="F432" s="93"/>
      <c r="G432" s="93"/>
      <c r="H432" s="93"/>
      <c r="I432" s="93"/>
      <c r="J432" s="93"/>
      <c r="K432" s="49"/>
      <c r="L432" s="49"/>
      <c r="M432" s="49"/>
      <c r="N432" s="49"/>
      <c r="O432" s="49"/>
      <c r="P432" s="92"/>
      <c r="Q432" s="49"/>
      <c r="R432" s="92"/>
      <c r="S432" s="49"/>
      <c r="T432" s="92"/>
      <c r="U432" s="92"/>
      <c r="V432" s="92"/>
      <c r="W432" s="92"/>
      <c r="X432" s="49"/>
      <c r="Y432" s="49"/>
      <c r="Z432" s="49"/>
      <c r="AA432" s="49"/>
      <c r="AB432" s="49"/>
      <c r="AC432" s="49"/>
      <c r="AD432" s="49"/>
      <c r="AE432" s="49"/>
    </row>
    <row r="433" spans="1:31" ht="27" customHeight="1">
      <c r="A433" s="92"/>
      <c r="B433" s="106"/>
      <c r="C433" s="92"/>
      <c r="D433" s="49"/>
      <c r="E433" s="93"/>
      <c r="F433" s="93"/>
      <c r="G433" s="93"/>
      <c r="H433" s="93"/>
      <c r="I433" s="93"/>
      <c r="J433" s="93"/>
      <c r="K433" s="49"/>
      <c r="L433" s="49"/>
      <c r="M433" s="49"/>
      <c r="N433" s="49"/>
      <c r="O433" s="49"/>
      <c r="P433" s="92"/>
      <c r="Q433" s="49"/>
      <c r="R433" s="92"/>
      <c r="S433" s="49"/>
      <c r="T433" s="92"/>
      <c r="U433" s="92"/>
      <c r="V433" s="92"/>
      <c r="W433" s="92"/>
      <c r="X433" s="49"/>
      <c r="Y433" s="49"/>
      <c r="Z433" s="49"/>
      <c r="AA433" s="49"/>
      <c r="AB433" s="49"/>
      <c r="AC433" s="49"/>
      <c r="AD433" s="49"/>
      <c r="AE433" s="49"/>
    </row>
    <row r="434" spans="1:31" ht="16.5" customHeight="1">
      <c r="A434" s="92"/>
      <c r="B434" s="106"/>
      <c r="C434" s="92"/>
      <c r="D434" s="49"/>
      <c r="E434" s="93"/>
      <c r="F434" s="93"/>
      <c r="G434" s="93"/>
      <c r="H434" s="93"/>
      <c r="I434" s="93"/>
      <c r="J434" s="93"/>
      <c r="K434" s="49"/>
      <c r="L434" s="49"/>
      <c r="M434" s="49"/>
      <c r="N434" s="49"/>
      <c r="O434" s="49"/>
      <c r="P434" s="92"/>
      <c r="Q434" s="49"/>
      <c r="R434" s="92"/>
      <c r="S434" s="49"/>
      <c r="T434" s="92"/>
      <c r="U434" s="92"/>
      <c r="V434" s="92"/>
      <c r="W434" s="92"/>
      <c r="X434" s="49"/>
      <c r="Y434" s="49"/>
      <c r="Z434" s="49"/>
      <c r="AA434" s="49"/>
      <c r="AB434" s="49"/>
      <c r="AC434" s="49"/>
      <c r="AD434" s="49"/>
      <c r="AE434" s="49"/>
    </row>
    <row r="435" spans="1:31" ht="27" customHeight="1">
      <c r="A435" s="92"/>
      <c r="B435" s="106"/>
      <c r="C435" s="92"/>
      <c r="D435" s="49"/>
      <c r="E435" s="93"/>
      <c r="F435" s="93"/>
      <c r="G435" s="93"/>
      <c r="H435" s="93"/>
      <c r="I435" s="93"/>
      <c r="J435" s="93"/>
      <c r="K435" s="49"/>
      <c r="L435" s="49"/>
      <c r="M435" s="49"/>
      <c r="N435" s="49"/>
      <c r="O435" s="49"/>
      <c r="P435" s="92"/>
      <c r="Q435" s="49"/>
      <c r="R435" s="92"/>
      <c r="S435" s="49"/>
      <c r="T435" s="92"/>
      <c r="U435" s="92"/>
      <c r="V435" s="92"/>
      <c r="W435" s="92"/>
      <c r="X435" s="49"/>
      <c r="Y435" s="49"/>
      <c r="Z435" s="49"/>
      <c r="AA435" s="49"/>
      <c r="AB435" s="49"/>
      <c r="AC435" s="49"/>
      <c r="AD435" s="49"/>
      <c r="AE435" s="49"/>
    </row>
    <row r="436" spans="1:31" ht="27" customHeight="1">
      <c r="A436" s="92"/>
      <c r="B436" s="106"/>
      <c r="C436" s="92"/>
      <c r="D436" s="49"/>
      <c r="E436" s="93"/>
      <c r="F436" s="93"/>
      <c r="G436" s="93"/>
      <c r="H436" s="93"/>
      <c r="I436" s="93"/>
      <c r="J436" s="93"/>
      <c r="K436" s="49"/>
      <c r="L436" s="49"/>
      <c r="M436" s="49"/>
      <c r="N436" s="49"/>
      <c r="O436" s="49"/>
      <c r="P436" s="92"/>
      <c r="Q436" s="49"/>
      <c r="R436" s="92"/>
      <c r="S436" s="49"/>
      <c r="T436" s="92"/>
      <c r="U436" s="92"/>
      <c r="V436" s="92"/>
      <c r="W436" s="92"/>
      <c r="X436" s="49"/>
      <c r="Y436" s="49"/>
      <c r="Z436" s="49"/>
      <c r="AA436" s="49"/>
      <c r="AB436" s="49"/>
      <c r="AC436" s="49"/>
      <c r="AD436" s="49"/>
      <c r="AE436" s="49"/>
    </row>
    <row r="437" spans="1:31" ht="27" customHeight="1">
      <c r="A437" s="92"/>
      <c r="B437" s="106"/>
      <c r="C437" s="92"/>
      <c r="D437" s="49"/>
      <c r="E437" s="93"/>
      <c r="F437" s="93"/>
      <c r="G437" s="93"/>
      <c r="H437" s="93"/>
      <c r="I437" s="93"/>
      <c r="J437" s="93"/>
      <c r="K437" s="49"/>
      <c r="L437" s="49"/>
      <c r="M437" s="49"/>
      <c r="N437" s="49"/>
      <c r="O437" s="49"/>
      <c r="P437" s="92"/>
      <c r="Q437" s="49"/>
      <c r="R437" s="92"/>
      <c r="S437" s="49"/>
      <c r="T437" s="92"/>
      <c r="U437" s="92"/>
      <c r="V437" s="92"/>
      <c r="W437" s="92"/>
      <c r="X437" s="49"/>
      <c r="Y437" s="49"/>
      <c r="Z437" s="49"/>
      <c r="AA437" s="49"/>
      <c r="AB437" s="49"/>
      <c r="AC437" s="49"/>
      <c r="AD437" s="49"/>
      <c r="AE437" s="49"/>
    </row>
    <row r="438" spans="1:31" ht="27" customHeight="1">
      <c r="A438" s="92"/>
      <c r="B438" s="106"/>
      <c r="C438" s="92"/>
      <c r="D438" s="49"/>
      <c r="E438" s="93"/>
      <c r="F438" s="93"/>
      <c r="G438" s="93"/>
      <c r="H438" s="93"/>
      <c r="I438" s="93"/>
      <c r="J438" s="93"/>
      <c r="K438" s="49"/>
      <c r="L438" s="49"/>
      <c r="M438" s="49"/>
      <c r="N438" s="49"/>
      <c r="O438" s="49"/>
      <c r="P438" s="92"/>
      <c r="Q438" s="49"/>
      <c r="R438" s="92"/>
      <c r="S438" s="49"/>
      <c r="T438" s="92"/>
      <c r="U438" s="92"/>
      <c r="V438" s="92"/>
      <c r="W438" s="92"/>
      <c r="X438" s="49"/>
      <c r="Y438" s="49"/>
      <c r="Z438" s="49"/>
      <c r="AA438" s="49"/>
      <c r="AB438" s="49"/>
      <c r="AC438" s="49"/>
      <c r="AD438" s="49"/>
      <c r="AE438" s="49"/>
    </row>
    <row r="439" spans="1:31" ht="27" customHeight="1">
      <c r="A439" s="92"/>
      <c r="B439" s="106"/>
      <c r="C439" s="92"/>
      <c r="D439" s="49"/>
      <c r="E439" s="93"/>
      <c r="F439" s="93"/>
      <c r="G439" s="93"/>
      <c r="H439" s="93"/>
      <c r="I439" s="93"/>
      <c r="J439" s="93"/>
      <c r="K439" s="49"/>
      <c r="L439" s="49"/>
      <c r="M439" s="49"/>
      <c r="N439" s="49"/>
      <c r="O439" s="49"/>
      <c r="P439" s="92"/>
      <c r="Q439" s="49"/>
      <c r="R439" s="92"/>
      <c r="S439" s="49"/>
      <c r="T439" s="92"/>
      <c r="U439" s="92"/>
      <c r="V439" s="92"/>
      <c r="W439" s="92"/>
      <c r="X439" s="49"/>
      <c r="Y439" s="49"/>
      <c r="Z439" s="49"/>
      <c r="AA439" s="49"/>
      <c r="AB439" s="49"/>
      <c r="AC439" s="49"/>
      <c r="AD439" s="49"/>
      <c r="AE439" s="49"/>
    </row>
    <row r="440" spans="1:31" ht="27" customHeight="1">
      <c r="A440" s="92"/>
      <c r="B440" s="106"/>
      <c r="C440" s="92"/>
      <c r="D440" s="49"/>
      <c r="E440" s="93"/>
      <c r="F440" s="93"/>
      <c r="G440" s="93"/>
      <c r="H440" s="93"/>
      <c r="I440" s="93"/>
      <c r="J440" s="93"/>
      <c r="K440" s="49"/>
      <c r="L440" s="49"/>
      <c r="M440" s="49"/>
      <c r="N440" s="49"/>
      <c r="O440" s="49"/>
      <c r="P440" s="92"/>
      <c r="Q440" s="49"/>
      <c r="R440" s="92"/>
      <c r="S440" s="49"/>
      <c r="T440" s="92"/>
      <c r="U440" s="92"/>
      <c r="V440" s="92"/>
      <c r="W440" s="92"/>
      <c r="X440" s="49"/>
      <c r="Y440" s="49"/>
      <c r="Z440" s="49"/>
      <c r="AA440" s="49"/>
      <c r="AB440" s="49"/>
      <c r="AC440" s="49"/>
      <c r="AD440" s="49"/>
      <c r="AE440" s="49"/>
    </row>
    <row r="441" spans="1:31" ht="27" customHeight="1">
      <c r="A441" s="92"/>
      <c r="B441" s="106"/>
      <c r="C441" s="92"/>
      <c r="D441" s="49"/>
      <c r="E441" s="93"/>
      <c r="F441" s="93"/>
      <c r="G441" s="93"/>
      <c r="H441" s="93"/>
      <c r="I441" s="93"/>
      <c r="J441" s="93"/>
      <c r="K441" s="49"/>
      <c r="L441" s="49"/>
      <c r="M441" s="49"/>
      <c r="N441" s="49"/>
      <c r="O441" s="49"/>
      <c r="P441" s="92"/>
      <c r="Q441" s="49"/>
      <c r="R441" s="92"/>
      <c r="S441" s="49"/>
      <c r="T441" s="92"/>
      <c r="U441" s="92"/>
      <c r="V441" s="92"/>
      <c r="W441" s="92"/>
      <c r="X441" s="49"/>
      <c r="Y441" s="49"/>
      <c r="Z441" s="49"/>
      <c r="AA441" s="49"/>
      <c r="AB441" s="49"/>
      <c r="AC441" s="49"/>
      <c r="AD441" s="49"/>
      <c r="AE441" s="49"/>
    </row>
    <row r="442" spans="1:31" ht="16.5" customHeight="1">
      <c r="A442" s="92"/>
      <c r="B442" s="106"/>
      <c r="C442" s="92"/>
      <c r="D442" s="49"/>
      <c r="E442" s="93"/>
      <c r="F442" s="93"/>
      <c r="G442" s="93"/>
      <c r="H442" s="93"/>
      <c r="I442" s="93"/>
      <c r="J442" s="93"/>
      <c r="K442" s="49"/>
      <c r="L442" s="49"/>
      <c r="M442" s="49"/>
      <c r="N442" s="49"/>
      <c r="O442" s="49"/>
      <c r="P442" s="92"/>
      <c r="Q442" s="49"/>
      <c r="R442" s="92"/>
      <c r="S442" s="49"/>
      <c r="T442" s="92"/>
      <c r="U442" s="92"/>
      <c r="V442" s="92"/>
      <c r="W442" s="92"/>
      <c r="X442" s="49"/>
      <c r="Y442" s="49"/>
      <c r="Z442" s="49"/>
      <c r="AA442" s="49"/>
      <c r="AB442" s="49"/>
      <c r="AC442" s="49"/>
      <c r="AD442" s="49"/>
      <c r="AE442" s="49"/>
    </row>
    <row r="443" spans="1:31" ht="27" customHeight="1">
      <c r="A443" s="92"/>
      <c r="B443" s="106"/>
      <c r="C443" s="92"/>
      <c r="D443" s="49"/>
      <c r="E443" s="93"/>
      <c r="F443" s="93"/>
      <c r="G443" s="93"/>
      <c r="H443" s="93"/>
      <c r="I443" s="93"/>
      <c r="J443" s="93"/>
      <c r="K443" s="49"/>
      <c r="L443" s="49"/>
      <c r="M443" s="49"/>
      <c r="N443" s="49"/>
      <c r="O443" s="49"/>
      <c r="P443" s="92"/>
      <c r="Q443" s="49"/>
      <c r="R443" s="92"/>
      <c r="S443" s="49"/>
      <c r="T443" s="92"/>
      <c r="U443" s="92"/>
      <c r="V443" s="92"/>
      <c r="W443" s="92"/>
      <c r="X443" s="49"/>
      <c r="Y443" s="49"/>
      <c r="Z443" s="49"/>
      <c r="AA443" s="49"/>
      <c r="AB443" s="49"/>
      <c r="AC443" s="49"/>
      <c r="AD443" s="49"/>
      <c r="AE443" s="49"/>
    </row>
    <row r="444" spans="1:31" ht="27" customHeight="1">
      <c r="A444" s="92"/>
      <c r="B444" s="106"/>
      <c r="C444" s="92"/>
      <c r="D444" s="49"/>
      <c r="E444" s="93"/>
      <c r="F444" s="93"/>
      <c r="G444" s="93"/>
      <c r="H444" s="93"/>
      <c r="I444" s="93"/>
      <c r="J444" s="93"/>
      <c r="K444" s="49"/>
      <c r="L444" s="49"/>
      <c r="M444" s="49"/>
      <c r="N444" s="49"/>
      <c r="O444" s="49"/>
      <c r="P444" s="92"/>
      <c r="Q444" s="49"/>
      <c r="R444" s="92"/>
      <c r="S444" s="49"/>
      <c r="T444" s="92"/>
      <c r="U444" s="92"/>
      <c r="V444" s="92"/>
      <c r="W444" s="92"/>
      <c r="X444" s="49"/>
      <c r="Y444" s="49"/>
      <c r="Z444" s="49"/>
      <c r="AA444" s="49"/>
      <c r="AB444" s="49"/>
      <c r="AC444" s="49"/>
      <c r="AD444" s="49"/>
      <c r="AE444" s="49"/>
    </row>
    <row r="445" spans="1:31" ht="27" customHeight="1">
      <c r="A445" s="92"/>
      <c r="B445" s="106"/>
      <c r="C445" s="92"/>
      <c r="D445" s="49"/>
      <c r="E445" s="93"/>
      <c r="F445" s="93"/>
      <c r="G445" s="93"/>
      <c r="H445" s="93"/>
      <c r="I445" s="93"/>
      <c r="J445" s="93"/>
      <c r="K445" s="49"/>
      <c r="L445" s="49"/>
      <c r="M445" s="49"/>
      <c r="N445" s="49"/>
      <c r="O445" s="49"/>
      <c r="P445" s="92"/>
      <c r="Q445" s="49"/>
      <c r="R445" s="92"/>
      <c r="S445" s="49"/>
      <c r="T445" s="92"/>
      <c r="U445" s="92"/>
      <c r="V445" s="92"/>
      <c r="W445" s="92"/>
      <c r="X445" s="49"/>
      <c r="Y445" s="49"/>
      <c r="Z445" s="49"/>
      <c r="AA445" s="49"/>
      <c r="AB445" s="49"/>
      <c r="AC445" s="49"/>
      <c r="AD445" s="49"/>
      <c r="AE445" s="49"/>
    </row>
    <row r="446" spans="1:31" ht="27" customHeight="1">
      <c r="A446" s="92"/>
      <c r="B446" s="106"/>
      <c r="C446" s="92"/>
      <c r="D446" s="49"/>
      <c r="E446" s="93"/>
      <c r="F446" s="93"/>
      <c r="G446" s="93"/>
      <c r="H446" s="93"/>
      <c r="I446" s="93"/>
      <c r="J446" s="93"/>
      <c r="K446" s="49"/>
      <c r="L446" s="49"/>
      <c r="M446" s="49"/>
      <c r="N446" s="49"/>
      <c r="O446" s="49"/>
      <c r="P446" s="92"/>
      <c r="Q446" s="49"/>
      <c r="R446" s="92"/>
      <c r="S446" s="49"/>
      <c r="T446" s="92"/>
      <c r="U446" s="92"/>
      <c r="V446" s="92"/>
      <c r="W446" s="92"/>
      <c r="X446" s="49"/>
      <c r="Y446" s="49"/>
      <c r="Z446" s="49"/>
      <c r="AA446" s="49"/>
      <c r="AB446" s="49"/>
      <c r="AC446" s="49"/>
      <c r="AD446" s="49"/>
      <c r="AE446" s="49"/>
    </row>
    <row r="447" spans="1:31" ht="27" customHeight="1">
      <c r="A447" s="92"/>
      <c r="B447" s="106"/>
      <c r="C447" s="92"/>
      <c r="D447" s="49"/>
      <c r="E447" s="93"/>
      <c r="F447" s="93"/>
      <c r="G447" s="93"/>
      <c r="H447" s="93"/>
      <c r="I447" s="93"/>
      <c r="J447" s="93"/>
      <c r="K447" s="49"/>
      <c r="L447" s="49"/>
      <c r="M447" s="49"/>
      <c r="N447" s="49"/>
      <c r="O447" s="49"/>
      <c r="P447" s="92"/>
      <c r="Q447" s="49"/>
      <c r="R447" s="92"/>
      <c r="S447" s="49"/>
      <c r="T447" s="92"/>
      <c r="U447" s="92"/>
      <c r="V447" s="92"/>
      <c r="W447" s="92"/>
      <c r="X447" s="49"/>
      <c r="Y447" s="49"/>
      <c r="Z447" s="49"/>
      <c r="AA447" s="49"/>
      <c r="AB447" s="49"/>
      <c r="AC447" s="49"/>
      <c r="AD447" s="49"/>
      <c r="AE447" s="49"/>
    </row>
    <row r="448" spans="1:31" ht="27" customHeight="1">
      <c r="A448" s="92"/>
      <c r="B448" s="106"/>
      <c r="C448" s="92"/>
      <c r="D448" s="49"/>
      <c r="E448" s="93"/>
      <c r="F448" s="93"/>
      <c r="G448" s="93"/>
      <c r="H448" s="93"/>
      <c r="I448" s="93"/>
      <c r="J448" s="93"/>
      <c r="K448" s="49"/>
      <c r="L448" s="49"/>
      <c r="M448" s="49"/>
      <c r="N448" s="49"/>
      <c r="O448" s="49"/>
      <c r="P448" s="92"/>
      <c r="Q448" s="49"/>
      <c r="R448" s="92"/>
      <c r="S448" s="49"/>
      <c r="T448" s="92"/>
      <c r="U448" s="92"/>
      <c r="V448" s="92"/>
      <c r="W448" s="92"/>
      <c r="X448" s="49"/>
      <c r="Y448" s="49"/>
      <c r="Z448" s="49"/>
      <c r="AA448" s="49"/>
      <c r="AB448" s="49"/>
      <c r="AC448" s="49"/>
      <c r="AD448" s="49"/>
      <c r="AE448" s="49"/>
    </row>
    <row r="449" spans="1:31" ht="27" customHeight="1">
      <c r="A449" s="92"/>
      <c r="B449" s="106"/>
      <c r="C449" s="92"/>
      <c r="D449" s="49"/>
      <c r="E449" s="93"/>
      <c r="F449" s="93"/>
      <c r="G449" s="93"/>
      <c r="H449" s="93"/>
      <c r="I449" s="93"/>
      <c r="J449" s="93"/>
      <c r="K449" s="49"/>
      <c r="L449" s="49"/>
      <c r="M449" s="49"/>
      <c r="N449" s="49"/>
      <c r="O449" s="49"/>
      <c r="P449" s="92"/>
      <c r="Q449" s="49"/>
      <c r="R449" s="92"/>
      <c r="S449" s="49"/>
      <c r="T449" s="92"/>
      <c r="U449" s="92"/>
      <c r="V449" s="92"/>
      <c r="W449" s="92"/>
      <c r="X449" s="49"/>
      <c r="Y449" s="49"/>
      <c r="Z449" s="49"/>
      <c r="AA449" s="49"/>
      <c r="AB449" s="49"/>
      <c r="AC449" s="49"/>
      <c r="AD449" s="49"/>
      <c r="AE449" s="49"/>
    </row>
    <row r="450" spans="1:31" ht="16.5" customHeight="1">
      <c r="A450" s="92"/>
      <c r="B450" s="106"/>
      <c r="C450" s="92"/>
      <c r="D450" s="49"/>
      <c r="E450" s="93"/>
      <c r="F450" s="93"/>
      <c r="G450" s="93"/>
      <c r="H450" s="93"/>
      <c r="I450" s="93"/>
      <c r="J450" s="93"/>
      <c r="K450" s="49"/>
      <c r="L450" s="49"/>
      <c r="M450" s="49"/>
      <c r="N450" s="49"/>
      <c r="O450" s="49"/>
      <c r="P450" s="92"/>
      <c r="Q450" s="49"/>
      <c r="R450" s="92"/>
      <c r="S450" s="49"/>
      <c r="T450" s="92"/>
      <c r="U450" s="92"/>
      <c r="V450" s="92"/>
      <c r="W450" s="92"/>
      <c r="X450" s="49"/>
      <c r="Y450" s="49"/>
      <c r="Z450" s="49"/>
      <c r="AA450" s="49"/>
      <c r="AB450" s="49"/>
      <c r="AC450" s="49"/>
      <c r="AD450" s="49"/>
      <c r="AE450" s="49"/>
    </row>
    <row r="451" spans="1:31" ht="27" customHeight="1">
      <c r="A451" s="92"/>
      <c r="B451" s="106"/>
      <c r="C451" s="92"/>
      <c r="D451" s="49"/>
      <c r="E451" s="93"/>
      <c r="F451" s="93"/>
      <c r="G451" s="93"/>
      <c r="H451" s="93"/>
      <c r="I451" s="93"/>
      <c r="J451" s="93"/>
      <c r="K451" s="49"/>
      <c r="L451" s="49"/>
      <c r="M451" s="49"/>
      <c r="N451" s="49"/>
      <c r="O451" s="49"/>
      <c r="P451" s="92"/>
      <c r="Q451" s="49"/>
      <c r="R451" s="92"/>
      <c r="S451" s="49"/>
      <c r="T451" s="92"/>
      <c r="U451" s="92"/>
      <c r="V451" s="92"/>
      <c r="W451" s="92"/>
      <c r="X451" s="49"/>
      <c r="Y451" s="49"/>
      <c r="Z451" s="49"/>
      <c r="AA451" s="49"/>
      <c r="AB451" s="49"/>
      <c r="AC451" s="49"/>
      <c r="AD451" s="49"/>
      <c r="AE451" s="49"/>
    </row>
    <row r="452" spans="1:31" ht="27" customHeight="1">
      <c r="A452" s="92"/>
      <c r="B452" s="106"/>
      <c r="C452" s="92"/>
      <c r="D452" s="49"/>
      <c r="E452" s="93"/>
      <c r="F452" s="93"/>
      <c r="G452" s="93"/>
      <c r="H452" s="93"/>
      <c r="I452" s="93"/>
      <c r="J452" s="93"/>
      <c r="K452" s="49"/>
      <c r="L452" s="49"/>
      <c r="M452" s="49"/>
      <c r="N452" s="49"/>
      <c r="O452" s="49"/>
      <c r="P452" s="92"/>
      <c r="Q452" s="49"/>
      <c r="R452" s="92"/>
      <c r="S452" s="49"/>
      <c r="T452" s="92"/>
      <c r="U452" s="92"/>
      <c r="V452" s="92"/>
      <c r="W452" s="92"/>
      <c r="X452" s="49"/>
      <c r="Y452" s="49"/>
      <c r="Z452" s="49"/>
      <c r="AA452" s="49"/>
      <c r="AB452" s="49"/>
      <c r="AC452" s="49"/>
      <c r="AD452" s="49"/>
      <c r="AE452" s="49"/>
    </row>
    <row r="453" spans="1:31" ht="16.5" customHeight="1">
      <c r="A453" s="92"/>
      <c r="B453" s="106"/>
      <c r="C453" s="92"/>
      <c r="D453" s="49"/>
      <c r="E453" s="93"/>
      <c r="F453" s="93"/>
      <c r="G453" s="93"/>
      <c r="H453" s="93"/>
      <c r="I453" s="93"/>
      <c r="J453" s="93"/>
      <c r="K453" s="49"/>
      <c r="L453" s="49"/>
      <c r="M453" s="49"/>
      <c r="N453" s="49"/>
      <c r="O453" s="49"/>
      <c r="P453" s="92"/>
      <c r="Q453" s="49"/>
      <c r="R453" s="92"/>
      <c r="S453" s="49"/>
      <c r="T453" s="92"/>
      <c r="U453" s="92"/>
      <c r="V453" s="92"/>
      <c r="W453" s="92"/>
      <c r="X453" s="49"/>
      <c r="Y453" s="49"/>
      <c r="Z453" s="49"/>
      <c r="AA453" s="49"/>
      <c r="AB453" s="49"/>
      <c r="AC453" s="49"/>
      <c r="AD453" s="49"/>
      <c r="AE453" s="49"/>
    </row>
    <row r="454" spans="1:31" ht="27" customHeight="1">
      <c r="A454" s="92"/>
      <c r="B454" s="106"/>
      <c r="C454" s="92"/>
      <c r="D454" s="49"/>
      <c r="E454" s="93"/>
      <c r="F454" s="93"/>
      <c r="G454" s="93"/>
      <c r="H454" s="93"/>
      <c r="I454" s="93"/>
      <c r="J454" s="93"/>
      <c r="K454" s="49"/>
      <c r="L454" s="49"/>
      <c r="M454" s="49"/>
      <c r="N454" s="49"/>
      <c r="O454" s="49"/>
      <c r="P454" s="92"/>
      <c r="Q454" s="49"/>
      <c r="R454" s="92"/>
      <c r="S454" s="49"/>
      <c r="T454" s="92"/>
      <c r="U454" s="92"/>
      <c r="V454" s="92"/>
      <c r="W454" s="92"/>
      <c r="X454" s="49"/>
      <c r="Y454" s="49"/>
      <c r="Z454" s="49"/>
      <c r="AA454" s="49"/>
      <c r="AB454" s="49"/>
      <c r="AC454" s="49"/>
      <c r="AD454" s="49"/>
      <c r="AE454" s="49"/>
    </row>
    <row r="455" spans="1:31" ht="27" customHeight="1">
      <c r="A455" s="92"/>
      <c r="B455" s="106"/>
      <c r="C455" s="92"/>
      <c r="D455" s="49"/>
      <c r="E455" s="93"/>
      <c r="F455" s="93"/>
      <c r="G455" s="93"/>
      <c r="H455" s="93"/>
      <c r="I455" s="93"/>
      <c r="J455" s="93"/>
      <c r="K455" s="49"/>
      <c r="L455" s="49"/>
      <c r="M455" s="49"/>
      <c r="N455" s="49"/>
      <c r="O455" s="49"/>
      <c r="P455" s="92"/>
      <c r="Q455" s="49"/>
      <c r="R455" s="92"/>
      <c r="S455" s="49"/>
      <c r="T455" s="92"/>
      <c r="U455" s="92"/>
      <c r="V455" s="92"/>
      <c r="W455" s="92"/>
      <c r="X455" s="49"/>
      <c r="Y455" s="49"/>
      <c r="Z455" s="49"/>
      <c r="AA455" s="49"/>
      <c r="AB455" s="49"/>
      <c r="AC455" s="49"/>
      <c r="AD455" s="49"/>
      <c r="AE455" s="49"/>
    </row>
    <row r="456" spans="1:31" ht="27" customHeight="1">
      <c r="A456" s="92"/>
      <c r="B456" s="106"/>
      <c r="C456" s="92"/>
      <c r="D456" s="49"/>
      <c r="E456" s="93"/>
      <c r="F456" s="93"/>
      <c r="G456" s="93"/>
      <c r="H456" s="93"/>
      <c r="I456" s="93"/>
      <c r="J456" s="93"/>
      <c r="K456" s="49"/>
      <c r="L456" s="49"/>
      <c r="M456" s="49"/>
      <c r="N456" s="49"/>
      <c r="O456" s="49"/>
      <c r="P456" s="92"/>
      <c r="Q456" s="49"/>
      <c r="R456" s="92"/>
      <c r="S456" s="49"/>
      <c r="T456" s="92"/>
      <c r="U456" s="92"/>
      <c r="V456" s="92"/>
      <c r="W456" s="92"/>
      <c r="X456" s="49"/>
      <c r="Y456" s="49"/>
      <c r="Z456" s="49"/>
      <c r="AA456" s="49"/>
      <c r="AB456" s="49"/>
      <c r="AC456" s="49"/>
      <c r="AD456" s="49"/>
      <c r="AE456" s="49"/>
    </row>
    <row r="457" spans="1:31" ht="27" customHeight="1">
      <c r="A457" s="92"/>
      <c r="B457" s="106"/>
      <c r="C457" s="92"/>
      <c r="D457" s="49"/>
      <c r="E457" s="93"/>
      <c r="F457" s="93"/>
      <c r="G457" s="93"/>
      <c r="H457" s="93"/>
      <c r="I457" s="93"/>
      <c r="J457" s="93"/>
      <c r="K457" s="49"/>
      <c r="L457" s="49"/>
      <c r="M457" s="49"/>
      <c r="N457" s="49"/>
      <c r="O457" s="49"/>
      <c r="P457" s="92"/>
      <c r="Q457" s="49"/>
      <c r="R457" s="92"/>
      <c r="S457" s="49"/>
      <c r="T457" s="92"/>
      <c r="U457" s="92"/>
      <c r="V457" s="92"/>
      <c r="W457" s="92"/>
      <c r="X457" s="49"/>
      <c r="Y457" s="49"/>
      <c r="Z457" s="49"/>
      <c r="AA457" s="49"/>
      <c r="AB457" s="49"/>
      <c r="AC457" s="49"/>
      <c r="AD457" s="49"/>
      <c r="AE457" s="49"/>
    </row>
    <row r="458" spans="1:31" ht="27" customHeight="1">
      <c r="A458" s="92"/>
      <c r="B458" s="106"/>
      <c r="C458" s="92"/>
      <c r="D458" s="49"/>
      <c r="E458" s="93"/>
      <c r="F458" s="93"/>
      <c r="G458" s="93"/>
      <c r="H458" s="93"/>
      <c r="I458" s="93"/>
      <c r="J458" s="93"/>
      <c r="K458" s="49"/>
      <c r="L458" s="49"/>
      <c r="M458" s="49"/>
      <c r="N458" s="49"/>
      <c r="O458" s="49"/>
      <c r="P458" s="92"/>
      <c r="Q458" s="49"/>
      <c r="R458" s="92"/>
      <c r="S458" s="49"/>
      <c r="T458" s="92"/>
      <c r="U458" s="92"/>
      <c r="V458" s="92"/>
      <c r="W458" s="92"/>
      <c r="X458" s="49"/>
      <c r="Y458" s="49"/>
      <c r="Z458" s="49"/>
      <c r="AA458" s="49"/>
      <c r="AB458" s="49"/>
      <c r="AC458" s="49"/>
      <c r="AD458" s="49"/>
      <c r="AE458" s="49"/>
    </row>
    <row r="459" spans="1:31" ht="27" customHeight="1">
      <c r="A459" s="92"/>
      <c r="B459" s="106"/>
      <c r="C459" s="92"/>
      <c r="D459" s="49"/>
      <c r="E459" s="93"/>
      <c r="F459" s="93"/>
      <c r="G459" s="93"/>
      <c r="H459" s="93"/>
      <c r="I459" s="93"/>
      <c r="J459" s="93"/>
      <c r="K459" s="49"/>
      <c r="L459" s="49"/>
      <c r="M459" s="49"/>
      <c r="N459" s="49"/>
      <c r="O459" s="49"/>
      <c r="P459" s="92"/>
      <c r="Q459" s="49"/>
      <c r="R459" s="92"/>
      <c r="S459" s="49"/>
      <c r="T459" s="92"/>
      <c r="U459" s="92"/>
      <c r="V459" s="92"/>
      <c r="W459" s="92"/>
      <c r="X459" s="49"/>
      <c r="Y459" s="49"/>
      <c r="Z459" s="49"/>
      <c r="AA459" s="49"/>
      <c r="AB459" s="49"/>
      <c r="AC459" s="49"/>
      <c r="AD459" s="49"/>
      <c r="AE459" s="49"/>
    </row>
    <row r="460" spans="1:31" ht="16.5" customHeight="1">
      <c r="A460" s="92"/>
      <c r="B460" s="106"/>
      <c r="C460" s="92"/>
      <c r="D460" s="49"/>
      <c r="E460" s="93"/>
      <c r="F460" s="93"/>
      <c r="G460" s="93"/>
      <c r="H460" s="93"/>
      <c r="I460" s="93"/>
      <c r="J460" s="93"/>
      <c r="K460" s="49"/>
      <c r="L460" s="49"/>
      <c r="M460" s="49"/>
      <c r="N460" s="49"/>
      <c r="O460" s="49"/>
      <c r="P460" s="92"/>
      <c r="Q460" s="49"/>
      <c r="R460" s="92"/>
      <c r="S460" s="49"/>
      <c r="T460" s="92"/>
      <c r="U460" s="92"/>
      <c r="V460" s="92"/>
      <c r="W460" s="92"/>
      <c r="X460" s="49"/>
      <c r="Y460" s="49"/>
      <c r="Z460" s="49"/>
      <c r="AA460" s="49"/>
      <c r="AB460" s="49"/>
      <c r="AC460" s="49"/>
      <c r="AD460" s="49"/>
      <c r="AE460" s="49"/>
    </row>
    <row r="461" spans="1:31" ht="16.5" customHeight="1">
      <c r="A461" s="92"/>
      <c r="B461" s="106"/>
      <c r="C461" s="92"/>
      <c r="D461" s="49"/>
      <c r="E461" s="93"/>
      <c r="F461" s="93"/>
      <c r="G461" s="93"/>
      <c r="H461" s="93"/>
      <c r="I461" s="93"/>
      <c r="J461" s="93"/>
      <c r="K461" s="49"/>
      <c r="L461" s="49"/>
      <c r="M461" s="49"/>
      <c r="N461" s="49"/>
      <c r="O461" s="49"/>
      <c r="P461" s="92"/>
      <c r="Q461" s="49"/>
      <c r="R461" s="92"/>
      <c r="S461" s="49"/>
      <c r="T461" s="92"/>
      <c r="U461" s="92"/>
      <c r="V461" s="92"/>
      <c r="W461" s="92"/>
      <c r="X461" s="49"/>
      <c r="Y461" s="49"/>
      <c r="Z461" s="49"/>
      <c r="AA461" s="49"/>
      <c r="AB461" s="49"/>
      <c r="AC461" s="49"/>
      <c r="AD461" s="49"/>
      <c r="AE461" s="49"/>
    </row>
    <row r="462" spans="1:31" ht="27" customHeight="1">
      <c r="A462" s="92"/>
      <c r="B462" s="106"/>
      <c r="C462" s="92"/>
      <c r="D462" s="49"/>
      <c r="E462" s="93"/>
      <c r="F462" s="93"/>
      <c r="G462" s="93"/>
      <c r="H462" s="93"/>
      <c r="I462" s="93"/>
      <c r="J462" s="93"/>
      <c r="K462" s="49"/>
      <c r="L462" s="49"/>
      <c r="M462" s="49"/>
      <c r="N462" s="49"/>
      <c r="O462" s="49"/>
      <c r="P462" s="92"/>
      <c r="Q462" s="49"/>
      <c r="R462" s="92"/>
      <c r="S462" s="49"/>
      <c r="T462" s="92"/>
      <c r="U462" s="92"/>
      <c r="V462" s="92"/>
      <c r="W462" s="92"/>
      <c r="X462" s="49"/>
      <c r="Y462" s="49"/>
      <c r="Z462" s="49"/>
      <c r="AA462" s="49"/>
      <c r="AB462" s="49"/>
      <c r="AC462" s="49"/>
      <c r="AD462" s="49"/>
      <c r="AE462" s="49"/>
    </row>
    <row r="463" spans="1:31" ht="27" customHeight="1">
      <c r="A463" s="92"/>
      <c r="B463" s="106"/>
      <c r="C463" s="92"/>
      <c r="D463" s="49"/>
      <c r="E463" s="93"/>
      <c r="F463" s="93"/>
      <c r="G463" s="93"/>
      <c r="H463" s="93"/>
      <c r="I463" s="93"/>
      <c r="J463" s="93"/>
      <c r="K463" s="49"/>
      <c r="L463" s="49"/>
      <c r="M463" s="49"/>
      <c r="N463" s="49"/>
      <c r="O463" s="49"/>
      <c r="P463" s="92"/>
      <c r="Q463" s="49"/>
      <c r="R463" s="92"/>
      <c r="S463" s="49"/>
      <c r="T463" s="92"/>
      <c r="U463" s="92"/>
      <c r="V463" s="92"/>
      <c r="W463" s="92"/>
      <c r="X463" s="49"/>
      <c r="Y463" s="49"/>
      <c r="Z463" s="49"/>
      <c r="AA463" s="49"/>
      <c r="AB463" s="49"/>
      <c r="AC463" s="49"/>
      <c r="AD463" s="49"/>
      <c r="AE463" s="49"/>
    </row>
    <row r="464" spans="1:31" ht="27" customHeight="1">
      <c r="A464" s="92"/>
      <c r="B464" s="106"/>
      <c r="C464" s="92"/>
      <c r="D464" s="49"/>
      <c r="E464" s="93"/>
      <c r="F464" s="93"/>
      <c r="G464" s="93"/>
      <c r="H464" s="93"/>
      <c r="I464" s="93"/>
      <c r="J464" s="93"/>
      <c r="K464" s="49"/>
      <c r="L464" s="49"/>
      <c r="M464" s="49"/>
      <c r="N464" s="49"/>
      <c r="O464" s="49"/>
      <c r="P464" s="92"/>
      <c r="Q464" s="49"/>
      <c r="R464" s="92"/>
      <c r="S464" s="49"/>
      <c r="T464" s="92"/>
      <c r="U464" s="92"/>
      <c r="V464" s="92"/>
      <c r="W464" s="92"/>
      <c r="X464" s="49"/>
      <c r="Y464" s="49"/>
      <c r="Z464" s="49"/>
      <c r="AA464" s="49"/>
      <c r="AB464" s="49"/>
      <c r="AC464" s="49"/>
      <c r="AD464" s="49"/>
      <c r="AE464" s="49"/>
    </row>
    <row r="465" spans="1:31" ht="27" customHeight="1">
      <c r="A465" s="92"/>
      <c r="B465" s="106"/>
      <c r="C465" s="92"/>
      <c r="D465" s="49"/>
      <c r="E465" s="93"/>
      <c r="F465" s="93"/>
      <c r="G465" s="93"/>
      <c r="H465" s="93"/>
      <c r="I465" s="93"/>
      <c r="J465" s="93"/>
      <c r="K465" s="49"/>
      <c r="L465" s="49"/>
      <c r="M465" s="49"/>
      <c r="N465" s="49"/>
      <c r="O465" s="49"/>
      <c r="P465" s="92"/>
      <c r="Q465" s="49"/>
      <c r="R465" s="92"/>
      <c r="S465" s="49"/>
      <c r="T465" s="92"/>
      <c r="U465" s="92"/>
      <c r="V465" s="92"/>
      <c r="W465" s="92"/>
      <c r="X465" s="49"/>
      <c r="Y465" s="49"/>
      <c r="Z465" s="49"/>
      <c r="AA465" s="49"/>
      <c r="AB465" s="49"/>
      <c r="AC465" s="49"/>
      <c r="AD465" s="49"/>
      <c r="AE465" s="49"/>
    </row>
    <row r="466" spans="1:31" ht="27" customHeight="1">
      <c r="A466" s="92"/>
      <c r="B466" s="106"/>
      <c r="C466" s="92"/>
      <c r="D466" s="49"/>
      <c r="E466" s="93"/>
      <c r="F466" s="93"/>
      <c r="G466" s="93"/>
      <c r="H466" s="93"/>
      <c r="I466" s="93"/>
      <c r="J466" s="93"/>
      <c r="K466" s="49"/>
      <c r="L466" s="49"/>
      <c r="M466" s="49"/>
      <c r="N466" s="49"/>
      <c r="O466" s="49"/>
      <c r="P466" s="92"/>
      <c r="Q466" s="49"/>
      <c r="R466" s="92"/>
      <c r="S466" s="49"/>
      <c r="T466" s="92"/>
      <c r="U466" s="92"/>
      <c r="V466" s="92"/>
      <c r="W466" s="92"/>
      <c r="X466" s="49"/>
      <c r="Y466" s="49"/>
      <c r="Z466" s="49"/>
      <c r="AA466" s="49"/>
      <c r="AB466" s="49"/>
      <c r="AC466" s="49"/>
      <c r="AD466" s="49"/>
      <c r="AE466" s="49"/>
    </row>
    <row r="467" spans="1:31" ht="16.5" customHeight="1">
      <c r="A467" s="92"/>
      <c r="B467" s="106"/>
      <c r="C467" s="92"/>
      <c r="D467" s="49"/>
      <c r="E467" s="93"/>
      <c r="F467" s="93"/>
      <c r="G467" s="93"/>
      <c r="H467" s="93"/>
      <c r="I467" s="93"/>
      <c r="J467" s="93"/>
      <c r="K467" s="49"/>
      <c r="L467" s="49"/>
      <c r="M467" s="49"/>
      <c r="N467" s="49"/>
      <c r="O467" s="49"/>
      <c r="P467" s="92"/>
      <c r="Q467" s="49"/>
      <c r="R467" s="92"/>
      <c r="S467" s="49"/>
      <c r="T467" s="92"/>
      <c r="U467" s="92"/>
      <c r="V467" s="92"/>
      <c r="W467" s="92"/>
      <c r="X467" s="49"/>
      <c r="Y467" s="49"/>
      <c r="Z467" s="49"/>
      <c r="AA467" s="49"/>
      <c r="AB467" s="49"/>
      <c r="AC467" s="49"/>
      <c r="AD467" s="49"/>
      <c r="AE467" s="49"/>
    </row>
    <row r="468" spans="1:31" ht="27" customHeight="1">
      <c r="A468" s="92"/>
      <c r="B468" s="106"/>
      <c r="C468" s="92"/>
      <c r="D468" s="49"/>
      <c r="E468" s="93"/>
      <c r="F468" s="93"/>
      <c r="G468" s="93"/>
      <c r="H468" s="93"/>
      <c r="I468" s="93"/>
      <c r="J468" s="93"/>
      <c r="K468" s="49"/>
      <c r="L468" s="49"/>
      <c r="M468" s="49"/>
      <c r="N468" s="49"/>
      <c r="O468" s="49"/>
      <c r="P468" s="92"/>
      <c r="Q468" s="49"/>
      <c r="R468" s="92"/>
      <c r="S468" s="49"/>
      <c r="T468" s="92"/>
      <c r="U468" s="92"/>
      <c r="V468" s="92"/>
      <c r="W468" s="92"/>
      <c r="X468" s="49"/>
      <c r="Y468" s="49"/>
      <c r="Z468" s="49"/>
      <c r="AA468" s="49"/>
      <c r="AB468" s="49"/>
      <c r="AC468" s="49"/>
      <c r="AD468" s="49"/>
      <c r="AE468" s="49"/>
    </row>
    <row r="469" spans="1:31" ht="27" customHeight="1">
      <c r="A469" s="92"/>
      <c r="B469" s="106"/>
      <c r="C469" s="92"/>
      <c r="D469" s="49"/>
      <c r="E469" s="93"/>
      <c r="F469" s="93"/>
      <c r="G469" s="93"/>
      <c r="H469" s="93"/>
      <c r="I469" s="93"/>
      <c r="J469" s="93"/>
      <c r="K469" s="49"/>
      <c r="L469" s="49"/>
      <c r="M469" s="49"/>
      <c r="N469" s="49"/>
      <c r="O469" s="49"/>
      <c r="P469" s="92"/>
      <c r="Q469" s="49"/>
      <c r="R469" s="92"/>
      <c r="S469" s="49"/>
      <c r="T469" s="92"/>
      <c r="U469" s="92"/>
      <c r="V469" s="92"/>
      <c r="W469" s="92"/>
      <c r="X469" s="49"/>
      <c r="Y469" s="49"/>
      <c r="Z469" s="49"/>
      <c r="AA469" s="49"/>
      <c r="AB469" s="49"/>
      <c r="AC469" s="49"/>
      <c r="AD469" s="49"/>
      <c r="AE469" s="49"/>
    </row>
    <row r="470" spans="1:31" ht="27" customHeight="1">
      <c r="A470" s="92"/>
      <c r="B470" s="106"/>
      <c r="C470" s="92"/>
      <c r="D470" s="49"/>
      <c r="E470" s="93"/>
      <c r="F470" s="93"/>
      <c r="G470" s="93"/>
      <c r="H470" s="93"/>
      <c r="I470" s="93"/>
      <c r="J470" s="93"/>
      <c r="K470" s="49"/>
      <c r="L470" s="49"/>
      <c r="M470" s="49"/>
      <c r="N470" s="49"/>
      <c r="O470" s="49"/>
      <c r="P470" s="92"/>
      <c r="Q470" s="49"/>
      <c r="R470" s="92"/>
      <c r="S470" s="49"/>
      <c r="T470" s="92"/>
      <c r="U470" s="92"/>
      <c r="V470" s="92"/>
      <c r="W470" s="92"/>
      <c r="X470" s="49"/>
      <c r="Y470" s="49"/>
      <c r="Z470" s="49"/>
      <c r="AA470" s="49"/>
      <c r="AB470" s="49"/>
      <c r="AC470" s="49"/>
      <c r="AD470" s="49"/>
      <c r="AE470" s="49"/>
    </row>
    <row r="471" spans="1:31" ht="27" customHeight="1">
      <c r="A471" s="92"/>
      <c r="B471" s="106"/>
      <c r="C471" s="92"/>
      <c r="D471" s="49"/>
      <c r="E471" s="93"/>
      <c r="F471" s="93"/>
      <c r="G471" s="93"/>
      <c r="H471" s="93"/>
      <c r="I471" s="93"/>
      <c r="J471" s="93"/>
      <c r="K471" s="49"/>
      <c r="L471" s="49"/>
      <c r="M471" s="49"/>
      <c r="N471" s="49"/>
      <c r="O471" s="49"/>
      <c r="P471" s="92"/>
      <c r="Q471" s="49"/>
      <c r="R471" s="92"/>
      <c r="S471" s="49"/>
      <c r="T471" s="92"/>
      <c r="U471" s="92"/>
      <c r="V471" s="92"/>
      <c r="W471" s="92"/>
      <c r="X471" s="49"/>
      <c r="Y471" s="49"/>
      <c r="Z471" s="49"/>
      <c r="AA471" s="49"/>
      <c r="AB471" s="49"/>
      <c r="AC471" s="49"/>
      <c r="AD471" s="49"/>
      <c r="AE471" s="49"/>
    </row>
    <row r="472" spans="1:31" ht="27" customHeight="1">
      <c r="A472" s="92"/>
      <c r="B472" s="106"/>
      <c r="C472" s="92"/>
      <c r="D472" s="49"/>
      <c r="E472" s="93"/>
      <c r="F472" s="93"/>
      <c r="G472" s="93"/>
      <c r="H472" s="93"/>
      <c r="I472" s="93"/>
      <c r="J472" s="93"/>
      <c r="K472" s="49"/>
      <c r="L472" s="49"/>
      <c r="M472" s="49"/>
      <c r="N472" s="49"/>
      <c r="O472" s="49"/>
      <c r="P472" s="92"/>
      <c r="Q472" s="49"/>
      <c r="R472" s="92"/>
      <c r="S472" s="49"/>
      <c r="T472" s="92"/>
      <c r="U472" s="92"/>
      <c r="V472" s="92"/>
      <c r="W472" s="92"/>
      <c r="X472" s="49"/>
      <c r="Y472" s="49"/>
      <c r="Z472" s="49"/>
      <c r="AA472" s="49"/>
      <c r="AB472" s="49"/>
      <c r="AC472" s="49"/>
      <c r="AD472" s="49"/>
      <c r="AE472" s="49"/>
    </row>
    <row r="473" spans="1:31" ht="27" customHeight="1">
      <c r="A473" s="92"/>
      <c r="B473" s="106"/>
      <c r="C473" s="92"/>
      <c r="D473" s="49"/>
      <c r="E473" s="93"/>
      <c r="F473" s="93"/>
      <c r="G473" s="93"/>
      <c r="H473" s="93"/>
      <c r="I473" s="93"/>
      <c r="J473" s="93"/>
      <c r="K473" s="49"/>
      <c r="L473" s="49"/>
      <c r="M473" s="49"/>
      <c r="N473" s="49"/>
      <c r="O473" s="49"/>
      <c r="P473" s="92"/>
      <c r="Q473" s="49"/>
      <c r="R473" s="92"/>
      <c r="S473" s="49"/>
      <c r="T473" s="92"/>
      <c r="U473" s="92"/>
      <c r="V473" s="92"/>
      <c r="W473" s="92"/>
      <c r="X473" s="49"/>
      <c r="Y473" s="49"/>
      <c r="Z473" s="49"/>
      <c r="AA473" s="49"/>
      <c r="AB473" s="49"/>
      <c r="AC473" s="49"/>
      <c r="AD473" s="49"/>
      <c r="AE473" s="49"/>
    </row>
    <row r="474" spans="1:31" ht="16.5" customHeight="1">
      <c r="A474" s="92"/>
      <c r="B474" s="106"/>
      <c r="C474" s="92"/>
      <c r="D474" s="49"/>
      <c r="E474" s="93"/>
      <c r="F474" s="93"/>
      <c r="G474" s="93"/>
      <c r="H474" s="93"/>
      <c r="I474" s="93"/>
      <c r="J474" s="93"/>
      <c r="K474" s="49"/>
      <c r="L474" s="49"/>
      <c r="M474" s="49"/>
      <c r="N474" s="49"/>
      <c r="O474" s="49"/>
      <c r="P474" s="92"/>
      <c r="Q474" s="49"/>
      <c r="R474" s="92"/>
      <c r="S474" s="49"/>
      <c r="T474" s="92"/>
      <c r="U474" s="92"/>
      <c r="V474" s="92"/>
      <c r="W474" s="92"/>
      <c r="X474" s="49"/>
      <c r="Y474" s="49"/>
      <c r="Z474" s="49"/>
      <c r="AA474" s="49"/>
      <c r="AB474" s="49"/>
      <c r="AC474" s="49"/>
      <c r="AD474" s="49"/>
      <c r="AE474" s="49"/>
    </row>
    <row r="475" spans="1:31" ht="16.5" customHeight="1">
      <c r="A475" s="92"/>
      <c r="B475" s="106"/>
      <c r="C475" s="92"/>
      <c r="D475" s="49"/>
      <c r="E475" s="93"/>
      <c r="F475" s="93"/>
      <c r="G475" s="93"/>
      <c r="H475" s="93"/>
      <c r="I475" s="93"/>
      <c r="J475" s="93"/>
      <c r="K475" s="49"/>
      <c r="L475" s="49"/>
      <c r="M475" s="49"/>
      <c r="N475" s="49"/>
      <c r="O475" s="49"/>
      <c r="P475" s="92"/>
      <c r="Q475" s="49"/>
      <c r="R475" s="92"/>
      <c r="S475" s="49"/>
      <c r="T475" s="92"/>
      <c r="U475" s="92"/>
      <c r="V475" s="92"/>
      <c r="W475" s="92"/>
      <c r="X475" s="49"/>
      <c r="Y475" s="49"/>
      <c r="Z475" s="49"/>
      <c r="AA475" s="49"/>
      <c r="AB475" s="49"/>
      <c r="AC475" s="49"/>
      <c r="AD475" s="49"/>
      <c r="AE475" s="49"/>
    </row>
    <row r="476" spans="1:31" ht="27" customHeight="1">
      <c r="A476" s="92"/>
      <c r="B476" s="106"/>
      <c r="C476" s="92"/>
      <c r="D476" s="49"/>
      <c r="E476" s="93"/>
      <c r="F476" s="93"/>
      <c r="G476" s="93"/>
      <c r="H476" s="93"/>
      <c r="I476" s="93"/>
      <c r="J476" s="93"/>
      <c r="K476" s="49"/>
      <c r="L476" s="49"/>
      <c r="M476" s="49"/>
      <c r="N476" s="49"/>
      <c r="O476" s="49"/>
      <c r="P476" s="92"/>
      <c r="Q476" s="49"/>
      <c r="R476" s="92"/>
      <c r="S476" s="49"/>
      <c r="T476" s="92"/>
      <c r="U476" s="92"/>
      <c r="V476" s="92"/>
      <c r="W476" s="92"/>
      <c r="X476" s="49"/>
      <c r="Y476" s="49"/>
      <c r="Z476" s="49"/>
      <c r="AA476" s="49"/>
      <c r="AB476" s="49"/>
      <c r="AC476" s="49"/>
      <c r="AD476" s="49"/>
      <c r="AE476" s="49"/>
    </row>
    <row r="477" spans="1:31" ht="27" customHeight="1">
      <c r="A477" s="92"/>
      <c r="B477" s="106"/>
      <c r="C477" s="92"/>
      <c r="D477" s="49"/>
      <c r="E477" s="93"/>
      <c r="F477" s="93"/>
      <c r="G477" s="93"/>
      <c r="H477" s="93"/>
      <c r="I477" s="93"/>
      <c r="J477" s="93"/>
      <c r="K477" s="49"/>
      <c r="L477" s="49"/>
      <c r="M477" s="49"/>
      <c r="N477" s="49"/>
      <c r="O477" s="49"/>
      <c r="P477" s="92"/>
      <c r="Q477" s="49"/>
      <c r="R477" s="92"/>
      <c r="S477" s="49"/>
      <c r="T477" s="92"/>
      <c r="U477" s="92"/>
      <c r="V477" s="92"/>
      <c r="W477" s="92"/>
      <c r="X477" s="49"/>
      <c r="Y477" s="49"/>
      <c r="Z477" s="49"/>
      <c r="AA477" s="49"/>
      <c r="AB477" s="49"/>
      <c r="AC477" s="49"/>
      <c r="AD477" s="49"/>
      <c r="AE477" s="49"/>
    </row>
    <row r="478" spans="1:31" ht="27" customHeight="1">
      <c r="A478" s="92"/>
      <c r="B478" s="106"/>
      <c r="C478" s="92"/>
      <c r="D478" s="49"/>
      <c r="E478" s="93"/>
      <c r="F478" s="93"/>
      <c r="G478" s="93"/>
      <c r="H478" s="93"/>
      <c r="I478" s="93"/>
      <c r="J478" s="93"/>
      <c r="K478" s="49"/>
      <c r="L478" s="49"/>
      <c r="M478" s="49"/>
      <c r="N478" s="49"/>
      <c r="O478" s="49"/>
      <c r="P478" s="92"/>
      <c r="Q478" s="49"/>
      <c r="R478" s="92"/>
      <c r="S478" s="49"/>
      <c r="T478" s="92"/>
      <c r="U478" s="92"/>
      <c r="V478" s="92"/>
      <c r="W478" s="92"/>
      <c r="X478" s="49"/>
      <c r="Y478" s="49"/>
      <c r="Z478" s="49"/>
      <c r="AA478" s="49"/>
      <c r="AB478" s="49"/>
      <c r="AC478" s="49"/>
      <c r="AD478" s="49"/>
      <c r="AE478" s="49"/>
    </row>
    <row r="479" spans="1:31" ht="27" customHeight="1">
      <c r="A479" s="92"/>
      <c r="B479" s="106"/>
      <c r="C479" s="92"/>
      <c r="D479" s="49"/>
      <c r="E479" s="93"/>
      <c r="F479" s="93"/>
      <c r="G479" s="93"/>
      <c r="H479" s="93"/>
      <c r="I479" s="93"/>
      <c r="J479" s="93"/>
      <c r="K479" s="49"/>
      <c r="L479" s="49"/>
      <c r="M479" s="49"/>
      <c r="N479" s="49"/>
      <c r="O479" s="49"/>
      <c r="P479" s="92"/>
      <c r="Q479" s="49"/>
      <c r="R479" s="92"/>
      <c r="S479" s="49"/>
      <c r="T479" s="92"/>
      <c r="U479" s="92"/>
      <c r="V479" s="92"/>
      <c r="W479" s="92"/>
      <c r="X479" s="49"/>
      <c r="Y479" s="49"/>
      <c r="Z479" s="49"/>
      <c r="AA479" s="49"/>
      <c r="AB479" s="49"/>
      <c r="AC479" s="49"/>
      <c r="AD479" s="49"/>
      <c r="AE479" s="49"/>
    </row>
    <row r="480" spans="1:31" ht="27" customHeight="1">
      <c r="A480" s="92"/>
      <c r="B480" s="106"/>
      <c r="C480" s="92"/>
      <c r="D480" s="49"/>
      <c r="E480" s="93"/>
      <c r="F480" s="93"/>
      <c r="G480" s="93"/>
      <c r="H480" s="93"/>
      <c r="I480" s="93"/>
      <c r="J480" s="93"/>
      <c r="K480" s="49"/>
      <c r="L480" s="49"/>
      <c r="M480" s="49"/>
      <c r="N480" s="49"/>
      <c r="O480" s="49"/>
      <c r="P480" s="92"/>
      <c r="Q480" s="49"/>
      <c r="R480" s="92"/>
      <c r="S480" s="49"/>
      <c r="T480" s="92"/>
      <c r="U480" s="92"/>
      <c r="V480" s="92"/>
      <c r="W480" s="92"/>
      <c r="X480" s="49"/>
      <c r="Y480" s="49"/>
      <c r="Z480" s="49"/>
      <c r="AA480" s="49"/>
      <c r="AB480" s="49"/>
      <c r="AC480" s="49"/>
      <c r="AD480" s="49"/>
      <c r="AE480" s="49"/>
    </row>
    <row r="481" spans="1:31" ht="27" customHeight="1">
      <c r="A481" s="92"/>
      <c r="B481" s="106"/>
      <c r="C481" s="92"/>
      <c r="D481" s="49"/>
      <c r="E481" s="93"/>
      <c r="F481" s="93"/>
      <c r="G481" s="93"/>
      <c r="H481" s="93"/>
      <c r="I481" s="93"/>
      <c r="J481" s="93"/>
      <c r="K481" s="49"/>
      <c r="L481" s="49"/>
      <c r="M481" s="49"/>
      <c r="N481" s="49"/>
      <c r="O481" s="49"/>
      <c r="P481" s="92"/>
      <c r="Q481" s="49"/>
      <c r="R481" s="92"/>
      <c r="S481" s="49"/>
      <c r="T481" s="92"/>
      <c r="U481" s="92"/>
      <c r="V481" s="92"/>
      <c r="W481" s="92"/>
      <c r="X481" s="49"/>
      <c r="Y481" s="49"/>
      <c r="Z481" s="49"/>
      <c r="AA481" s="49"/>
      <c r="AB481" s="49"/>
      <c r="AC481" s="49"/>
      <c r="AD481" s="49"/>
      <c r="AE481" s="49"/>
    </row>
    <row r="482" spans="1:31" ht="27" customHeight="1">
      <c r="A482" s="92"/>
      <c r="B482" s="106"/>
      <c r="C482" s="92"/>
      <c r="D482" s="49"/>
      <c r="E482" s="93"/>
      <c r="F482" s="93"/>
      <c r="G482" s="93"/>
      <c r="H482" s="93"/>
      <c r="I482" s="93"/>
      <c r="J482" s="93"/>
      <c r="K482" s="49"/>
      <c r="L482" s="49"/>
      <c r="M482" s="49"/>
      <c r="N482" s="49"/>
      <c r="O482" s="49"/>
      <c r="P482" s="92"/>
      <c r="Q482" s="49"/>
      <c r="R482" s="92"/>
      <c r="S482" s="49"/>
      <c r="T482" s="92"/>
      <c r="U482" s="92"/>
      <c r="V482" s="92"/>
      <c r="W482" s="92"/>
      <c r="X482" s="49"/>
      <c r="Y482" s="49"/>
      <c r="Z482" s="49"/>
      <c r="AA482" s="49"/>
      <c r="AB482" s="49"/>
      <c r="AC482" s="49"/>
      <c r="AD482" s="49"/>
      <c r="AE482" s="49"/>
    </row>
    <row r="483" spans="1:31" ht="27" customHeight="1">
      <c r="A483" s="92"/>
      <c r="B483" s="106"/>
      <c r="C483" s="92"/>
      <c r="D483" s="49"/>
      <c r="E483" s="93"/>
      <c r="F483" s="93"/>
      <c r="G483" s="93"/>
      <c r="H483" s="93"/>
      <c r="I483" s="93"/>
      <c r="J483" s="93"/>
      <c r="K483" s="49"/>
      <c r="L483" s="49"/>
      <c r="M483" s="49"/>
      <c r="N483" s="49"/>
      <c r="O483" s="49"/>
      <c r="P483" s="92"/>
      <c r="Q483" s="49"/>
      <c r="R483" s="92"/>
      <c r="S483" s="49"/>
      <c r="T483" s="92"/>
      <c r="U483" s="92"/>
      <c r="V483" s="92"/>
      <c r="W483" s="92"/>
      <c r="X483" s="49"/>
      <c r="Y483" s="49"/>
      <c r="Z483" s="49"/>
      <c r="AA483" s="49"/>
      <c r="AB483" s="49"/>
      <c r="AC483" s="49"/>
      <c r="AD483" s="49"/>
      <c r="AE483" s="49"/>
    </row>
    <row r="484" spans="1:31" ht="16.5" customHeight="1">
      <c r="A484" s="92"/>
      <c r="B484" s="106"/>
      <c r="C484" s="92"/>
      <c r="D484" s="49"/>
      <c r="E484" s="93"/>
      <c r="F484" s="93"/>
      <c r="G484" s="93"/>
      <c r="H484" s="93"/>
      <c r="I484" s="93"/>
      <c r="J484" s="93"/>
      <c r="K484" s="49"/>
      <c r="L484" s="49"/>
      <c r="M484" s="49"/>
      <c r="N484" s="49"/>
      <c r="O484" s="49"/>
      <c r="P484" s="92"/>
      <c r="Q484" s="49"/>
      <c r="R484" s="92"/>
      <c r="S484" s="49"/>
      <c r="T484" s="92"/>
      <c r="U484" s="92"/>
      <c r="V484" s="92"/>
      <c r="W484" s="92"/>
      <c r="X484" s="49"/>
      <c r="Y484" s="49"/>
      <c r="Z484" s="49"/>
      <c r="AA484" s="49"/>
      <c r="AB484" s="49"/>
      <c r="AC484" s="49"/>
      <c r="AD484" s="49"/>
      <c r="AE484" s="49"/>
    </row>
    <row r="485" spans="1:31" ht="16.5" customHeight="1">
      <c r="A485" s="92"/>
      <c r="B485" s="106"/>
      <c r="C485" s="92"/>
      <c r="D485" s="49"/>
      <c r="E485" s="93"/>
      <c r="F485" s="93"/>
      <c r="G485" s="93"/>
      <c r="H485" s="93"/>
      <c r="I485" s="93"/>
      <c r="J485" s="93"/>
      <c r="K485" s="49"/>
      <c r="L485" s="49"/>
      <c r="M485" s="49"/>
      <c r="N485" s="49"/>
      <c r="O485" s="49"/>
      <c r="P485" s="92"/>
      <c r="Q485" s="49"/>
      <c r="R485" s="92"/>
      <c r="S485" s="49"/>
      <c r="T485" s="92"/>
      <c r="U485" s="92"/>
      <c r="V485" s="92"/>
      <c r="W485" s="92"/>
      <c r="X485" s="49"/>
      <c r="Y485" s="49"/>
      <c r="Z485" s="49"/>
      <c r="AA485" s="49"/>
      <c r="AB485" s="49"/>
      <c r="AC485" s="49"/>
      <c r="AD485" s="49"/>
      <c r="AE485" s="49"/>
    </row>
    <row r="486" spans="1:31" ht="27" customHeight="1">
      <c r="A486" s="92"/>
      <c r="B486" s="106"/>
      <c r="C486" s="92"/>
      <c r="D486" s="49"/>
      <c r="E486" s="93"/>
      <c r="F486" s="93"/>
      <c r="G486" s="93"/>
      <c r="H486" s="93"/>
      <c r="I486" s="93"/>
      <c r="J486" s="93"/>
      <c r="K486" s="49"/>
      <c r="L486" s="49"/>
      <c r="M486" s="49"/>
      <c r="N486" s="49"/>
      <c r="O486" s="49"/>
      <c r="P486" s="92"/>
      <c r="Q486" s="49"/>
      <c r="R486" s="92"/>
      <c r="S486" s="49"/>
      <c r="T486" s="92"/>
      <c r="U486" s="92"/>
      <c r="V486" s="92"/>
      <c r="W486" s="92"/>
      <c r="X486" s="49"/>
      <c r="Y486" s="49"/>
      <c r="Z486" s="49"/>
      <c r="AA486" s="49"/>
      <c r="AB486" s="49"/>
      <c r="AC486" s="49"/>
      <c r="AD486" s="49"/>
      <c r="AE486" s="49"/>
    </row>
    <row r="487" spans="1:31" ht="27" customHeight="1">
      <c r="A487" s="92"/>
      <c r="B487" s="106"/>
      <c r="C487" s="92"/>
      <c r="D487" s="49"/>
      <c r="E487" s="93"/>
      <c r="F487" s="93"/>
      <c r="G487" s="93"/>
      <c r="H487" s="93"/>
      <c r="I487" s="93"/>
      <c r="J487" s="93"/>
      <c r="K487" s="49"/>
      <c r="L487" s="49"/>
      <c r="M487" s="49"/>
      <c r="N487" s="49"/>
      <c r="O487" s="49"/>
      <c r="P487" s="92"/>
      <c r="Q487" s="49"/>
      <c r="R487" s="92"/>
      <c r="S487" s="49"/>
      <c r="T487" s="92"/>
      <c r="U487" s="92"/>
      <c r="V487" s="92"/>
      <c r="W487" s="92"/>
      <c r="X487" s="49"/>
      <c r="Y487" s="49"/>
      <c r="Z487" s="49"/>
      <c r="AA487" s="49"/>
      <c r="AB487" s="49"/>
      <c r="AC487" s="49"/>
      <c r="AD487" s="49"/>
      <c r="AE487" s="49"/>
    </row>
    <row r="488" spans="1:31" ht="27" customHeight="1">
      <c r="A488" s="92"/>
      <c r="B488" s="106"/>
      <c r="C488" s="92"/>
      <c r="D488" s="49"/>
      <c r="E488" s="93"/>
      <c r="F488" s="93"/>
      <c r="G488" s="93"/>
      <c r="H488" s="93"/>
      <c r="I488" s="93"/>
      <c r="J488" s="93"/>
      <c r="K488" s="49"/>
      <c r="L488" s="49"/>
      <c r="M488" s="49"/>
      <c r="N488" s="49"/>
      <c r="O488" s="49"/>
      <c r="P488" s="92"/>
      <c r="Q488" s="49"/>
      <c r="R488" s="92"/>
      <c r="S488" s="49"/>
      <c r="T488" s="92"/>
      <c r="U488" s="92"/>
      <c r="V488" s="92"/>
      <c r="W488" s="92"/>
      <c r="X488" s="49"/>
      <c r="Y488" s="49"/>
      <c r="Z488" s="49"/>
      <c r="AA488" s="49"/>
      <c r="AB488" s="49"/>
      <c r="AC488" s="49"/>
      <c r="AD488" s="49"/>
      <c r="AE488" s="49"/>
    </row>
    <row r="489" spans="1:31" ht="27" customHeight="1">
      <c r="A489" s="92"/>
      <c r="B489" s="106"/>
      <c r="C489" s="92"/>
      <c r="D489" s="49"/>
      <c r="E489" s="93"/>
      <c r="F489" s="93"/>
      <c r="G489" s="93"/>
      <c r="H489" s="93"/>
      <c r="I489" s="93"/>
      <c r="J489" s="93"/>
      <c r="K489" s="49"/>
      <c r="L489" s="49"/>
      <c r="M489" s="49"/>
      <c r="N489" s="49"/>
      <c r="O489" s="49"/>
      <c r="P489" s="92"/>
      <c r="Q489" s="49"/>
      <c r="R489" s="92"/>
      <c r="S489" s="49"/>
      <c r="T489" s="92"/>
      <c r="U489" s="92"/>
      <c r="V489" s="92"/>
      <c r="W489" s="92"/>
      <c r="X489" s="49"/>
      <c r="Y489" s="49"/>
      <c r="Z489" s="49"/>
      <c r="AA489" s="49"/>
      <c r="AB489" s="49"/>
      <c r="AC489" s="49"/>
      <c r="AD489" s="49"/>
      <c r="AE489" s="49"/>
    </row>
    <row r="490" spans="1:31" ht="27" customHeight="1">
      <c r="A490" s="92"/>
      <c r="B490" s="106"/>
      <c r="C490" s="92"/>
      <c r="D490" s="49"/>
      <c r="E490" s="93"/>
      <c r="F490" s="93"/>
      <c r="G490" s="93"/>
      <c r="H490" s="93"/>
      <c r="I490" s="93"/>
      <c r="J490" s="93"/>
      <c r="K490" s="49"/>
      <c r="L490" s="49"/>
      <c r="M490" s="49"/>
      <c r="N490" s="49"/>
      <c r="O490" s="49"/>
      <c r="P490" s="92"/>
      <c r="Q490" s="49"/>
      <c r="R490" s="92"/>
      <c r="S490" s="49"/>
      <c r="T490" s="92"/>
      <c r="U490" s="92"/>
      <c r="V490" s="92"/>
      <c r="W490" s="92"/>
      <c r="X490" s="49"/>
      <c r="Y490" s="49"/>
      <c r="Z490" s="49"/>
      <c r="AA490" s="49"/>
      <c r="AB490" s="49"/>
      <c r="AC490" s="49"/>
      <c r="AD490" s="49"/>
      <c r="AE490" s="49"/>
    </row>
    <row r="491" spans="1:31" ht="16.5" customHeight="1">
      <c r="A491" s="92"/>
      <c r="B491" s="106"/>
      <c r="C491" s="92"/>
      <c r="D491" s="49"/>
      <c r="E491" s="93"/>
      <c r="F491" s="93"/>
      <c r="G491" s="93"/>
      <c r="H491" s="93"/>
      <c r="I491" s="93"/>
      <c r="J491" s="93"/>
      <c r="K491" s="49"/>
      <c r="L491" s="49"/>
      <c r="M491" s="49"/>
      <c r="N491" s="49"/>
      <c r="O491" s="49"/>
      <c r="P491" s="92"/>
      <c r="Q491" s="49"/>
      <c r="R491" s="92"/>
      <c r="S491" s="49"/>
      <c r="T491" s="92"/>
      <c r="U491" s="92"/>
      <c r="V491" s="92"/>
      <c r="W491" s="92"/>
      <c r="X491" s="49"/>
      <c r="Y491" s="49"/>
      <c r="Z491" s="49"/>
      <c r="AA491" s="49"/>
      <c r="AB491" s="49"/>
      <c r="AC491" s="49"/>
      <c r="AD491" s="49"/>
      <c r="AE491" s="49"/>
    </row>
    <row r="492" spans="1:31" ht="27" customHeight="1">
      <c r="A492" s="92"/>
      <c r="B492" s="106"/>
      <c r="C492" s="92"/>
      <c r="D492" s="49"/>
      <c r="E492" s="93"/>
      <c r="F492" s="93"/>
      <c r="G492" s="93"/>
      <c r="H492" s="93"/>
      <c r="I492" s="93"/>
      <c r="J492" s="93"/>
      <c r="K492" s="49"/>
      <c r="L492" s="49"/>
      <c r="M492" s="49"/>
      <c r="N492" s="49"/>
      <c r="O492" s="49"/>
      <c r="P492" s="92"/>
      <c r="Q492" s="49"/>
      <c r="R492" s="92"/>
      <c r="S492" s="49"/>
      <c r="T492" s="92"/>
      <c r="U492" s="92"/>
      <c r="V492" s="92"/>
      <c r="W492" s="92"/>
      <c r="X492" s="49"/>
      <c r="Y492" s="49"/>
      <c r="Z492" s="49"/>
      <c r="AA492" s="49"/>
      <c r="AB492" s="49"/>
      <c r="AC492" s="49"/>
      <c r="AD492" s="49"/>
      <c r="AE492" s="49"/>
    </row>
    <row r="493" spans="1:31" ht="27" customHeight="1">
      <c r="A493" s="92"/>
      <c r="B493" s="106"/>
      <c r="C493" s="92"/>
      <c r="D493" s="49"/>
      <c r="E493" s="93"/>
      <c r="F493" s="93"/>
      <c r="G493" s="93"/>
      <c r="H493" s="93"/>
      <c r="I493" s="93"/>
      <c r="J493" s="93"/>
      <c r="K493" s="49"/>
      <c r="L493" s="49"/>
      <c r="M493" s="49"/>
      <c r="N493" s="49"/>
      <c r="O493" s="49"/>
      <c r="P493" s="92"/>
      <c r="Q493" s="49"/>
      <c r="R493" s="92"/>
      <c r="S493" s="49"/>
      <c r="T493" s="92"/>
      <c r="U493" s="92"/>
      <c r="V493" s="92"/>
      <c r="W493" s="92"/>
      <c r="X493" s="49"/>
      <c r="Y493" s="49"/>
      <c r="Z493" s="49"/>
      <c r="AA493" s="49"/>
      <c r="AB493" s="49"/>
      <c r="AC493" s="49"/>
      <c r="AD493" s="49"/>
      <c r="AE493" s="49"/>
    </row>
    <row r="494" spans="1:31" ht="27" customHeight="1">
      <c r="A494" s="92"/>
      <c r="B494" s="106"/>
      <c r="C494" s="92"/>
      <c r="D494" s="49"/>
      <c r="E494" s="93"/>
      <c r="F494" s="93"/>
      <c r="G494" s="93"/>
      <c r="H494" s="93"/>
      <c r="I494" s="93"/>
      <c r="J494" s="93"/>
      <c r="K494" s="49"/>
      <c r="L494" s="49"/>
      <c r="M494" s="49"/>
      <c r="N494" s="49"/>
      <c r="O494" s="49"/>
      <c r="P494" s="92"/>
      <c r="Q494" s="49"/>
      <c r="R494" s="92"/>
      <c r="S494" s="49"/>
      <c r="T494" s="92"/>
      <c r="U494" s="92"/>
      <c r="V494" s="92"/>
      <c r="W494" s="92"/>
      <c r="X494" s="49"/>
      <c r="Y494" s="49"/>
      <c r="Z494" s="49"/>
      <c r="AA494" s="49"/>
      <c r="AB494" s="49"/>
      <c r="AC494" s="49"/>
      <c r="AD494" s="49"/>
      <c r="AE494" s="49"/>
    </row>
    <row r="495" spans="1:31" ht="27" customHeight="1">
      <c r="A495" s="92"/>
      <c r="B495" s="106"/>
      <c r="C495" s="92"/>
      <c r="D495" s="49"/>
      <c r="E495" s="93"/>
      <c r="F495" s="93"/>
      <c r="G495" s="93"/>
      <c r="H495" s="93"/>
      <c r="I495" s="93"/>
      <c r="J495" s="93"/>
      <c r="K495" s="49"/>
      <c r="L495" s="49"/>
      <c r="M495" s="49"/>
      <c r="N495" s="49"/>
      <c r="O495" s="49"/>
      <c r="P495" s="92"/>
      <c r="Q495" s="49"/>
      <c r="R495" s="92"/>
      <c r="S495" s="49"/>
      <c r="T495" s="92"/>
      <c r="U495" s="92"/>
      <c r="V495" s="92"/>
      <c r="W495" s="92"/>
      <c r="X495" s="49"/>
      <c r="Y495" s="49"/>
      <c r="Z495" s="49"/>
      <c r="AA495" s="49"/>
      <c r="AB495" s="49"/>
      <c r="AC495" s="49"/>
      <c r="AD495" s="49"/>
      <c r="AE495" s="49"/>
    </row>
    <row r="496" spans="1:31" ht="27" customHeight="1">
      <c r="A496" s="92"/>
      <c r="B496" s="106"/>
      <c r="C496" s="92"/>
      <c r="D496" s="49"/>
      <c r="E496" s="93"/>
      <c r="F496" s="93"/>
      <c r="G496" s="93"/>
      <c r="H496" s="93"/>
      <c r="I496" s="93"/>
      <c r="J496" s="93"/>
      <c r="K496" s="49"/>
      <c r="L496" s="49"/>
      <c r="M496" s="49"/>
      <c r="N496" s="49"/>
      <c r="O496" s="49"/>
      <c r="P496" s="92"/>
      <c r="Q496" s="49"/>
      <c r="R496" s="92"/>
      <c r="S496" s="49"/>
      <c r="T496" s="92"/>
      <c r="U496" s="92"/>
      <c r="V496" s="92"/>
      <c r="W496" s="92"/>
      <c r="X496" s="49"/>
      <c r="Y496" s="49"/>
      <c r="Z496" s="49"/>
      <c r="AA496" s="49"/>
      <c r="AB496" s="49"/>
      <c r="AC496" s="49"/>
      <c r="AD496" s="49"/>
      <c r="AE496" s="49"/>
    </row>
    <row r="497" spans="1:31" ht="27" customHeight="1">
      <c r="A497" s="92"/>
      <c r="B497" s="106"/>
      <c r="C497" s="92"/>
      <c r="D497" s="49"/>
      <c r="E497" s="93"/>
      <c r="F497" s="93"/>
      <c r="G497" s="93"/>
      <c r="H497" s="93"/>
      <c r="I497" s="93"/>
      <c r="J497" s="93"/>
      <c r="K497" s="49"/>
      <c r="L497" s="49"/>
      <c r="M497" s="49"/>
      <c r="N497" s="49"/>
      <c r="O497" s="49"/>
      <c r="P497" s="92"/>
      <c r="Q497" s="49"/>
      <c r="R497" s="92"/>
      <c r="S497" s="49"/>
      <c r="T497" s="92"/>
      <c r="U497" s="92"/>
      <c r="V497" s="92"/>
      <c r="W497" s="92"/>
      <c r="X497" s="49"/>
      <c r="Y497" s="49"/>
      <c r="Z497" s="49"/>
      <c r="AA497" s="49"/>
      <c r="AB497" s="49"/>
      <c r="AC497" s="49"/>
      <c r="AD497" s="49"/>
      <c r="AE497" s="49"/>
    </row>
    <row r="498" spans="1:31" ht="16.5" customHeight="1">
      <c r="A498" s="92"/>
      <c r="B498" s="106"/>
      <c r="C498" s="92"/>
      <c r="D498" s="49"/>
      <c r="E498" s="93"/>
      <c r="F498" s="93"/>
      <c r="G498" s="93"/>
      <c r="H498" s="93"/>
      <c r="I498" s="93"/>
      <c r="J498" s="93"/>
      <c r="K498" s="49"/>
      <c r="L498" s="49"/>
      <c r="M498" s="49"/>
      <c r="N498" s="49"/>
      <c r="O498" s="49"/>
      <c r="P498" s="92"/>
      <c r="Q498" s="49"/>
      <c r="R498" s="92"/>
      <c r="S498" s="49"/>
      <c r="T498" s="92"/>
      <c r="U498" s="92"/>
      <c r="V498" s="92"/>
      <c r="W498" s="92"/>
      <c r="X498" s="49"/>
      <c r="Y498" s="49"/>
      <c r="Z498" s="49"/>
      <c r="AA498" s="49"/>
      <c r="AB498" s="49"/>
      <c r="AC498" s="49"/>
      <c r="AD498" s="49"/>
      <c r="AE498" s="49"/>
    </row>
    <row r="499" spans="1:31" ht="16.5" customHeight="1">
      <c r="A499" s="92"/>
      <c r="B499" s="106"/>
      <c r="C499" s="92"/>
      <c r="D499" s="49"/>
      <c r="E499" s="93"/>
      <c r="F499" s="93"/>
      <c r="G499" s="93"/>
      <c r="H499" s="93"/>
      <c r="I499" s="93"/>
      <c r="J499" s="93"/>
      <c r="K499" s="49"/>
      <c r="L499" s="49"/>
      <c r="M499" s="49"/>
      <c r="N499" s="49"/>
      <c r="O499" s="49"/>
      <c r="P499" s="92"/>
      <c r="Q499" s="49"/>
      <c r="R499" s="92"/>
      <c r="S499" s="49"/>
      <c r="T499" s="92"/>
      <c r="U499" s="92"/>
      <c r="V499" s="92"/>
      <c r="W499" s="92"/>
      <c r="X499" s="49"/>
      <c r="Y499" s="49"/>
      <c r="Z499" s="49"/>
      <c r="AA499" s="49"/>
      <c r="AB499" s="49"/>
      <c r="AC499" s="49"/>
      <c r="AD499" s="49"/>
      <c r="AE499" s="49"/>
    </row>
    <row r="500" spans="1:31" ht="27" customHeight="1">
      <c r="A500" s="92"/>
      <c r="B500" s="106"/>
      <c r="C500" s="92"/>
      <c r="D500" s="49"/>
      <c r="E500" s="93"/>
      <c r="F500" s="93"/>
      <c r="G500" s="93"/>
      <c r="H500" s="93"/>
      <c r="I500" s="93"/>
      <c r="J500" s="93"/>
      <c r="K500" s="49"/>
      <c r="L500" s="49"/>
      <c r="M500" s="49"/>
      <c r="N500" s="49"/>
      <c r="O500" s="49"/>
      <c r="P500" s="92"/>
      <c r="Q500" s="49"/>
      <c r="R500" s="92"/>
      <c r="S500" s="49"/>
      <c r="T500" s="92"/>
      <c r="U500" s="92"/>
      <c r="V500" s="92"/>
      <c r="W500" s="92"/>
      <c r="X500" s="49"/>
      <c r="Y500" s="49"/>
      <c r="Z500" s="49"/>
      <c r="AA500" s="49"/>
      <c r="AB500" s="49"/>
      <c r="AC500" s="49"/>
      <c r="AD500" s="49"/>
      <c r="AE500" s="49"/>
    </row>
    <row r="501" spans="1:31" ht="27" customHeight="1">
      <c r="A501" s="92"/>
      <c r="B501" s="106"/>
      <c r="C501" s="92"/>
      <c r="D501" s="49"/>
      <c r="E501" s="93"/>
      <c r="F501" s="93"/>
      <c r="G501" s="93"/>
      <c r="H501" s="93"/>
      <c r="I501" s="93"/>
      <c r="J501" s="93"/>
      <c r="K501" s="49"/>
      <c r="L501" s="49"/>
      <c r="M501" s="49"/>
      <c r="N501" s="49"/>
      <c r="O501" s="49"/>
      <c r="P501" s="92"/>
      <c r="Q501" s="49"/>
      <c r="R501" s="92"/>
      <c r="S501" s="49"/>
      <c r="T501" s="92"/>
      <c r="U501" s="92"/>
      <c r="V501" s="92"/>
      <c r="W501" s="92"/>
      <c r="X501" s="49"/>
      <c r="Y501" s="49"/>
      <c r="Z501" s="49"/>
      <c r="AA501" s="49"/>
      <c r="AB501" s="49"/>
      <c r="AC501" s="49"/>
      <c r="AD501" s="49"/>
      <c r="AE501" s="49"/>
    </row>
    <row r="502" spans="1:31" ht="27" customHeight="1">
      <c r="A502" s="92"/>
      <c r="B502" s="106"/>
      <c r="C502" s="92"/>
      <c r="D502" s="49"/>
      <c r="E502" s="93"/>
      <c r="F502" s="93"/>
      <c r="G502" s="93"/>
      <c r="H502" s="93"/>
      <c r="I502" s="93"/>
      <c r="J502" s="93"/>
      <c r="K502" s="49"/>
      <c r="L502" s="49"/>
      <c r="M502" s="49"/>
      <c r="N502" s="49"/>
      <c r="O502" s="49"/>
      <c r="P502" s="92"/>
      <c r="Q502" s="49"/>
      <c r="R502" s="92"/>
      <c r="S502" s="49"/>
      <c r="T502" s="92"/>
      <c r="U502" s="92"/>
      <c r="V502" s="92"/>
      <c r="W502" s="92"/>
      <c r="X502" s="49"/>
      <c r="Y502" s="49"/>
      <c r="Z502" s="49"/>
      <c r="AA502" s="49"/>
      <c r="AB502" s="49"/>
      <c r="AC502" s="49"/>
      <c r="AD502" s="49"/>
      <c r="AE502" s="49"/>
    </row>
    <row r="503" spans="1:31" ht="27" customHeight="1">
      <c r="A503" s="92"/>
      <c r="B503" s="106"/>
      <c r="C503" s="92"/>
      <c r="D503" s="49"/>
      <c r="E503" s="93"/>
      <c r="F503" s="93"/>
      <c r="G503" s="93"/>
      <c r="H503" s="93"/>
      <c r="I503" s="93"/>
      <c r="J503" s="93"/>
      <c r="K503" s="49"/>
      <c r="L503" s="49"/>
      <c r="M503" s="49"/>
      <c r="N503" s="49"/>
      <c r="O503" s="49"/>
      <c r="P503" s="92"/>
      <c r="Q503" s="49"/>
      <c r="R503" s="92"/>
      <c r="S503" s="49"/>
      <c r="T503" s="92"/>
      <c r="U503" s="92"/>
      <c r="V503" s="92"/>
      <c r="W503" s="92"/>
      <c r="X503" s="49"/>
      <c r="Y503" s="49"/>
      <c r="Z503" s="49"/>
      <c r="AA503" s="49"/>
      <c r="AB503" s="49"/>
      <c r="AC503" s="49"/>
      <c r="AD503" s="49"/>
      <c r="AE503" s="49"/>
    </row>
    <row r="504" spans="1:31" ht="27" customHeight="1">
      <c r="A504" s="92"/>
      <c r="B504" s="106"/>
      <c r="C504" s="92"/>
      <c r="D504" s="49"/>
      <c r="E504" s="93"/>
      <c r="F504" s="93"/>
      <c r="G504" s="93"/>
      <c r="H504" s="93"/>
      <c r="I504" s="93"/>
      <c r="J504" s="93"/>
      <c r="K504" s="49"/>
      <c r="L504" s="49"/>
      <c r="M504" s="49"/>
      <c r="N504" s="49"/>
      <c r="O504" s="49"/>
      <c r="P504" s="92"/>
      <c r="Q504" s="49"/>
      <c r="R504" s="92"/>
      <c r="S504" s="49"/>
      <c r="T504" s="92"/>
      <c r="U504" s="92"/>
      <c r="V504" s="92"/>
      <c r="W504" s="92"/>
      <c r="X504" s="49"/>
      <c r="Y504" s="49"/>
      <c r="Z504" s="49"/>
      <c r="AA504" s="49"/>
      <c r="AB504" s="49"/>
      <c r="AC504" s="49"/>
      <c r="AD504" s="49"/>
      <c r="AE504" s="49"/>
    </row>
    <row r="505" spans="1:31" ht="27" customHeight="1">
      <c r="A505" s="92"/>
      <c r="B505" s="106"/>
      <c r="C505" s="92"/>
      <c r="D505" s="49"/>
      <c r="E505" s="93"/>
      <c r="F505" s="93"/>
      <c r="G505" s="93"/>
      <c r="H505" s="93"/>
      <c r="I505" s="93"/>
      <c r="J505" s="93"/>
      <c r="K505" s="49"/>
      <c r="L505" s="49"/>
      <c r="M505" s="49"/>
      <c r="N505" s="49"/>
      <c r="O505" s="49"/>
      <c r="P505" s="92"/>
      <c r="Q505" s="49"/>
      <c r="R505" s="92"/>
      <c r="S505" s="49"/>
      <c r="T505" s="92"/>
      <c r="U505" s="92"/>
      <c r="V505" s="92"/>
      <c r="W505" s="92"/>
      <c r="X505" s="49"/>
      <c r="Y505" s="49"/>
      <c r="Z505" s="49"/>
      <c r="AA505" s="49"/>
      <c r="AB505" s="49"/>
      <c r="AC505" s="49"/>
      <c r="AD505" s="49"/>
      <c r="AE505" s="49"/>
    </row>
    <row r="506" spans="1:31" ht="27" customHeight="1">
      <c r="A506" s="92"/>
      <c r="B506" s="106"/>
      <c r="C506" s="92"/>
      <c r="D506" s="49"/>
      <c r="E506" s="93"/>
      <c r="F506" s="93"/>
      <c r="G506" s="93"/>
      <c r="H506" s="93"/>
      <c r="I506" s="93"/>
      <c r="J506" s="93"/>
      <c r="K506" s="49"/>
      <c r="L506" s="49"/>
      <c r="M506" s="49"/>
      <c r="N506" s="49"/>
      <c r="O506" s="49"/>
      <c r="P506" s="92"/>
      <c r="Q506" s="49"/>
      <c r="R506" s="92"/>
      <c r="S506" s="49"/>
      <c r="T506" s="92"/>
      <c r="U506" s="92"/>
      <c r="V506" s="92"/>
      <c r="W506" s="92"/>
      <c r="X506" s="49"/>
      <c r="Y506" s="49"/>
      <c r="Z506" s="49"/>
      <c r="AA506" s="49"/>
      <c r="AB506" s="49"/>
      <c r="AC506" s="49"/>
      <c r="AD506" s="49"/>
      <c r="AE506" s="49"/>
    </row>
    <row r="507" spans="1:31" ht="16.5" customHeight="1">
      <c r="A507" s="92"/>
      <c r="B507" s="106"/>
      <c r="C507" s="92"/>
      <c r="D507" s="49"/>
      <c r="E507" s="93"/>
      <c r="F507" s="93"/>
      <c r="G507" s="93"/>
      <c r="H507" s="93"/>
      <c r="I507" s="93"/>
      <c r="J507" s="93"/>
      <c r="K507" s="49"/>
      <c r="L507" s="49"/>
      <c r="M507" s="49"/>
      <c r="N507" s="49"/>
      <c r="O507" s="49"/>
      <c r="P507" s="92"/>
      <c r="Q507" s="49"/>
      <c r="R507" s="92"/>
      <c r="S507" s="49"/>
      <c r="T507" s="92"/>
      <c r="U507" s="92"/>
      <c r="V507" s="92"/>
      <c r="W507" s="92"/>
      <c r="X507" s="49"/>
      <c r="Y507" s="49"/>
      <c r="Z507" s="49"/>
      <c r="AA507" s="49"/>
      <c r="AB507" s="49"/>
      <c r="AC507" s="49"/>
      <c r="AD507" s="49"/>
      <c r="AE507" s="49"/>
    </row>
    <row r="508" spans="1:31" ht="27" customHeight="1">
      <c r="A508" s="92"/>
      <c r="B508" s="106"/>
      <c r="C508" s="92"/>
      <c r="D508" s="49"/>
      <c r="E508" s="93"/>
      <c r="F508" s="93"/>
      <c r="G508" s="93"/>
      <c r="H508" s="93"/>
      <c r="I508" s="93"/>
      <c r="J508" s="93"/>
      <c r="K508" s="49"/>
      <c r="L508" s="49"/>
      <c r="M508" s="49"/>
      <c r="N508" s="49"/>
      <c r="O508" s="49"/>
      <c r="P508" s="92"/>
      <c r="Q508" s="49"/>
      <c r="R508" s="92"/>
      <c r="S508" s="49"/>
      <c r="T508" s="92"/>
      <c r="U508" s="92"/>
      <c r="V508" s="92"/>
      <c r="W508" s="92"/>
      <c r="X508" s="49"/>
      <c r="Y508" s="49"/>
      <c r="Z508" s="49"/>
      <c r="AA508" s="49"/>
      <c r="AB508" s="49"/>
      <c r="AC508" s="49"/>
      <c r="AD508" s="49"/>
      <c r="AE508" s="49"/>
    </row>
    <row r="509" spans="1:31" ht="27" customHeight="1">
      <c r="A509" s="92"/>
      <c r="B509" s="106"/>
      <c r="C509" s="92"/>
      <c r="D509" s="49"/>
      <c r="E509" s="93"/>
      <c r="F509" s="93"/>
      <c r="G509" s="93"/>
      <c r="H509" s="93"/>
      <c r="I509" s="93"/>
      <c r="J509" s="93"/>
      <c r="K509" s="49"/>
      <c r="L509" s="49"/>
      <c r="M509" s="49"/>
      <c r="N509" s="49"/>
      <c r="O509" s="49"/>
      <c r="P509" s="92"/>
      <c r="Q509" s="49"/>
      <c r="R509" s="92"/>
      <c r="S509" s="49"/>
      <c r="T509" s="92"/>
      <c r="U509" s="92"/>
      <c r="V509" s="92"/>
      <c r="W509" s="92"/>
      <c r="X509" s="49"/>
      <c r="Y509" s="49"/>
      <c r="Z509" s="49"/>
      <c r="AA509" s="49"/>
      <c r="AB509" s="49"/>
      <c r="AC509" s="49"/>
      <c r="AD509" s="49"/>
      <c r="AE509" s="49"/>
    </row>
    <row r="510" spans="1:31" ht="27" customHeight="1">
      <c r="A510" s="92"/>
      <c r="B510" s="106"/>
      <c r="C510" s="92"/>
      <c r="D510" s="49"/>
      <c r="E510" s="93"/>
      <c r="F510" s="93"/>
      <c r="G510" s="93"/>
      <c r="H510" s="93"/>
      <c r="I510" s="93"/>
      <c r="J510" s="93"/>
      <c r="K510" s="49"/>
      <c r="L510" s="49"/>
      <c r="M510" s="49"/>
      <c r="N510" s="49"/>
      <c r="O510" s="49"/>
      <c r="P510" s="92"/>
      <c r="Q510" s="49"/>
      <c r="R510" s="92"/>
      <c r="S510" s="49"/>
      <c r="T510" s="92"/>
      <c r="U510" s="92"/>
      <c r="V510" s="92"/>
      <c r="W510" s="92"/>
      <c r="X510" s="49"/>
      <c r="Y510" s="49"/>
      <c r="Z510" s="49"/>
      <c r="AA510" s="49"/>
      <c r="AB510" s="49"/>
      <c r="AC510" s="49"/>
      <c r="AD510" s="49"/>
      <c r="AE510" s="49"/>
    </row>
    <row r="511" spans="1:31" ht="27" customHeight="1">
      <c r="A511" s="92"/>
      <c r="B511" s="106"/>
      <c r="C511" s="92"/>
      <c r="D511" s="49"/>
      <c r="E511" s="93"/>
      <c r="F511" s="93"/>
      <c r="G511" s="93"/>
      <c r="H511" s="93"/>
      <c r="I511" s="93"/>
      <c r="J511" s="93"/>
      <c r="K511" s="49"/>
      <c r="L511" s="49"/>
      <c r="M511" s="49"/>
      <c r="N511" s="49"/>
      <c r="O511" s="49"/>
      <c r="P511" s="92"/>
      <c r="Q511" s="49"/>
      <c r="R511" s="92"/>
      <c r="S511" s="49"/>
      <c r="T511" s="92"/>
      <c r="U511" s="92"/>
      <c r="V511" s="92"/>
      <c r="W511" s="92"/>
      <c r="X511" s="49"/>
      <c r="Y511" s="49"/>
      <c r="Z511" s="49"/>
      <c r="AA511" s="49"/>
      <c r="AB511" s="49"/>
      <c r="AC511" s="49"/>
      <c r="AD511" s="49"/>
      <c r="AE511" s="49"/>
    </row>
    <row r="512" spans="1:31" ht="27" customHeight="1">
      <c r="A512" s="92"/>
      <c r="B512" s="106"/>
      <c r="C512" s="92"/>
      <c r="D512" s="49"/>
      <c r="E512" s="93"/>
      <c r="F512" s="93"/>
      <c r="G512" s="93"/>
      <c r="H512" s="93"/>
      <c r="I512" s="93"/>
      <c r="J512" s="93"/>
      <c r="K512" s="49"/>
      <c r="L512" s="49"/>
      <c r="M512" s="49"/>
      <c r="N512" s="49"/>
      <c r="O512" s="49"/>
      <c r="P512" s="92"/>
      <c r="Q512" s="49"/>
      <c r="R512" s="92"/>
      <c r="S512" s="49"/>
      <c r="T512" s="92"/>
      <c r="U512" s="92"/>
      <c r="V512" s="92"/>
      <c r="W512" s="92"/>
      <c r="X512" s="49"/>
      <c r="Y512" s="49"/>
      <c r="Z512" s="49"/>
      <c r="AA512" s="49"/>
      <c r="AB512" s="49"/>
      <c r="AC512" s="49"/>
      <c r="AD512" s="49"/>
      <c r="AE512" s="49"/>
    </row>
    <row r="513" spans="1:31" ht="27" customHeight="1">
      <c r="A513" s="92"/>
      <c r="B513" s="106"/>
      <c r="C513" s="92"/>
      <c r="D513" s="49"/>
      <c r="E513" s="93"/>
      <c r="F513" s="93"/>
      <c r="G513" s="93"/>
      <c r="H513" s="93"/>
      <c r="I513" s="93"/>
      <c r="J513" s="93"/>
      <c r="K513" s="49"/>
      <c r="L513" s="49"/>
      <c r="M513" s="49"/>
      <c r="N513" s="49"/>
      <c r="O513" s="49"/>
      <c r="P513" s="92"/>
      <c r="Q513" s="49"/>
      <c r="R513" s="92"/>
      <c r="S513" s="49"/>
      <c r="T513" s="92"/>
      <c r="U513" s="92"/>
      <c r="V513" s="92"/>
      <c r="W513" s="92"/>
      <c r="X513" s="49"/>
      <c r="Y513" s="49"/>
      <c r="Z513" s="49"/>
      <c r="AA513" s="49"/>
      <c r="AB513" s="49"/>
      <c r="AC513" s="49"/>
      <c r="AD513" s="49"/>
      <c r="AE513" s="49"/>
    </row>
    <row r="514" spans="1:31" ht="27" customHeight="1">
      <c r="A514" s="92"/>
      <c r="B514" s="106"/>
      <c r="C514" s="92"/>
      <c r="D514" s="49"/>
      <c r="E514" s="93"/>
      <c r="F514" s="93"/>
      <c r="G514" s="93"/>
      <c r="H514" s="93"/>
      <c r="I514" s="93"/>
      <c r="J514" s="93"/>
      <c r="K514" s="49"/>
      <c r="L514" s="49"/>
      <c r="M514" s="49"/>
      <c r="N514" s="49"/>
      <c r="O514" s="49"/>
      <c r="P514" s="92"/>
      <c r="Q514" s="49"/>
      <c r="R514" s="92"/>
      <c r="S514" s="49"/>
      <c r="T514" s="92"/>
      <c r="U514" s="92"/>
      <c r="V514" s="92"/>
      <c r="W514" s="92"/>
      <c r="X514" s="49"/>
      <c r="Y514" s="49"/>
      <c r="Z514" s="49"/>
      <c r="AA514" s="49"/>
      <c r="AB514" s="49"/>
      <c r="AC514" s="49"/>
      <c r="AD514" s="49"/>
      <c r="AE514" s="49"/>
    </row>
    <row r="515" spans="1:31" ht="16.5" customHeight="1">
      <c r="A515" s="92"/>
      <c r="B515" s="106"/>
      <c r="C515" s="92"/>
      <c r="D515" s="49"/>
      <c r="E515" s="93"/>
      <c r="F515" s="93"/>
      <c r="G515" s="93"/>
      <c r="H515" s="93"/>
      <c r="I515" s="93"/>
      <c r="J515" s="93"/>
      <c r="K515" s="49"/>
      <c r="L515" s="49"/>
      <c r="M515" s="49"/>
      <c r="N515" s="49"/>
      <c r="O515" s="49"/>
      <c r="P515" s="92"/>
      <c r="Q515" s="49"/>
      <c r="R515" s="92"/>
      <c r="S515" s="49"/>
      <c r="T515" s="92"/>
      <c r="U515" s="92"/>
      <c r="V515" s="92"/>
      <c r="W515" s="92"/>
      <c r="X515" s="49"/>
      <c r="Y515" s="49"/>
      <c r="Z515" s="49"/>
      <c r="AA515" s="49"/>
      <c r="AB515" s="49"/>
      <c r="AC515" s="49"/>
      <c r="AD515" s="49"/>
      <c r="AE515" s="49"/>
    </row>
    <row r="516" spans="1:31" ht="27" customHeight="1">
      <c r="A516" s="92"/>
      <c r="B516" s="106"/>
      <c r="C516" s="92"/>
      <c r="D516" s="49"/>
      <c r="E516" s="93"/>
      <c r="F516" s="93"/>
      <c r="G516" s="93"/>
      <c r="H516" s="93"/>
      <c r="I516" s="93"/>
      <c r="J516" s="93"/>
      <c r="K516" s="49"/>
      <c r="L516" s="49"/>
      <c r="M516" s="49"/>
      <c r="N516" s="49"/>
      <c r="O516" s="49"/>
      <c r="P516" s="92"/>
      <c r="Q516" s="49"/>
      <c r="R516" s="92"/>
      <c r="S516" s="49"/>
      <c r="T516" s="92"/>
      <c r="U516" s="92"/>
      <c r="V516" s="92"/>
      <c r="W516" s="92"/>
      <c r="X516" s="49"/>
      <c r="Y516" s="49"/>
      <c r="Z516" s="49"/>
      <c r="AA516" s="49"/>
      <c r="AB516" s="49"/>
      <c r="AC516" s="49"/>
      <c r="AD516" s="49"/>
      <c r="AE516" s="49"/>
    </row>
    <row r="517" spans="1:31" ht="27" customHeight="1">
      <c r="A517" s="92"/>
      <c r="B517" s="106"/>
      <c r="C517" s="92"/>
      <c r="D517" s="49"/>
      <c r="E517" s="93"/>
      <c r="F517" s="93"/>
      <c r="G517" s="93"/>
      <c r="H517" s="93"/>
      <c r="I517" s="93"/>
      <c r="J517" s="93"/>
      <c r="K517" s="49"/>
      <c r="L517" s="49"/>
      <c r="M517" s="49"/>
      <c r="N517" s="49"/>
      <c r="O517" s="49"/>
      <c r="P517" s="92"/>
      <c r="Q517" s="49"/>
      <c r="R517" s="92"/>
      <c r="S517" s="49"/>
      <c r="T517" s="92"/>
      <c r="U517" s="92"/>
      <c r="V517" s="92"/>
      <c r="W517" s="92"/>
      <c r="X517" s="49"/>
      <c r="Y517" s="49"/>
      <c r="Z517" s="49"/>
      <c r="AA517" s="49"/>
      <c r="AB517" s="49"/>
      <c r="AC517" s="49"/>
      <c r="AD517" s="49"/>
      <c r="AE517" s="49"/>
    </row>
    <row r="518" spans="1:31" ht="27" customHeight="1">
      <c r="A518" s="92"/>
      <c r="B518" s="106"/>
      <c r="C518" s="92"/>
      <c r="D518" s="49"/>
      <c r="E518" s="93"/>
      <c r="F518" s="93"/>
      <c r="G518" s="93"/>
      <c r="H518" s="93"/>
      <c r="I518" s="93"/>
      <c r="J518" s="93"/>
      <c r="K518" s="49"/>
      <c r="L518" s="49"/>
      <c r="M518" s="49"/>
      <c r="N518" s="49"/>
      <c r="O518" s="49"/>
      <c r="P518" s="92"/>
      <c r="Q518" s="49"/>
      <c r="R518" s="92"/>
      <c r="S518" s="49"/>
      <c r="T518" s="92"/>
      <c r="U518" s="92"/>
      <c r="V518" s="92"/>
      <c r="W518" s="92"/>
      <c r="X518" s="49"/>
      <c r="Y518" s="49"/>
      <c r="Z518" s="49"/>
      <c r="AA518" s="49"/>
      <c r="AB518" s="49"/>
      <c r="AC518" s="49"/>
      <c r="AD518" s="49"/>
      <c r="AE518" s="49"/>
    </row>
    <row r="519" spans="1:31" ht="27" customHeight="1">
      <c r="A519" s="92"/>
      <c r="B519" s="106"/>
      <c r="C519" s="92"/>
      <c r="D519" s="49"/>
      <c r="E519" s="93"/>
      <c r="F519" s="93"/>
      <c r="G519" s="93"/>
      <c r="H519" s="93"/>
      <c r="I519" s="93"/>
      <c r="J519" s="93"/>
      <c r="K519" s="49"/>
      <c r="L519" s="49"/>
      <c r="M519" s="49"/>
      <c r="N519" s="49"/>
      <c r="O519" s="49"/>
      <c r="P519" s="92"/>
      <c r="Q519" s="49"/>
      <c r="R519" s="92"/>
      <c r="S519" s="49"/>
      <c r="T519" s="92"/>
      <c r="U519" s="92"/>
      <c r="V519" s="92"/>
      <c r="W519" s="92"/>
      <c r="X519" s="49"/>
      <c r="Y519" s="49"/>
      <c r="Z519" s="49"/>
      <c r="AA519" s="49"/>
      <c r="AB519" s="49"/>
      <c r="AC519" s="49"/>
      <c r="AD519" s="49"/>
      <c r="AE519" s="49"/>
    </row>
    <row r="520" spans="1:31" ht="27" customHeight="1">
      <c r="A520" s="92"/>
      <c r="B520" s="106"/>
      <c r="C520" s="92"/>
      <c r="D520" s="49"/>
      <c r="E520" s="93"/>
      <c r="F520" s="93"/>
      <c r="G520" s="93"/>
      <c r="H520" s="93"/>
      <c r="I520" s="93"/>
      <c r="J520" s="93"/>
      <c r="K520" s="49"/>
      <c r="L520" s="49"/>
      <c r="M520" s="49"/>
      <c r="N520" s="49"/>
      <c r="O520" s="49"/>
      <c r="P520" s="92"/>
      <c r="Q520" s="49"/>
      <c r="R520" s="92"/>
      <c r="S520" s="49"/>
      <c r="T520" s="92"/>
      <c r="U520" s="92"/>
      <c r="V520" s="92"/>
      <c r="W520" s="92"/>
      <c r="X520" s="49"/>
      <c r="Y520" s="49"/>
      <c r="Z520" s="49"/>
      <c r="AA520" s="49"/>
      <c r="AB520" s="49"/>
      <c r="AC520" s="49"/>
      <c r="AD520" s="49"/>
      <c r="AE520" s="49"/>
    </row>
    <row r="521" spans="1:31" ht="27" customHeight="1">
      <c r="A521" s="92"/>
      <c r="B521" s="106"/>
      <c r="C521" s="92"/>
      <c r="D521" s="49"/>
      <c r="E521" s="93"/>
      <c r="F521" s="93"/>
      <c r="G521" s="93"/>
      <c r="H521" s="93"/>
      <c r="I521" s="93"/>
      <c r="J521" s="93"/>
      <c r="K521" s="49"/>
      <c r="L521" s="49"/>
      <c r="M521" s="49"/>
      <c r="N521" s="49"/>
      <c r="O521" s="49"/>
      <c r="P521" s="92"/>
      <c r="Q521" s="49"/>
      <c r="R521" s="92"/>
      <c r="S521" s="49"/>
      <c r="T521" s="92"/>
      <c r="U521" s="92"/>
      <c r="V521" s="92"/>
      <c r="W521" s="92"/>
      <c r="X521" s="49"/>
      <c r="Y521" s="49"/>
      <c r="Z521" s="49"/>
      <c r="AA521" s="49"/>
      <c r="AB521" s="49"/>
      <c r="AC521" s="49"/>
      <c r="AD521" s="49"/>
      <c r="AE521" s="49"/>
    </row>
    <row r="522" spans="1:31" ht="27" customHeight="1">
      <c r="A522" s="92"/>
      <c r="B522" s="106"/>
      <c r="C522" s="92"/>
      <c r="D522" s="49"/>
      <c r="E522" s="93"/>
      <c r="F522" s="93"/>
      <c r="G522" s="93"/>
      <c r="H522" s="93"/>
      <c r="I522" s="93"/>
      <c r="J522" s="93"/>
      <c r="K522" s="49"/>
      <c r="L522" s="49"/>
      <c r="M522" s="49"/>
      <c r="N522" s="49"/>
      <c r="O522" s="49"/>
      <c r="P522" s="92"/>
      <c r="Q522" s="49"/>
      <c r="R522" s="92"/>
      <c r="S522" s="49"/>
      <c r="T522" s="92"/>
      <c r="U522" s="92"/>
      <c r="V522" s="92"/>
      <c r="W522" s="92"/>
      <c r="X522" s="49"/>
      <c r="Y522" s="49"/>
      <c r="Z522" s="49"/>
      <c r="AA522" s="49"/>
      <c r="AB522" s="49"/>
      <c r="AC522" s="49"/>
      <c r="AD522" s="49"/>
      <c r="AE522" s="49"/>
    </row>
    <row r="523" spans="1:31" ht="16.5" customHeight="1">
      <c r="A523" s="92"/>
      <c r="B523" s="106"/>
      <c r="C523" s="92"/>
      <c r="D523" s="49"/>
      <c r="E523" s="93"/>
      <c r="F523" s="93"/>
      <c r="G523" s="93"/>
      <c r="H523" s="93"/>
      <c r="I523" s="93"/>
      <c r="J523" s="93"/>
      <c r="K523" s="49"/>
      <c r="L523" s="49"/>
      <c r="M523" s="49"/>
      <c r="N523" s="49"/>
      <c r="O523" s="49"/>
      <c r="P523" s="92"/>
      <c r="Q523" s="49"/>
      <c r="R523" s="92"/>
      <c r="S523" s="49"/>
      <c r="T523" s="92"/>
      <c r="U523" s="92"/>
      <c r="V523" s="92"/>
      <c r="W523" s="92"/>
      <c r="X523" s="49"/>
      <c r="Y523" s="49"/>
      <c r="Z523" s="49"/>
      <c r="AA523" s="49"/>
      <c r="AB523" s="49"/>
      <c r="AC523" s="49"/>
      <c r="AD523" s="49"/>
      <c r="AE523" s="49"/>
    </row>
    <row r="524" spans="1:31" ht="27" customHeight="1">
      <c r="A524" s="92"/>
      <c r="B524" s="106"/>
      <c r="C524" s="92"/>
      <c r="D524" s="49"/>
      <c r="E524" s="93"/>
      <c r="F524" s="93"/>
      <c r="G524" s="93"/>
      <c r="H524" s="93"/>
      <c r="I524" s="93"/>
      <c r="J524" s="93"/>
      <c r="K524" s="49"/>
      <c r="L524" s="49"/>
      <c r="M524" s="49"/>
      <c r="N524" s="49"/>
      <c r="O524" s="49"/>
      <c r="P524" s="92"/>
      <c r="Q524" s="49"/>
      <c r="R524" s="92"/>
      <c r="S524" s="49"/>
      <c r="T524" s="92"/>
      <c r="U524" s="92"/>
      <c r="V524" s="92"/>
      <c r="W524" s="92"/>
      <c r="X524" s="49"/>
      <c r="Y524" s="49"/>
      <c r="Z524" s="49"/>
      <c r="AA524" s="49"/>
      <c r="AB524" s="49"/>
      <c r="AC524" s="49"/>
      <c r="AD524" s="49"/>
      <c r="AE524" s="49"/>
    </row>
    <row r="525" spans="1:31" ht="27" customHeight="1">
      <c r="A525" s="92"/>
      <c r="B525" s="106"/>
      <c r="C525" s="92"/>
      <c r="D525" s="49"/>
      <c r="E525" s="93"/>
      <c r="F525" s="93"/>
      <c r="G525" s="93"/>
      <c r="H525" s="93"/>
      <c r="I525" s="93"/>
      <c r="J525" s="93"/>
      <c r="K525" s="49"/>
      <c r="L525" s="49"/>
      <c r="M525" s="49"/>
      <c r="N525" s="49"/>
      <c r="O525" s="49"/>
      <c r="P525" s="92"/>
      <c r="Q525" s="49"/>
      <c r="R525" s="92"/>
      <c r="S525" s="49"/>
      <c r="T525" s="92"/>
      <c r="U525" s="92"/>
      <c r="V525" s="92"/>
      <c r="W525" s="92"/>
      <c r="X525" s="49"/>
      <c r="Y525" s="49"/>
      <c r="Z525" s="49"/>
      <c r="AA525" s="49"/>
      <c r="AB525" s="49"/>
      <c r="AC525" s="49"/>
      <c r="AD525" s="49"/>
      <c r="AE525" s="49"/>
    </row>
    <row r="526" spans="1:31" ht="27" customHeight="1">
      <c r="A526" s="92"/>
      <c r="B526" s="106"/>
      <c r="C526" s="92"/>
      <c r="D526" s="49"/>
      <c r="E526" s="93"/>
      <c r="F526" s="93"/>
      <c r="G526" s="93"/>
      <c r="H526" s="93"/>
      <c r="I526" s="93"/>
      <c r="J526" s="93"/>
      <c r="K526" s="49"/>
      <c r="L526" s="49"/>
      <c r="M526" s="49"/>
      <c r="N526" s="49"/>
      <c r="O526" s="49"/>
      <c r="P526" s="92"/>
      <c r="Q526" s="49"/>
      <c r="R526" s="92"/>
      <c r="S526" s="49"/>
      <c r="T526" s="92"/>
      <c r="U526" s="92"/>
      <c r="V526" s="92"/>
      <c r="W526" s="92"/>
      <c r="X526" s="49"/>
      <c r="Y526" s="49"/>
      <c r="Z526" s="49"/>
      <c r="AA526" s="49"/>
      <c r="AB526" s="49"/>
      <c r="AC526" s="49"/>
      <c r="AD526" s="49"/>
      <c r="AE526" s="49"/>
    </row>
    <row r="527" spans="1:31" ht="27" customHeight="1">
      <c r="A527" s="92"/>
      <c r="B527" s="106"/>
      <c r="C527" s="92"/>
      <c r="D527" s="49"/>
      <c r="E527" s="93"/>
      <c r="F527" s="93"/>
      <c r="G527" s="93"/>
      <c r="H527" s="93"/>
      <c r="I527" s="93"/>
      <c r="J527" s="93"/>
      <c r="K527" s="49"/>
      <c r="L527" s="49"/>
      <c r="M527" s="49"/>
      <c r="N527" s="49"/>
      <c r="O527" s="49"/>
      <c r="P527" s="92"/>
      <c r="Q527" s="49"/>
      <c r="R527" s="92"/>
      <c r="S527" s="49"/>
      <c r="T527" s="92"/>
      <c r="U527" s="92"/>
      <c r="V527" s="92"/>
      <c r="W527" s="92"/>
      <c r="X527" s="49"/>
      <c r="Y527" s="49"/>
      <c r="Z527" s="49"/>
      <c r="AA527" s="49"/>
      <c r="AB527" s="49"/>
      <c r="AC527" s="49"/>
      <c r="AD527" s="49"/>
      <c r="AE527" s="49"/>
    </row>
    <row r="528" spans="1:31" ht="27" customHeight="1">
      <c r="A528" s="92"/>
      <c r="B528" s="106"/>
      <c r="C528" s="92"/>
      <c r="D528" s="49"/>
      <c r="E528" s="93"/>
      <c r="F528" s="93"/>
      <c r="G528" s="93"/>
      <c r="H528" s="93"/>
      <c r="I528" s="93"/>
      <c r="J528" s="93"/>
      <c r="K528" s="49"/>
      <c r="L528" s="49"/>
      <c r="M528" s="49"/>
      <c r="N528" s="49"/>
      <c r="O528" s="49"/>
      <c r="P528" s="92"/>
      <c r="Q528" s="49"/>
      <c r="R528" s="92"/>
      <c r="S528" s="49"/>
      <c r="T528" s="92"/>
      <c r="U528" s="92"/>
      <c r="V528" s="92"/>
      <c r="W528" s="92"/>
      <c r="X528" s="49"/>
      <c r="Y528" s="49"/>
      <c r="Z528" s="49"/>
      <c r="AA528" s="49"/>
      <c r="AB528" s="49"/>
      <c r="AC528" s="49"/>
      <c r="AD528" s="49"/>
      <c r="AE528" s="49"/>
    </row>
    <row r="529" spans="1:31" ht="27" customHeight="1">
      <c r="A529" s="92"/>
      <c r="B529" s="106"/>
      <c r="C529" s="92"/>
      <c r="D529" s="49"/>
      <c r="E529" s="93"/>
      <c r="F529" s="93"/>
      <c r="G529" s="93"/>
      <c r="H529" s="93"/>
      <c r="I529" s="93"/>
      <c r="J529" s="93"/>
      <c r="K529" s="49"/>
      <c r="L529" s="49"/>
      <c r="M529" s="49"/>
      <c r="N529" s="49"/>
      <c r="O529" s="49"/>
      <c r="P529" s="92"/>
      <c r="Q529" s="49"/>
      <c r="R529" s="92"/>
      <c r="S529" s="49"/>
      <c r="T529" s="92"/>
      <c r="U529" s="92"/>
      <c r="V529" s="92"/>
      <c r="W529" s="92"/>
      <c r="X529" s="49"/>
      <c r="Y529" s="49"/>
      <c r="Z529" s="49"/>
      <c r="AA529" s="49"/>
      <c r="AB529" s="49"/>
      <c r="AC529" s="49"/>
      <c r="AD529" s="49"/>
      <c r="AE529" s="49"/>
    </row>
    <row r="530" spans="1:31" ht="16.5" customHeight="1">
      <c r="A530" s="92"/>
      <c r="B530" s="106"/>
      <c r="C530" s="92"/>
      <c r="D530" s="49"/>
      <c r="E530" s="93"/>
      <c r="F530" s="93"/>
      <c r="G530" s="93"/>
      <c r="H530" s="93"/>
      <c r="I530" s="93"/>
      <c r="J530" s="93"/>
      <c r="K530" s="49"/>
      <c r="L530" s="49"/>
      <c r="M530" s="49"/>
      <c r="N530" s="49"/>
      <c r="O530" s="49"/>
      <c r="P530" s="92"/>
      <c r="Q530" s="49"/>
      <c r="R530" s="92"/>
      <c r="S530" s="49"/>
      <c r="T530" s="92"/>
      <c r="U530" s="92"/>
      <c r="V530" s="92"/>
      <c r="W530" s="92"/>
      <c r="X530" s="49"/>
      <c r="Y530" s="49"/>
      <c r="Z530" s="49"/>
      <c r="AA530" s="49"/>
      <c r="AB530" s="49"/>
      <c r="AC530" s="49"/>
      <c r="AD530" s="49"/>
      <c r="AE530" s="49"/>
    </row>
    <row r="531" spans="1:31" ht="27" customHeight="1">
      <c r="A531" s="92"/>
      <c r="B531" s="106"/>
      <c r="C531" s="92"/>
      <c r="D531" s="49"/>
      <c r="E531" s="93"/>
      <c r="F531" s="93"/>
      <c r="G531" s="93"/>
      <c r="H531" s="93"/>
      <c r="I531" s="93"/>
      <c r="J531" s="93"/>
      <c r="K531" s="49"/>
      <c r="L531" s="49"/>
      <c r="M531" s="49"/>
      <c r="N531" s="49"/>
      <c r="O531" s="49"/>
      <c r="P531" s="92"/>
      <c r="Q531" s="49"/>
      <c r="R531" s="92"/>
      <c r="S531" s="49"/>
      <c r="T531" s="92"/>
      <c r="U531" s="92"/>
      <c r="V531" s="92"/>
      <c r="W531" s="92"/>
      <c r="X531" s="49"/>
      <c r="Y531" s="49"/>
      <c r="Z531" s="49"/>
      <c r="AA531" s="49"/>
      <c r="AB531" s="49"/>
      <c r="AC531" s="49"/>
      <c r="AD531" s="49"/>
      <c r="AE531" s="49"/>
    </row>
    <row r="532" spans="1:31" ht="27" customHeight="1">
      <c r="A532" s="92"/>
      <c r="B532" s="106"/>
      <c r="C532" s="92"/>
      <c r="D532" s="49"/>
      <c r="E532" s="93"/>
      <c r="F532" s="93"/>
      <c r="G532" s="93"/>
      <c r="H532" s="93"/>
      <c r="I532" s="93"/>
      <c r="J532" s="93"/>
      <c r="K532" s="49"/>
      <c r="L532" s="49"/>
      <c r="M532" s="49"/>
      <c r="N532" s="49"/>
      <c r="O532" s="49"/>
      <c r="P532" s="92"/>
      <c r="Q532" s="49"/>
      <c r="R532" s="92"/>
      <c r="S532" s="49"/>
      <c r="T532" s="92"/>
      <c r="U532" s="92"/>
      <c r="V532" s="92"/>
      <c r="W532" s="92"/>
      <c r="X532" s="49"/>
      <c r="Y532" s="49"/>
      <c r="Z532" s="49"/>
      <c r="AA532" s="49"/>
      <c r="AB532" s="49"/>
      <c r="AC532" s="49"/>
      <c r="AD532" s="49"/>
      <c r="AE532" s="49"/>
    </row>
    <row r="533" spans="1:31" ht="27" customHeight="1">
      <c r="A533" s="92"/>
      <c r="B533" s="106"/>
      <c r="C533" s="92"/>
      <c r="D533" s="49"/>
      <c r="E533" s="93"/>
      <c r="F533" s="93"/>
      <c r="G533" s="93"/>
      <c r="H533" s="93"/>
      <c r="I533" s="93"/>
      <c r="J533" s="93"/>
      <c r="K533" s="49"/>
      <c r="L533" s="49"/>
      <c r="M533" s="49"/>
      <c r="N533" s="49"/>
      <c r="O533" s="49"/>
      <c r="P533" s="92"/>
      <c r="Q533" s="49"/>
      <c r="R533" s="92"/>
      <c r="S533" s="49"/>
      <c r="T533" s="92"/>
      <c r="U533" s="92"/>
      <c r="V533" s="92"/>
      <c r="W533" s="92"/>
      <c r="X533" s="49"/>
      <c r="Y533" s="49"/>
      <c r="Z533" s="49"/>
      <c r="AA533" s="49"/>
      <c r="AB533" s="49"/>
      <c r="AC533" s="49"/>
      <c r="AD533" s="49"/>
      <c r="AE533" s="49"/>
    </row>
    <row r="534" spans="1:31" ht="27" customHeight="1">
      <c r="A534" s="92"/>
      <c r="B534" s="106"/>
      <c r="C534" s="92"/>
      <c r="D534" s="49"/>
      <c r="E534" s="93"/>
      <c r="F534" s="93"/>
      <c r="G534" s="93"/>
      <c r="H534" s="93"/>
      <c r="I534" s="93"/>
      <c r="J534" s="93"/>
      <c r="K534" s="49"/>
      <c r="L534" s="49"/>
      <c r="M534" s="49"/>
      <c r="N534" s="49"/>
      <c r="O534" s="49"/>
      <c r="P534" s="92"/>
      <c r="Q534" s="49"/>
      <c r="R534" s="92"/>
      <c r="S534" s="49"/>
      <c r="T534" s="92"/>
      <c r="U534" s="92"/>
      <c r="V534" s="92"/>
      <c r="W534" s="92"/>
      <c r="X534" s="49"/>
      <c r="Y534" s="49"/>
      <c r="Z534" s="49"/>
      <c r="AA534" s="49"/>
      <c r="AB534" s="49"/>
      <c r="AC534" s="49"/>
      <c r="AD534" s="49"/>
      <c r="AE534" s="49"/>
    </row>
    <row r="535" spans="1:31" ht="27" customHeight="1">
      <c r="A535" s="92"/>
      <c r="B535" s="106"/>
      <c r="C535" s="92"/>
      <c r="D535" s="49"/>
      <c r="E535" s="93"/>
      <c r="F535" s="93"/>
      <c r="G535" s="93"/>
      <c r="H535" s="93"/>
      <c r="I535" s="93"/>
      <c r="J535" s="93"/>
      <c r="K535" s="49"/>
      <c r="L535" s="49"/>
      <c r="M535" s="49"/>
      <c r="N535" s="49"/>
      <c r="O535" s="49"/>
      <c r="P535" s="92"/>
      <c r="Q535" s="49"/>
      <c r="R535" s="92"/>
      <c r="S535" s="49"/>
      <c r="T535" s="92"/>
      <c r="U535" s="92"/>
      <c r="V535" s="92"/>
      <c r="W535" s="92"/>
      <c r="X535" s="49"/>
      <c r="Y535" s="49"/>
      <c r="Z535" s="49"/>
      <c r="AA535" s="49"/>
      <c r="AB535" s="49"/>
      <c r="AC535" s="49"/>
      <c r="AD535" s="49"/>
      <c r="AE535" s="49"/>
    </row>
    <row r="536" spans="1:31" ht="27" customHeight="1">
      <c r="A536" s="92"/>
      <c r="B536" s="106"/>
      <c r="C536" s="92"/>
      <c r="D536" s="49"/>
      <c r="E536" s="93"/>
      <c r="F536" s="93"/>
      <c r="G536" s="93"/>
      <c r="H536" s="93"/>
      <c r="I536" s="93"/>
      <c r="J536" s="93"/>
      <c r="K536" s="49"/>
      <c r="L536" s="49"/>
      <c r="M536" s="49"/>
      <c r="N536" s="49"/>
      <c r="O536" s="49"/>
      <c r="P536" s="92"/>
      <c r="Q536" s="49"/>
      <c r="R536" s="92"/>
      <c r="S536" s="49"/>
      <c r="T536" s="92"/>
      <c r="U536" s="92"/>
      <c r="V536" s="92"/>
      <c r="W536" s="92"/>
      <c r="X536" s="49"/>
      <c r="Y536" s="49"/>
      <c r="Z536" s="49"/>
      <c r="AA536" s="49"/>
      <c r="AB536" s="49"/>
      <c r="AC536" s="49"/>
      <c r="AD536" s="49"/>
      <c r="AE536" s="49"/>
    </row>
    <row r="537" spans="1:31" ht="16.5" customHeight="1">
      <c r="A537" s="92"/>
      <c r="B537" s="106"/>
      <c r="C537" s="92"/>
      <c r="D537" s="49"/>
      <c r="E537" s="93"/>
      <c r="F537" s="93"/>
      <c r="G537" s="93"/>
      <c r="H537" s="93"/>
      <c r="I537" s="93"/>
      <c r="J537" s="93"/>
      <c r="K537" s="49"/>
      <c r="L537" s="49"/>
      <c r="M537" s="49"/>
      <c r="N537" s="49"/>
      <c r="O537" s="49"/>
      <c r="P537" s="92"/>
      <c r="Q537" s="49"/>
      <c r="R537" s="92"/>
      <c r="S537" s="49"/>
      <c r="T537" s="92"/>
      <c r="U537" s="92"/>
      <c r="V537" s="92"/>
      <c r="W537" s="92"/>
      <c r="X537" s="49"/>
      <c r="Y537" s="49"/>
      <c r="Z537" s="49"/>
      <c r="AA537" s="49"/>
      <c r="AB537" s="49"/>
      <c r="AC537" s="49"/>
      <c r="AD537" s="49"/>
      <c r="AE537" s="49"/>
    </row>
    <row r="538" spans="1:31" ht="16.5" customHeight="1">
      <c r="A538" s="92"/>
      <c r="B538" s="106"/>
      <c r="C538" s="92"/>
      <c r="D538" s="49"/>
      <c r="E538" s="93"/>
      <c r="F538" s="93"/>
      <c r="G538" s="93"/>
      <c r="H538" s="93"/>
      <c r="I538" s="93"/>
      <c r="J538" s="93"/>
      <c r="K538" s="49"/>
      <c r="L538" s="49"/>
      <c r="M538" s="49"/>
      <c r="N538" s="49"/>
      <c r="O538" s="49"/>
      <c r="P538" s="92"/>
      <c r="Q538" s="49"/>
      <c r="R538" s="92"/>
      <c r="S538" s="49"/>
      <c r="T538" s="92"/>
      <c r="U538" s="92"/>
      <c r="V538" s="92"/>
      <c r="W538" s="92"/>
      <c r="X538" s="49"/>
      <c r="Y538" s="49"/>
      <c r="Z538" s="49"/>
      <c r="AA538" s="49"/>
      <c r="AB538" s="49"/>
      <c r="AC538" s="49"/>
      <c r="AD538" s="49"/>
      <c r="AE538" s="49"/>
    </row>
    <row r="539" spans="1:31" ht="27" customHeight="1">
      <c r="A539" s="92"/>
      <c r="B539" s="106"/>
      <c r="C539" s="92"/>
      <c r="D539" s="49"/>
      <c r="E539" s="93"/>
      <c r="F539" s="93"/>
      <c r="G539" s="93"/>
      <c r="H539" s="93"/>
      <c r="I539" s="93"/>
      <c r="J539" s="93"/>
      <c r="K539" s="49"/>
      <c r="L539" s="49"/>
      <c r="M539" s="49"/>
      <c r="N539" s="49"/>
      <c r="O539" s="49"/>
      <c r="P539" s="92"/>
      <c r="Q539" s="49"/>
      <c r="R539" s="92"/>
      <c r="S539" s="49"/>
      <c r="T539" s="92"/>
      <c r="U539" s="92"/>
      <c r="V539" s="92"/>
      <c r="W539" s="92"/>
      <c r="X539" s="49"/>
      <c r="Y539" s="49"/>
      <c r="Z539" s="49"/>
      <c r="AA539" s="49"/>
      <c r="AB539" s="49"/>
      <c r="AC539" s="49"/>
      <c r="AD539" s="49"/>
      <c r="AE539" s="49"/>
    </row>
    <row r="540" spans="1:31" ht="27" customHeight="1">
      <c r="A540" s="92"/>
      <c r="B540" s="106"/>
      <c r="C540" s="92"/>
      <c r="D540" s="49"/>
      <c r="E540" s="93"/>
      <c r="F540" s="93"/>
      <c r="G540" s="93"/>
      <c r="H540" s="93"/>
      <c r="I540" s="93"/>
      <c r="J540" s="93"/>
      <c r="K540" s="49"/>
      <c r="L540" s="49"/>
      <c r="M540" s="49"/>
      <c r="N540" s="49"/>
      <c r="O540" s="49"/>
      <c r="P540" s="92"/>
      <c r="Q540" s="49"/>
      <c r="R540" s="92"/>
      <c r="S540" s="49"/>
      <c r="T540" s="92"/>
      <c r="U540" s="92"/>
      <c r="V540" s="92"/>
      <c r="W540" s="92"/>
      <c r="X540" s="49"/>
      <c r="Y540" s="49"/>
      <c r="Z540" s="49"/>
      <c r="AA540" s="49"/>
      <c r="AB540" s="49"/>
      <c r="AC540" s="49"/>
      <c r="AD540" s="49"/>
      <c r="AE540" s="49"/>
    </row>
    <row r="541" spans="1:31" ht="27" customHeight="1">
      <c r="A541" s="92"/>
      <c r="B541" s="106"/>
      <c r="C541" s="92"/>
      <c r="D541" s="49"/>
      <c r="E541" s="93"/>
      <c r="F541" s="93"/>
      <c r="G541" s="93"/>
      <c r="H541" s="93"/>
      <c r="I541" s="93"/>
      <c r="J541" s="93"/>
      <c r="K541" s="49"/>
      <c r="L541" s="49"/>
      <c r="M541" s="49"/>
      <c r="N541" s="49"/>
      <c r="O541" s="49"/>
      <c r="P541" s="92"/>
      <c r="Q541" s="49"/>
      <c r="R541" s="92"/>
      <c r="S541" s="49"/>
      <c r="T541" s="92"/>
      <c r="U541" s="92"/>
      <c r="V541" s="92"/>
      <c r="W541" s="92"/>
      <c r="X541" s="49"/>
      <c r="Y541" s="49"/>
      <c r="Z541" s="49"/>
      <c r="AA541" s="49"/>
      <c r="AB541" s="49"/>
      <c r="AC541" s="49"/>
      <c r="AD541" s="49"/>
      <c r="AE541" s="49"/>
    </row>
    <row r="542" spans="1:31" ht="27" customHeight="1">
      <c r="A542" s="92"/>
      <c r="B542" s="106"/>
      <c r="C542" s="92"/>
      <c r="D542" s="49"/>
      <c r="E542" s="93"/>
      <c r="F542" s="93"/>
      <c r="G542" s="93"/>
      <c r="H542" s="93"/>
      <c r="I542" s="93"/>
      <c r="J542" s="93"/>
      <c r="K542" s="49"/>
      <c r="L542" s="49"/>
      <c r="M542" s="49"/>
      <c r="N542" s="49"/>
      <c r="O542" s="49"/>
      <c r="P542" s="92"/>
      <c r="Q542" s="49"/>
      <c r="R542" s="92"/>
      <c r="S542" s="49"/>
      <c r="T542" s="92"/>
      <c r="U542" s="92"/>
      <c r="V542" s="92"/>
      <c r="W542" s="92"/>
      <c r="X542" s="49"/>
      <c r="Y542" s="49"/>
      <c r="Z542" s="49"/>
      <c r="AA542" s="49"/>
      <c r="AB542" s="49"/>
      <c r="AC542" s="49"/>
      <c r="AD542" s="49"/>
      <c r="AE542" s="49"/>
    </row>
    <row r="543" spans="1:31" ht="27" customHeight="1">
      <c r="A543" s="92"/>
      <c r="B543" s="106"/>
      <c r="C543" s="92"/>
      <c r="D543" s="49"/>
      <c r="E543" s="93"/>
      <c r="F543" s="93"/>
      <c r="G543" s="93"/>
      <c r="H543" s="93"/>
      <c r="I543" s="93"/>
      <c r="J543" s="93"/>
      <c r="K543" s="49"/>
      <c r="L543" s="49"/>
      <c r="M543" s="49"/>
      <c r="N543" s="49"/>
      <c r="O543" s="49"/>
      <c r="P543" s="92"/>
      <c r="Q543" s="49"/>
      <c r="R543" s="92"/>
      <c r="S543" s="49"/>
      <c r="T543" s="92"/>
      <c r="U543" s="92"/>
      <c r="V543" s="92"/>
      <c r="W543" s="92"/>
      <c r="X543" s="49"/>
      <c r="Y543" s="49"/>
      <c r="Z543" s="49"/>
      <c r="AA543" s="49"/>
      <c r="AB543" s="49"/>
      <c r="AC543" s="49"/>
      <c r="AD543" s="49"/>
      <c r="AE543" s="49"/>
    </row>
    <row r="544" spans="1:31" ht="27" customHeight="1">
      <c r="A544" s="92"/>
      <c r="B544" s="106"/>
      <c r="C544" s="92"/>
      <c r="D544" s="49"/>
      <c r="E544" s="93"/>
      <c r="F544" s="93"/>
      <c r="G544" s="93"/>
      <c r="H544" s="93"/>
      <c r="I544" s="93"/>
      <c r="J544" s="93"/>
      <c r="K544" s="49"/>
      <c r="L544" s="49"/>
      <c r="M544" s="49"/>
      <c r="N544" s="49"/>
      <c r="O544" s="49"/>
      <c r="P544" s="92"/>
      <c r="Q544" s="49"/>
      <c r="R544" s="92"/>
      <c r="S544" s="49"/>
      <c r="T544" s="92"/>
      <c r="U544" s="92"/>
      <c r="V544" s="92"/>
      <c r="W544" s="92"/>
      <c r="X544" s="49"/>
      <c r="Y544" s="49"/>
      <c r="Z544" s="49"/>
      <c r="AA544" s="49"/>
      <c r="AB544" s="49"/>
      <c r="AC544" s="49"/>
      <c r="AD544" s="49"/>
      <c r="AE544" s="49"/>
    </row>
    <row r="545" spans="1:31" ht="27" customHeight="1">
      <c r="A545" s="92"/>
      <c r="B545" s="106"/>
      <c r="C545" s="92"/>
      <c r="D545" s="49"/>
      <c r="E545" s="93"/>
      <c r="F545" s="93"/>
      <c r="G545" s="93"/>
      <c r="H545" s="93"/>
      <c r="I545" s="93"/>
      <c r="J545" s="93"/>
      <c r="K545" s="49"/>
      <c r="L545" s="49"/>
      <c r="M545" s="49"/>
      <c r="N545" s="49"/>
      <c r="O545" s="49"/>
      <c r="P545" s="92"/>
      <c r="Q545" s="49"/>
      <c r="R545" s="92"/>
      <c r="S545" s="49"/>
      <c r="T545" s="92"/>
      <c r="U545" s="92"/>
      <c r="V545" s="92"/>
      <c r="W545" s="92"/>
      <c r="X545" s="49"/>
      <c r="Y545" s="49"/>
      <c r="Z545" s="49"/>
      <c r="AA545" s="49"/>
      <c r="AB545" s="49"/>
      <c r="AC545" s="49"/>
      <c r="AD545" s="49"/>
      <c r="AE545" s="49"/>
    </row>
    <row r="546" spans="1:31" ht="16.5" customHeight="1">
      <c r="A546" s="92"/>
      <c r="B546" s="106"/>
      <c r="C546" s="92"/>
      <c r="D546" s="49"/>
      <c r="E546" s="93"/>
      <c r="F546" s="93"/>
      <c r="G546" s="93"/>
      <c r="H546" s="93"/>
      <c r="I546" s="93"/>
      <c r="J546" s="93"/>
      <c r="K546" s="49"/>
      <c r="L546" s="49"/>
      <c r="M546" s="49"/>
      <c r="N546" s="49"/>
      <c r="O546" s="49"/>
      <c r="P546" s="92"/>
      <c r="Q546" s="49"/>
      <c r="R546" s="92"/>
      <c r="S546" s="49"/>
      <c r="T546" s="92"/>
      <c r="U546" s="92"/>
      <c r="V546" s="92"/>
      <c r="W546" s="92"/>
      <c r="X546" s="49"/>
      <c r="Y546" s="49"/>
      <c r="Z546" s="49"/>
      <c r="AA546" s="49"/>
      <c r="AB546" s="49"/>
      <c r="AC546" s="49"/>
      <c r="AD546" s="49"/>
      <c r="AE546" s="49"/>
    </row>
    <row r="547" spans="1:31" ht="27" customHeight="1">
      <c r="A547" s="92"/>
      <c r="B547" s="106"/>
      <c r="C547" s="92"/>
      <c r="D547" s="49"/>
      <c r="E547" s="93"/>
      <c r="F547" s="93"/>
      <c r="G547" s="93"/>
      <c r="H547" s="93"/>
      <c r="I547" s="93"/>
      <c r="J547" s="93"/>
      <c r="K547" s="49"/>
      <c r="L547" s="49"/>
      <c r="M547" s="49"/>
      <c r="N547" s="49"/>
      <c r="O547" s="49"/>
      <c r="P547" s="92"/>
      <c r="Q547" s="49"/>
      <c r="R547" s="92"/>
      <c r="S547" s="49"/>
      <c r="T547" s="92"/>
      <c r="U547" s="92"/>
      <c r="V547" s="92"/>
      <c r="W547" s="92"/>
      <c r="X547" s="49"/>
      <c r="Y547" s="49"/>
      <c r="Z547" s="49"/>
      <c r="AA547" s="49"/>
      <c r="AB547" s="49"/>
      <c r="AC547" s="49"/>
      <c r="AD547" s="49"/>
      <c r="AE547" s="49"/>
    </row>
    <row r="548" spans="1:31" ht="27" customHeight="1">
      <c r="A548" s="92"/>
      <c r="B548" s="106"/>
      <c r="C548" s="92"/>
      <c r="D548" s="49"/>
      <c r="E548" s="93"/>
      <c r="F548" s="93"/>
      <c r="G548" s="93"/>
      <c r="H548" s="93"/>
      <c r="I548" s="93"/>
      <c r="J548" s="93"/>
      <c r="K548" s="49"/>
      <c r="L548" s="49"/>
      <c r="M548" s="49"/>
      <c r="N548" s="49"/>
      <c r="O548" s="49"/>
      <c r="P548" s="92"/>
      <c r="Q548" s="49"/>
      <c r="R548" s="92"/>
      <c r="S548" s="49"/>
      <c r="T548" s="92"/>
      <c r="U548" s="92"/>
      <c r="V548" s="92"/>
      <c r="W548" s="92"/>
      <c r="X548" s="49"/>
      <c r="Y548" s="49"/>
      <c r="Z548" s="49"/>
      <c r="AA548" s="49"/>
      <c r="AB548" s="49"/>
      <c r="AC548" s="49"/>
      <c r="AD548" s="49"/>
      <c r="AE548" s="49"/>
    </row>
    <row r="549" spans="1:31" ht="27" customHeight="1">
      <c r="A549" s="92"/>
      <c r="B549" s="106"/>
      <c r="C549" s="92"/>
      <c r="D549" s="49"/>
      <c r="E549" s="93"/>
      <c r="F549" s="93"/>
      <c r="G549" s="93"/>
      <c r="H549" s="93"/>
      <c r="I549" s="93"/>
      <c r="J549" s="93"/>
      <c r="K549" s="49"/>
      <c r="L549" s="49"/>
      <c r="M549" s="49"/>
      <c r="N549" s="49"/>
      <c r="O549" s="49"/>
      <c r="P549" s="92"/>
      <c r="Q549" s="49"/>
      <c r="R549" s="92"/>
      <c r="S549" s="49"/>
      <c r="T549" s="92"/>
      <c r="U549" s="92"/>
      <c r="V549" s="92"/>
      <c r="W549" s="92"/>
      <c r="X549" s="49"/>
      <c r="Y549" s="49"/>
      <c r="Z549" s="49"/>
      <c r="AA549" s="49"/>
      <c r="AB549" s="49"/>
      <c r="AC549" s="49"/>
      <c r="AD549" s="49"/>
      <c r="AE549" s="49"/>
    </row>
    <row r="550" spans="1:31" ht="27" customHeight="1">
      <c r="A550" s="92"/>
      <c r="B550" s="106"/>
      <c r="C550" s="92"/>
      <c r="D550" s="49"/>
      <c r="E550" s="93"/>
      <c r="F550" s="93"/>
      <c r="G550" s="93"/>
      <c r="H550" s="93"/>
      <c r="I550" s="93"/>
      <c r="J550" s="93"/>
      <c r="K550" s="49"/>
      <c r="L550" s="49"/>
      <c r="M550" s="49"/>
      <c r="N550" s="49"/>
      <c r="O550" s="49"/>
      <c r="P550" s="92"/>
      <c r="Q550" s="49"/>
      <c r="R550" s="92"/>
      <c r="S550" s="49"/>
      <c r="T550" s="92"/>
      <c r="U550" s="92"/>
      <c r="V550" s="92"/>
      <c r="W550" s="92"/>
      <c r="X550" s="49"/>
      <c r="Y550" s="49"/>
      <c r="Z550" s="49"/>
      <c r="AA550" s="49"/>
      <c r="AB550" s="49"/>
      <c r="AC550" s="49"/>
      <c r="AD550" s="49"/>
      <c r="AE550" s="49"/>
    </row>
    <row r="551" spans="1:31" ht="27" customHeight="1">
      <c r="A551" s="92"/>
      <c r="B551" s="106"/>
      <c r="C551" s="92"/>
      <c r="D551" s="49"/>
      <c r="E551" s="93"/>
      <c r="F551" s="93"/>
      <c r="G551" s="93"/>
      <c r="H551" s="93"/>
      <c r="I551" s="93"/>
      <c r="J551" s="93"/>
      <c r="K551" s="49"/>
      <c r="L551" s="49"/>
      <c r="M551" s="49"/>
      <c r="N551" s="49"/>
      <c r="O551" s="49"/>
      <c r="P551" s="92"/>
      <c r="Q551" s="49"/>
      <c r="R551" s="92"/>
      <c r="S551" s="49"/>
      <c r="T551" s="92"/>
      <c r="U551" s="92"/>
      <c r="V551" s="92"/>
      <c r="W551" s="92"/>
      <c r="X551" s="49"/>
      <c r="Y551" s="49"/>
      <c r="Z551" s="49"/>
      <c r="AA551" s="49"/>
      <c r="AB551" s="49"/>
      <c r="AC551" s="49"/>
      <c r="AD551" s="49"/>
      <c r="AE551" s="49"/>
    </row>
    <row r="552" spans="1:31" ht="27" customHeight="1">
      <c r="A552" s="92"/>
      <c r="B552" s="106"/>
      <c r="C552" s="92"/>
      <c r="D552" s="49"/>
      <c r="E552" s="93"/>
      <c r="F552" s="93"/>
      <c r="G552" s="93"/>
      <c r="H552" s="93"/>
      <c r="I552" s="93"/>
      <c r="J552" s="93"/>
      <c r="K552" s="49"/>
      <c r="L552" s="49"/>
      <c r="M552" s="49"/>
      <c r="N552" s="49"/>
      <c r="O552" s="49"/>
      <c r="P552" s="92"/>
      <c r="Q552" s="49"/>
      <c r="R552" s="92"/>
      <c r="S552" s="49"/>
      <c r="T552" s="92"/>
      <c r="U552" s="92"/>
      <c r="V552" s="92"/>
      <c r="W552" s="92"/>
      <c r="X552" s="49"/>
      <c r="Y552" s="49"/>
      <c r="Z552" s="49"/>
      <c r="AA552" s="49"/>
      <c r="AB552" s="49"/>
      <c r="AC552" s="49"/>
      <c r="AD552" s="49"/>
      <c r="AE552" s="49"/>
    </row>
    <row r="553" spans="1:31" ht="27" customHeight="1">
      <c r="A553" s="92"/>
      <c r="B553" s="106"/>
      <c r="C553" s="92"/>
      <c r="D553" s="49"/>
      <c r="E553" s="93"/>
      <c r="F553" s="93"/>
      <c r="G553" s="93"/>
      <c r="H553" s="93"/>
      <c r="I553" s="93"/>
      <c r="J553" s="93"/>
      <c r="K553" s="49"/>
      <c r="L553" s="49"/>
      <c r="M553" s="49"/>
      <c r="N553" s="49"/>
      <c r="O553" s="49"/>
      <c r="P553" s="92"/>
      <c r="Q553" s="49"/>
      <c r="R553" s="92"/>
      <c r="S553" s="49"/>
      <c r="T553" s="92"/>
      <c r="U553" s="92"/>
      <c r="V553" s="92"/>
      <c r="W553" s="92"/>
      <c r="X553" s="49"/>
      <c r="Y553" s="49"/>
      <c r="Z553" s="49"/>
      <c r="AA553" s="49"/>
      <c r="AB553" s="49"/>
      <c r="AC553" s="49"/>
      <c r="AD553" s="49"/>
      <c r="AE553" s="49"/>
    </row>
    <row r="554" spans="1:31" ht="16.5" customHeight="1">
      <c r="A554" s="92"/>
      <c r="B554" s="106"/>
      <c r="C554" s="92"/>
      <c r="D554" s="49"/>
      <c r="E554" s="93"/>
      <c r="F554" s="93"/>
      <c r="G554" s="93"/>
      <c r="H554" s="93"/>
      <c r="I554" s="93"/>
      <c r="J554" s="93"/>
      <c r="K554" s="49"/>
      <c r="L554" s="49"/>
      <c r="M554" s="49"/>
      <c r="N554" s="49"/>
      <c r="O554" s="49"/>
      <c r="P554" s="92"/>
      <c r="Q554" s="49"/>
      <c r="R554" s="92"/>
      <c r="S554" s="49"/>
      <c r="T554" s="92"/>
      <c r="U554" s="92"/>
      <c r="V554" s="92"/>
      <c r="W554" s="92"/>
      <c r="X554" s="49"/>
      <c r="Y554" s="49"/>
      <c r="Z554" s="49"/>
      <c r="AA554" s="49"/>
      <c r="AB554" s="49"/>
      <c r="AC554" s="49"/>
      <c r="AD554" s="49"/>
      <c r="AE554" s="49"/>
    </row>
    <row r="555" spans="1:31" ht="27" customHeight="1">
      <c r="A555" s="92"/>
      <c r="B555" s="106"/>
      <c r="C555" s="92"/>
      <c r="D555" s="49"/>
      <c r="E555" s="93"/>
      <c r="F555" s="93"/>
      <c r="G555" s="93"/>
      <c r="H555" s="93"/>
      <c r="I555" s="93"/>
      <c r="J555" s="93"/>
      <c r="K555" s="49"/>
      <c r="L555" s="49"/>
      <c r="M555" s="49"/>
      <c r="N555" s="49"/>
      <c r="O555" s="49"/>
      <c r="P555" s="92"/>
      <c r="Q555" s="49"/>
      <c r="R555" s="92"/>
      <c r="S555" s="49"/>
      <c r="T555" s="92"/>
      <c r="U555" s="92"/>
      <c r="V555" s="92"/>
      <c r="W555" s="92"/>
      <c r="X555" s="49"/>
      <c r="Y555" s="49"/>
      <c r="Z555" s="49"/>
      <c r="AA555" s="49"/>
      <c r="AB555" s="49"/>
      <c r="AC555" s="49"/>
      <c r="AD555" s="49"/>
      <c r="AE555" s="49"/>
    </row>
    <row r="556" spans="1:31" ht="27" customHeight="1">
      <c r="A556" s="92"/>
      <c r="B556" s="106"/>
      <c r="C556" s="92"/>
      <c r="D556" s="49"/>
      <c r="E556" s="93"/>
      <c r="F556" s="93"/>
      <c r="G556" s="93"/>
      <c r="H556" s="93"/>
      <c r="I556" s="93"/>
      <c r="J556" s="93"/>
      <c r="K556" s="49"/>
      <c r="L556" s="49"/>
      <c r="M556" s="49"/>
      <c r="N556" s="49"/>
      <c r="O556" s="49"/>
      <c r="P556" s="92"/>
      <c r="Q556" s="49"/>
      <c r="R556" s="92"/>
      <c r="S556" s="49"/>
      <c r="T556" s="92"/>
      <c r="U556" s="92"/>
      <c r="V556" s="92"/>
      <c r="W556" s="92"/>
      <c r="X556" s="49"/>
      <c r="Y556" s="49"/>
      <c r="Z556" s="49"/>
      <c r="AA556" s="49"/>
      <c r="AB556" s="49"/>
      <c r="AC556" s="49"/>
      <c r="AD556" s="49"/>
      <c r="AE556" s="49"/>
    </row>
    <row r="557" spans="1:31" ht="27" customHeight="1">
      <c r="A557" s="92"/>
      <c r="B557" s="106"/>
      <c r="C557" s="92"/>
      <c r="D557" s="49"/>
      <c r="E557" s="93"/>
      <c r="F557" s="93"/>
      <c r="G557" s="93"/>
      <c r="H557" s="93"/>
      <c r="I557" s="93"/>
      <c r="J557" s="93"/>
      <c r="K557" s="49"/>
      <c r="L557" s="49"/>
      <c r="M557" s="49"/>
      <c r="N557" s="49"/>
      <c r="O557" s="49"/>
      <c r="P557" s="92"/>
      <c r="Q557" s="49"/>
      <c r="R557" s="92"/>
      <c r="S557" s="49"/>
      <c r="T557" s="92"/>
      <c r="U557" s="92"/>
      <c r="V557" s="92"/>
      <c r="W557" s="92"/>
      <c r="X557" s="49"/>
      <c r="Y557" s="49"/>
      <c r="Z557" s="49"/>
      <c r="AA557" s="49"/>
      <c r="AB557" s="49"/>
      <c r="AC557" s="49"/>
      <c r="AD557" s="49"/>
      <c r="AE557" s="49"/>
    </row>
    <row r="558" spans="1:31" ht="27" customHeight="1">
      <c r="A558" s="92"/>
      <c r="B558" s="106"/>
      <c r="C558" s="92"/>
      <c r="D558" s="49"/>
      <c r="E558" s="93"/>
      <c r="F558" s="93"/>
      <c r="G558" s="93"/>
      <c r="H558" s="93"/>
      <c r="I558" s="93"/>
      <c r="J558" s="93"/>
      <c r="K558" s="49"/>
      <c r="L558" s="49"/>
      <c r="M558" s="49"/>
      <c r="N558" s="49"/>
      <c r="O558" s="49"/>
      <c r="P558" s="92"/>
      <c r="Q558" s="49"/>
      <c r="R558" s="92"/>
      <c r="S558" s="49"/>
      <c r="T558" s="92"/>
      <c r="U558" s="92"/>
      <c r="V558" s="92"/>
      <c r="W558" s="92"/>
      <c r="X558" s="49"/>
      <c r="Y558" s="49"/>
      <c r="Z558" s="49"/>
      <c r="AA558" s="49"/>
      <c r="AB558" s="49"/>
      <c r="AC558" s="49"/>
      <c r="AD558" s="49"/>
      <c r="AE558" s="49"/>
    </row>
    <row r="559" spans="1:31" ht="27" customHeight="1">
      <c r="A559" s="92"/>
      <c r="B559" s="106"/>
      <c r="C559" s="92"/>
      <c r="D559" s="49"/>
      <c r="E559" s="93"/>
      <c r="F559" s="93"/>
      <c r="G559" s="93"/>
      <c r="H559" s="93"/>
      <c r="I559" s="93"/>
      <c r="J559" s="93"/>
      <c r="K559" s="49"/>
      <c r="L559" s="49"/>
      <c r="M559" s="49"/>
      <c r="N559" s="49"/>
      <c r="O559" s="49"/>
      <c r="P559" s="92"/>
      <c r="Q559" s="49"/>
      <c r="R559" s="92"/>
      <c r="S559" s="49"/>
      <c r="T559" s="92"/>
      <c r="U559" s="92"/>
      <c r="V559" s="92"/>
      <c r="W559" s="92"/>
      <c r="X559" s="49"/>
      <c r="Y559" s="49"/>
      <c r="Z559" s="49"/>
      <c r="AA559" s="49"/>
      <c r="AB559" s="49"/>
      <c r="AC559" s="49"/>
      <c r="AD559" s="49"/>
      <c r="AE559" s="49"/>
    </row>
    <row r="560" spans="1:31" ht="27" customHeight="1">
      <c r="A560" s="92"/>
      <c r="B560" s="106"/>
      <c r="C560" s="92"/>
      <c r="D560" s="49"/>
      <c r="E560" s="93"/>
      <c r="F560" s="93"/>
      <c r="G560" s="93"/>
      <c r="H560" s="93"/>
      <c r="I560" s="93"/>
      <c r="J560" s="93"/>
      <c r="K560" s="49"/>
      <c r="L560" s="49"/>
      <c r="M560" s="49"/>
      <c r="N560" s="49"/>
      <c r="O560" s="49"/>
      <c r="P560" s="92"/>
      <c r="Q560" s="49"/>
      <c r="R560" s="92"/>
      <c r="S560" s="49"/>
      <c r="T560" s="92"/>
      <c r="U560" s="92"/>
      <c r="V560" s="92"/>
      <c r="W560" s="92"/>
      <c r="X560" s="49"/>
      <c r="Y560" s="49"/>
      <c r="Z560" s="49"/>
      <c r="AA560" s="49"/>
      <c r="AB560" s="49"/>
      <c r="AC560" s="49"/>
      <c r="AD560" s="49"/>
      <c r="AE560" s="49"/>
    </row>
    <row r="561" spans="1:31" ht="27" customHeight="1">
      <c r="A561" s="92"/>
      <c r="B561" s="106"/>
      <c r="C561" s="92"/>
      <c r="D561" s="49"/>
      <c r="E561" s="93"/>
      <c r="F561" s="93"/>
      <c r="G561" s="93"/>
      <c r="H561" s="93"/>
      <c r="I561" s="93"/>
      <c r="J561" s="93"/>
      <c r="K561" s="49"/>
      <c r="L561" s="49"/>
      <c r="M561" s="49"/>
      <c r="N561" s="49"/>
      <c r="O561" s="49"/>
      <c r="P561" s="92"/>
      <c r="Q561" s="49"/>
      <c r="R561" s="92"/>
      <c r="S561" s="49"/>
      <c r="T561" s="92"/>
      <c r="U561" s="92"/>
      <c r="V561" s="92"/>
      <c r="W561" s="92"/>
      <c r="X561" s="49"/>
      <c r="Y561" s="49"/>
      <c r="Z561" s="49"/>
      <c r="AA561" s="49"/>
      <c r="AB561" s="49"/>
      <c r="AC561" s="49"/>
      <c r="AD561" s="49"/>
      <c r="AE561" s="49"/>
    </row>
    <row r="562" spans="1:31" ht="16.5" customHeight="1">
      <c r="A562" s="92"/>
      <c r="B562" s="106"/>
      <c r="C562" s="92"/>
      <c r="D562" s="49"/>
      <c r="E562" s="93"/>
      <c r="F562" s="93"/>
      <c r="G562" s="93"/>
      <c r="H562" s="93"/>
      <c r="I562" s="93"/>
      <c r="J562" s="93"/>
      <c r="K562" s="49"/>
      <c r="L562" s="49"/>
      <c r="M562" s="49"/>
      <c r="N562" s="49"/>
      <c r="O562" s="49"/>
      <c r="P562" s="92"/>
      <c r="Q562" s="49"/>
      <c r="R562" s="92"/>
      <c r="S562" s="49"/>
      <c r="T562" s="92"/>
      <c r="U562" s="92"/>
      <c r="V562" s="92"/>
      <c r="W562" s="92"/>
      <c r="X562" s="49"/>
      <c r="Y562" s="49"/>
      <c r="Z562" s="49"/>
      <c r="AA562" s="49"/>
      <c r="AB562" s="49"/>
      <c r="AC562" s="49"/>
      <c r="AD562" s="49"/>
      <c r="AE562" s="49"/>
    </row>
    <row r="563" spans="1:31" ht="27" customHeight="1">
      <c r="A563" s="92"/>
      <c r="B563" s="106"/>
      <c r="C563" s="92"/>
      <c r="D563" s="49"/>
      <c r="E563" s="93"/>
      <c r="F563" s="93"/>
      <c r="G563" s="93"/>
      <c r="H563" s="93"/>
      <c r="I563" s="93"/>
      <c r="J563" s="93"/>
      <c r="K563" s="49"/>
      <c r="L563" s="49"/>
      <c r="M563" s="49"/>
      <c r="N563" s="49"/>
      <c r="O563" s="49"/>
      <c r="P563" s="92"/>
      <c r="Q563" s="49"/>
      <c r="R563" s="92"/>
      <c r="S563" s="49"/>
      <c r="T563" s="92"/>
      <c r="U563" s="92"/>
      <c r="V563" s="92"/>
      <c r="W563" s="92"/>
      <c r="X563" s="49"/>
      <c r="Y563" s="49"/>
      <c r="Z563" s="49"/>
      <c r="AA563" s="49"/>
      <c r="AB563" s="49"/>
      <c r="AC563" s="49"/>
      <c r="AD563" s="49"/>
      <c r="AE563" s="49"/>
    </row>
    <row r="564" spans="1:31" ht="27" customHeight="1">
      <c r="A564" s="92"/>
      <c r="B564" s="106"/>
      <c r="C564" s="92"/>
      <c r="D564" s="49"/>
      <c r="E564" s="93"/>
      <c r="F564" s="93"/>
      <c r="G564" s="93"/>
      <c r="H564" s="93"/>
      <c r="I564" s="93"/>
      <c r="J564" s="93"/>
      <c r="K564" s="49"/>
      <c r="L564" s="49"/>
      <c r="M564" s="49"/>
      <c r="N564" s="49"/>
      <c r="O564" s="49"/>
      <c r="P564" s="92"/>
      <c r="Q564" s="49"/>
      <c r="R564" s="92"/>
      <c r="S564" s="49"/>
      <c r="T564" s="92"/>
      <c r="U564" s="92"/>
      <c r="V564" s="92"/>
      <c r="W564" s="92"/>
      <c r="X564" s="49"/>
      <c r="Y564" s="49"/>
      <c r="Z564" s="49"/>
      <c r="AA564" s="49"/>
      <c r="AB564" s="49"/>
      <c r="AC564" s="49"/>
      <c r="AD564" s="49"/>
      <c r="AE564" s="49"/>
    </row>
    <row r="565" spans="1:31" ht="16.5" customHeight="1">
      <c r="A565" s="92"/>
      <c r="B565" s="106"/>
      <c r="C565" s="92"/>
      <c r="D565" s="49"/>
      <c r="E565" s="93"/>
      <c r="F565" s="93"/>
      <c r="G565" s="93"/>
      <c r="H565" s="93"/>
      <c r="I565" s="93"/>
      <c r="J565" s="93"/>
      <c r="K565" s="49"/>
      <c r="L565" s="49"/>
      <c r="M565" s="49"/>
      <c r="N565" s="49"/>
      <c r="O565" s="49"/>
      <c r="P565" s="92"/>
      <c r="Q565" s="49"/>
      <c r="R565" s="92"/>
      <c r="S565" s="49"/>
      <c r="T565" s="92"/>
      <c r="U565" s="92"/>
      <c r="V565" s="92"/>
      <c r="W565" s="92"/>
      <c r="X565" s="49"/>
      <c r="Y565" s="49"/>
      <c r="Z565" s="49"/>
      <c r="AA565" s="49"/>
      <c r="AB565" s="49"/>
      <c r="AC565" s="49"/>
      <c r="AD565" s="49"/>
      <c r="AE565" s="49"/>
    </row>
    <row r="566" spans="1:31" ht="27" customHeight="1">
      <c r="A566" s="92"/>
      <c r="B566" s="106"/>
      <c r="C566" s="92"/>
      <c r="D566" s="49"/>
      <c r="E566" s="93"/>
      <c r="F566" s="93"/>
      <c r="G566" s="93"/>
      <c r="H566" s="93"/>
      <c r="I566" s="93"/>
      <c r="J566" s="93"/>
      <c r="K566" s="49"/>
      <c r="L566" s="49"/>
      <c r="M566" s="49"/>
      <c r="N566" s="49"/>
      <c r="O566" s="49"/>
      <c r="P566" s="92"/>
      <c r="Q566" s="49"/>
      <c r="R566" s="92"/>
      <c r="S566" s="49"/>
      <c r="T566" s="92"/>
      <c r="U566" s="92"/>
      <c r="V566" s="92"/>
      <c r="W566" s="92"/>
      <c r="X566" s="49"/>
      <c r="Y566" s="49"/>
      <c r="Z566" s="49"/>
      <c r="AA566" s="49"/>
      <c r="AB566" s="49"/>
      <c r="AC566" s="49"/>
      <c r="AD566" s="49"/>
      <c r="AE566" s="49"/>
    </row>
    <row r="567" spans="1:31" ht="27" customHeight="1">
      <c r="A567" s="92"/>
      <c r="B567" s="106"/>
      <c r="C567" s="92"/>
      <c r="D567" s="49"/>
      <c r="E567" s="93"/>
      <c r="F567" s="93"/>
      <c r="G567" s="93"/>
      <c r="H567" s="93"/>
      <c r="I567" s="93"/>
      <c r="J567" s="93"/>
      <c r="K567" s="49"/>
      <c r="L567" s="49"/>
      <c r="M567" s="49"/>
      <c r="N567" s="49"/>
      <c r="O567" s="49"/>
      <c r="P567" s="92"/>
      <c r="Q567" s="49"/>
      <c r="R567" s="92"/>
      <c r="S567" s="49"/>
      <c r="T567" s="92"/>
      <c r="U567" s="92"/>
      <c r="V567" s="92"/>
      <c r="W567" s="92"/>
      <c r="X567" s="49"/>
      <c r="Y567" s="49"/>
      <c r="Z567" s="49"/>
      <c r="AA567" s="49"/>
      <c r="AB567" s="49"/>
      <c r="AC567" s="49"/>
      <c r="AD567" s="49"/>
      <c r="AE567" s="49"/>
    </row>
    <row r="568" spans="1:31" ht="27" customHeight="1">
      <c r="A568" s="92"/>
      <c r="B568" s="106"/>
      <c r="C568" s="92"/>
      <c r="D568" s="49"/>
      <c r="E568" s="93"/>
      <c r="F568" s="93"/>
      <c r="G568" s="93"/>
      <c r="H568" s="93"/>
      <c r="I568" s="93"/>
      <c r="J568" s="93"/>
      <c r="K568" s="49"/>
      <c r="L568" s="49"/>
      <c r="M568" s="49"/>
      <c r="N568" s="49"/>
      <c r="O568" s="49"/>
      <c r="P568" s="92"/>
      <c r="Q568" s="49"/>
      <c r="R568" s="92"/>
      <c r="S568" s="49"/>
      <c r="T568" s="92"/>
      <c r="U568" s="92"/>
      <c r="V568" s="92"/>
      <c r="W568" s="92"/>
      <c r="X568" s="49"/>
      <c r="Y568" s="49"/>
      <c r="Z568" s="49"/>
      <c r="AA568" s="49"/>
      <c r="AB568" s="49"/>
      <c r="AC568" s="49"/>
      <c r="AD568" s="49"/>
      <c r="AE568" s="49"/>
    </row>
    <row r="569" spans="1:31" ht="27" customHeight="1">
      <c r="A569" s="92"/>
      <c r="B569" s="106"/>
      <c r="C569" s="92"/>
      <c r="D569" s="49"/>
      <c r="E569" s="93"/>
      <c r="F569" s="93"/>
      <c r="G569" s="93"/>
      <c r="H569" s="93"/>
      <c r="I569" s="93"/>
      <c r="J569" s="93"/>
      <c r="K569" s="49"/>
      <c r="L569" s="49"/>
      <c r="M569" s="49"/>
      <c r="N569" s="49"/>
      <c r="O569" s="49"/>
      <c r="P569" s="92"/>
      <c r="Q569" s="49"/>
      <c r="R569" s="92"/>
      <c r="S569" s="49"/>
      <c r="T569" s="92"/>
      <c r="U569" s="92"/>
      <c r="V569" s="92"/>
      <c r="W569" s="92"/>
      <c r="X569" s="49"/>
      <c r="Y569" s="49"/>
      <c r="Z569" s="49"/>
      <c r="AA569" s="49"/>
      <c r="AB569" s="49"/>
      <c r="AC569" s="49"/>
      <c r="AD569" s="49"/>
      <c r="AE569" s="49"/>
    </row>
    <row r="570" spans="1:31" ht="16.5" customHeight="1">
      <c r="A570" s="92"/>
      <c r="B570" s="106"/>
      <c r="C570" s="92"/>
      <c r="D570" s="49"/>
      <c r="E570" s="93"/>
      <c r="F570" s="93"/>
      <c r="G570" s="93"/>
      <c r="H570" s="93"/>
      <c r="I570" s="93"/>
      <c r="J570" s="93"/>
      <c r="K570" s="49"/>
      <c r="L570" s="49"/>
      <c r="M570" s="49"/>
      <c r="N570" s="49"/>
      <c r="O570" s="49"/>
      <c r="P570" s="92"/>
      <c r="Q570" s="49"/>
      <c r="R570" s="92"/>
      <c r="S570" s="49"/>
      <c r="T570" s="92"/>
      <c r="U570" s="92"/>
      <c r="V570" s="92"/>
      <c r="W570" s="92"/>
      <c r="X570" s="49"/>
      <c r="Y570" s="49"/>
      <c r="Z570" s="49"/>
      <c r="AA570" s="49"/>
      <c r="AB570" s="49"/>
      <c r="AC570" s="49"/>
      <c r="AD570" s="49"/>
      <c r="AE570" s="49"/>
    </row>
    <row r="571" spans="1:31" ht="27" customHeight="1">
      <c r="A571" s="92"/>
      <c r="B571" s="106"/>
      <c r="C571" s="92"/>
      <c r="D571" s="49"/>
      <c r="E571" s="93"/>
      <c r="F571" s="93"/>
      <c r="G571" s="93"/>
      <c r="H571" s="93"/>
      <c r="I571" s="93"/>
      <c r="J571" s="93"/>
      <c r="K571" s="49"/>
      <c r="L571" s="49"/>
      <c r="M571" s="49"/>
      <c r="N571" s="49"/>
      <c r="O571" s="49"/>
      <c r="P571" s="92"/>
      <c r="Q571" s="49"/>
      <c r="R571" s="92"/>
      <c r="S571" s="49"/>
      <c r="T571" s="92"/>
      <c r="U571" s="92"/>
      <c r="V571" s="92"/>
      <c r="W571" s="92"/>
      <c r="X571" s="49"/>
      <c r="Y571" s="49"/>
      <c r="Z571" s="49"/>
      <c r="AA571" s="49"/>
      <c r="AB571" s="49"/>
      <c r="AC571" s="49"/>
      <c r="AD571" s="49"/>
      <c r="AE571" s="49"/>
    </row>
    <row r="572" spans="1:31" ht="27" customHeight="1">
      <c r="A572" s="92"/>
      <c r="B572" s="106"/>
      <c r="C572" s="92"/>
      <c r="D572" s="49"/>
      <c r="E572" s="93"/>
      <c r="F572" s="93"/>
      <c r="G572" s="93"/>
      <c r="H572" s="93"/>
      <c r="I572" s="93"/>
      <c r="J572" s="93"/>
      <c r="K572" s="49"/>
      <c r="L572" s="49"/>
      <c r="M572" s="49"/>
      <c r="N572" s="49"/>
      <c r="O572" s="49"/>
      <c r="P572" s="92"/>
      <c r="Q572" s="49"/>
      <c r="R572" s="92"/>
      <c r="S572" s="49"/>
      <c r="T572" s="92"/>
      <c r="U572" s="92"/>
      <c r="V572" s="92"/>
      <c r="W572" s="92"/>
      <c r="X572" s="49"/>
      <c r="Y572" s="49"/>
      <c r="Z572" s="49"/>
      <c r="AA572" s="49"/>
      <c r="AB572" s="49"/>
      <c r="AC572" s="49"/>
      <c r="AD572" s="49"/>
      <c r="AE572" s="49"/>
    </row>
    <row r="573" spans="1:31" ht="27" customHeight="1">
      <c r="A573" s="92"/>
      <c r="B573" s="106"/>
      <c r="C573" s="92"/>
      <c r="D573" s="49"/>
      <c r="E573" s="93"/>
      <c r="F573" s="93"/>
      <c r="G573" s="93"/>
      <c r="H573" s="93"/>
      <c r="I573" s="93"/>
      <c r="J573" s="93"/>
      <c r="K573" s="49"/>
      <c r="L573" s="49"/>
      <c r="M573" s="49"/>
      <c r="N573" s="49"/>
      <c r="O573" s="49"/>
      <c r="P573" s="92"/>
      <c r="Q573" s="49"/>
      <c r="R573" s="92"/>
      <c r="S573" s="49"/>
      <c r="T573" s="92"/>
      <c r="U573" s="92"/>
      <c r="V573" s="92"/>
      <c r="W573" s="92"/>
      <c r="X573" s="49"/>
      <c r="Y573" s="49"/>
      <c r="Z573" s="49"/>
      <c r="AA573" s="49"/>
      <c r="AB573" s="49"/>
      <c r="AC573" s="49"/>
      <c r="AD573" s="49"/>
      <c r="AE573" s="49"/>
    </row>
    <row r="574" spans="1:31" ht="27" customHeight="1">
      <c r="A574" s="92"/>
      <c r="B574" s="106"/>
      <c r="C574" s="92"/>
      <c r="D574" s="49"/>
      <c r="E574" s="93"/>
      <c r="F574" s="93"/>
      <c r="G574" s="93"/>
      <c r="H574" s="93"/>
      <c r="I574" s="93"/>
      <c r="J574" s="93"/>
      <c r="K574" s="49"/>
      <c r="L574" s="49"/>
      <c r="M574" s="49"/>
      <c r="N574" s="49"/>
      <c r="O574" s="49"/>
      <c r="P574" s="92"/>
      <c r="Q574" s="49"/>
      <c r="R574" s="92"/>
      <c r="S574" s="49"/>
      <c r="T574" s="92"/>
      <c r="U574" s="92"/>
      <c r="V574" s="92"/>
      <c r="W574" s="92"/>
      <c r="X574" s="49"/>
      <c r="Y574" s="49"/>
      <c r="Z574" s="49"/>
      <c r="AA574" s="49"/>
      <c r="AB574" s="49"/>
      <c r="AC574" s="49"/>
      <c r="AD574" s="49"/>
      <c r="AE574" s="49"/>
    </row>
    <row r="575" spans="1:31" ht="27" customHeight="1">
      <c r="A575" s="92"/>
      <c r="B575" s="106"/>
      <c r="C575" s="92"/>
      <c r="D575" s="49"/>
      <c r="E575" s="93"/>
      <c r="F575" s="93"/>
      <c r="G575" s="93"/>
      <c r="H575" s="93"/>
      <c r="I575" s="93"/>
      <c r="J575" s="93"/>
      <c r="K575" s="49"/>
      <c r="L575" s="49"/>
      <c r="M575" s="49"/>
      <c r="N575" s="49"/>
      <c r="O575" s="49"/>
      <c r="P575" s="92"/>
      <c r="Q575" s="49"/>
      <c r="R575" s="92"/>
      <c r="S575" s="49"/>
      <c r="T575" s="92"/>
      <c r="U575" s="92"/>
      <c r="V575" s="92"/>
      <c r="W575" s="92"/>
      <c r="X575" s="49"/>
      <c r="Y575" s="49"/>
      <c r="Z575" s="49"/>
      <c r="AA575" s="49"/>
      <c r="AB575" s="49"/>
      <c r="AC575" s="49"/>
      <c r="AD575" s="49"/>
      <c r="AE575" s="49"/>
    </row>
    <row r="576" spans="1:31" ht="27" customHeight="1">
      <c r="A576" s="92"/>
      <c r="B576" s="106"/>
      <c r="C576" s="92"/>
      <c r="D576" s="49"/>
      <c r="E576" s="93"/>
      <c r="F576" s="93"/>
      <c r="G576" s="93"/>
      <c r="H576" s="93"/>
      <c r="I576" s="93"/>
      <c r="J576" s="93"/>
      <c r="K576" s="49"/>
      <c r="L576" s="49"/>
      <c r="M576" s="49"/>
      <c r="N576" s="49"/>
      <c r="O576" s="49"/>
      <c r="P576" s="92"/>
      <c r="Q576" s="49"/>
      <c r="R576" s="92"/>
      <c r="S576" s="49"/>
      <c r="T576" s="92"/>
      <c r="U576" s="92"/>
      <c r="V576" s="92"/>
      <c r="W576" s="92"/>
      <c r="X576" s="49"/>
      <c r="Y576" s="49"/>
      <c r="Z576" s="49"/>
      <c r="AA576" s="49"/>
      <c r="AB576" s="49"/>
      <c r="AC576" s="49"/>
      <c r="AD576" s="49"/>
      <c r="AE576" s="49"/>
    </row>
    <row r="577" spans="1:31" ht="27" customHeight="1">
      <c r="A577" s="92"/>
      <c r="B577" s="106"/>
      <c r="C577" s="92"/>
      <c r="D577" s="49"/>
      <c r="E577" s="93"/>
      <c r="F577" s="93"/>
      <c r="G577" s="93"/>
      <c r="H577" s="93"/>
      <c r="I577" s="93"/>
      <c r="J577" s="93"/>
      <c r="K577" s="49"/>
      <c r="L577" s="49"/>
      <c r="M577" s="49"/>
      <c r="N577" s="49"/>
      <c r="O577" s="49"/>
      <c r="P577" s="92"/>
      <c r="Q577" s="49"/>
      <c r="R577" s="92"/>
      <c r="S577" s="49"/>
      <c r="T577" s="92"/>
      <c r="U577" s="92"/>
      <c r="V577" s="92"/>
      <c r="W577" s="92"/>
      <c r="X577" s="49"/>
      <c r="Y577" s="49"/>
      <c r="Z577" s="49"/>
      <c r="AA577" s="49"/>
      <c r="AB577" s="49"/>
      <c r="AC577" s="49"/>
      <c r="AD577" s="49"/>
      <c r="AE577" s="49"/>
    </row>
    <row r="578" spans="1:31" ht="16.5" customHeight="1">
      <c r="A578" s="92"/>
      <c r="B578" s="106"/>
      <c r="C578" s="92"/>
      <c r="D578" s="49"/>
      <c r="E578" s="93"/>
      <c r="F578" s="93"/>
      <c r="G578" s="93"/>
      <c r="H578" s="93"/>
      <c r="I578" s="93"/>
      <c r="J578" s="93"/>
      <c r="K578" s="49"/>
      <c r="L578" s="49"/>
      <c r="M578" s="49"/>
      <c r="N578" s="49"/>
      <c r="O578" s="49"/>
      <c r="P578" s="92"/>
      <c r="Q578" s="49"/>
      <c r="R578" s="92"/>
      <c r="S578" s="49"/>
      <c r="T578" s="92"/>
      <c r="U578" s="92"/>
      <c r="V578" s="92"/>
      <c r="W578" s="92"/>
      <c r="X578" s="49"/>
      <c r="Y578" s="49"/>
      <c r="Z578" s="49"/>
      <c r="AA578" s="49"/>
      <c r="AB578" s="49"/>
      <c r="AC578" s="49"/>
      <c r="AD578" s="49"/>
      <c r="AE578" s="49"/>
    </row>
    <row r="579" spans="1:31" ht="27" customHeight="1">
      <c r="A579" s="92"/>
      <c r="B579" s="106"/>
      <c r="C579" s="92"/>
      <c r="D579" s="49"/>
      <c r="E579" s="93"/>
      <c r="F579" s="93"/>
      <c r="G579" s="93"/>
      <c r="H579" s="93"/>
      <c r="I579" s="93"/>
      <c r="J579" s="93"/>
      <c r="K579" s="49"/>
      <c r="L579" s="49"/>
      <c r="M579" s="49"/>
      <c r="N579" s="49"/>
      <c r="O579" s="49"/>
      <c r="P579" s="92"/>
      <c r="Q579" s="49"/>
      <c r="R579" s="92"/>
      <c r="S579" s="49"/>
      <c r="T579" s="92"/>
      <c r="U579" s="92"/>
      <c r="V579" s="92"/>
      <c r="W579" s="92"/>
      <c r="X579" s="49"/>
      <c r="Y579" s="49"/>
      <c r="Z579" s="49"/>
      <c r="AA579" s="49"/>
      <c r="AB579" s="49"/>
      <c r="AC579" s="49"/>
      <c r="AD579" s="49"/>
      <c r="AE579" s="49"/>
    </row>
    <row r="580" spans="1:31" ht="27" customHeight="1">
      <c r="A580" s="92"/>
      <c r="B580" s="106"/>
      <c r="C580" s="92"/>
      <c r="D580" s="49"/>
      <c r="E580" s="93"/>
      <c r="F580" s="93"/>
      <c r="G580" s="93"/>
      <c r="H580" s="93"/>
      <c r="I580" s="93"/>
      <c r="J580" s="93"/>
      <c r="K580" s="49"/>
      <c r="L580" s="49"/>
      <c r="M580" s="49"/>
      <c r="N580" s="49"/>
      <c r="O580" s="49"/>
      <c r="P580" s="92"/>
      <c r="Q580" s="49"/>
      <c r="R580" s="92"/>
      <c r="S580" s="49"/>
      <c r="T580" s="92"/>
      <c r="U580" s="92"/>
      <c r="V580" s="92"/>
      <c r="W580" s="92"/>
      <c r="X580" s="49"/>
      <c r="Y580" s="49"/>
      <c r="Z580" s="49"/>
      <c r="AA580" s="49"/>
      <c r="AB580" s="49"/>
      <c r="AC580" s="49"/>
      <c r="AD580" s="49"/>
      <c r="AE580" s="49"/>
    </row>
    <row r="581" spans="1:31" ht="16.5" customHeight="1">
      <c r="A581" s="92"/>
      <c r="B581" s="106"/>
      <c r="C581" s="92"/>
      <c r="D581" s="49"/>
      <c r="E581" s="93"/>
      <c r="F581" s="93"/>
      <c r="G581" s="93"/>
      <c r="H581" s="93"/>
      <c r="I581" s="93"/>
      <c r="J581" s="93"/>
      <c r="K581" s="49"/>
      <c r="L581" s="49"/>
      <c r="M581" s="49"/>
      <c r="N581" s="49"/>
      <c r="O581" s="49"/>
      <c r="P581" s="92"/>
      <c r="Q581" s="49"/>
      <c r="R581" s="92"/>
      <c r="S581" s="49"/>
      <c r="T581" s="92"/>
      <c r="U581" s="92"/>
      <c r="V581" s="92"/>
      <c r="W581" s="92"/>
      <c r="X581" s="49"/>
      <c r="Y581" s="49"/>
      <c r="Z581" s="49"/>
      <c r="AA581" s="49"/>
      <c r="AB581" s="49"/>
      <c r="AC581" s="49"/>
      <c r="AD581" s="49"/>
      <c r="AE581" s="49"/>
    </row>
    <row r="582" spans="1:31" ht="16.5" customHeight="1">
      <c r="A582" s="92"/>
      <c r="B582" s="106"/>
      <c r="C582" s="92"/>
      <c r="D582" s="49"/>
      <c r="E582" s="93"/>
      <c r="F582" s="93"/>
      <c r="G582" s="93"/>
      <c r="H582" s="93"/>
      <c r="I582" s="93"/>
      <c r="J582" s="93"/>
      <c r="K582" s="49"/>
      <c r="L582" s="49"/>
      <c r="M582" s="49"/>
      <c r="N582" s="49"/>
      <c r="O582" s="49"/>
      <c r="P582" s="92"/>
      <c r="Q582" s="49"/>
      <c r="R582" s="92"/>
      <c r="S582" s="49"/>
      <c r="T582" s="92"/>
      <c r="U582" s="92"/>
      <c r="V582" s="92"/>
      <c r="W582" s="92"/>
      <c r="X582" s="49"/>
      <c r="Y582" s="49"/>
      <c r="Z582" s="49"/>
      <c r="AA582" s="49"/>
      <c r="AB582" s="49"/>
      <c r="AC582" s="49"/>
      <c r="AD582" s="49"/>
      <c r="AE582" s="49"/>
    </row>
    <row r="583" spans="1:31" ht="27" customHeight="1">
      <c r="A583" s="92"/>
      <c r="B583" s="106"/>
      <c r="C583" s="92"/>
      <c r="D583" s="49"/>
      <c r="E583" s="93"/>
      <c r="F583" s="93"/>
      <c r="G583" s="93"/>
      <c r="H583" s="93"/>
      <c r="I583" s="93"/>
      <c r="J583" s="93"/>
      <c r="K583" s="49"/>
      <c r="L583" s="49"/>
      <c r="M583" s="49"/>
      <c r="N583" s="49"/>
      <c r="O583" s="49"/>
      <c r="P583" s="92"/>
      <c r="Q583" s="49"/>
      <c r="R583" s="92"/>
      <c r="S583" s="49"/>
      <c r="T583" s="92"/>
      <c r="U583" s="92"/>
      <c r="V583" s="92"/>
      <c r="W583" s="92"/>
      <c r="X583" s="49"/>
      <c r="Y583" s="49"/>
      <c r="Z583" s="49"/>
      <c r="AA583" s="49"/>
      <c r="AB583" s="49"/>
      <c r="AC583" s="49"/>
      <c r="AD583" s="49"/>
      <c r="AE583" s="49"/>
    </row>
    <row r="584" spans="1:31" ht="27" customHeight="1">
      <c r="A584" s="92"/>
      <c r="B584" s="106"/>
      <c r="C584" s="92"/>
      <c r="D584" s="49"/>
      <c r="E584" s="93"/>
      <c r="F584" s="93"/>
      <c r="G584" s="93"/>
      <c r="H584" s="93"/>
      <c r="I584" s="93"/>
      <c r="J584" s="93"/>
      <c r="K584" s="49"/>
      <c r="L584" s="49"/>
      <c r="M584" s="49"/>
      <c r="N584" s="49"/>
      <c r="O584" s="49"/>
      <c r="P584" s="92"/>
      <c r="Q584" s="49"/>
      <c r="R584" s="92"/>
      <c r="S584" s="49"/>
      <c r="T584" s="92"/>
      <c r="U584" s="92"/>
      <c r="V584" s="92"/>
      <c r="W584" s="92"/>
      <c r="X584" s="49"/>
      <c r="Y584" s="49"/>
      <c r="Z584" s="49"/>
      <c r="AA584" s="49"/>
      <c r="AB584" s="49"/>
      <c r="AC584" s="49"/>
      <c r="AD584" s="49"/>
      <c r="AE584" s="49"/>
    </row>
    <row r="585" spans="1:31" ht="15.75" customHeight="1"/>
    <row r="586" spans="1:31" ht="15.75" customHeight="1"/>
    <row r="587" spans="1:31" ht="15.75" customHeight="1"/>
    <row r="588" spans="1:31" ht="15.75" customHeight="1"/>
    <row r="589" spans="1:31" ht="15.75" customHeight="1"/>
    <row r="590" spans="1:31" ht="15.75" customHeight="1"/>
    <row r="591" spans="1:31" ht="15.75" customHeight="1"/>
    <row r="592" spans="1:31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78">
    <mergeCell ref="A133:A152"/>
    <mergeCell ref="B133:B152"/>
    <mergeCell ref="C133:C152"/>
    <mergeCell ref="D133:D152"/>
    <mergeCell ref="E133:E148"/>
    <mergeCell ref="G149:G152"/>
    <mergeCell ref="E297:E300"/>
    <mergeCell ref="F297:F300"/>
    <mergeCell ref="B289:B300"/>
    <mergeCell ref="C289:C300"/>
    <mergeCell ref="D289:D300"/>
    <mergeCell ref="E289:E296"/>
    <mergeCell ref="F289:F296"/>
    <mergeCell ref="G289:G296"/>
    <mergeCell ref="G297:G300"/>
    <mergeCell ref="E119:E132"/>
    <mergeCell ref="I119:I132"/>
    <mergeCell ref="J119:J132"/>
    <mergeCell ref="F133:F148"/>
    <mergeCell ref="G133:G148"/>
    <mergeCell ref="H133:H148"/>
    <mergeCell ref="I133:I152"/>
    <mergeCell ref="J133:J152"/>
    <mergeCell ref="H149:H152"/>
    <mergeCell ref="H129:H130"/>
    <mergeCell ref="H131:H132"/>
    <mergeCell ref="G119:G120"/>
    <mergeCell ref="H119:H120"/>
    <mergeCell ref="A103:A110"/>
    <mergeCell ref="A111:A118"/>
    <mergeCell ref="B111:B118"/>
    <mergeCell ref="C111:C118"/>
    <mergeCell ref="D111:D118"/>
    <mergeCell ref="E111:E118"/>
    <mergeCell ref="F111:F118"/>
    <mergeCell ref="F119:F132"/>
    <mergeCell ref="G121:G122"/>
    <mergeCell ref="G123:G124"/>
    <mergeCell ref="G125:G126"/>
    <mergeCell ref="G127:G128"/>
    <mergeCell ref="G129:G130"/>
    <mergeCell ref="G131:G132"/>
    <mergeCell ref="H121:H122"/>
    <mergeCell ref="H123:H124"/>
    <mergeCell ref="H125:H126"/>
    <mergeCell ref="H127:H128"/>
    <mergeCell ref="A119:A132"/>
    <mergeCell ref="B119:B132"/>
    <mergeCell ref="C119:C132"/>
    <mergeCell ref="D119:D132"/>
    <mergeCell ref="A100:A102"/>
    <mergeCell ref="B100:B102"/>
    <mergeCell ref="C100:C102"/>
    <mergeCell ref="D100:D102"/>
    <mergeCell ref="E100:E102"/>
    <mergeCell ref="F100:F102"/>
    <mergeCell ref="I100:I102"/>
    <mergeCell ref="J100:J102"/>
    <mergeCell ref="A89:A99"/>
    <mergeCell ref="B89:B99"/>
    <mergeCell ref="C89:C99"/>
    <mergeCell ref="D89:D99"/>
    <mergeCell ref="E89:E99"/>
    <mergeCell ref="F89:F99"/>
    <mergeCell ref="G89:G90"/>
    <mergeCell ref="H89:H90"/>
    <mergeCell ref="I89:I99"/>
    <mergeCell ref="J89:J99"/>
    <mergeCell ref="H91:H92"/>
    <mergeCell ref="H94:H95"/>
    <mergeCell ref="H96:H97"/>
    <mergeCell ref="H98:H99"/>
    <mergeCell ref="G91:G92"/>
    <mergeCell ref="G94:G95"/>
    <mergeCell ref="G96:G97"/>
    <mergeCell ref="G98:G99"/>
    <mergeCell ref="J103:J110"/>
    <mergeCell ref="H109:H110"/>
    <mergeCell ref="H115:H116"/>
    <mergeCell ref="G117:G118"/>
    <mergeCell ref="H117:H118"/>
    <mergeCell ref="H105:H106"/>
    <mergeCell ref="H107:H108"/>
    <mergeCell ref="G111:G112"/>
    <mergeCell ref="H111:H112"/>
    <mergeCell ref="I111:I118"/>
    <mergeCell ref="J111:J118"/>
    <mergeCell ref="H113:H114"/>
    <mergeCell ref="G103:G104"/>
    <mergeCell ref="H103:H104"/>
    <mergeCell ref="G113:G114"/>
    <mergeCell ref="G115:G116"/>
    <mergeCell ref="F103:F110"/>
    <mergeCell ref="G105:G106"/>
    <mergeCell ref="G107:G108"/>
    <mergeCell ref="G109:G110"/>
    <mergeCell ref="B103:B110"/>
    <mergeCell ref="C103:C110"/>
    <mergeCell ref="D103:D110"/>
    <mergeCell ref="E103:E110"/>
    <mergeCell ref="I103:I110"/>
    <mergeCell ref="H81:H82"/>
    <mergeCell ref="I81:I82"/>
    <mergeCell ref="J81:J82"/>
    <mergeCell ref="I85:I86"/>
    <mergeCell ref="J85:J86"/>
    <mergeCell ref="A71:A73"/>
    <mergeCell ref="A74:A76"/>
    <mergeCell ref="B74:B76"/>
    <mergeCell ref="C74:C76"/>
    <mergeCell ref="D74:D76"/>
    <mergeCell ref="E74:E76"/>
    <mergeCell ref="F74:F76"/>
    <mergeCell ref="H77:H78"/>
    <mergeCell ref="I77:I79"/>
    <mergeCell ref="J77:J79"/>
    <mergeCell ref="A77:A79"/>
    <mergeCell ref="B77:B79"/>
    <mergeCell ref="C77:C79"/>
    <mergeCell ref="D77:D79"/>
    <mergeCell ref="E77:E79"/>
    <mergeCell ref="F77:F79"/>
    <mergeCell ref="G77:G78"/>
    <mergeCell ref="B71:B73"/>
    <mergeCell ref="C71:C73"/>
    <mergeCell ref="D71:D73"/>
    <mergeCell ref="E71:E73"/>
    <mergeCell ref="F71:F73"/>
    <mergeCell ref="I71:I73"/>
    <mergeCell ref="J71:J73"/>
    <mergeCell ref="I74:I76"/>
    <mergeCell ref="J74:J76"/>
    <mergeCell ref="A81:A82"/>
    <mergeCell ref="B81:B82"/>
    <mergeCell ref="C81:C82"/>
    <mergeCell ref="D81:D82"/>
    <mergeCell ref="E81:E82"/>
    <mergeCell ref="F81:F82"/>
    <mergeCell ref="G81:G82"/>
    <mergeCell ref="B83:B84"/>
    <mergeCell ref="C83:C84"/>
    <mergeCell ref="D83:D84"/>
    <mergeCell ref="E83:E84"/>
    <mergeCell ref="F83:F84"/>
    <mergeCell ref="I376:I382"/>
    <mergeCell ref="I383:I384"/>
    <mergeCell ref="J376:J382"/>
    <mergeCell ref="A383:A384"/>
    <mergeCell ref="B383:B384"/>
    <mergeCell ref="C383:C384"/>
    <mergeCell ref="D383:D384"/>
    <mergeCell ref="E383:E384"/>
    <mergeCell ref="F383:F384"/>
    <mergeCell ref="J383:J384"/>
    <mergeCell ref="J354:J355"/>
    <mergeCell ref="A356:A357"/>
    <mergeCell ref="B356:B357"/>
    <mergeCell ref="C356:C357"/>
    <mergeCell ref="D356:D357"/>
    <mergeCell ref="E356:E357"/>
    <mergeCell ref="F356:F357"/>
    <mergeCell ref="I356:I357"/>
    <mergeCell ref="J356:J357"/>
    <mergeCell ref="C347:C348"/>
    <mergeCell ref="D347:D348"/>
    <mergeCell ref="E347:E348"/>
    <mergeCell ref="F347:F348"/>
    <mergeCell ref="G347:G348"/>
    <mergeCell ref="H347:H348"/>
    <mergeCell ref="I347:I348"/>
    <mergeCell ref="J347:J348"/>
    <mergeCell ref="A329:A340"/>
    <mergeCell ref="A341:A346"/>
    <mergeCell ref="B341:B346"/>
    <mergeCell ref="C341:C346"/>
    <mergeCell ref="D341:D346"/>
    <mergeCell ref="A347:A348"/>
    <mergeCell ref="B347:B348"/>
    <mergeCell ref="A376:A382"/>
    <mergeCell ref="B376:B382"/>
    <mergeCell ref="C376:C382"/>
    <mergeCell ref="D376:D382"/>
    <mergeCell ref="E376:E382"/>
    <mergeCell ref="F376:F382"/>
    <mergeCell ref="B361:B375"/>
    <mergeCell ref="C361:C375"/>
    <mergeCell ref="D361:D375"/>
    <mergeCell ref="E361:E375"/>
    <mergeCell ref="F361:F375"/>
    <mergeCell ref="J359:J360"/>
    <mergeCell ref="A359:A360"/>
    <mergeCell ref="B359:B360"/>
    <mergeCell ref="C359:C360"/>
    <mergeCell ref="D359:D360"/>
    <mergeCell ref="E359:E360"/>
    <mergeCell ref="F359:F360"/>
    <mergeCell ref="G359:G360"/>
    <mergeCell ref="A361:A375"/>
    <mergeCell ref="I361:I375"/>
    <mergeCell ref="J361:J375"/>
    <mergeCell ref="A351:A353"/>
    <mergeCell ref="A354:A355"/>
    <mergeCell ref="B354:B355"/>
    <mergeCell ref="C354:C355"/>
    <mergeCell ref="D354:D355"/>
    <mergeCell ref="E354:E355"/>
    <mergeCell ref="F354:F355"/>
    <mergeCell ref="H359:H360"/>
    <mergeCell ref="I359:I360"/>
    <mergeCell ref="G354:G355"/>
    <mergeCell ref="H354:H355"/>
    <mergeCell ref="I354:I355"/>
    <mergeCell ref="H329:H336"/>
    <mergeCell ref="I329:I340"/>
    <mergeCell ref="J329:J340"/>
    <mergeCell ref="H337:H340"/>
    <mergeCell ref="B351:B353"/>
    <mergeCell ref="C351:C353"/>
    <mergeCell ref="D351:D353"/>
    <mergeCell ref="E351:E353"/>
    <mergeCell ref="F351:F353"/>
    <mergeCell ref="I351:I353"/>
    <mergeCell ref="J351:J353"/>
    <mergeCell ref="E337:E340"/>
    <mergeCell ref="F337:F340"/>
    <mergeCell ref="E341:E346"/>
    <mergeCell ref="F341:F346"/>
    <mergeCell ref="I341:I346"/>
    <mergeCell ref="J341:J346"/>
    <mergeCell ref="B329:B340"/>
    <mergeCell ref="C329:C340"/>
    <mergeCell ref="D329:D340"/>
    <mergeCell ref="E329:E336"/>
    <mergeCell ref="F329:F336"/>
    <mergeCell ref="G329:G336"/>
    <mergeCell ref="G337:G340"/>
    <mergeCell ref="H321:H328"/>
    <mergeCell ref="I321:I328"/>
    <mergeCell ref="J321:J328"/>
    <mergeCell ref="A321:A328"/>
    <mergeCell ref="B321:B328"/>
    <mergeCell ref="C321:C328"/>
    <mergeCell ref="D321:D328"/>
    <mergeCell ref="E321:E328"/>
    <mergeCell ref="F321:F328"/>
    <mergeCell ref="G321:G328"/>
    <mergeCell ref="A301:A312"/>
    <mergeCell ref="B301:B312"/>
    <mergeCell ref="C301:C312"/>
    <mergeCell ref="D301:D312"/>
    <mergeCell ref="E301:E308"/>
    <mergeCell ref="F301:F308"/>
    <mergeCell ref="H313:H320"/>
    <mergeCell ref="I313:I320"/>
    <mergeCell ref="J313:J320"/>
    <mergeCell ref="A313:A320"/>
    <mergeCell ref="B313:B320"/>
    <mergeCell ref="C313:C320"/>
    <mergeCell ref="D313:D320"/>
    <mergeCell ref="E313:E320"/>
    <mergeCell ref="F313:F320"/>
    <mergeCell ref="G313:G320"/>
    <mergeCell ref="J289:J300"/>
    <mergeCell ref="H297:H300"/>
    <mergeCell ref="G301:G308"/>
    <mergeCell ref="H301:H308"/>
    <mergeCell ref="I301:I312"/>
    <mergeCell ref="J301:J312"/>
    <mergeCell ref="G309:G312"/>
    <mergeCell ref="H309:H312"/>
    <mergeCell ref="E309:E312"/>
    <mergeCell ref="F309:F312"/>
    <mergeCell ref="A249:A268"/>
    <mergeCell ref="A269:A288"/>
    <mergeCell ref="B269:B288"/>
    <mergeCell ref="C269:C288"/>
    <mergeCell ref="D269:D288"/>
    <mergeCell ref="E269:E284"/>
    <mergeCell ref="F269:F284"/>
    <mergeCell ref="H289:H296"/>
    <mergeCell ref="I289:I300"/>
    <mergeCell ref="A289:A300"/>
    <mergeCell ref="B249:B268"/>
    <mergeCell ref="C249:C268"/>
    <mergeCell ref="D249:D268"/>
    <mergeCell ref="E249:E264"/>
    <mergeCell ref="E265:E268"/>
    <mergeCell ref="G269:G284"/>
    <mergeCell ref="H269:H284"/>
    <mergeCell ref="I269:I288"/>
    <mergeCell ref="J269:J288"/>
    <mergeCell ref="G285:G288"/>
    <mergeCell ref="H285:H288"/>
    <mergeCell ref="E285:E288"/>
    <mergeCell ref="F285:F288"/>
    <mergeCell ref="F249:F264"/>
    <mergeCell ref="G249:G264"/>
    <mergeCell ref="H249:H264"/>
    <mergeCell ref="I249:I268"/>
    <mergeCell ref="J249:J268"/>
    <mergeCell ref="F265:F268"/>
    <mergeCell ref="G265:G268"/>
    <mergeCell ref="H265:H268"/>
    <mergeCell ref="E245:E248"/>
    <mergeCell ref="F245:F248"/>
    <mergeCell ref="J229:J248"/>
    <mergeCell ref="H245:H248"/>
    <mergeCell ref="A229:A248"/>
    <mergeCell ref="B229:B248"/>
    <mergeCell ref="C229:C248"/>
    <mergeCell ref="D229:D248"/>
    <mergeCell ref="E229:E244"/>
    <mergeCell ref="F229:F244"/>
    <mergeCell ref="G229:G244"/>
    <mergeCell ref="G245:G248"/>
    <mergeCell ref="A197:A216"/>
    <mergeCell ref="A217:A228"/>
    <mergeCell ref="B217:B228"/>
    <mergeCell ref="C217:C228"/>
    <mergeCell ref="D217:D228"/>
    <mergeCell ref="E217:E224"/>
    <mergeCell ref="F217:F224"/>
    <mergeCell ref="H229:H244"/>
    <mergeCell ref="I229:I248"/>
    <mergeCell ref="B197:B216"/>
    <mergeCell ref="C197:C216"/>
    <mergeCell ref="D197:D216"/>
    <mergeCell ref="E197:E212"/>
    <mergeCell ref="E213:E216"/>
    <mergeCell ref="G217:G224"/>
    <mergeCell ref="H217:H224"/>
    <mergeCell ref="I217:I228"/>
    <mergeCell ref="J217:J228"/>
    <mergeCell ref="G225:G228"/>
    <mergeCell ref="H225:H228"/>
    <mergeCell ref="E225:E228"/>
    <mergeCell ref="F225:F228"/>
    <mergeCell ref="F197:F212"/>
    <mergeCell ref="G197:G212"/>
    <mergeCell ref="H197:H212"/>
    <mergeCell ref="I197:I216"/>
    <mergeCell ref="J197:J216"/>
    <mergeCell ref="F213:F216"/>
    <mergeCell ref="G213:G216"/>
    <mergeCell ref="H213:H216"/>
    <mergeCell ref="E193:E196"/>
    <mergeCell ref="F193:F196"/>
    <mergeCell ref="J185:J196"/>
    <mergeCell ref="H193:H196"/>
    <mergeCell ref="A185:A196"/>
    <mergeCell ref="B185:B196"/>
    <mergeCell ref="C185:C196"/>
    <mergeCell ref="D185:D196"/>
    <mergeCell ref="E185:E192"/>
    <mergeCell ref="F185:F192"/>
    <mergeCell ref="G185:G192"/>
    <mergeCell ref="G193:G196"/>
    <mergeCell ref="A153:A164"/>
    <mergeCell ref="A165:A184"/>
    <mergeCell ref="B165:B184"/>
    <mergeCell ref="C165:C184"/>
    <mergeCell ref="D165:D184"/>
    <mergeCell ref="E165:E180"/>
    <mergeCell ref="F165:F180"/>
    <mergeCell ref="H185:H192"/>
    <mergeCell ref="I185:I196"/>
    <mergeCell ref="B153:B164"/>
    <mergeCell ref="C153:C164"/>
    <mergeCell ref="D153:D164"/>
    <mergeCell ref="E153:E160"/>
    <mergeCell ref="E161:E164"/>
    <mergeCell ref="G165:G180"/>
    <mergeCell ref="H165:H180"/>
    <mergeCell ref="I165:I184"/>
    <mergeCell ref="J165:J184"/>
    <mergeCell ref="G181:G184"/>
    <mergeCell ref="H181:H184"/>
    <mergeCell ref="E181:E184"/>
    <mergeCell ref="F181:F184"/>
    <mergeCell ref="F153:F160"/>
    <mergeCell ref="G153:G160"/>
    <mergeCell ref="H153:H160"/>
    <mergeCell ref="I153:I164"/>
    <mergeCell ref="J153:J164"/>
    <mergeCell ref="F161:F164"/>
    <mergeCell ref="G161:G164"/>
    <mergeCell ref="H161:H164"/>
    <mergeCell ref="E149:E152"/>
    <mergeCell ref="F149:F152"/>
    <mergeCell ref="A87:A88"/>
    <mergeCell ref="B87:B88"/>
    <mergeCell ref="C87:C88"/>
    <mergeCell ref="D87:D88"/>
    <mergeCell ref="E87:E88"/>
    <mergeCell ref="F87:F88"/>
    <mergeCell ref="I87:I88"/>
    <mergeCell ref="J87:J88"/>
    <mergeCell ref="A83:A84"/>
    <mergeCell ref="A85:A86"/>
    <mergeCell ref="B85:B86"/>
    <mergeCell ref="C85:C86"/>
    <mergeCell ref="D85:D86"/>
    <mergeCell ref="E85:E86"/>
    <mergeCell ref="F85:F86"/>
    <mergeCell ref="I83:I84"/>
    <mergeCell ref="J83:J84"/>
    <mergeCell ref="T67:T70"/>
    <mergeCell ref="U67:U70"/>
    <mergeCell ref="V67:V70"/>
    <mergeCell ref="W67:W70"/>
    <mergeCell ref="M67:M70"/>
    <mergeCell ref="N67:N70"/>
    <mergeCell ref="O67:O70"/>
    <mergeCell ref="P67:P70"/>
    <mergeCell ref="Q67:Q70"/>
    <mergeCell ref="R67:R70"/>
    <mergeCell ref="S67:S70"/>
    <mergeCell ref="K67:K70"/>
    <mergeCell ref="L67:L70"/>
    <mergeCell ref="H63:H70"/>
    <mergeCell ref="I63:I70"/>
    <mergeCell ref="J63:J70"/>
    <mergeCell ref="K63:K66"/>
    <mergeCell ref="L63:L66"/>
    <mergeCell ref="M63:M66"/>
    <mergeCell ref="N63:N66"/>
    <mergeCell ref="A44:A54"/>
    <mergeCell ref="B44:B54"/>
    <mergeCell ref="C44:C54"/>
    <mergeCell ref="D44:D54"/>
    <mergeCell ref="E44:E54"/>
    <mergeCell ref="F44:F54"/>
    <mergeCell ref="V63:V66"/>
    <mergeCell ref="W63:W66"/>
    <mergeCell ref="O63:O66"/>
    <mergeCell ref="P63:P66"/>
    <mergeCell ref="Q63:Q66"/>
    <mergeCell ref="R63:R66"/>
    <mergeCell ref="S63:S66"/>
    <mergeCell ref="T63:T66"/>
    <mergeCell ref="U63:U66"/>
    <mergeCell ref="A63:A70"/>
    <mergeCell ref="B63:B70"/>
    <mergeCell ref="C63:C70"/>
    <mergeCell ref="D63:D70"/>
    <mergeCell ref="E63:E70"/>
    <mergeCell ref="F63:F70"/>
    <mergeCell ref="G63:G70"/>
    <mergeCell ref="J35:J39"/>
    <mergeCell ref="A35:A39"/>
    <mergeCell ref="B35:B39"/>
    <mergeCell ref="C35:C39"/>
    <mergeCell ref="D35:D39"/>
    <mergeCell ref="E35:E38"/>
    <mergeCell ref="F35:F38"/>
    <mergeCell ref="G35:G38"/>
    <mergeCell ref="H40:H41"/>
    <mergeCell ref="I40:I43"/>
    <mergeCell ref="J40:J43"/>
    <mergeCell ref="H42:H43"/>
    <mergeCell ref="B40:B43"/>
    <mergeCell ref="C40:C43"/>
    <mergeCell ref="D40:D43"/>
    <mergeCell ref="E40:E43"/>
    <mergeCell ref="F40:F43"/>
    <mergeCell ref="G40:G41"/>
    <mergeCell ref="G42:G43"/>
    <mergeCell ref="A40:A43"/>
    <mergeCell ref="W59:W62"/>
    <mergeCell ref="N59:N62"/>
    <mergeCell ref="O59:O62"/>
    <mergeCell ref="P59:P62"/>
    <mergeCell ref="Q59:Q62"/>
    <mergeCell ref="R59:R62"/>
    <mergeCell ref="S59:S62"/>
    <mergeCell ref="T59:T62"/>
    <mergeCell ref="A3:A7"/>
    <mergeCell ref="A8:A24"/>
    <mergeCell ref="B8:B24"/>
    <mergeCell ref="C8:C24"/>
    <mergeCell ref="D8:D24"/>
    <mergeCell ref="E8:E24"/>
    <mergeCell ref="F8:F24"/>
    <mergeCell ref="A25:A28"/>
    <mergeCell ref="A29:A32"/>
    <mergeCell ref="B29:B32"/>
    <mergeCell ref="C29:C32"/>
    <mergeCell ref="D29:D32"/>
    <mergeCell ref="E29:E32"/>
    <mergeCell ref="F29:F32"/>
    <mergeCell ref="H35:H38"/>
    <mergeCell ref="I35:I39"/>
    <mergeCell ref="W55:W58"/>
    <mergeCell ref="O55:O58"/>
    <mergeCell ref="P55:P58"/>
    <mergeCell ref="Q55:Q58"/>
    <mergeCell ref="R55:R58"/>
    <mergeCell ref="S55:S58"/>
    <mergeCell ref="T55:T58"/>
    <mergeCell ref="U55:U58"/>
    <mergeCell ref="K55:K58"/>
    <mergeCell ref="L55:L58"/>
    <mergeCell ref="M55:M58"/>
    <mergeCell ref="N55:N58"/>
    <mergeCell ref="A55:A62"/>
    <mergeCell ref="B55:B62"/>
    <mergeCell ref="C55:C62"/>
    <mergeCell ref="D55:D62"/>
    <mergeCell ref="E55:E62"/>
    <mergeCell ref="F55:F62"/>
    <mergeCell ref="G55:G58"/>
    <mergeCell ref="G59:G62"/>
    <mergeCell ref="V55:V58"/>
    <mergeCell ref="K59:K62"/>
    <mergeCell ref="L59:L62"/>
    <mergeCell ref="M59:M62"/>
    <mergeCell ref="H55:H58"/>
    <mergeCell ref="I55:I62"/>
    <mergeCell ref="J55:J62"/>
    <mergeCell ref="H59:H62"/>
    <mergeCell ref="U59:U62"/>
    <mergeCell ref="V59:V62"/>
    <mergeCell ref="G48:G49"/>
    <mergeCell ref="G50:G51"/>
    <mergeCell ref="G44:G45"/>
    <mergeCell ref="H44:H45"/>
    <mergeCell ref="I44:I54"/>
    <mergeCell ref="J44:J54"/>
    <mergeCell ref="G46:G47"/>
    <mergeCell ref="H46:H47"/>
    <mergeCell ref="H48:H49"/>
    <mergeCell ref="H50:H51"/>
    <mergeCell ref="G29:G30"/>
    <mergeCell ref="H29:H30"/>
    <mergeCell ref="I29:I32"/>
    <mergeCell ref="J29:J32"/>
    <mergeCell ref="G31:G32"/>
    <mergeCell ref="H31:H32"/>
    <mergeCell ref="A33:A34"/>
    <mergeCell ref="B33:B34"/>
    <mergeCell ref="C33:C34"/>
    <mergeCell ref="D33:D34"/>
    <mergeCell ref="E33:E34"/>
    <mergeCell ref="F33:F34"/>
    <mergeCell ref="I33:I34"/>
    <mergeCell ref="J33:J34"/>
    <mergeCell ref="G19:G20"/>
    <mergeCell ref="H19:H20"/>
    <mergeCell ref="G22:G23"/>
    <mergeCell ref="H22:H23"/>
    <mergeCell ref="G8:G11"/>
    <mergeCell ref="H8:H11"/>
    <mergeCell ref="I8:I24"/>
    <mergeCell ref="J8:J24"/>
    <mergeCell ref="H12:H13"/>
    <mergeCell ref="H14:H15"/>
    <mergeCell ref="H16:H17"/>
    <mergeCell ref="B3:B7"/>
    <mergeCell ref="C3:C7"/>
    <mergeCell ref="D3:D7"/>
    <mergeCell ref="E3:E7"/>
    <mergeCell ref="F3:F7"/>
    <mergeCell ref="I3:I7"/>
    <mergeCell ref="J3:J7"/>
    <mergeCell ref="G14:G15"/>
    <mergeCell ref="G16:G17"/>
    <mergeCell ref="G12:G13"/>
    <mergeCell ref="H25:H26"/>
    <mergeCell ref="I25:I28"/>
    <mergeCell ref="J25:J28"/>
    <mergeCell ref="H27:H28"/>
    <mergeCell ref="B25:B28"/>
    <mergeCell ref="C25:C28"/>
    <mergeCell ref="D25:D28"/>
    <mergeCell ref="E25:E28"/>
    <mergeCell ref="F25:F28"/>
    <mergeCell ref="G25:G26"/>
    <mergeCell ref="G27:G28"/>
  </mergeCells>
  <conditionalFormatting sqref="N3:O7">
    <cfRule type="cellIs" dxfId="325" priority="1" stopIfTrue="1" operator="equal">
      <formula>"OK"</formula>
    </cfRule>
  </conditionalFormatting>
  <conditionalFormatting sqref="N3:O7">
    <cfRule type="cellIs" dxfId="324" priority="2" stopIfTrue="1" operator="equal">
      <formula>"Fail"</formula>
    </cfRule>
  </conditionalFormatting>
  <conditionalFormatting sqref="P133:P152 P323:P340">
    <cfRule type="containsText" dxfId="323" priority="3" operator="containsText" text="NG">
      <formula>NOT(ISERROR(SEARCH(("NG"),(P133))))</formula>
    </cfRule>
  </conditionalFormatting>
  <conditionalFormatting sqref="P133:P152 P323:P340">
    <cfRule type="containsText" dxfId="322" priority="4" operator="containsText" text="OK">
      <formula>NOT(ISERROR(SEARCH(("OK"),(P133))))</formula>
    </cfRule>
  </conditionalFormatting>
  <conditionalFormatting sqref="P154:P184">
    <cfRule type="containsText" dxfId="321" priority="5" operator="containsText" text="NG">
      <formula>NOT(ISERROR(SEARCH(("NG"),(P154))))</formula>
    </cfRule>
  </conditionalFormatting>
  <conditionalFormatting sqref="P154:P184">
    <cfRule type="containsText" dxfId="320" priority="6" operator="containsText" text="OK">
      <formula>NOT(ISERROR(SEARCH(("OK"),(P154))))</formula>
    </cfRule>
  </conditionalFormatting>
  <conditionalFormatting sqref="P246:P248">
    <cfRule type="containsText" dxfId="319" priority="7" operator="containsText" text="NG">
      <formula>NOT(ISERROR(SEARCH(("NG"),(P246))))</formula>
    </cfRule>
  </conditionalFormatting>
  <conditionalFormatting sqref="P246:P248">
    <cfRule type="containsText" dxfId="318" priority="8" operator="containsText" text="OK">
      <formula>NOT(ISERROR(SEARCH(("OK"),(P246))))</formula>
    </cfRule>
  </conditionalFormatting>
  <conditionalFormatting sqref="P266:P268">
    <cfRule type="containsText" dxfId="317" priority="9" operator="containsText" text="NG">
      <formula>NOT(ISERROR(SEARCH(("NG"),(P266))))</formula>
    </cfRule>
  </conditionalFormatting>
  <conditionalFormatting sqref="P266:P268">
    <cfRule type="containsText" dxfId="316" priority="10" operator="containsText" text="OK">
      <formula>NOT(ISERROR(SEARCH(("OK"),(P266))))</formula>
    </cfRule>
  </conditionalFormatting>
  <conditionalFormatting sqref="P315:P320">
    <cfRule type="containsText" dxfId="315" priority="11" operator="containsText" text="NG">
      <formula>NOT(ISERROR(SEARCH(("NG"),(P315))))</formula>
    </cfRule>
  </conditionalFormatting>
  <conditionalFormatting sqref="P315:P320">
    <cfRule type="containsText" dxfId="314" priority="12" operator="containsText" text="OK">
      <formula>NOT(ISERROR(SEARCH(("OK"),(P315))))</formula>
    </cfRule>
  </conditionalFormatting>
  <conditionalFormatting sqref="P3:Q55">
    <cfRule type="containsText" dxfId="313" priority="13" operator="containsText" text="NG">
      <formula>NOT(ISERROR(SEARCH(("NG"),(P3))))</formula>
    </cfRule>
  </conditionalFormatting>
  <conditionalFormatting sqref="P3:Q55">
    <cfRule type="containsText" dxfId="312" priority="14" operator="containsText" text="OK">
      <formula>NOT(ISERROR(SEARCH(("OK"),(P3))))</formula>
    </cfRule>
  </conditionalFormatting>
  <conditionalFormatting sqref="P59:Q59 P63:Q63 P67:Q67">
    <cfRule type="containsText" dxfId="311" priority="15" operator="containsText" text="NG">
      <formula>NOT(ISERROR(SEARCH(("NG"),(P59))))</formula>
    </cfRule>
  </conditionalFormatting>
  <conditionalFormatting sqref="P59:Q59 P63:Q63 P67:Q67">
    <cfRule type="containsText" dxfId="310" priority="16" operator="containsText" text="OK">
      <formula>NOT(ISERROR(SEARCH(("OK"),(P59))))</formula>
    </cfRule>
  </conditionalFormatting>
  <conditionalFormatting sqref="P71:Q132">
    <cfRule type="containsText" dxfId="309" priority="17" operator="containsText" text="NG">
      <formula>NOT(ISERROR(SEARCH(("NG"),(P71))))</formula>
    </cfRule>
  </conditionalFormatting>
  <conditionalFormatting sqref="P71:Q132">
    <cfRule type="containsText" dxfId="308" priority="18" operator="containsText" text="OK">
      <formula>NOT(ISERROR(SEARCH(("OK"),(P71))))</formula>
    </cfRule>
  </conditionalFormatting>
  <conditionalFormatting sqref="P153:Q153 Q154">
    <cfRule type="containsText" dxfId="307" priority="19" operator="containsText" text="NG">
      <formula>NOT(ISERROR(SEARCH(("NG"),(P153))))</formula>
    </cfRule>
  </conditionalFormatting>
  <conditionalFormatting sqref="P153:Q153 Q154">
    <cfRule type="containsText" dxfId="306" priority="20" operator="containsText" text="OK">
      <formula>NOT(ISERROR(SEARCH(("OK"),(P153))))</formula>
    </cfRule>
  </conditionalFormatting>
  <conditionalFormatting sqref="P185:Q185 P186:P196 Q186">
    <cfRule type="containsText" dxfId="305" priority="21" operator="containsText" text="NG">
      <formula>NOT(ISERROR(SEARCH(("NG"),(P185))))</formula>
    </cfRule>
  </conditionalFormatting>
  <conditionalFormatting sqref="P185:Q185 P186:P196 Q186">
    <cfRule type="containsText" dxfId="304" priority="22" operator="containsText" text="OK">
      <formula>NOT(ISERROR(SEARCH(("OK"),(P185))))</formula>
    </cfRule>
  </conditionalFormatting>
  <conditionalFormatting sqref="P197:Q217 P218:P228 Q218">
    <cfRule type="containsText" dxfId="303" priority="23" operator="containsText" text="NG">
      <formula>NOT(ISERROR(SEARCH(("NG"),(P197))))</formula>
    </cfRule>
  </conditionalFormatting>
  <conditionalFormatting sqref="P197:Q217 P218:P228 Q218">
    <cfRule type="containsText" dxfId="302" priority="24" operator="containsText" text="OK">
      <formula>NOT(ISERROR(SEARCH(("OK"),(P197))))</formula>
    </cfRule>
  </conditionalFormatting>
  <conditionalFormatting sqref="P229:Q245">
    <cfRule type="containsText" dxfId="301" priority="25" operator="containsText" text="NG">
      <formula>NOT(ISERROR(SEARCH(("NG"),(P229))))</formula>
    </cfRule>
  </conditionalFormatting>
  <conditionalFormatting sqref="P229:Q245">
    <cfRule type="containsText" dxfId="300" priority="26" operator="containsText" text="OK">
      <formula>NOT(ISERROR(SEARCH(("OK"),(P229))))</formula>
    </cfRule>
  </conditionalFormatting>
  <conditionalFormatting sqref="P249:Q265">
    <cfRule type="containsText" dxfId="299" priority="27" operator="containsText" text="NG">
      <formula>NOT(ISERROR(SEARCH(("NG"),(P249))))</formula>
    </cfRule>
  </conditionalFormatting>
  <conditionalFormatting sqref="P249:Q265">
    <cfRule type="containsText" dxfId="298" priority="28" operator="containsText" text="OK">
      <formula>NOT(ISERROR(SEARCH(("OK"),(P249))))</formula>
    </cfRule>
  </conditionalFormatting>
  <conditionalFormatting sqref="P269:Q314">
    <cfRule type="containsText" dxfId="297" priority="29" operator="containsText" text="NG">
      <formula>NOT(ISERROR(SEARCH(("NG"),(P269))))</formula>
    </cfRule>
  </conditionalFormatting>
  <conditionalFormatting sqref="P269:Q314">
    <cfRule type="containsText" dxfId="296" priority="30" operator="containsText" text="OK">
      <formula>NOT(ISERROR(SEARCH(("OK"),(P269))))</formula>
    </cfRule>
  </conditionalFormatting>
  <conditionalFormatting sqref="P321:Q322">
    <cfRule type="containsText" dxfId="295" priority="31" operator="containsText" text="NG">
      <formula>NOT(ISERROR(SEARCH(("NG"),(P321))))</formula>
    </cfRule>
  </conditionalFormatting>
  <conditionalFormatting sqref="P321:Q322">
    <cfRule type="containsText" dxfId="294" priority="32" operator="containsText" text="OK">
      <formula>NOT(ISERROR(SEARCH(("OK"),(P321))))</formula>
    </cfRule>
  </conditionalFormatting>
  <conditionalFormatting sqref="P341:Q382">
    <cfRule type="containsText" dxfId="293" priority="33" operator="containsText" text="NG">
      <formula>NOT(ISERROR(SEARCH(("NG"),(P341))))</formula>
    </cfRule>
  </conditionalFormatting>
  <conditionalFormatting sqref="P341:Q382">
    <cfRule type="containsText" dxfId="292" priority="34" operator="containsText" text="OK">
      <formula>NOT(ISERROR(SEARCH(("OK"),(P341))))</formula>
    </cfRule>
  </conditionalFormatting>
  <conditionalFormatting sqref="Q138:Q147">
    <cfRule type="containsText" dxfId="291" priority="35" operator="containsText" text="NG">
      <formula>NOT(ISERROR(SEARCH(("NG"),(Q138))))</formula>
    </cfRule>
  </conditionalFormatting>
  <conditionalFormatting sqref="Q138:Q147">
    <cfRule type="containsText" dxfId="290" priority="36" operator="containsText" text="OK">
      <formula>NOT(ISERROR(SEARCH(("OK"),(Q138))))</formula>
    </cfRule>
  </conditionalFormatting>
  <conditionalFormatting sqref="Q149">
    <cfRule type="containsText" dxfId="289" priority="37" operator="containsText" text="NG">
      <formula>NOT(ISERROR(SEARCH(("NG"),(Q149))))</formula>
    </cfRule>
  </conditionalFormatting>
  <conditionalFormatting sqref="Q149">
    <cfRule type="containsText" dxfId="288" priority="38" operator="containsText" text="OK">
      <formula>NOT(ISERROR(SEARCH(("OK"),(Q149))))</formula>
    </cfRule>
  </conditionalFormatting>
  <conditionalFormatting sqref="Q161">
    <cfRule type="containsText" dxfId="287" priority="39" operator="containsText" text="NG">
      <formula>NOT(ISERROR(SEARCH(("NG"),(Q161))))</formula>
    </cfRule>
  </conditionalFormatting>
  <conditionalFormatting sqref="Q161">
    <cfRule type="containsText" dxfId="286" priority="40" operator="containsText" text="OK">
      <formula>NOT(ISERROR(SEARCH(("OK"),(Q161))))</formula>
    </cfRule>
  </conditionalFormatting>
  <conditionalFormatting sqref="Q170:Q179">
    <cfRule type="containsText" dxfId="285" priority="41" operator="containsText" text="NG">
      <formula>NOT(ISERROR(SEARCH(("NG"),(Q170))))</formula>
    </cfRule>
  </conditionalFormatting>
  <conditionalFormatting sqref="Q170:Q179">
    <cfRule type="containsText" dxfId="284" priority="42" operator="containsText" text="OK">
      <formula>NOT(ISERROR(SEARCH(("OK"),(Q170))))</formula>
    </cfRule>
  </conditionalFormatting>
  <conditionalFormatting sqref="Q181">
    <cfRule type="containsText" dxfId="283" priority="43" operator="containsText" text="NG">
      <formula>NOT(ISERROR(SEARCH(("NG"),(Q181))))</formula>
    </cfRule>
  </conditionalFormatting>
  <conditionalFormatting sqref="Q181">
    <cfRule type="containsText" dxfId="282" priority="44" operator="containsText" text="OK">
      <formula>NOT(ISERROR(SEARCH(("OK"),(Q181))))</formula>
    </cfRule>
  </conditionalFormatting>
  <conditionalFormatting sqref="Q193">
    <cfRule type="containsText" dxfId="281" priority="45" operator="containsText" text="NG">
      <formula>NOT(ISERROR(SEARCH(("NG"),(Q193))))</formula>
    </cfRule>
  </conditionalFormatting>
  <conditionalFormatting sqref="Q193">
    <cfRule type="containsText" dxfId="280" priority="46" operator="containsText" text="OK">
      <formula>NOT(ISERROR(SEARCH(("OK"),(Q193))))</formula>
    </cfRule>
  </conditionalFormatting>
  <conditionalFormatting sqref="Q225">
    <cfRule type="containsText" dxfId="279" priority="47" operator="containsText" text="NG">
      <formula>NOT(ISERROR(SEARCH(("NG"),(Q225))))</formula>
    </cfRule>
  </conditionalFormatting>
  <conditionalFormatting sqref="Q225">
    <cfRule type="containsText" dxfId="278" priority="48" operator="containsText" text="OK">
      <formula>NOT(ISERROR(SEARCH(("OK"),(Q225))))</formula>
    </cfRule>
  </conditionalFormatting>
  <conditionalFormatting sqref="V44:V45 V50">
    <cfRule type="containsText" dxfId="277" priority="49" operator="containsText" text="NG">
      <formula>NOT(ISERROR(SEARCH(("NG"),(V44))))</formula>
    </cfRule>
  </conditionalFormatting>
  <conditionalFormatting sqref="V44:V45 V50">
    <cfRule type="containsText" dxfId="276" priority="50" operator="containsText" text="OK">
      <formula>NOT(ISERROR(SEARCH(("OK"),(V44))))</formula>
    </cfRule>
  </conditionalFormatting>
  <conditionalFormatting sqref="V47:V48">
    <cfRule type="containsText" dxfId="275" priority="51" operator="containsText" text="NG">
      <formula>NOT(ISERROR(SEARCH(("NG"),(V47))))</formula>
    </cfRule>
  </conditionalFormatting>
  <conditionalFormatting sqref="V47:V48">
    <cfRule type="containsText" dxfId="274" priority="52" operator="containsText" text="OK">
      <formula>NOT(ISERROR(SEARCH(("OK"),(V47))))</formula>
    </cfRule>
  </conditionalFormatting>
  <conditionalFormatting sqref="V55 V59 V63 V67">
    <cfRule type="containsText" dxfId="273" priority="53" operator="containsText" text="NG">
      <formula>NOT(ISERROR(SEARCH(("NG"),(V55))))</formula>
    </cfRule>
  </conditionalFormatting>
  <conditionalFormatting sqref="V55 V59 V63 V67">
    <cfRule type="containsText" dxfId="272" priority="54" operator="containsText" text="OK">
      <formula>NOT(ISERROR(SEARCH(("OK"),(V55))))</formula>
    </cfRule>
  </conditionalFormatting>
  <conditionalFormatting sqref="V153 V155 V157 V159 V161:V164">
    <cfRule type="containsText" dxfId="271" priority="55" operator="containsText" text="NG">
      <formula>NOT(ISERROR(SEARCH(("NG"),(V153))))</formula>
    </cfRule>
  </conditionalFormatting>
  <conditionalFormatting sqref="V153 V155 V157 V159 V161:V164">
    <cfRule type="containsText" dxfId="270" priority="56" operator="containsText" text="OK">
      <formula>NOT(ISERROR(SEARCH(("OK"),(V153))))</formula>
    </cfRule>
  </conditionalFormatting>
  <conditionalFormatting sqref="V185 V187 V189 V191 V193:V197">
    <cfRule type="containsText" dxfId="269" priority="57" operator="containsText" text="NG">
      <formula>NOT(ISERROR(SEARCH(("NG"),(V185))))</formula>
    </cfRule>
  </conditionalFormatting>
  <conditionalFormatting sqref="V185 V187 V189 V191 V193:V197">
    <cfRule type="containsText" dxfId="268" priority="58" operator="containsText" text="OK">
      <formula>NOT(ISERROR(SEARCH(("OK"),(V185))))</formula>
    </cfRule>
  </conditionalFormatting>
  <conditionalFormatting sqref="V199 V201 V203 V205 V207 V209 V211">
    <cfRule type="containsText" dxfId="267" priority="59" operator="containsText" text="NG">
      <formula>NOT(ISERROR(SEARCH(("NG"),(V199))))</formula>
    </cfRule>
  </conditionalFormatting>
  <conditionalFormatting sqref="V199 V201 V203 V205 V207 V209 V211">
    <cfRule type="containsText" dxfId="266" priority="60" operator="containsText" text="OK">
      <formula>NOT(ISERROR(SEARCH(("OK"),(V199))))</formula>
    </cfRule>
  </conditionalFormatting>
  <conditionalFormatting sqref="V213:V217 V219 V221 V223 V225:V228">
    <cfRule type="containsText" dxfId="265" priority="61" operator="containsText" text="NG">
      <formula>NOT(ISERROR(SEARCH(("NG"),(V213))))</formula>
    </cfRule>
  </conditionalFormatting>
  <conditionalFormatting sqref="V213:V217 V219 V221 V223 V225:V228">
    <cfRule type="containsText" dxfId="264" priority="62" operator="containsText" text="OK">
      <formula>NOT(ISERROR(SEARCH(("OK"),(V213))))</formula>
    </cfRule>
  </conditionalFormatting>
  <conditionalFormatting sqref="V269 V271 V273 V275 V277 V279 V281 V283">
    <cfRule type="containsText" dxfId="263" priority="63" operator="containsText" text="NG">
      <formula>NOT(ISERROR(SEARCH(("NG"),(V269))))</formula>
    </cfRule>
  </conditionalFormatting>
  <conditionalFormatting sqref="V269 V271 V273 V275 V277 V279 V281 V283">
    <cfRule type="containsText" dxfId="262" priority="64" operator="containsText" text="OK">
      <formula>NOT(ISERROR(SEARCH(("OK"),(V269))))</formula>
    </cfRule>
  </conditionalFormatting>
  <conditionalFormatting sqref="V285:V289 V291 V293 V295">
    <cfRule type="containsText" dxfId="261" priority="65" operator="containsText" text="NG">
      <formula>NOT(ISERROR(SEARCH(("NG"),(V285))))</formula>
    </cfRule>
  </conditionalFormatting>
  <conditionalFormatting sqref="V285:V289 V291 V293 V295">
    <cfRule type="containsText" dxfId="260" priority="66" operator="containsText" text="OK">
      <formula>NOT(ISERROR(SEARCH(("OK"),(V285))))</formula>
    </cfRule>
  </conditionalFormatting>
  <conditionalFormatting sqref="V297:V301 V303 V305 V307 V309:V313">
    <cfRule type="containsText" dxfId="259" priority="67" operator="containsText" text="NG">
      <formula>NOT(ISERROR(SEARCH(("NG"),(V297))))</formula>
    </cfRule>
  </conditionalFormatting>
  <conditionalFormatting sqref="V297:V301 V303 V305 V307 V309:V313">
    <cfRule type="containsText" dxfId="258" priority="68" operator="containsText" text="OK">
      <formula>NOT(ISERROR(SEARCH(("OK"),(V297))))</formula>
    </cfRule>
  </conditionalFormatting>
  <conditionalFormatting sqref="V321">
    <cfRule type="containsText" dxfId="257" priority="69" operator="containsText" text="NG">
      <formula>NOT(ISERROR(SEARCH(("NG"),(V321))))</formula>
    </cfRule>
  </conditionalFormatting>
  <conditionalFormatting sqref="V321">
    <cfRule type="containsText" dxfId="256" priority="70" operator="containsText" text="OK">
      <formula>NOT(ISERROR(SEARCH(("OK"),(V321))))</formula>
    </cfRule>
  </conditionalFormatting>
  <conditionalFormatting sqref="P383:Q383">
    <cfRule type="containsText" dxfId="255" priority="71" operator="containsText" text="NG">
      <formula>NOT(ISERROR(SEARCH(("NG"),(P383))))</formula>
    </cfRule>
  </conditionalFormatting>
  <conditionalFormatting sqref="P383:Q383">
    <cfRule type="containsText" dxfId="254" priority="72" operator="containsText" text="OK">
      <formula>NOT(ISERROR(SEARCH(("OK"),(P383))))</formula>
    </cfRule>
  </conditionalFormatting>
  <conditionalFormatting sqref="P384:Q384">
    <cfRule type="containsText" dxfId="253" priority="73" operator="containsText" text="NG">
      <formula>NOT(ISERROR(SEARCH(("NG"),(P384))))</formula>
    </cfRule>
  </conditionalFormatting>
  <conditionalFormatting sqref="P384:Q384">
    <cfRule type="containsText" dxfId="252" priority="74" operator="containsText" text="OK">
      <formula>NOT(ISERROR(SEARCH(("OK"),(P384))))</formula>
    </cfRule>
  </conditionalFormatting>
  <dataValidations count="2">
    <dataValidation type="list" allowBlank="1" showErrorMessage="1" sqref="V44:V45 V47:V48 V50 V55 V59 V63 V67 V153 V155 V157 V159 V161:V164 V185 V187 V189 V191 V193:V197 V199 V201 V203 V205 V207 V209 V211 V213:V217 V219 V221 V223 V225:V228 V269 V271 V273 V275 V277 V279 V281 V283 V285:V289 V291 V293 V295 V297:V301 V303 V305 V307 V309:V313 V321">
      <formula1>"OK,NG,미검증"</formula1>
    </dataValidation>
    <dataValidation type="list" allowBlank="1" showErrorMessage="1" sqref="P3:Q55 P59:Q59 P63:Q63 P67:Q67 P71:Q384">
      <formula1>"Pass,Fail,NA"</formula1>
    </dataValidation>
  </dataValidations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1" max="1" width="9" customWidth="1"/>
    <col min="2" max="2" width="16.42578125" customWidth="1"/>
    <col min="3" max="4" width="34.42578125" customWidth="1"/>
    <col min="5" max="5" width="43.28515625" customWidth="1"/>
    <col min="6" max="6" width="72.5703125" customWidth="1"/>
    <col min="7" max="7" width="50.7109375" customWidth="1"/>
    <col min="8" max="8" width="9" customWidth="1"/>
    <col min="9" max="9" width="78.85546875" customWidth="1"/>
    <col min="10" max="10" width="66.28515625" customWidth="1"/>
    <col min="11" max="11" width="9" customWidth="1"/>
    <col min="12" max="12" width="15.28515625" customWidth="1"/>
    <col min="13" max="13" width="30.42578125" customWidth="1"/>
    <col min="14" max="15" width="9" customWidth="1"/>
    <col min="16" max="16" width="13.28515625" customWidth="1"/>
    <col min="17" max="17" width="13.5703125" customWidth="1"/>
    <col min="18" max="18" width="13.85546875" customWidth="1"/>
    <col min="19" max="26" width="9" customWidth="1"/>
  </cols>
  <sheetData>
    <row r="1" spans="1:26" ht="39.75" customHeight="1">
      <c r="A1" s="47" t="str">
        <f t="array" ref="A1">"IND_"&amp;TEXT(MAX(IFERROR(--MID($A$2:$A$4982,5,3),0)),"000")</f>
        <v>IND_015</v>
      </c>
      <c r="B1" s="47"/>
      <c r="C1" s="48"/>
      <c r="D1" s="48"/>
      <c r="E1" s="47" t="s">
        <v>437</v>
      </c>
      <c r="F1" s="48" t="s">
        <v>437</v>
      </c>
      <c r="G1" s="48" t="s">
        <v>437</v>
      </c>
      <c r="H1" s="42"/>
      <c r="I1" s="42" t="s">
        <v>437</v>
      </c>
      <c r="J1" s="42" t="s">
        <v>437</v>
      </c>
      <c r="K1" s="47"/>
      <c r="L1" s="42"/>
      <c r="M1" s="47"/>
      <c r="N1" s="42"/>
      <c r="O1" s="47"/>
      <c r="P1" s="47"/>
      <c r="Q1" s="47"/>
      <c r="R1" s="47"/>
      <c r="S1" s="49"/>
      <c r="T1" s="49"/>
      <c r="U1" s="49"/>
      <c r="V1" s="49"/>
      <c r="W1" s="49"/>
      <c r="X1" s="49"/>
      <c r="Y1" s="49"/>
      <c r="Z1" s="49"/>
    </row>
    <row r="2" spans="1:26" ht="39" customHeight="1">
      <c r="A2" s="50" t="s">
        <v>424</v>
      </c>
      <c r="B2" s="50" t="s">
        <v>428</v>
      </c>
      <c r="C2" s="50" t="s">
        <v>426</v>
      </c>
      <c r="D2" s="50" t="s">
        <v>427</v>
      </c>
      <c r="E2" s="50" t="s">
        <v>425</v>
      </c>
      <c r="F2" s="50" t="s">
        <v>429</v>
      </c>
      <c r="G2" s="50" t="s">
        <v>430</v>
      </c>
      <c r="H2" s="50" t="s">
        <v>431</v>
      </c>
      <c r="I2" s="50" t="s">
        <v>432</v>
      </c>
      <c r="J2" s="50" t="s">
        <v>433</v>
      </c>
      <c r="K2" s="50" t="s">
        <v>439</v>
      </c>
      <c r="L2" s="50" t="s">
        <v>440</v>
      </c>
      <c r="M2" s="50" t="s">
        <v>441</v>
      </c>
      <c r="N2" s="51"/>
      <c r="O2" s="50" t="s">
        <v>442</v>
      </c>
      <c r="P2" s="50" t="s">
        <v>443</v>
      </c>
      <c r="Q2" s="50" t="s">
        <v>444</v>
      </c>
      <c r="R2" s="50" t="s">
        <v>445</v>
      </c>
      <c r="S2" s="44"/>
      <c r="T2" s="44"/>
      <c r="U2" s="44"/>
      <c r="V2" s="44"/>
      <c r="W2" s="44"/>
      <c r="X2" s="44"/>
      <c r="Y2" s="44"/>
      <c r="Z2" s="44"/>
    </row>
    <row r="3" spans="1:26" ht="33" hidden="1" customHeight="1">
      <c r="A3" s="402" t="s">
        <v>2941</v>
      </c>
      <c r="B3" s="401" t="s">
        <v>2942</v>
      </c>
      <c r="C3" s="395" t="s">
        <v>1564</v>
      </c>
      <c r="D3" s="395" t="s">
        <v>1565</v>
      </c>
      <c r="E3" s="404" t="s">
        <v>2943</v>
      </c>
      <c r="F3" s="69" t="s">
        <v>2944</v>
      </c>
      <c r="G3" s="396" t="s">
        <v>1525</v>
      </c>
      <c r="H3" s="54">
        <v>1</v>
      </c>
      <c r="I3" s="69" t="s">
        <v>2945</v>
      </c>
      <c r="J3" s="69" t="s">
        <v>2946</v>
      </c>
      <c r="K3" s="56"/>
      <c r="L3" s="56"/>
      <c r="M3" s="57"/>
      <c r="N3" s="77"/>
      <c r="O3" s="59" t="s">
        <v>348</v>
      </c>
      <c r="P3" s="59" t="s">
        <v>348</v>
      </c>
      <c r="Q3" s="59" t="s">
        <v>24</v>
      </c>
      <c r="R3" s="56"/>
      <c r="S3" s="60"/>
      <c r="T3" s="60"/>
      <c r="U3" s="60"/>
      <c r="V3" s="60"/>
      <c r="W3" s="60"/>
      <c r="X3" s="60"/>
      <c r="Y3" s="60"/>
      <c r="Z3" s="60"/>
    </row>
    <row r="4" spans="1:26" ht="33" customHeight="1">
      <c r="A4" s="345"/>
      <c r="B4" s="345"/>
      <c r="C4" s="345"/>
      <c r="D4" s="345"/>
      <c r="E4" s="345"/>
      <c r="F4" s="69" t="s">
        <v>2947</v>
      </c>
      <c r="G4" s="345"/>
      <c r="H4" s="54">
        <v>2</v>
      </c>
      <c r="I4" s="69" t="s">
        <v>2948</v>
      </c>
      <c r="J4" s="69" t="s">
        <v>2949</v>
      </c>
      <c r="K4" s="56"/>
      <c r="L4" s="56"/>
      <c r="M4" s="57"/>
      <c r="N4" s="77"/>
      <c r="O4" s="59" t="s">
        <v>348</v>
      </c>
      <c r="P4" s="59" t="s">
        <v>348</v>
      </c>
      <c r="Q4" s="59" t="s">
        <v>348</v>
      </c>
      <c r="R4" s="56"/>
      <c r="S4" s="88"/>
      <c r="T4" s="88"/>
      <c r="U4" s="88"/>
      <c r="V4" s="88"/>
      <c r="W4" s="88"/>
      <c r="X4" s="88"/>
      <c r="Y4" s="88"/>
      <c r="Z4" s="88"/>
    </row>
    <row r="5" spans="1:26" ht="33" customHeight="1">
      <c r="A5" s="345"/>
      <c r="B5" s="345"/>
      <c r="C5" s="345"/>
      <c r="D5" s="345"/>
      <c r="E5" s="345"/>
      <c r="F5" s="69" t="s">
        <v>2950</v>
      </c>
      <c r="G5" s="345"/>
      <c r="H5" s="54">
        <v>3</v>
      </c>
      <c r="I5" s="69" t="s">
        <v>2951</v>
      </c>
      <c r="J5" s="69" t="s">
        <v>2952</v>
      </c>
      <c r="K5" s="56"/>
      <c r="L5" s="56"/>
      <c r="M5" s="57"/>
      <c r="N5" s="77"/>
      <c r="O5" s="59" t="s">
        <v>348</v>
      </c>
      <c r="P5" s="59" t="s">
        <v>348</v>
      </c>
      <c r="Q5" s="59" t="s">
        <v>348</v>
      </c>
      <c r="R5" s="56"/>
      <c r="S5" s="88"/>
      <c r="T5" s="88"/>
      <c r="U5" s="88"/>
      <c r="V5" s="88"/>
      <c r="W5" s="88"/>
      <c r="X5" s="88"/>
      <c r="Y5" s="88"/>
      <c r="Z5" s="88"/>
    </row>
    <row r="6" spans="1:26" ht="33" customHeight="1">
      <c r="A6" s="345"/>
      <c r="B6" s="345"/>
      <c r="C6" s="345"/>
      <c r="D6" s="345"/>
      <c r="E6" s="345"/>
      <c r="F6" s="69" t="s">
        <v>2953</v>
      </c>
      <c r="G6" s="345"/>
      <c r="H6" s="54">
        <v>4</v>
      </c>
      <c r="I6" s="69" t="s">
        <v>2954</v>
      </c>
      <c r="J6" s="69" t="s">
        <v>2955</v>
      </c>
      <c r="K6" s="56"/>
      <c r="L6" s="56"/>
      <c r="M6" s="57"/>
      <c r="N6" s="77"/>
      <c r="O6" s="82" t="s">
        <v>24</v>
      </c>
      <c r="P6" s="59" t="s">
        <v>348</v>
      </c>
      <c r="Q6" s="59" t="s">
        <v>348</v>
      </c>
      <c r="R6" s="56"/>
      <c r="S6" s="88"/>
      <c r="T6" s="88"/>
      <c r="U6" s="88"/>
      <c r="V6" s="88"/>
      <c r="W6" s="88"/>
      <c r="X6" s="88"/>
      <c r="Y6" s="88"/>
      <c r="Z6" s="88"/>
    </row>
    <row r="7" spans="1:26" ht="49.5" customHeight="1">
      <c r="A7" s="345"/>
      <c r="B7" s="345"/>
      <c r="C7" s="345"/>
      <c r="D7" s="345"/>
      <c r="E7" s="345"/>
      <c r="F7" s="69" t="s">
        <v>2956</v>
      </c>
      <c r="G7" s="345"/>
      <c r="H7" s="54">
        <v>5</v>
      </c>
      <c r="I7" s="69" t="s">
        <v>2957</v>
      </c>
      <c r="J7" s="69" t="s">
        <v>2958</v>
      </c>
      <c r="K7" s="56"/>
      <c r="L7" s="56"/>
      <c r="M7" s="57"/>
      <c r="N7" s="77"/>
      <c r="O7" s="59" t="s">
        <v>348</v>
      </c>
      <c r="P7" s="59" t="s">
        <v>348</v>
      </c>
      <c r="Q7" s="59" t="s">
        <v>348</v>
      </c>
      <c r="R7" s="56"/>
      <c r="S7" s="88"/>
      <c r="T7" s="88"/>
      <c r="U7" s="88"/>
      <c r="V7" s="88"/>
      <c r="W7" s="88"/>
      <c r="X7" s="88"/>
      <c r="Y7" s="88"/>
      <c r="Z7" s="88"/>
    </row>
    <row r="8" spans="1:26" ht="33" customHeight="1">
      <c r="A8" s="345"/>
      <c r="B8" s="345"/>
      <c r="C8" s="345"/>
      <c r="D8" s="345"/>
      <c r="E8" s="345"/>
      <c r="F8" s="69" t="s">
        <v>2959</v>
      </c>
      <c r="G8" s="345"/>
      <c r="H8" s="54">
        <v>6</v>
      </c>
      <c r="I8" s="69" t="s">
        <v>2960</v>
      </c>
      <c r="J8" s="69" t="s">
        <v>2961</v>
      </c>
      <c r="K8" s="56"/>
      <c r="L8" s="56"/>
      <c r="M8" s="57"/>
      <c r="N8" s="77"/>
      <c r="O8" s="59" t="s">
        <v>348</v>
      </c>
      <c r="P8" s="59" t="s">
        <v>348</v>
      </c>
      <c r="Q8" s="59" t="s">
        <v>348</v>
      </c>
      <c r="R8" s="56"/>
      <c r="S8" s="88"/>
      <c r="T8" s="88"/>
      <c r="U8" s="88"/>
      <c r="V8" s="88"/>
      <c r="W8" s="88"/>
      <c r="X8" s="88"/>
      <c r="Y8" s="88"/>
      <c r="Z8" s="88"/>
    </row>
    <row r="9" spans="1:26" ht="49.5" customHeight="1">
      <c r="A9" s="341"/>
      <c r="B9" s="341"/>
      <c r="C9" s="341"/>
      <c r="D9" s="341"/>
      <c r="E9" s="341"/>
      <c r="F9" s="90" t="s">
        <v>2962</v>
      </c>
      <c r="G9" s="341"/>
      <c r="H9" s="54">
        <v>7</v>
      </c>
      <c r="I9" s="90" t="s">
        <v>2963</v>
      </c>
      <c r="J9" s="90" t="s">
        <v>2964</v>
      </c>
      <c r="K9" s="56"/>
      <c r="L9" s="56"/>
      <c r="M9" s="57"/>
      <c r="N9" s="77"/>
      <c r="O9" s="59" t="s">
        <v>348</v>
      </c>
      <c r="P9" s="59" t="s">
        <v>348</v>
      </c>
      <c r="Q9" s="59" t="s">
        <v>348</v>
      </c>
      <c r="R9" s="56"/>
      <c r="S9" s="88"/>
      <c r="T9" s="88"/>
      <c r="U9" s="88"/>
      <c r="V9" s="88"/>
      <c r="W9" s="88"/>
      <c r="X9" s="88"/>
      <c r="Y9" s="88"/>
      <c r="Z9" s="88"/>
    </row>
    <row r="10" spans="1:26" ht="33" hidden="1" customHeight="1">
      <c r="A10" s="440" t="s">
        <v>71</v>
      </c>
      <c r="B10" s="440" t="s">
        <v>2965</v>
      </c>
      <c r="C10" s="439" t="s">
        <v>1564</v>
      </c>
      <c r="D10" s="439" t="s">
        <v>1565</v>
      </c>
      <c r="E10" s="439" t="s">
        <v>2966</v>
      </c>
      <c r="F10" s="123" t="s">
        <v>2967</v>
      </c>
      <c r="G10" s="441" t="s">
        <v>1525</v>
      </c>
      <c r="H10" s="197">
        <v>1</v>
      </c>
      <c r="I10" s="123" t="s">
        <v>735</v>
      </c>
      <c r="J10" s="124" t="s">
        <v>2968</v>
      </c>
      <c r="K10" s="56"/>
      <c r="L10" s="56"/>
      <c r="M10" s="76"/>
      <c r="N10" s="77"/>
      <c r="O10" s="82" t="s">
        <v>24</v>
      </c>
      <c r="P10" s="59" t="s">
        <v>24</v>
      </c>
      <c r="Q10" s="59" t="s">
        <v>24</v>
      </c>
      <c r="R10" s="56"/>
      <c r="S10" s="88"/>
      <c r="T10" s="88"/>
      <c r="U10" s="88"/>
      <c r="V10" s="88"/>
      <c r="W10" s="88"/>
      <c r="X10" s="88"/>
      <c r="Y10" s="88"/>
      <c r="Z10" s="88"/>
    </row>
    <row r="11" spans="1:26" ht="33" hidden="1" customHeight="1">
      <c r="A11" s="345"/>
      <c r="B11" s="345"/>
      <c r="C11" s="345"/>
      <c r="D11" s="345"/>
      <c r="E11" s="345"/>
      <c r="F11" s="123" t="s">
        <v>2969</v>
      </c>
      <c r="G11" s="345"/>
      <c r="H11" s="197">
        <v>2</v>
      </c>
      <c r="I11" s="124" t="s">
        <v>2970</v>
      </c>
      <c r="J11" s="124" t="s">
        <v>2971</v>
      </c>
      <c r="K11" s="56"/>
      <c r="L11" s="56"/>
      <c r="M11" s="76"/>
      <c r="N11" s="77"/>
      <c r="O11" s="82" t="s">
        <v>24</v>
      </c>
      <c r="P11" s="59" t="s">
        <v>24</v>
      </c>
      <c r="Q11" s="59" t="s">
        <v>24</v>
      </c>
      <c r="R11" s="56"/>
      <c r="S11" s="88"/>
      <c r="T11" s="88"/>
      <c r="U11" s="88"/>
      <c r="V11" s="88"/>
      <c r="W11" s="88"/>
      <c r="X11" s="88"/>
      <c r="Y11" s="88"/>
      <c r="Z11" s="88"/>
    </row>
    <row r="12" spans="1:26" ht="33" hidden="1" customHeight="1">
      <c r="A12" s="345"/>
      <c r="B12" s="345"/>
      <c r="C12" s="345"/>
      <c r="D12" s="345"/>
      <c r="E12" s="345"/>
      <c r="F12" s="123" t="s">
        <v>2972</v>
      </c>
      <c r="G12" s="345"/>
      <c r="H12" s="197">
        <v>3</v>
      </c>
      <c r="I12" s="124" t="s">
        <v>2973</v>
      </c>
      <c r="J12" s="124" t="s">
        <v>2974</v>
      </c>
      <c r="K12" s="56"/>
      <c r="L12" s="56"/>
      <c r="M12" s="76"/>
      <c r="N12" s="77"/>
      <c r="O12" s="82" t="s">
        <v>24</v>
      </c>
      <c r="P12" s="59" t="s">
        <v>24</v>
      </c>
      <c r="Q12" s="59" t="s">
        <v>24</v>
      </c>
      <c r="R12" s="56"/>
      <c r="S12" s="88"/>
      <c r="T12" s="88"/>
      <c r="U12" s="88"/>
      <c r="V12" s="88"/>
      <c r="W12" s="88"/>
      <c r="X12" s="88"/>
      <c r="Y12" s="88"/>
      <c r="Z12" s="88"/>
    </row>
    <row r="13" spans="1:26" ht="17.25" customHeight="1">
      <c r="A13" s="345"/>
      <c r="B13" s="345"/>
      <c r="C13" s="345"/>
      <c r="D13" s="345"/>
      <c r="E13" s="345"/>
      <c r="F13" s="123" t="s">
        <v>2975</v>
      </c>
      <c r="G13" s="345"/>
      <c r="H13" s="197">
        <v>4</v>
      </c>
      <c r="I13" s="124" t="s">
        <v>2976</v>
      </c>
      <c r="J13" s="124" t="s">
        <v>2977</v>
      </c>
      <c r="K13" s="56"/>
      <c r="L13" s="56"/>
      <c r="M13" s="76"/>
      <c r="N13" s="77"/>
      <c r="O13" s="82" t="s">
        <v>24</v>
      </c>
      <c r="P13" s="59" t="s">
        <v>348</v>
      </c>
      <c r="Q13" s="59" t="s">
        <v>348</v>
      </c>
      <c r="R13" s="56"/>
      <c r="S13" s="88"/>
      <c r="T13" s="88"/>
      <c r="U13" s="88"/>
      <c r="V13" s="88"/>
      <c r="W13" s="88"/>
      <c r="X13" s="88"/>
      <c r="Y13" s="88"/>
      <c r="Z13" s="88"/>
    </row>
    <row r="14" spans="1:26" ht="17.25" customHeight="1">
      <c r="A14" s="345"/>
      <c r="B14" s="345"/>
      <c r="C14" s="345"/>
      <c r="D14" s="345"/>
      <c r="E14" s="345"/>
      <c r="F14" s="123" t="s">
        <v>2978</v>
      </c>
      <c r="G14" s="345"/>
      <c r="H14" s="197">
        <v>5</v>
      </c>
      <c r="I14" s="124" t="s">
        <v>2979</v>
      </c>
      <c r="J14" s="124" t="s">
        <v>2980</v>
      </c>
      <c r="K14" s="56"/>
      <c r="L14" s="56"/>
      <c r="M14" s="76"/>
      <c r="N14" s="77"/>
      <c r="O14" s="82" t="s">
        <v>24</v>
      </c>
      <c r="P14" s="59" t="s">
        <v>348</v>
      </c>
      <c r="Q14" s="59" t="s">
        <v>348</v>
      </c>
      <c r="R14" s="56"/>
      <c r="S14" s="88"/>
      <c r="T14" s="88"/>
      <c r="U14" s="88"/>
      <c r="V14" s="88"/>
      <c r="W14" s="88"/>
      <c r="X14" s="88"/>
      <c r="Y14" s="88"/>
      <c r="Z14" s="88"/>
    </row>
    <row r="15" spans="1:26" ht="17.25" customHeight="1">
      <c r="A15" s="345"/>
      <c r="B15" s="345"/>
      <c r="C15" s="345"/>
      <c r="D15" s="345"/>
      <c r="E15" s="345"/>
      <c r="F15" s="123" t="s">
        <v>2981</v>
      </c>
      <c r="G15" s="345"/>
      <c r="H15" s="197">
        <v>6</v>
      </c>
      <c r="I15" s="124" t="s">
        <v>2982</v>
      </c>
      <c r="J15" s="124" t="s">
        <v>2983</v>
      </c>
      <c r="K15" s="56"/>
      <c r="L15" s="198"/>
      <c r="M15" s="198"/>
      <c r="N15" s="199"/>
      <c r="O15" s="82"/>
      <c r="P15" s="59" t="s">
        <v>348</v>
      </c>
      <c r="Q15" s="59" t="s">
        <v>348</v>
      </c>
      <c r="R15" s="200"/>
      <c r="S15" s="201"/>
      <c r="T15" s="201"/>
      <c r="U15" s="201"/>
      <c r="V15" s="201"/>
      <c r="W15" s="201"/>
      <c r="X15" s="201"/>
      <c r="Y15" s="201"/>
      <c r="Z15" s="201"/>
    </row>
    <row r="16" spans="1:26" ht="33" hidden="1" customHeight="1">
      <c r="A16" s="345"/>
      <c r="B16" s="345"/>
      <c r="C16" s="345"/>
      <c r="D16" s="345"/>
      <c r="E16" s="345"/>
      <c r="F16" s="123" t="s">
        <v>2984</v>
      </c>
      <c r="G16" s="345"/>
      <c r="H16" s="197">
        <v>7</v>
      </c>
      <c r="I16" s="124" t="s">
        <v>2985</v>
      </c>
      <c r="J16" s="124" t="s">
        <v>2986</v>
      </c>
      <c r="K16" s="56"/>
      <c r="L16" s="56"/>
      <c r="M16" s="76"/>
      <c r="N16" s="77"/>
      <c r="O16" s="82" t="s">
        <v>24</v>
      </c>
      <c r="P16" s="59" t="s">
        <v>24</v>
      </c>
      <c r="Q16" s="59" t="s">
        <v>24</v>
      </c>
      <c r="R16" s="56"/>
      <c r="S16" s="88"/>
      <c r="T16" s="88"/>
      <c r="U16" s="88"/>
      <c r="V16" s="88"/>
      <c r="W16" s="88"/>
      <c r="X16" s="88"/>
      <c r="Y16" s="88"/>
      <c r="Z16" s="88"/>
    </row>
    <row r="17" spans="1:26" ht="17.25" customHeight="1">
      <c r="A17" s="345"/>
      <c r="B17" s="345"/>
      <c r="C17" s="345"/>
      <c r="D17" s="345"/>
      <c r="E17" s="345"/>
      <c r="F17" s="123" t="s">
        <v>2987</v>
      </c>
      <c r="G17" s="345"/>
      <c r="H17" s="197">
        <v>8</v>
      </c>
      <c r="I17" s="124" t="s">
        <v>2988</v>
      </c>
      <c r="J17" s="124" t="s">
        <v>2989</v>
      </c>
      <c r="K17" s="56"/>
      <c r="L17" s="198"/>
      <c r="M17" s="198"/>
      <c r="N17" s="199"/>
      <c r="O17" s="82"/>
      <c r="P17" s="59" t="s">
        <v>348</v>
      </c>
      <c r="Q17" s="59" t="s">
        <v>348</v>
      </c>
      <c r="R17" s="200"/>
      <c r="S17" s="201"/>
      <c r="T17" s="201"/>
      <c r="U17" s="201"/>
      <c r="V17" s="201"/>
      <c r="W17" s="201"/>
      <c r="X17" s="201"/>
      <c r="Y17" s="201"/>
      <c r="Z17" s="201"/>
    </row>
    <row r="18" spans="1:26" ht="17.25" customHeight="1">
      <c r="A18" s="345"/>
      <c r="B18" s="345"/>
      <c r="C18" s="345"/>
      <c r="D18" s="345"/>
      <c r="E18" s="345"/>
      <c r="F18" s="123" t="s">
        <v>2990</v>
      </c>
      <c r="G18" s="345"/>
      <c r="H18" s="197">
        <v>9</v>
      </c>
      <c r="I18" s="124" t="s">
        <v>2991</v>
      </c>
      <c r="J18" s="124" t="s">
        <v>2992</v>
      </c>
      <c r="K18" s="56"/>
      <c r="L18" s="56"/>
      <c r="M18" s="76"/>
      <c r="N18" s="77"/>
      <c r="O18" s="82" t="s">
        <v>24</v>
      </c>
      <c r="P18" s="59" t="s">
        <v>348</v>
      </c>
      <c r="Q18" s="59" t="s">
        <v>348</v>
      </c>
      <c r="R18" s="56"/>
      <c r="S18" s="88"/>
      <c r="T18" s="88"/>
      <c r="U18" s="88"/>
      <c r="V18" s="88"/>
      <c r="W18" s="88"/>
      <c r="X18" s="88"/>
      <c r="Y18" s="88"/>
      <c r="Z18" s="88"/>
    </row>
    <row r="19" spans="1:26" ht="17.25" customHeight="1">
      <c r="A19" s="345"/>
      <c r="B19" s="345"/>
      <c r="C19" s="345"/>
      <c r="D19" s="345"/>
      <c r="E19" s="345"/>
      <c r="F19" s="123" t="s">
        <v>2993</v>
      </c>
      <c r="G19" s="345"/>
      <c r="H19" s="197">
        <v>10</v>
      </c>
      <c r="I19" s="124" t="s">
        <v>2994</v>
      </c>
      <c r="J19" s="124" t="s">
        <v>2992</v>
      </c>
      <c r="K19" s="56"/>
      <c r="L19" s="56"/>
      <c r="M19" s="76"/>
      <c r="N19" s="202"/>
      <c r="O19" s="82"/>
      <c r="P19" s="59" t="s">
        <v>348</v>
      </c>
      <c r="Q19" s="59" t="s">
        <v>348</v>
      </c>
      <c r="R19" s="56"/>
      <c r="S19" s="203"/>
      <c r="T19" s="203"/>
      <c r="U19" s="203"/>
      <c r="V19" s="203"/>
      <c r="W19" s="203"/>
      <c r="X19" s="203"/>
      <c r="Y19" s="203"/>
      <c r="Z19" s="203"/>
    </row>
    <row r="20" spans="1:26" ht="49.5" customHeight="1">
      <c r="A20" s="345"/>
      <c r="B20" s="345"/>
      <c r="C20" s="345"/>
      <c r="D20" s="345"/>
      <c r="E20" s="345"/>
      <c r="F20" s="123" t="s">
        <v>2995</v>
      </c>
      <c r="G20" s="345"/>
      <c r="H20" s="197">
        <v>12</v>
      </c>
      <c r="I20" s="123" t="s">
        <v>2996</v>
      </c>
      <c r="J20" s="124" t="s">
        <v>2997</v>
      </c>
      <c r="K20" s="56"/>
      <c r="L20" s="56"/>
      <c r="M20" s="76"/>
      <c r="N20" s="77"/>
      <c r="O20" s="82" t="s">
        <v>24</v>
      </c>
      <c r="P20" s="59" t="s">
        <v>348</v>
      </c>
      <c r="Q20" s="59" t="s">
        <v>348</v>
      </c>
      <c r="R20" s="56"/>
      <c r="S20" s="88"/>
      <c r="T20" s="88"/>
      <c r="U20" s="88"/>
      <c r="V20" s="88"/>
      <c r="W20" s="88"/>
      <c r="X20" s="88"/>
      <c r="Y20" s="88"/>
      <c r="Z20" s="88"/>
    </row>
    <row r="21" spans="1:26" ht="49.5" customHeight="1">
      <c r="A21" s="341"/>
      <c r="B21" s="341"/>
      <c r="C21" s="341"/>
      <c r="D21" s="341"/>
      <c r="E21" s="341"/>
      <c r="F21" s="123" t="s">
        <v>2998</v>
      </c>
      <c r="G21" s="341"/>
      <c r="H21" s="197">
        <v>13</v>
      </c>
      <c r="I21" s="123" t="s">
        <v>2999</v>
      </c>
      <c r="J21" s="124" t="s">
        <v>3000</v>
      </c>
      <c r="K21" s="56"/>
      <c r="L21" s="56"/>
      <c r="M21" s="76"/>
      <c r="N21" s="77"/>
      <c r="O21" s="59" t="s">
        <v>348</v>
      </c>
      <c r="P21" s="59" t="s">
        <v>348</v>
      </c>
      <c r="Q21" s="59" t="s">
        <v>348</v>
      </c>
      <c r="R21" s="56"/>
      <c r="S21" s="88"/>
      <c r="T21" s="88"/>
      <c r="U21" s="88"/>
      <c r="V21" s="88"/>
      <c r="W21" s="88"/>
      <c r="X21" s="88"/>
      <c r="Y21" s="88"/>
      <c r="Z21" s="88"/>
    </row>
    <row r="22" spans="1:26" ht="33" hidden="1" customHeight="1">
      <c r="A22" s="401" t="s">
        <v>3001</v>
      </c>
      <c r="B22" s="401" t="s">
        <v>3002</v>
      </c>
      <c r="C22" s="398" t="s">
        <v>1564</v>
      </c>
      <c r="D22" s="398" t="s">
        <v>1565</v>
      </c>
      <c r="E22" s="398" t="s">
        <v>3003</v>
      </c>
      <c r="F22" s="80" t="s">
        <v>3004</v>
      </c>
      <c r="G22" s="396" t="s">
        <v>1525</v>
      </c>
      <c r="H22" s="61">
        <v>1</v>
      </c>
      <c r="I22" s="69" t="s">
        <v>3005</v>
      </c>
      <c r="J22" s="69" t="s">
        <v>3006</v>
      </c>
      <c r="K22" s="56"/>
      <c r="L22" s="79"/>
      <c r="M22" s="57"/>
      <c r="N22" s="58"/>
      <c r="O22" s="82" t="s">
        <v>24</v>
      </c>
      <c r="P22" s="59" t="s">
        <v>348</v>
      </c>
      <c r="Q22" s="59" t="s">
        <v>24</v>
      </c>
      <c r="R22" s="56"/>
      <c r="S22" s="88"/>
      <c r="T22" s="88"/>
      <c r="U22" s="88"/>
      <c r="V22" s="88"/>
      <c r="W22" s="88"/>
      <c r="X22" s="88"/>
      <c r="Y22" s="88"/>
      <c r="Z22" s="88"/>
    </row>
    <row r="23" spans="1:26" ht="49.5" customHeight="1">
      <c r="A23" s="345"/>
      <c r="B23" s="345"/>
      <c r="C23" s="345"/>
      <c r="D23" s="345"/>
      <c r="E23" s="345"/>
      <c r="F23" s="80" t="s">
        <v>3007</v>
      </c>
      <c r="G23" s="345"/>
      <c r="H23" s="61">
        <v>2</v>
      </c>
      <c r="I23" s="69" t="s">
        <v>3008</v>
      </c>
      <c r="J23" s="69" t="s">
        <v>3009</v>
      </c>
      <c r="K23" s="56"/>
      <c r="L23" s="79"/>
      <c r="M23" s="57"/>
      <c r="N23" s="58"/>
      <c r="O23" s="59" t="s">
        <v>348</v>
      </c>
      <c r="P23" s="59" t="s">
        <v>348</v>
      </c>
      <c r="Q23" s="59" t="s">
        <v>348</v>
      </c>
      <c r="R23" s="56"/>
      <c r="S23" s="88"/>
      <c r="T23" s="88"/>
      <c r="U23" s="88"/>
      <c r="V23" s="88"/>
      <c r="W23" s="88"/>
      <c r="X23" s="88"/>
      <c r="Y23" s="88"/>
      <c r="Z23" s="88"/>
    </row>
    <row r="24" spans="1:26" ht="33" customHeight="1">
      <c r="A24" s="345"/>
      <c r="B24" s="345"/>
      <c r="C24" s="345"/>
      <c r="D24" s="345"/>
      <c r="E24" s="345"/>
      <c r="F24" s="80" t="s">
        <v>3010</v>
      </c>
      <c r="G24" s="345"/>
      <c r="H24" s="61">
        <v>3</v>
      </c>
      <c r="I24" s="69" t="s">
        <v>3011</v>
      </c>
      <c r="J24" s="69" t="s">
        <v>3012</v>
      </c>
      <c r="K24" s="56"/>
      <c r="L24" s="79"/>
      <c r="M24" s="57"/>
      <c r="N24" s="58"/>
      <c r="O24" s="59" t="s">
        <v>348</v>
      </c>
      <c r="P24" s="59" t="s">
        <v>348</v>
      </c>
      <c r="Q24" s="59" t="s">
        <v>348</v>
      </c>
      <c r="R24" s="56"/>
      <c r="S24" s="88"/>
      <c r="T24" s="88"/>
      <c r="U24" s="88"/>
      <c r="V24" s="88"/>
      <c r="W24" s="88"/>
      <c r="X24" s="88"/>
      <c r="Y24" s="88"/>
      <c r="Z24" s="88"/>
    </row>
    <row r="25" spans="1:26" ht="33" customHeight="1">
      <c r="A25" s="345"/>
      <c r="B25" s="345"/>
      <c r="C25" s="345"/>
      <c r="D25" s="345"/>
      <c r="E25" s="345"/>
      <c r="F25" s="80" t="s">
        <v>3013</v>
      </c>
      <c r="G25" s="345"/>
      <c r="H25" s="61">
        <v>4</v>
      </c>
      <c r="I25" s="69" t="s">
        <v>3014</v>
      </c>
      <c r="J25" s="69" t="s">
        <v>3015</v>
      </c>
      <c r="K25" s="56"/>
      <c r="L25" s="79"/>
      <c r="M25" s="57"/>
      <c r="N25" s="58"/>
      <c r="O25" s="59" t="s">
        <v>348</v>
      </c>
      <c r="P25" s="59" t="s">
        <v>348</v>
      </c>
      <c r="Q25" s="59" t="s">
        <v>348</v>
      </c>
      <c r="R25" s="56"/>
      <c r="S25" s="88"/>
      <c r="T25" s="88"/>
      <c r="U25" s="88"/>
      <c r="V25" s="88"/>
      <c r="W25" s="88"/>
      <c r="X25" s="88"/>
      <c r="Y25" s="88"/>
      <c r="Z25" s="88"/>
    </row>
    <row r="26" spans="1:26" ht="33" customHeight="1">
      <c r="A26" s="345"/>
      <c r="B26" s="345"/>
      <c r="C26" s="345"/>
      <c r="D26" s="345"/>
      <c r="E26" s="345"/>
      <c r="F26" s="80" t="s">
        <v>3016</v>
      </c>
      <c r="G26" s="345"/>
      <c r="H26" s="61">
        <v>5</v>
      </c>
      <c r="I26" s="69" t="s">
        <v>3017</v>
      </c>
      <c r="J26" s="69" t="s">
        <v>3018</v>
      </c>
      <c r="K26" s="56"/>
      <c r="L26" s="79"/>
      <c r="M26" s="57"/>
      <c r="N26" s="58"/>
      <c r="O26" s="59" t="s">
        <v>348</v>
      </c>
      <c r="P26" s="59" t="s">
        <v>348</v>
      </c>
      <c r="Q26" s="59" t="s">
        <v>348</v>
      </c>
      <c r="R26" s="56"/>
      <c r="S26" s="88"/>
      <c r="T26" s="88"/>
      <c r="U26" s="88"/>
      <c r="V26" s="88"/>
      <c r="W26" s="88"/>
      <c r="X26" s="88"/>
      <c r="Y26" s="88"/>
      <c r="Z26" s="88"/>
    </row>
    <row r="27" spans="1:26" ht="66" customHeight="1">
      <c r="A27" s="345"/>
      <c r="B27" s="345"/>
      <c r="C27" s="345"/>
      <c r="D27" s="345"/>
      <c r="E27" s="345"/>
      <c r="F27" s="80" t="s">
        <v>3019</v>
      </c>
      <c r="G27" s="345"/>
      <c r="H27" s="61">
        <v>6</v>
      </c>
      <c r="I27" s="69" t="s">
        <v>3020</v>
      </c>
      <c r="J27" s="69" t="s">
        <v>3021</v>
      </c>
      <c r="K27" s="56"/>
      <c r="L27" s="79"/>
      <c r="M27" s="57"/>
      <c r="N27" s="58"/>
      <c r="O27" s="59" t="s">
        <v>348</v>
      </c>
      <c r="P27" s="59" t="s">
        <v>348</v>
      </c>
      <c r="Q27" s="59" t="s">
        <v>348</v>
      </c>
      <c r="R27" s="56"/>
      <c r="S27" s="88"/>
      <c r="T27" s="88"/>
      <c r="U27" s="88"/>
      <c r="V27" s="88"/>
      <c r="W27" s="88"/>
      <c r="X27" s="88"/>
      <c r="Y27" s="88"/>
      <c r="Z27" s="88"/>
    </row>
    <row r="28" spans="1:26" ht="66" customHeight="1">
      <c r="A28" s="345"/>
      <c r="B28" s="345"/>
      <c r="C28" s="345"/>
      <c r="D28" s="345"/>
      <c r="E28" s="345"/>
      <c r="F28" s="80" t="s">
        <v>3022</v>
      </c>
      <c r="G28" s="345"/>
      <c r="H28" s="61">
        <v>7</v>
      </c>
      <c r="I28" s="69" t="s">
        <v>3023</v>
      </c>
      <c r="J28" s="69" t="s">
        <v>3024</v>
      </c>
      <c r="K28" s="56"/>
      <c r="L28" s="79"/>
      <c r="M28" s="57"/>
      <c r="N28" s="58"/>
      <c r="O28" s="59" t="s">
        <v>348</v>
      </c>
      <c r="P28" s="59" t="s">
        <v>348</v>
      </c>
      <c r="Q28" s="59" t="s">
        <v>348</v>
      </c>
      <c r="R28" s="56"/>
      <c r="S28" s="88"/>
      <c r="T28" s="88"/>
      <c r="U28" s="88"/>
      <c r="V28" s="88"/>
      <c r="W28" s="88"/>
      <c r="X28" s="88"/>
      <c r="Y28" s="88"/>
      <c r="Z28" s="88"/>
    </row>
    <row r="29" spans="1:26" ht="49.5" customHeight="1">
      <c r="A29" s="345"/>
      <c r="B29" s="345"/>
      <c r="C29" s="345"/>
      <c r="D29" s="345"/>
      <c r="E29" s="345"/>
      <c r="F29" s="80" t="s">
        <v>3025</v>
      </c>
      <c r="G29" s="345"/>
      <c r="H29" s="61">
        <v>8</v>
      </c>
      <c r="I29" s="69" t="s">
        <v>3026</v>
      </c>
      <c r="J29" s="69" t="s">
        <v>3027</v>
      </c>
      <c r="K29" s="56"/>
      <c r="L29" s="79"/>
      <c r="M29" s="57"/>
      <c r="N29" s="58"/>
      <c r="O29" s="59" t="s">
        <v>348</v>
      </c>
      <c r="P29" s="59" t="s">
        <v>348</v>
      </c>
      <c r="Q29" s="59" t="s">
        <v>348</v>
      </c>
      <c r="R29" s="56"/>
      <c r="S29" s="88"/>
      <c r="T29" s="88"/>
      <c r="U29" s="88"/>
      <c r="V29" s="88"/>
      <c r="W29" s="88"/>
      <c r="X29" s="88"/>
      <c r="Y29" s="88"/>
      <c r="Z29" s="88"/>
    </row>
    <row r="30" spans="1:26" ht="33" hidden="1" customHeight="1">
      <c r="A30" s="345"/>
      <c r="B30" s="345"/>
      <c r="C30" s="345"/>
      <c r="D30" s="345"/>
      <c r="E30" s="345"/>
      <c r="F30" s="80" t="s">
        <v>3028</v>
      </c>
      <c r="G30" s="345"/>
      <c r="H30" s="61">
        <v>9</v>
      </c>
      <c r="I30" s="69" t="s">
        <v>3029</v>
      </c>
      <c r="J30" s="69" t="s">
        <v>3030</v>
      </c>
      <c r="K30" s="56"/>
      <c r="L30" s="79"/>
      <c r="M30" s="57"/>
      <c r="N30" s="58"/>
      <c r="O30" s="82" t="s">
        <v>24</v>
      </c>
      <c r="P30" s="59" t="s">
        <v>348</v>
      </c>
      <c r="Q30" s="59" t="s">
        <v>24</v>
      </c>
      <c r="R30" s="56"/>
      <c r="S30" s="88"/>
      <c r="T30" s="88"/>
      <c r="U30" s="88"/>
      <c r="V30" s="88"/>
      <c r="W30" s="88"/>
      <c r="X30" s="88"/>
      <c r="Y30" s="88"/>
      <c r="Z30" s="88"/>
    </row>
    <row r="31" spans="1:26" ht="33" customHeight="1">
      <c r="A31" s="341"/>
      <c r="B31" s="341"/>
      <c r="C31" s="341"/>
      <c r="D31" s="341"/>
      <c r="E31" s="341"/>
      <c r="F31" s="80" t="s">
        <v>3013</v>
      </c>
      <c r="G31" s="341"/>
      <c r="H31" s="61">
        <v>10</v>
      </c>
      <c r="I31" s="69" t="s">
        <v>3031</v>
      </c>
      <c r="J31" s="69" t="s">
        <v>3032</v>
      </c>
      <c r="K31" s="56"/>
      <c r="L31" s="79"/>
      <c r="M31" s="57"/>
      <c r="N31" s="58"/>
      <c r="O31" s="82" t="s">
        <v>24</v>
      </c>
      <c r="P31" s="59" t="s">
        <v>348</v>
      </c>
      <c r="Q31" s="59" t="s">
        <v>348</v>
      </c>
      <c r="R31" s="56"/>
      <c r="S31" s="88"/>
      <c r="T31" s="88"/>
      <c r="U31" s="88"/>
      <c r="V31" s="88"/>
      <c r="W31" s="88"/>
      <c r="X31" s="88"/>
      <c r="Y31" s="88"/>
      <c r="Z31" s="88"/>
    </row>
    <row r="32" spans="1:26" ht="17.25" hidden="1" customHeight="1">
      <c r="A32" s="402" t="s">
        <v>312</v>
      </c>
      <c r="B32" s="402" t="s">
        <v>3033</v>
      </c>
      <c r="C32" s="395" t="s">
        <v>1564</v>
      </c>
      <c r="D32" s="395" t="s">
        <v>3034</v>
      </c>
      <c r="E32" s="398" t="s">
        <v>3035</v>
      </c>
      <c r="F32" s="95" t="s">
        <v>3036</v>
      </c>
      <c r="G32" s="399" t="s">
        <v>1525</v>
      </c>
      <c r="H32" s="61">
        <v>1</v>
      </c>
      <c r="I32" s="95" t="s">
        <v>3037</v>
      </c>
      <c r="J32" s="80" t="s">
        <v>3038</v>
      </c>
      <c r="K32" s="56"/>
      <c r="L32" s="56"/>
      <c r="M32" s="76"/>
      <c r="N32" s="77"/>
      <c r="O32" s="59" t="s">
        <v>348</v>
      </c>
      <c r="P32" s="59" t="s">
        <v>24</v>
      </c>
      <c r="Q32" s="59" t="s">
        <v>24</v>
      </c>
      <c r="R32" s="56"/>
      <c r="S32" s="88"/>
      <c r="T32" s="88"/>
      <c r="U32" s="88"/>
      <c r="V32" s="88"/>
      <c r="W32" s="88"/>
      <c r="X32" s="88"/>
      <c r="Y32" s="88"/>
      <c r="Z32" s="88"/>
    </row>
    <row r="33" spans="1:26" ht="33" customHeight="1">
      <c r="A33" s="345"/>
      <c r="B33" s="345"/>
      <c r="C33" s="345"/>
      <c r="D33" s="345"/>
      <c r="E33" s="345"/>
      <c r="F33" s="399" t="s">
        <v>3039</v>
      </c>
      <c r="G33" s="345"/>
      <c r="H33" s="61">
        <v>2</v>
      </c>
      <c r="I33" s="95" t="s">
        <v>3040</v>
      </c>
      <c r="J33" s="80" t="s">
        <v>3041</v>
      </c>
      <c r="K33" s="56"/>
      <c r="L33" s="56"/>
      <c r="M33" s="76"/>
      <c r="N33" s="77"/>
      <c r="O33" s="59" t="s">
        <v>348</v>
      </c>
      <c r="P33" s="59" t="s">
        <v>348</v>
      </c>
      <c r="Q33" s="59" t="s">
        <v>348</v>
      </c>
      <c r="R33" s="56"/>
      <c r="S33" s="88"/>
      <c r="T33" s="88"/>
      <c r="U33" s="88"/>
      <c r="V33" s="88"/>
      <c r="W33" s="88"/>
      <c r="X33" s="88"/>
      <c r="Y33" s="88"/>
      <c r="Z33" s="88"/>
    </row>
    <row r="34" spans="1:26" ht="33" customHeight="1">
      <c r="A34" s="345"/>
      <c r="B34" s="345"/>
      <c r="C34" s="345"/>
      <c r="D34" s="345"/>
      <c r="E34" s="345"/>
      <c r="F34" s="345"/>
      <c r="G34" s="345"/>
      <c r="H34" s="61">
        <v>3</v>
      </c>
      <c r="I34" s="95" t="s">
        <v>3042</v>
      </c>
      <c r="J34" s="80" t="s">
        <v>3041</v>
      </c>
      <c r="K34" s="56"/>
      <c r="L34" s="56"/>
      <c r="M34" s="76"/>
      <c r="N34" s="77"/>
      <c r="O34" s="59" t="s">
        <v>348</v>
      </c>
      <c r="P34" s="59" t="s">
        <v>348</v>
      </c>
      <c r="Q34" s="59" t="s">
        <v>348</v>
      </c>
      <c r="R34" s="56"/>
      <c r="S34" s="88"/>
      <c r="T34" s="88"/>
      <c r="U34" s="88"/>
      <c r="V34" s="88"/>
      <c r="W34" s="88"/>
      <c r="X34" s="88"/>
      <c r="Y34" s="88"/>
      <c r="Z34" s="88"/>
    </row>
    <row r="35" spans="1:26" ht="33" customHeight="1">
      <c r="A35" s="345"/>
      <c r="B35" s="345"/>
      <c r="C35" s="345"/>
      <c r="D35" s="345"/>
      <c r="E35" s="345"/>
      <c r="F35" s="345"/>
      <c r="G35" s="345"/>
      <c r="H35" s="61">
        <v>4</v>
      </c>
      <c r="I35" s="95" t="s">
        <v>3043</v>
      </c>
      <c r="J35" s="80" t="s">
        <v>3041</v>
      </c>
      <c r="K35" s="56"/>
      <c r="L35" s="56"/>
      <c r="M35" s="76"/>
      <c r="N35" s="77"/>
      <c r="O35" s="59" t="s">
        <v>348</v>
      </c>
      <c r="P35" s="59" t="s">
        <v>348</v>
      </c>
      <c r="Q35" s="59" t="s">
        <v>348</v>
      </c>
      <c r="R35" s="56"/>
      <c r="S35" s="88"/>
      <c r="T35" s="88"/>
      <c r="U35" s="88"/>
      <c r="V35" s="88"/>
      <c r="W35" s="88"/>
      <c r="X35" s="88"/>
      <c r="Y35" s="88"/>
      <c r="Z35" s="88"/>
    </row>
    <row r="36" spans="1:26" ht="33" customHeight="1">
      <c r="A36" s="345"/>
      <c r="B36" s="345"/>
      <c r="C36" s="345"/>
      <c r="D36" s="345"/>
      <c r="E36" s="345"/>
      <c r="F36" s="345"/>
      <c r="G36" s="345"/>
      <c r="H36" s="61">
        <v>5</v>
      </c>
      <c r="I36" s="95" t="s">
        <v>3044</v>
      </c>
      <c r="J36" s="80" t="s">
        <v>3041</v>
      </c>
      <c r="K36" s="56"/>
      <c r="L36" s="56"/>
      <c r="M36" s="76"/>
      <c r="N36" s="77"/>
      <c r="O36" s="59" t="s">
        <v>348</v>
      </c>
      <c r="P36" s="59" t="s">
        <v>348</v>
      </c>
      <c r="Q36" s="59" t="s">
        <v>348</v>
      </c>
      <c r="R36" s="56"/>
      <c r="S36" s="88"/>
      <c r="T36" s="88"/>
      <c r="U36" s="88"/>
      <c r="V36" s="88"/>
      <c r="W36" s="88"/>
      <c r="X36" s="88"/>
      <c r="Y36" s="88"/>
      <c r="Z36" s="88"/>
    </row>
    <row r="37" spans="1:26" ht="33" customHeight="1">
      <c r="A37" s="345"/>
      <c r="B37" s="345"/>
      <c r="C37" s="345"/>
      <c r="D37" s="345"/>
      <c r="E37" s="345"/>
      <c r="F37" s="345"/>
      <c r="G37" s="345"/>
      <c r="H37" s="61">
        <v>6</v>
      </c>
      <c r="I37" s="95" t="s">
        <v>3045</v>
      </c>
      <c r="J37" s="80" t="s">
        <v>3041</v>
      </c>
      <c r="K37" s="56"/>
      <c r="L37" s="56"/>
      <c r="M37" s="76"/>
      <c r="N37" s="77"/>
      <c r="O37" s="59" t="s">
        <v>348</v>
      </c>
      <c r="P37" s="59" t="s">
        <v>348</v>
      </c>
      <c r="Q37" s="59" t="s">
        <v>348</v>
      </c>
      <c r="R37" s="56"/>
      <c r="S37" s="88"/>
      <c r="T37" s="88"/>
      <c r="U37" s="88"/>
      <c r="V37" s="88"/>
      <c r="W37" s="88"/>
      <c r="X37" s="88"/>
      <c r="Y37" s="88"/>
      <c r="Z37" s="88"/>
    </row>
    <row r="38" spans="1:26" ht="33" hidden="1" customHeight="1">
      <c r="A38" s="345"/>
      <c r="B38" s="345"/>
      <c r="C38" s="345"/>
      <c r="D38" s="345"/>
      <c r="E38" s="345"/>
      <c r="F38" s="345"/>
      <c r="G38" s="345"/>
      <c r="H38" s="61">
        <v>7</v>
      </c>
      <c r="I38" s="95" t="s">
        <v>3046</v>
      </c>
      <c r="J38" s="80" t="s">
        <v>3041</v>
      </c>
      <c r="K38" s="56"/>
      <c r="L38" s="56"/>
      <c r="M38" s="76"/>
      <c r="N38" s="77"/>
      <c r="O38" s="59" t="s">
        <v>348</v>
      </c>
      <c r="P38" s="59" t="s">
        <v>24</v>
      </c>
      <c r="Q38" s="59" t="s">
        <v>24</v>
      </c>
      <c r="R38" s="56"/>
      <c r="S38" s="88"/>
      <c r="T38" s="88"/>
      <c r="U38" s="88"/>
      <c r="V38" s="88"/>
      <c r="W38" s="88"/>
      <c r="X38" s="88"/>
      <c r="Y38" s="88"/>
      <c r="Z38" s="88"/>
    </row>
    <row r="39" spans="1:26" ht="33" customHeight="1">
      <c r="A39" s="345"/>
      <c r="B39" s="345"/>
      <c r="C39" s="345"/>
      <c r="D39" s="345"/>
      <c r="E39" s="345"/>
      <c r="F39" s="345"/>
      <c r="G39" s="345"/>
      <c r="H39" s="61">
        <v>8</v>
      </c>
      <c r="I39" s="95" t="s">
        <v>3047</v>
      </c>
      <c r="J39" s="80" t="s">
        <v>3041</v>
      </c>
      <c r="K39" s="56"/>
      <c r="L39" s="56"/>
      <c r="M39" s="76"/>
      <c r="N39" s="77"/>
      <c r="O39" s="59" t="s">
        <v>348</v>
      </c>
      <c r="P39" s="59" t="s">
        <v>348</v>
      </c>
      <c r="Q39" s="59" t="s">
        <v>348</v>
      </c>
      <c r="R39" s="56"/>
      <c r="S39" s="88"/>
      <c r="T39" s="88"/>
      <c r="U39" s="88"/>
      <c r="V39" s="88"/>
      <c r="W39" s="88"/>
      <c r="X39" s="88"/>
      <c r="Y39" s="88"/>
      <c r="Z39" s="88"/>
    </row>
    <row r="40" spans="1:26" ht="33" customHeight="1">
      <c r="A40" s="345"/>
      <c r="B40" s="345"/>
      <c r="C40" s="345"/>
      <c r="D40" s="345"/>
      <c r="E40" s="345"/>
      <c r="F40" s="341"/>
      <c r="G40" s="345"/>
      <c r="H40" s="61">
        <v>9</v>
      </c>
      <c r="I40" s="95" t="s">
        <v>3048</v>
      </c>
      <c r="J40" s="80" t="s">
        <v>3041</v>
      </c>
      <c r="K40" s="56"/>
      <c r="L40" s="56"/>
      <c r="M40" s="76"/>
      <c r="N40" s="77"/>
      <c r="O40" s="59" t="s">
        <v>348</v>
      </c>
      <c r="P40" s="59" t="s">
        <v>348</v>
      </c>
      <c r="Q40" s="59" t="s">
        <v>348</v>
      </c>
      <c r="R40" s="56"/>
      <c r="S40" s="88"/>
      <c r="T40" s="88"/>
      <c r="U40" s="88"/>
      <c r="V40" s="88"/>
      <c r="W40" s="88"/>
      <c r="X40" s="88"/>
      <c r="Y40" s="88"/>
      <c r="Z40" s="88"/>
    </row>
    <row r="41" spans="1:26" ht="17.25" hidden="1" customHeight="1">
      <c r="A41" s="345"/>
      <c r="B41" s="345"/>
      <c r="C41" s="345"/>
      <c r="D41" s="345"/>
      <c r="E41" s="345"/>
      <c r="F41" s="95" t="s">
        <v>3049</v>
      </c>
      <c r="G41" s="345"/>
      <c r="H41" s="61">
        <v>10</v>
      </c>
      <c r="I41" s="95" t="s">
        <v>3050</v>
      </c>
      <c r="J41" s="80" t="s">
        <v>3051</v>
      </c>
      <c r="K41" s="56"/>
      <c r="L41" s="56"/>
      <c r="M41" s="76"/>
      <c r="N41" s="77"/>
      <c r="O41" s="82" t="s">
        <v>24</v>
      </c>
      <c r="P41" s="59" t="s">
        <v>24</v>
      </c>
      <c r="Q41" s="59" t="s">
        <v>24</v>
      </c>
      <c r="R41" s="56"/>
      <c r="S41" s="88"/>
      <c r="T41" s="88"/>
      <c r="U41" s="88"/>
      <c r="V41" s="88"/>
      <c r="W41" s="88"/>
      <c r="X41" s="88"/>
      <c r="Y41" s="88"/>
      <c r="Z41" s="88"/>
    </row>
    <row r="42" spans="1:26" ht="17.25" hidden="1" customHeight="1">
      <c r="A42" s="345"/>
      <c r="B42" s="345"/>
      <c r="C42" s="345"/>
      <c r="D42" s="345"/>
      <c r="E42" s="345"/>
      <c r="F42" s="95" t="s">
        <v>607</v>
      </c>
      <c r="G42" s="345"/>
      <c r="H42" s="61">
        <v>11</v>
      </c>
      <c r="I42" s="95" t="s">
        <v>3052</v>
      </c>
      <c r="J42" s="80" t="s">
        <v>3053</v>
      </c>
      <c r="K42" s="56"/>
      <c r="L42" s="56"/>
      <c r="M42" s="76"/>
      <c r="N42" s="77"/>
      <c r="O42" s="82" t="s">
        <v>24</v>
      </c>
      <c r="P42" s="59" t="s">
        <v>24</v>
      </c>
      <c r="Q42" s="59" t="s">
        <v>24</v>
      </c>
      <c r="R42" s="56"/>
      <c r="S42" s="88"/>
      <c r="T42" s="88"/>
      <c r="U42" s="88"/>
      <c r="V42" s="88"/>
      <c r="W42" s="88"/>
      <c r="X42" s="88"/>
      <c r="Y42" s="88"/>
      <c r="Z42" s="88"/>
    </row>
    <row r="43" spans="1:26" ht="33" customHeight="1">
      <c r="A43" s="345"/>
      <c r="B43" s="345"/>
      <c r="C43" s="345"/>
      <c r="D43" s="345"/>
      <c r="E43" s="345"/>
      <c r="F43" s="95" t="s">
        <v>3054</v>
      </c>
      <c r="G43" s="345"/>
      <c r="H43" s="61">
        <v>12</v>
      </c>
      <c r="I43" s="95" t="s">
        <v>2979</v>
      </c>
      <c r="J43" s="80" t="s">
        <v>3055</v>
      </c>
      <c r="K43" s="56"/>
      <c r="L43" s="56"/>
      <c r="M43" s="76"/>
      <c r="N43" s="77"/>
      <c r="O43" s="82" t="s">
        <v>24</v>
      </c>
      <c r="P43" s="59" t="s">
        <v>348</v>
      </c>
      <c r="Q43" s="59" t="s">
        <v>348</v>
      </c>
      <c r="R43" s="56"/>
      <c r="S43" s="88"/>
      <c r="T43" s="88"/>
      <c r="U43" s="88"/>
      <c r="V43" s="88"/>
      <c r="W43" s="88"/>
      <c r="X43" s="88"/>
      <c r="Y43" s="88"/>
      <c r="Z43" s="88"/>
    </row>
    <row r="44" spans="1:26" ht="33" hidden="1" customHeight="1">
      <c r="A44" s="345"/>
      <c r="B44" s="345"/>
      <c r="C44" s="345"/>
      <c r="D44" s="345"/>
      <c r="E44" s="345"/>
      <c r="F44" s="81" t="s">
        <v>3056</v>
      </c>
      <c r="G44" s="345"/>
      <c r="H44" s="61">
        <v>13</v>
      </c>
      <c r="I44" s="95" t="s">
        <v>3057</v>
      </c>
      <c r="J44" s="80" t="s">
        <v>3058</v>
      </c>
      <c r="K44" s="56"/>
      <c r="L44" s="56"/>
      <c r="M44" s="76"/>
      <c r="N44" s="77"/>
      <c r="O44" s="59" t="s">
        <v>348</v>
      </c>
      <c r="P44" s="59" t="s">
        <v>24</v>
      </c>
      <c r="Q44" s="59" t="s">
        <v>24</v>
      </c>
      <c r="R44" s="56"/>
      <c r="S44" s="88"/>
      <c r="T44" s="88"/>
      <c r="U44" s="88"/>
      <c r="V44" s="88"/>
      <c r="W44" s="88"/>
      <c r="X44" s="88"/>
      <c r="Y44" s="88"/>
      <c r="Z44" s="88"/>
    </row>
    <row r="45" spans="1:26" ht="33" hidden="1" customHeight="1">
      <c r="A45" s="345"/>
      <c r="B45" s="345"/>
      <c r="C45" s="345"/>
      <c r="D45" s="345"/>
      <c r="E45" s="345"/>
      <c r="F45" s="81" t="s">
        <v>3059</v>
      </c>
      <c r="G45" s="345"/>
      <c r="H45" s="61">
        <v>14</v>
      </c>
      <c r="I45" s="81" t="s">
        <v>3060</v>
      </c>
      <c r="J45" s="63" t="s">
        <v>3061</v>
      </c>
      <c r="K45" s="56"/>
      <c r="L45" s="56"/>
      <c r="M45" s="76"/>
      <c r="N45" s="77"/>
      <c r="O45" s="59" t="s">
        <v>348</v>
      </c>
      <c r="P45" s="59" t="s">
        <v>24</v>
      </c>
      <c r="Q45" s="59" t="s">
        <v>24</v>
      </c>
      <c r="R45" s="56"/>
      <c r="S45" s="88"/>
      <c r="T45" s="88"/>
      <c r="U45" s="88"/>
      <c r="V45" s="88"/>
      <c r="W45" s="88"/>
      <c r="X45" s="88"/>
      <c r="Y45" s="88"/>
      <c r="Z45" s="88"/>
    </row>
    <row r="46" spans="1:26" ht="17.25" customHeight="1">
      <c r="A46" s="345"/>
      <c r="B46" s="345"/>
      <c r="C46" s="345"/>
      <c r="D46" s="345"/>
      <c r="E46" s="345"/>
      <c r="F46" s="81" t="s">
        <v>3062</v>
      </c>
      <c r="G46" s="345"/>
      <c r="H46" s="61">
        <v>15</v>
      </c>
      <c r="I46" s="81" t="s">
        <v>3063</v>
      </c>
      <c r="J46" s="63" t="s">
        <v>3064</v>
      </c>
      <c r="K46" s="56"/>
      <c r="L46" s="56"/>
      <c r="M46" s="76"/>
      <c r="N46" s="77"/>
      <c r="O46" s="59" t="s">
        <v>348</v>
      </c>
      <c r="P46" s="59" t="s">
        <v>348</v>
      </c>
      <c r="Q46" s="59" t="s">
        <v>348</v>
      </c>
      <c r="R46" s="56"/>
      <c r="S46" s="88"/>
      <c r="T46" s="88"/>
      <c r="U46" s="88"/>
      <c r="V46" s="88"/>
      <c r="W46" s="88"/>
      <c r="X46" s="88"/>
      <c r="Y46" s="88"/>
      <c r="Z46" s="88"/>
    </row>
    <row r="47" spans="1:26" ht="17.25" hidden="1" customHeight="1">
      <c r="A47" s="345"/>
      <c r="B47" s="345"/>
      <c r="C47" s="345"/>
      <c r="D47" s="345"/>
      <c r="E47" s="345"/>
      <c r="F47" s="81" t="s">
        <v>1387</v>
      </c>
      <c r="G47" s="345"/>
      <c r="H47" s="61">
        <v>16</v>
      </c>
      <c r="I47" s="81" t="s">
        <v>3065</v>
      </c>
      <c r="J47" s="63" t="s">
        <v>3038</v>
      </c>
      <c r="K47" s="56"/>
      <c r="L47" s="56"/>
      <c r="M47" s="76"/>
      <c r="N47" s="77"/>
      <c r="O47" s="59" t="s">
        <v>348</v>
      </c>
      <c r="P47" s="59" t="s">
        <v>24</v>
      </c>
      <c r="Q47" s="59" t="s">
        <v>24</v>
      </c>
      <c r="R47" s="56" t="s">
        <v>1222</v>
      </c>
      <c r="S47" s="88"/>
      <c r="T47" s="88"/>
      <c r="U47" s="88"/>
      <c r="V47" s="88"/>
      <c r="W47" s="88"/>
      <c r="X47" s="88"/>
      <c r="Y47" s="88"/>
      <c r="Z47" s="88"/>
    </row>
    <row r="48" spans="1:26" ht="17.25" customHeight="1">
      <c r="A48" s="345"/>
      <c r="B48" s="345"/>
      <c r="C48" s="345"/>
      <c r="D48" s="345"/>
      <c r="E48" s="345"/>
      <c r="F48" s="81" t="s">
        <v>3066</v>
      </c>
      <c r="G48" s="345"/>
      <c r="H48" s="61">
        <v>17</v>
      </c>
      <c r="I48" s="81" t="s">
        <v>3037</v>
      </c>
      <c r="J48" s="63" t="s">
        <v>3067</v>
      </c>
      <c r="K48" s="56"/>
      <c r="L48" s="56"/>
      <c r="M48" s="76"/>
      <c r="N48" s="77"/>
      <c r="O48" s="59" t="s">
        <v>348</v>
      </c>
      <c r="P48" s="59" t="s">
        <v>348</v>
      </c>
      <c r="Q48" s="59" t="s">
        <v>348</v>
      </c>
      <c r="R48" s="56"/>
      <c r="S48" s="88"/>
      <c r="T48" s="88"/>
      <c r="U48" s="88"/>
      <c r="V48" s="88"/>
      <c r="W48" s="88"/>
      <c r="X48" s="88"/>
      <c r="Y48" s="88"/>
      <c r="Z48" s="88"/>
    </row>
    <row r="49" spans="1:26" ht="17.25" customHeight="1">
      <c r="A49" s="345"/>
      <c r="B49" s="341"/>
      <c r="C49" s="341"/>
      <c r="D49" s="341"/>
      <c r="E49" s="345"/>
      <c r="F49" s="95" t="s">
        <v>3068</v>
      </c>
      <c r="G49" s="341"/>
      <c r="H49" s="61">
        <v>18</v>
      </c>
      <c r="I49" s="95" t="s">
        <v>3037</v>
      </c>
      <c r="J49" s="80" t="s">
        <v>3069</v>
      </c>
      <c r="K49" s="56"/>
      <c r="L49" s="56"/>
      <c r="M49" s="76"/>
      <c r="N49" s="77"/>
      <c r="O49" s="59" t="s">
        <v>348</v>
      </c>
      <c r="P49" s="59" t="s">
        <v>348</v>
      </c>
      <c r="Q49" s="59" t="s">
        <v>348</v>
      </c>
      <c r="R49" s="56"/>
      <c r="S49" s="88"/>
      <c r="T49" s="88"/>
      <c r="U49" s="88"/>
      <c r="V49" s="88"/>
      <c r="W49" s="88"/>
      <c r="X49" s="88"/>
      <c r="Y49" s="88"/>
      <c r="Z49" s="88"/>
    </row>
    <row r="50" spans="1:26" ht="49.5" hidden="1" customHeight="1">
      <c r="A50" s="442" t="s">
        <v>3070</v>
      </c>
      <c r="B50" s="442" t="s">
        <v>3071</v>
      </c>
      <c r="C50" s="441" t="s">
        <v>1564</v>
      </c>
      <c r="D50" s="441" t="s">
        <v>1565</v>
      </c>
      <c r="E50" s="441" t="s">
        <v>3072</v>
      </c>
      <c r="F50" s="124" t="s">
        <v>3073</v>
      </c>
      <c r="G50" s="441" t="s">
        <v>1525</v>
      </c>
      <c r="H50" s="197">
        <v>1</v>
      </c>
      <c r="I50" s="124" t="s">
        <v>3074</v>
      </c>
      <c r="J50" s="124" t="s">
        <v>3075</v>
      </c>
      <c r="K50" s="56"/>
      <c r="L50" s="79"/>
      <c r="M50" s="57"/>
      <c r="N50" s="77"/>
      <c r="O50" s="82" t="s">
        <v>24</v>
      </c>
      <c r="P50" s="59" t="s">
        <v>24</v>
      </c>
      <c r="Q50" s="59" t="s">
        <v>24</v>
      </c>
      <c r="R50" s="56"/>
      <c r="S50" s="60"/>
      <c r="T50" s="60"/>
      <c r="U50" s="60"/>
      <c r="V50" s="60"/>
      <c r="W50" s="60"/>
      <c r="X50" s="60"/>
      <c r="Y50" s="60"/>
      <c r="Z50" s="60"/>
    </row>
    <row r="51" spans="1:26" ht="33" hidden="1" customHeight="1">
      <c r="A51" s="345"/>
      <c r="B51" s="345"/>
      <c r="C51" s="345"/>
      <c r="D51" s="345"/>
      <c r="E51" s="345"/>
      <c r="F51" s="123" t="s">
        <v>3076</v>
      </c>
      <c r="G51" s="345"/>
      <c r="H51" s="197">
        <v>2</v>
      </c>
      <c r="I51" s="124" t="s">
        <v>3077</v>
      </c>
      <c r="J51" s="124" t="s">
        <v>3078</v>
      </c>
      <c r="K51" s="56"/>
      <c r="L51" s="79"/>
      <c r="M51" s="57"/>
      <c r="N51" s="77"/>
      <c r="O51" s="82" t="s">
        <v>24</v>
      </c>
      <c r="P51" s="59" t="s">
        <v>24</v>
      </c>
      <c r="Q51" s="59" t="s">
        <v>24</v>
      </c>
      <c r="R51" s="56"/>
      <c r="S51" s="60"/>
      <c r="T51" s="60"/>
      <c r="U51" s="60"/>
      <c r="V51" s="60"/>
      <c r="W51" s="60"/>
      <c r="X51" s="60"/>
      <c r="Y51" s="60"/>
      <c r="Z51" s="60"/>
    </row>
    <row r="52" spans="1:26" ht="82.5" hidden="1" customHeight="1">
      <c r="A52" s="345"/>
      <c r="B52" s="345"/>
      <c r="C52" s="345"/>
      <c r="D52" s="345"/>
      <c r="E52" s="345"/>
      <c r="F52" s="443" t="s">
        <v>3079</v>
      </c>
      <c r="G52" s="345"/>
      <c r="H52" s="197">
        <v>3</v>
      </c>
      <c r="I52" s="124" t="s">
        <v>3080</v>
      </c>
      <c r="J52" s="124" t="s">
        <v>3081</v>
      </c>
      <c r="K52" s="56"/>
      <c r="L52" s="79"/>
      <c r="M52" s="57"/>
      <c r="N52" s="77"/>
      <c r="O52" s="59" t="s">
        <v>348</v>
      </c>
      <c r="P52" s="59" t="s">
        <v>24</v>
      </c>
      <c r="Q52" s="59" t="s">
        <v>24</v>
      </c>
      <c r="R52" s="56" t="s">
        <v>972</v>
      </c>
      <c r="S52" s="60"/>
      <c r="T52" s="60"/>
      <c r="U52" s="60"/>
      <c r="V52" s="60"/>
      <c r="W52" s="60"/>
      <c r="X52" s="60"/>
      <c r="Y52" s="60"/>
      <c r="Z52" s="60"/>
    </row>
    <row r="53" spans="1:26" ht="33" hidden="1" customHeight="1">
      <c r="A53" s="345"/>
      <c r="B53" s="345"/>
      <c r="C53" s="345"/>
      <c r="D53" s="345"/>
      <c r="E53" s="345"/>
      <c r="F53" s="341"/>
      <c r="G53" s="345"/>
      <c r="H53" s="197">
        <v>4</v>
      </c>
      <c r="I53" s="124" t="s">
        <v>3082</v>
      </c>
      <c r="J53" s="124" t="s">
        <v>3083</v>
      </c>
      <c r="K53" s="56"/>
      <c r="L53" s="79"/>
      <c r="M53" s="57"/>
      <c r="N53" s="77"/>
      <c r="O53" s="59" t="s">
        <v>348</v>
      </c>
      <c r="P53" s="59" t="s">
        <v>24</v>
      </c>
      <c r="Q53" s="59" t="s">
        <v>24</v>
      </c>
      <c r="R53" s="56" t="s">
        <v>972</v>
      </c>
      <c r="S53" s="60"/>
      <c r="T53" s="60"/>
      <c r="U53" s="60"/>
      <c r="V53" s="60"/>
      <c r="W53" s="60"/>
      <c r="X53" s="60"/>
      <c r="Y53" s="60"/>
      <c r="Z53" s="60"/>
    </row>
    <row r="54" spans="1:26" ht="82.5" hidden="1" customHeight="1">
      <c r="A54" s="345"/>
      <c r="B54" s="345"/>
      <c r="C54" s="345"/>
      <c r="D54" s="345"/>
      <c r="E54" s="345"/>
      <c r="F54" s="123" t="s">
        <v>3084</v>
      </c>
      <c r="G54" s="345"/>
      <c r="H54" s="197">
        <v>5</v>
      </c>
      <c r="I54" s="124" t="s">
        <v>3085</v>
      </c>
      <c r="J54" s="124" t="s">
        <v>3086</v>
      </c>
      <c r="K54" s="56"/>
      <c r="L54" s="79"/>
      <c r="M54" s="57"/>
      <c r="N54" s="77"/>
      <c r="O54" s="59" t="s">
        <v>348</v>
      </c>
      <c r="P54" s="59" t="s">
        <v>348</v>
      </c>
      <c r="Q54" s="59" t="s">
        <v>24</v>
      </c>
      <c r="R54" s="56" t="s">
        <v>972</v>
      </c>
      <c r="S54" s="60"/>
      <c r="T54" s="60"/>
      <c r="U54" s="60"/>
      <c r="V54" s="60"/>
      <c r="W54" s="60"/>
      <c r="X54" s="60"/>
      <c r="Y54" s="60"/>
      <c r="Z54" s="60"/>
    </row>
    <row r="55" spans="1:26" ht="33" hidden="1" customHeight="1">
      <c r="A55" s="345"/>
      <c r="B55" s="345"/>
      <c r="C55" s="345"/>
      <c r="D55" s="345"/>
      <c r="E55" s="345"/>
      <c r="F55" s="443" t="s">
        <v>3087</v>
      </c>
      <c r="G55" s="345"/>
      <c r="H55" s="197">
        <v>7</v>
      </c>
      <c r="I55" s="124" t="s">
        <v>3088</v>
      </c>
      <c r="J55" s="124" t="s">
        <v>3089</v>
      </c>
      <c r="K55" s="56"/>
      <c r="L55" s="79"/>
      <c r="M55" s="57"/>
      <c r="N55" s="77"/>
      <c r="O55" s="59" t="s">
        <v>348</v>
      </c>
      <c r="P55" s="59" t="s">
        <v>348</v>
      </c>
      <c r="Q55" s="59" t="s">
        <v>24</v>
      </c>
      <c r="R55" s="56" t="s">
        <v>972</v>
      </c>
      <c r="S55" s="60"/>
      <c r="T55" s="60"/>
      <c r="U55" s="60"/>
      <c r="V55" s="60"/>
      <c r="W55" s="60"/>
      <c r="X55" s="60"/>
      <c r="Y55" s="60"/>
      <c r="Z55" s="60"/>
    </row>
    <row r="56" spans="1:26" ht="33" hidden="1" customHeight="1">
      <c r="A56" s="345"/>
      <c r="B56" s="341"/>
      <c r="C56" s="341"/>
      <c r="D56" s="341"/>
      <c r="E56" s="345"/>
      <c r="F56" s="341"/>
      <c r="G56" s="341"/>
      <c r="H56" s="197">
        <v>8</v>
      </c>
      <c r="I56" s="124" t="s">
        <v>3090</v>
      </c>
      <c r="J56" s="124" t="s">
        <v>3089</v>
      </c>
      <c r="K56" s="56"/>
      <c r="L56" s="79"/>
      <c r="M56" s="57"/>
      <c r="N56" s="77"/>
      <c r="O56" s="59" t="s">
        <v>348</v>
      </c>
      <c r="P56" s="59" t="s">
        <v>348</v>
      </c>
      <c r="Q56" s="59" t="s">
        <v>24</v>
      </c>
      <c r="R56" s="56" t="s">
        <v>972</v>
      </c>
      <c r="S56" s="60"/>
      <c r="T56" s="60"/>
      <c r="U56" s="60"/>
      <c r="V56" s="60"/>
      <c r="W56" s="60"/>
      <c r="X56" s="60"/>
      <c r="Y56" s="60"/>
      <c r="Z56" s="60"/>
    </row>
    <row r="57" spans="1:26" ht="33" hidden="1" customHeight="1">
      <c r="A57" s="408" t="s">
        <v>3091</v>
      </c>
      <c r="B57" s="408" t="s">
        <v>3092</v>
      </c>
      <c r="C57" s="396" t="s">
        <v>1564</v>
      </c>
      <c r="D57" s="396" t="s">
        <v>3093</v>
      </c>
      <c r="E57" s="396" t="s">
        <v>3094</v>
      </c>
      <c r="F57" s="68" t="s">
        <v>3095</v>
      </c>
      <c r="G57" s="396" t="s">
        <v>1525</v>
      </c>
      <c r="H57" s="54">
        <v>1</v>
      </c>
      <c r="I57" s="69" t="s">
        <v>3096</v>
      </c>
      <c r="J57" s="68" t="s">
        <v>3097</v>
      </c>
      <c r="K57" s="56"/>
      <c r="L57" s="79"/>
      <c r="M57" s="57"/>
      <c r="N57" s="77"/>
      <c r="O57" s="59" t="s">
        <v>348</v>
      </c>
      <c r="P57" s="59" t="s">
        <v>24</v>
      </c>
      <c r="Q57" s="59" t="s">
        <v>24</v>
      </c>
      <c r="R57" s="56"/>
      <c r="S57" s="88"/>
      <c r="T57" s="88"/>
      <c r="U57" s="88"/>
      <c r="V57" s="88"/>
      <c r="W57" s="88"/>
      <c r="X57" s="88"/>
      <c r="Y57" s="88"/>
      <c r="Z57" s="88"/>
    </row>
    <row r="58" spans="1:26" ht="33" hidden="1" customHeight="1">
      <c r="A58" s="345"/>
      <c r="B58" s="345"/>
      <c r="C58" s="345"/>
      <c r="D58" s="345"/>
      <c r="E58" s="345"/>
      <c r="F58" s="68" t="s">
        <v>3098</v>
      </c>
      <c r="G58" s="345"/>
      <c r="H58" s="54">
        <v>2</v>
      </c>
      <c r="I58" s="69" t="s">
        <v>3099</v>
      </c>
      <c r="J58" s="68" t="s">
        <v>3100</v>
      </c>
      <c r="K58" s="56"/>
      <c r="L58" s="79"/>
      <c r="M58" s="57"/>
      <c r="N58" s="77"/>
      <c r="O58" s="59" t="s">
        <v>348</v>
      </c>
      <c r="P58" s="59" t="s">
        <v>24</v>
      </c>
      <c r="Q58" s="59" t="s">
        <v>24</v>
      </c>
      <c r="R58" s="56"/>
      <c r="S58" s="88"/>
      <c r="T58" s="88"/>
      <c r="U58" s="88"/>
      <c r="V58" s="88"/>
      <c r="W58" s="88"/>
      <c r="X58" s="88"/>
      <c r="Y58" s="88"/>
      <c r="Z58" s="88"/>
    </row>
    <row r="59" spans="1:26" ht="49.5" hidden="1" customHeight="1">
      <c r="A59" s="345"/>
      <c r="B59" s="345"/>
      <c r="C59" s="345"/>
      <c r="D59" s="345"/>
      <c r="E59" s="345"/>
      <c r="F59" s="68" t="s">
        <v>3101</v>
      </c>
      <c r="G59" s="345"/>
      <c r="H59" s="54">
        <v>3</v>
      </c>
      <c r="I59" s="69" t="s">
        <v>3102</v>
      </c>
      <c r="J59" s="68" t="s">
        <v>3103</v>
      </c>
      <c r="K59" s="56"/>
      <c r="L59" s="79"/>
      <c r="M59" s="57"/>
      <c r="N59" s="77"/>
      <c r="O59" s="59" t="s">
        <v>348</v>
      </c>
      <c r="P59" s="59" t="s">
        <v>348</v>
      </c>
      <c r="Q59" s="59" t="s">
        <v>24</v>
      </c>
      <c r="R59" s="56"/>
      <c r="S59" s="88"/>
      <c r="T59" s="88"/>
      <c r="U59" s="88"/>
      <c r="V59" s="88"/>
      <c r="W59" s="88"/>
      <c r="X59" s="88"/>
      <c r="Y59" s="88"/>
      <c r="Z59" s="88"/>
    </row>
    <row r="60" spans="1:26" ht="49.5" hidden="1" customHeight="1">
      <c r="A60" s="341"/>
      <c r="B60" s="341"/>
      <c r="C60" s="341"/>
      <c r="D60" s="341"/>
      <c r="E60" s="341"/>
      <c r="F60" s="68" t="s">
        <v>3104</v>
      </c>
      <c r="G60" s="341"/>
      <c r="H60" s="54">
        <v>4</v>
      </c>
      <c r="I60" s="69" t="s">
        <v>3105</v>
      </c>
      <c r="J60" s="68" t="s">
        <v>3106</v>
      </c>
      <c r="K60" s="56"/>
      <c r="L60" s="79"/>
      <c r="M60" s="57"/>
      <c r="N60" s="77"/>
      <c r="O60" s="59" t="s">
        <v>348</v>
      </c>
      <c r="P60" s="59" t="s">
        <v>348</v>
      </c>
      <c r="Q60" s="59" t="s">
        <v>24</v>
      </c>
      <c r="R60" s="56"/>
      <c r="S60" s="88"/>
      <c r="T60" s="88"/>
      <c r="U60" s="88"/>
      <c r="V60" s="88"/>
      <c r="W60" s="88"/>
      <c r="X60" s="88"/>
      <c r="Y60" s="88"/>
      <c r="Z60" s="88"/>
    </row>
    <row r="61" spans="1:26" ht="16.5" hidden="1" customHeight="1">
      <c r="A61" s="402" t="s">
        <v>3107</v>
      </c>
      <c r="B61" s="402" t="s">
        <v>3108</v>
      </c>
      <c r="C61" s="395" t="s">
        <v>1564</v>
      </c>
      <c r="D61" s="395" t="s">
        <v>1565</v>
      </c>
      <c r="E61" s="397" t="s">
        <v>3109</v>
      </c>
      <c r="F61" s="397" t="s">
        <v>3110</v>
      </c>
      <c r="G61" s="397" t="s">
        <v>3111</v>
      </c>
      <c r="H61" s="84">
        <v>1</v>
      </c>
      <c r="I61" s="90" t="s">
        <v>3112</v>
      </c>
      <c r="J61" s="90" t="s">
        <v>463</v>
      </c>
      <c r="K61" s="56"/>
      <c r="L61" s="57"/>
      <c r="M61" s="57"/>
      <c r="N61" s="58"/>
      <c r="O61" s="82" t="s">
        <v>24</v>
      </c>
      <c r="P61" s="59" t="s">
        <v>348</v>
      </c>
      <c r="Q61" s="59" t="s">
        <v>24</v>
      </c>
      <c r="R61" s="56"/>
      <c r="S61" s="60"/>
      <c r="T61" s="60"/>
      <c r="U61" s="60"/>
      <c r="V61" s="60"/>
      <c r="W61" s="60"/>
      <c r="X61" s="60"/>
      <c r="Y61" s="60"/>
      <c r="Z61" s="60"/>
    </row>
    <row r="62" spans="1:26" ht="16.5" hidden="1" customHeight="1">
      <c r="A62" s="345"/>
      <c r="B62" s="345"/>
      <c r="C62" s="345"/>
      <c r="D62" s="345"/>
      <c r="E62" s="345"/>
      <c r="F62" s="341"/>
      <c r="G62" s="345"/>
      <c r="H62" s="84">
        <v>2</v>
      </c>
      <c r="I62" s="90" t="s">
        <v>3113</v>
      </c>
      <c r="J62" s="90" t="s">
        <v>552</v>
      </c>
      <c r="K62" s="56"/>
      <c r="L62" s="57"/>
      <c r="M62" s="57"/>
      <c r="N62" s="58"/>
      <c r="O62" s="82" t="s">
        <v>24</v>
      </c>
      <c r="P62" s="59" t="s">
        <v>348</v>
      </c>
      <c r="Q62" s="59" t="s">
        <v>24</v>
      </c>
      <c r="R62" s="56"/>
      <c r="S62" s="60"/>
      <c r="T62" s="60"/>
      <c r="U62" s="60"/>
      <c r="V62" s="60"/>
      <c r="W62" s="60"/>
      <c r="X62" s="60"/>
      <c r="Y62" s="60"/>
      <c r="Z62" s="60"/>
    </row>
    <row r="63" spans="1:26" ht="16.5" hidden="1" customHeight="1">
      <c r="A63" s="345"/>
      <c r="B63" s="345"/>
      <c r="C63" s="345"/>
      <c r="D63" s="345"/>
      <c r="E63" s="345"/>
      <c r="F63" s="397" t="s">
        <v>3114</v>
      </c>
      <c r="G63" s="345"/>
      <c r="H63" s="84">
        <v>3</v>
      </c>
      <c r="I63" s="90" t="s">
        <v>3115</v>
      </c>
      <c r="J63" s="90" t="s">
        <v>627</v>
      </c>
      <c r="K63" s="56"/>
      <c r="L63" s="57"/>
      <c r="M63" s="57"/>
      <c r="N63" s="58"/>
      <c r="O63" s="82" t="s">
        <v>24</v>
      </c>
      <c r="P63" s="59" t="s">
        <v>348</v>
      </c>
      <c r="Q63" s="59" t="s">
        <v>24</v>
      </c>
      <c r="R63" s="56"/>
      <c r="S63" s="60"/>
      <c r="T63" s="60"/>
      <c r="U63" s="60"/>
      <c r="V63" s="60"/>
      <c r="W63" s="60"/>
      <c r="X63" s="60"/>
      <c r="Y63" s="60"/>
      <c r="Z63" s="60"/>
    </row>
    <row r="64" spans="1:26" ht="16.5" hidden="1" customHeight="1">
      <c r="A64" s="345"/>
      <c r="B64" s="345"/>
      <c r="C64" s="345"/>
      <c r="D64" s="345"/>
      <c r="E64" s="345"/>
      <c r="F64" s="341"/>
      <c r="G64" s="345"/>
      <c r="H64" s="84">
        <v>4</v>
      </c>
      <c r="I64" s="90" t="s">
        <v>3116</v>
      </c>
      <c r="J64" s="90" t="s">
        <v>535</v>
      </c>
      <c r="K64" s="56"/>
      <c r="L64" s="57"/>
      <c r="M64" s="57"/>
      <c r="N64" s="58"/>
      <c r="O64" s="82" t="s">
        <v>24</v>
      </c>
      <c r="P64" s="59" t="s">
        <v>348</v>
      </c>
      <c r="Q64" s="59" t="s">
        <v>24</v>
      </c>
      <c r="R64" s="56"/>
      <c r="S64" s="60"/>
      <c r="T64" s="60"/>
      <c r="U64" s="60"/>
      <c r="V64" s="60"/>
      <c r="W64" s="60"/>
      <c r="X64" s="60"/>
      <c r="Y64" s="60"/>
      <c r="Z64" s="60"/>
    </row>
    <row r="65" spans="1:26" ht="16.5" hidden="1" customHeight="1">
      <c r="A65" s="345"/>
      <c r="B65" s="345"/>
      <c r="C65" s="345"/>
      <c r="D65" s="345"/>
      <c r="E65" s="345"/>
      <c r="F65" s="397" t="s">
        <v>3117</v>
      </c>
      <c r="G65" s="345"/>
      <c r="H65" s="84">
        <v>5</v>
      </c>
      <c r="I65" s="90" t="s">
        <v>3118</v>
      </c>
      <c r="J65" s="90" t="s">
        <v>826</v>
      </c>
      <c r="K65" s="56"/>
      <c r="L65" s="57"/>
      <c r="M65" s="57"/>
      <c r="N65" s="58"/>
      <c r="O65" s="82" t="s">
        <v>24</v>
      </c>
      <c r="P65" s="59" t="s">
        <v>348</v>
      </c>
      <c r="Q65" s="59" t="s">
        <v>24</v>
      </c>
      <c r="R65" s="56"/>
      <c r="S65" s="60"/>
      <c r="T65" s="60"/>
      <c r="U65" s="60"/>
      <c r="V65" s="60"/>
      <c r="W65" s="60"/>
      <c r="X65" s="60"/>
      <c r="Y65" s="60"/>
      <c r="Z65" s="60"/>
    </row>
    <row r="66" spans="1:26" ht="16.5" hidden="1" customHeight="1">
      <c r="A66" s="345"/>
      <c r="B66" s="345"/>
      <c r="C66" s="345"/>
      <c r="D66" s="345"/>
      <c r="E66" s="345"/>
      <c r="F66" s="341"/>
      <c r="G66" s="345"/>
      <c r="H66" s="84">
        <v>6</v>
      </c>
      <c r="I66" s="90" t="s">
        <v>3119</v>
      </c>
      <c r="J66" s="90" t="s">
        <v>887</v>
      </c>
      <c r="K66" s="56"/>
      <c r="L66" s="57"/>
      <c r="M66" s="57"/>
      <c r="N66" s="58"/>
      <c r="O66" s="82" t="s">
        <v>24</v>
      </c>
      <c r="P66" s="59" t="s">
        <v>348</v>
      </c>
      <c r="Q66" s="59" t="s">
        <v>24</v>
      </c>
      <c r="R66" s="56"/>
      <c r="S66" s="60"/>
      <c r="T66" s="60"/>
      <c r="U66" s="60"/>
      <c r="V66" s="60"/>
      <c r="W66" s="60"/>
      <c r="X66" s="60"/>
      <c r="Y66" s="60"/>
      <c r="Z66" s="60"/>
    </row>
    <row r="67" spans="1:26" ht="16.5" hidden="1" customHeight="1">
      <c r="A67" s="345"/>
      <c r="B67" s="345"/>
      <c r="C67" s="345"/>
      <c r="D67" s="345"/>
      <c r="E67" s="345"/>
      <c r="F67" s="397" t="s">
        <v>3120</v>
      </c>
      <c r="G67" s="345"/>
      <c r="H67" s="84">
        <v>7</v>
      </c>
      <c r="I67" s="90" t="s">
        <v>3112</v>
      </c>
      <c r="J67" s="90" t="s">
        <v>990</v>
      </c>
      <c r="K67" s="56"/>
      <c r="L67" s="57"/>
      <c r="M67" s="57"/>
      <c r="N67" s="58"/>
      <c r="O67" s="82" t="s">
        <v>24</v>
      </c>
      <c r="P67" s="59" t="s">
        <v>348</v>
      </c>
      <c r="Q67" s="59" t="s">
        <v>24</v>
      </c>
      <c r="R67" s="56" t="s">
        <v>972</v>
      </c>
      <c r="S67" s="60"/>
      <c r="T67" s="60"/>
      <c r="U67" s="60"/>
      <c r="V67" s="60"/>
      <c r="W67" s="60"/>
      <c r="X67" s="60"/>
      <c r="Y67" s="60"/>
      <c r="Z67" s="60"/>
    </row>
    <row r="68" spans="1:26" ht="16.5" hidden="1" customHeight="1">
      <c r="A68" s="345"/>
      <c r="B68" s="345"/>
      <c r="C68" s="345"/>
      <c r="D68" s="345"/>
      <c r="E68" s="345"/>
      <c r="F68" s="341"/>
      <c r="G68" s="345"/>
      <c r="H68" s="84">
        <v>8</v>
      </c>
      <c r="I68" s="90" t="s">
        <v>3121</v>
      </c>
      <c r="J68" s="90" t="s">
        <v>3122</v>
      </c>
      <c r="K68" s="56"/>
      <c r="L68" s="57"/>
      <c r="M68" s="57"/>
      <c r="N68" s="58"/>
      <c r="O68" s="82" t="s">
        <v>24</v>
      </c>
      <c r="P68" s="59" t="s">
        <v>348</v>
      </c>
      <c r="Q68" s="59" t="s">
        <v>24</v>
      </c>
      <c r="R68" s="56" t="s">
        <v>972</v>
      </c>
      <c r="S68" s="60"/>
      <c r="T68" s="60"/>
      <c r="U68" s="60"/>
      <c r="V68" s="60"/>
      <c r="W68" s="60"/>
      <c r="X68" s="60"/>
      <c r="Y68" s="60"/>
      <c r="Z68" s="60"/>
    </row>
    <row r="69" spans="1:26" ht="16.5" hidden="1" customHeight="1">
      <c r="A69" s="345"/>
      <c r="B69" s="345"/>
      <c r="C69" s="345"/>
      <c r="D69" s="345"/>
      <c r="E69" s="345"/>
      <c r="F69" s="397" t="s">
        <v>3123</v>
      </c>
      <c r="G69" s="345"/>
      <c r="H69" s="84">
        <v>9</v>
      </c>
      <c r="I69" s="90" t="s">
        <v>3115</v>
      </c>
      <c r="J69" s="90" t="s">
        <v>1215</v>
      </c>
      <c r="K69" s="56"/>
      <c r="L69" s="57"/>
      <c r="M69" s="57"/>
      <c r="N69" s="58"/>
      <c r="O69" s="82" t="s">
        <v>24</v>
      </c>
      <c r="P69" s="59" t="s">
        <v>348</v>
      </c>
      <c r="Q69" s="59" t="s">
        <v>24</v>
      </c>
      <c r="R69" s="56" t="s">
        <v>972</v>
      </c>
      <c r="S69" s="60"/>
      <c r="T69" s="60"/>
      <c r="U69" s="60"/>
      <c r="V69" s="60"/>
      <c r="W69" s="60"/>
      <c r="X69" s="60"/>
      <c r="Y69" s="60"/>
      <c r="Z69" s="60"/>
    </row>
    <row r="70" spans="1:26" ht="16.5" hidden="1" customHeight="1">
      <c r="A70" s="345"/>
      <c r="B70" s="345"/>
      <c r="C70" s="345"/>
      <c r="D70" s="345"/>
      <c r="E70" s="345"/>
      <c r="F70" s="341"/>
      <c r="G70" s="345"/>
      <c r="H70" s="84">
        <v>10</v>
      </c>
      <c r="I70" s="90" t="s">
        <v>3116</v>
      </c>
      <c r="J70" s="90" t="s">
        <v>3124</v>
      </c>
      <c r="K70" s="56"/>
      <c r="L70" s="57"/>
      <c r="M70" s="57"/>
      <c r="N70" s="58"/>
      <c r="O70" s="82" t="s">
        <v>24</v>
      </c>
      <c r="P70" s="59" t="s">
        <v>348</v>
      </c>
      <c r="Q70" s="59" t="s">
        <v>24</v>
      </c>
      <c r="R70" s="56" t="s">
        <v>972</v>
      </c>
      <c r="S70" s="60"/>
      <c r="T70" s="60"/>
      <c r="U70" s="60"/>
      <c r="V70" s="60"/>
      <c r="W70" s="60"/>
      <c r="X70" s="60"/>
      <c r="Y70" s="60"/>
      <c r="Z70" s="60"/>
    </row>
    <row r="71" spans="1:26" ht="16.5" hidden="1" customHeight="1">
      <c r="A71" s="345"/>
      <c r="B71" s="345"/>
      <c r="C71" s="345"/>
      <c r="D71" s="345"/>
      <c r="E71" s="345"/>
      <c r="F71" s="397" t="s">
        <v>3125</v>
      </c>
      <c r="G71" s="345"/>
      <c r="H71" s="84">
        <v>11</v>
      </c>
      <c r="I71" s="90" t="s">
        <v>3126</v>
      </c>
      <c r="J71" s="90" t="s">
        <v>736</v>
      </c>
      <c r="K71" s="56"/>
      <c r="L71" s="57"/>
      <c r="M71" s="57"/>
      <c r="N71" s="58"/>
      <c r="O71" s="82" t="s">
        <v>24</v>
      </c>
      <c r="P71" s="59" t="s">
        <v>348</v>
      </c>
      <c r="Q71" s="59" t="s">
        <v>24</v>
      </c>
      <c r="R71" s="56"/>
      <c r="S71" s="60"/>
      <c r="T71" s="60"/>
      <c r="U71" s="60"/>
      <c r="V71" s="60"/>
      <c r="W71" s="60"/>
      <c r="X71" s="60"/>
      <c r="Y71" s="60"/>
      <c r="Z71" s="60"/>
    </row>
    <row r="72" spans="1:26" ht="16.5" hidden="1" customHeight="1">
      <c r="A72" s="345"/>
      <c r="B72" s="345"/>
      <c r="C72" s="345"/>
      <c r="D72" s="345"/>
      <c r="E72" s="345"/>
      <c r="F72" s="341"/>
      <c r="G72" s="345"/>
      <c r="H72" s="84">
        <v>12</v>
      </c>
      <c r="I72" s="90" t="s">
        <v>3127</v>
      </c>
      <c r="J72" s="90" t="s">
        <v>533</v>
      </c>
      <c r="K72" s="56"/>
      <c r="L72" s="57"/>
      <c r="M72" s="57"/>
      <c r="N72" s="58"/>
      <c r="O72" s="82" t="s">
        <v>24</v>
      </c>
      <c r="P72" s="59" t="s">
        <v>348</v>
      </c>
      <c r="Q72" s="59" t="s">
        <v>24</v>
      </c>
      <c r="R72" s="56"/>
      <c r="S72" s="60"/>
      <c r="T72" s="60"/>
      <c r="U72" s="60"/>
      <c r="V72" s="60"/>
      <c r="W72" s="60"/>
      <c r="X72" s="60"/>
      <c r="Y72" s="60"/>
      <c r="Z72" s="60"/>
    </row>
    <row r="73" spans="1:26" ht="16.5" hidden="1" customHeight="1">
      <c r="A73" s="345"/>
      <c r="B73" s="345"/>
      <c r="C73" s="345"/>
      <c r="D73" s="345"/>
      <c r="E73" s="345"/>
      <c r="F73" s="397" t="s">
        <v>3128</v>
      </c>
      <c r="G73" s="345"/>
      <c r="H73" s="84">
        <v>13</v>
      </c>
      <c r="I73" s="90" t="s">
        <v>3129</v>
      </c>
      <c r="J73" s="90" t="s">
        <v>736</v>
      </c>
      <c r="K73" s="56"/>
      <c r="L73" s="57"/>
      <c r="M73" s="57"/>
      <c r="N73" s="58"/>
      <c r="O73" s="82" t="s">
        <v>24</v>
      </c>
      <c r="P73" s="59" t="s">
        <v>348</v>
      </c>
      <c r="Q73" s="59" t="s">
        <v>24</v>
      </c>
      <c r="R73" s="56"/>
      <c r="S73" s="60"/>
      <c r="T73" s="60"/>
      <c r="U73" s="60"/>
      <c r="V73" s="60"/>
      <c r="W73" s="60"/>
      <c r="X73" s="60"/>
      <c r="Y73" s="60"/>
      <c r="Z73" s="60"/>
    </row>
    <row r="74" spans="1:26" ht="16.5" hidden="1" customHeight="1">
      <c r="A74" s="345"/>
      <c r="B74" s="341"/>
      <c r="C74" s="341"/>
      <c r="D74" s="341"/>
      <c r="E74" s="345"/>
      <c r="F74" s="341"/>
      <c r="G74" s="341"/>
      <c r="H74" s="84">
        <v>14</v>
      </c>
      <c r="I74" s="90" t="s">
        <v>3130</v>
      </c>
      <c r="J74" s="90" t="s">
        <v>533</v>
      </c>
      <c r="K74" s="56"/>
      <c r="L74" s="57"/>
      <c r="M74" s="57"/>
      <c r="N74" s="58"/>
      <c r="O74" s="82" t="s">
        <v>24</v>
      </c>
      <c r="P74" s="59" t="s">
        <v>348</v>
      </c>
      <c r="Q74" s="59" t="s">
        <v>24</v>
      </c>
      <c r="R74" s="56"/>
      <c r="S74" s="60"/>
      <c r="T74" s="60"/>
      <c r="U74" s="60"/>
      <c r="V74" s="60"/>
      <c r="W74" s="60"/>
      <c r="X74" s="60"/>
      <c r="Y74" s="60"/>
      <c r="Z74" s="60"/>
    </row>
    <row r="75" spans="1:26" ht="16.5" hidden="1" customHeight="1">
      <c r="A75" s="402" t="s">
        <v>3131</v>
      </c>
      <c r="B75" s="402" t="s">
        <v>3132</v>
      </c>
      <c r="C75" s="395" t="s">
        <v>1564</v>
      </c>
      <c r="D75" s="395" t="s">
        <v>3133</v>
      </c>
      <c r="E75" s="403" t="s">
        <v>3134</v>
      </c>
      <c r="F75" s="400" t="s">
        <v>3135</v>
      </c>
      <c r="G75" s="396" t="s">
        <v>1525</v>
      </c>
      <c r="H75" s="54">
        <v>1</v>
      </c>
      <c r="I75" s="69" t="s">
        <v>3136</v>
      </c>
      <c r="J75" s="68" t="s">
        <v>3137</v>
      </c>
      <c r="K75" s="56"/>
      <c r="L75" s="56"/>
      <c r="M75" s="76"/>
      <c r="N75" s="77"/>
      <c r="O75" s="82" t="s">
        <v>24</v>
      </c>
      <c r="P75" s="59" t="s">
        <v>24</v>
      </c>
      <c r="Q75" s="59" t="s">
        <v>24</v>
      </c>
      <c r="R75" s="56"/>
      <c r="S75" s="88"/>
      <c r="T75" s="88"/>
      <c r="U75" s="88"/>
      <c r="V75" s="88"/>
      <c r="W75" s="88"/>
      <c r="X75" s="88"/>
      <c r="Y75" s="88"/>
      <c r="Z75" s="88"/>
    </row>
    <row r="76" spans="1:26" ht="60" customHeight="1">
      <c r="A76" s="345"/>
      <c r="B76" s="345"/>
      <c r="C76" s="345"/>
      <c r="D76" s="345"/>
      <c r="E76" s="345"/>
      <c r="F76" s="341"/>
      <c r="G76" s="345"/>
      <c r="H76" s="54">
        <v>2</v>
      </c>
      <c r="I76" s="90" t="s">
        <v>3138</v>
      </c>
      <c r="J76" s="91" t="s">
        <v>3139</v>
      </c>
      <c r="K76" s="56"/>
      <c r="L76" s="56"/>
      <c r="M76" s="76"/>
      <c r="N76" s="77"/>
      <c r="O76" s="59" t="s">
        <v>348</v>
      </c>
      <c r="P76" s="59" t="s">
        <v>348</v>
      </c>
      <c r="Q76" s="59" t="s">
        <v>348</v>
      </c>
      <c r="R76" s="56"/>
      <c r="S76" s="88"/>
      <c r="T76" s="88"/>
      <c r="U76" s="88"/>
      <c r="V76" s="88"/>
      <c r="W76" s="88"/>
      <c r="X76" s="88"/>
      <c r="Y76" s="88"/>
      <c r="Z76" s="88"/>
    </row>
    <row r="77" spans="1:26" ht="49.5" hidden="1" customHeight="1">
      <c r="A77" s="345"/>
      <c r="B77" s="345"/>
      <c r="C77" s="345"/>
      <c r="D77" s="345"/>
      <c r="E77" s="345"/>
      <c r="F77" s="400" t="s">
        <v>3140</v>
      </c>
      <c r="G77" s="345"/>
      <c r="H77" s="54">
        <v>3</v>
      </c>
      <c r="I77" s="69" t="s">
        <v>3141</v>
      </c>
      <c r="J77" s="69" t="s">
        <v>3142</v>
      </c>
      <c r="K77" s="56"/>
      <c r="L77" s="56"/>
      <c r="M77" s="76"/>
      <c r="N77" s="77"/>
      <c r="O77" s="82" t="s">
        <v>24</v>
      </c>
      <c r="P77" s="59" t="s">
        <v>24</v>
      </c>
      <c r="Q77" s="59" t="s">
        <v>24</v>
      </c>
      <c r="R77" s="56"/>
      <c r="S77" s="60"/>
      <c r="T77" s="60"/>
      <c r="U77" s="60"/>
      <c r="V77" s="60"/>
      <c r="W77" s="60"/>
      <c r="X77" s="60"/>
      <c r="Y77" s="60"/>
      <c r="Z77" s="60"/>
    </row>
    <row r="78" spans="1:26" ht="49.5" customHeight="1">
      <c r="A78" s="345"/>
      <c r="B78" s="345"/>
      <c r="C78" s="345"/>
      <c r="D78" s="345"/>
      <c r="E78" s="345"/>
      <c r="F78" s="341"/>
      <c r="G78" s="345"/>
      <c r="H78" s="54">
        <v>4</v>
      </c>
      <c r="I78" s="90" t="s">
        <v>3138</v>
      </c>
      <c r="J78" s="91" t="s">
        <v>3139</v>
      </c>
      <c r="K78" s="56"/>
      <c r="L78" s="56"/>
      <c r="M78" s="76"/>
      <c r="N78" s="77"/>
      <c r="O78" s="59" t="s">
        <v>348</v>
      </c>
      <c r="P78" s="59" t="s">
        <v>348</v>
      </c>
      <c r="Q78" s="59" t="s">
        <v>348</v>
      </c>
      <c r="R78" s="56"/>
      <c r="S78" s="60"/>
      <c r="T78" s="60"/>
      <c r="U78" s="60"/>
      <c r="V78" s="60"/>
      <c r="W78" s="60"/>
      <c r="X78" s="60"/>
      <c r="Y78" s="60"/>
      <c r="Z78" s="60"/>
    </row>
    <row r="79" spans="1:26" ht="49.5" hidden="1" customHeight="1">
      <c r="A79" s="345"/>
      <c r="B79" s="345"/>
      <c r="C79" s="345"/>
      <c r="D79" s="345"/>
      <c r="E79" s="345"/>
      <c r="F79" s="400" t="s">
        <v>3143</v>
      </c>
      <c r="G79" s="345"/>
      <c r="H79" s="54">
        <v>5</v>
      </c>
      <c r="I79" s="69" t="s">
        <v>3144</v>
      </c>
      <c r="J79" s="69" t="s">
        <v>3142</v>
      </c>
      <c r="K79" s="56"/>
      <c r="L79" s="56"/>
      <c r="M79" s="76"/>
      <c r="N79" s="77"/>
      <c r="O79" s="82" t="s">
        <v>24</v>
      </c>
      <c r="P79" s="59" t="s">
        <v>24</v>
      </c>
      <c r="Q79" s="59" t="s">
        <v>24</v>
      </c>
      <c r="R79" s="56"/>
      <c r="S79" s="60"/>
      <c r="T79" s="60"/>
      <c r="U79" s="60"/>
      <c r="V79" s="60"/>
      <c r="W79" s="60"/>
      <c r="X79" s="60"/>
      <c r="Y79" s="60"/>
      <c r="Z79" s="60"/>
    </row>
    <row r="80" spans="1:26" ht="49.5" customHeight="1">
      <c r="A80" s="341"/>
      <c r="B80" s="341"/>
      <c r="C80" s="341"/>
      <c r="D80" s="341"/>
      <c r="E80" s="341"/>
      <c r="F80" s="341"/>
      <c r="G80" s="341"/>
      <c r="H80" s="54">
        <v>6</v>
      </c>
      <c r="I80" s="90" t="s">
        <v>3138</v>
      </c>
      <c r="J80" s="91" t="s">
        <v>3139</v>
      </c>
      <c r="K80" s="56"/>
      <c r="L80" s="56"/>
      <c r="M80" s="76"/>
      <c r="N80" s="77"/>
      <c r="O80" s="59" t="s">
        <v>348</v>
      </c>
      <c r="P80" s="59" t="s">
        <v>348</v>
      </c>
      <c r="Q80" s="59" t="s">
        <v>348</v>
      </c>
      <c r="R80" s="56"/>
      <c r="S80" s="60"/>
      <c r="T80" s="60"/>
      <c r="U80" s="60"/>
      <c r="V80" s="60"/>
      <c r="W80" s="60"/>
      <c r="X80" s="60"/>
      <c r="Y80" s="60"/>
      <c r="Z80" s="60"/>
    </row>
    <row r="81" spans="1:26" ht="214.5" hidden="1" customHeight="1">
      <c r="A81" s="402" t="s">
        <v>3145</v>
      </c>
      <c r="B81" s="402" t="s">
        <v>3132</v>
      </c>
      <c r="C81" s="395" t="s">
        <v>1564</v>
      </c>
      <c r="D81" s="395" t="s">
        <v>3146</v>
      </c>
      <c r="E81" s="403" t="s">
        <v>3147</v>
      </c>
      <c r="F81" s="400" t="s">
        <v>3148</v>
      </c>
      <c r="G81" s="396" t="s">
        <v>1525</v>
      </c>
      <c r="H81" s="54">
        <v>1</v>
      </c>
      <c r="I81" s="69" t="s">
        <v>3149</v>
      </c>
      <c r="J81" s="68" t="s">
        <v>3137</v>
      </c>
      <c r="K81" s="56"/>
      <c r="L81" s="56"/>
      <c r="M81" s="76"/>
      <c r="N81" s="77"/>
      <c r="O81" s="59" t="s">
        <v>348</v>
      </c>
      <c r="P81" s="59" t="s">
        <v>24</v>
      </c>
      <c r="Q81" s="59" t="s">
        <v>24</v>
      </c>
      <c r="R81" s="56"/>
      <c r="S81" s="60"/>
      <c r="T81" s="60"/>
      <c r="U81" s="60"/>
      <c r="V81" s="60"/>
      <c r="W81" s="60"/>
      <c r="X81" s="60"/>
      <c r="Y81" s="60"/>
      <c r="Z81" s="60"/>
    </row>
    <row r="82" spans="1:26" ht="79.5" customHeight="1">
      <c r="A82" s="345"/>
      <c r="B82" s="345"/>
      <c r="C82" s="345"/>
      <c r="D82" s="345"/>
      <c r="E82" s="345"/>
      <c r="F82" s="341"/>
      <c r="G82" s="345"/>
      <c r="H82" s="54">
        <v>2</v>
      </c>
      <c r="I82" s="90" t="s">
        <v>3138</v>
      </c>
      <c r="J82" s="91" t="s">
        <v>3139</v>
      </c>
      <c r="K82" s="56"/>
      <c r="L82" s="56"/>
      <c r="M82" s="76"/>
      <c r="N82" s="77"/>
      <c r="O82" s="59" t="s">
        <v>348</v>
      </c>
      <c r="P82" s="59" t="s">
        <v>348</v>
      </c>
      <c r="Q82" s="59" t="s">
        <v>348</v>
      </c>
      <c r="R82" s="56"/>
      <c r="S82" s="60"/>
      <c r="T82" s="60"/>
      <c r="U82" s="60"/>
      <c r="V82" s="60"/>
      <c r="W82" s="60"/>
      <c r="X82" s="60"/>
      <c r="Y82" s="60"/>
      <c r="Z82" s="60"/>
    </row>
    <row r="83" spans="1:26" ht="49.5" hidden="1" customHeight="1">
      <c r="A83" s="345"/>
      <c r="B83" s="345"/>
      <c r="C83" s="345"/>
      <c r="D83" s="345"/>
      <c r="E83" s="345"/>
      <c r="F83" s="400" t="s">
        <v>3150</v>
      </c>
      <c r="G83" s="345"/>
      <c r="H83" s="54">
        <v>3</v>
      </c>
      <c r="I83" s="69" t="s">
        <v>3151</v>
      </c>
      <c r="J83" s="69" t="s">
        <v>3142</v>
      </c>
      <c r="K83" s="56"/>
      <c r="L83" s="56"/>
      <c r="M83" s="76"/>
      <c r="N83" s="77"/>
      <c r="O83" s="59" t="s">
        <v>348</v>
      </c>
      <c r="P83" s="59" t="s">
        <v>24</v>
      </c>
      <c r="Q83" s="59" t="s">
        <v>24</v>
      </c>
      <c r="R83" s="56"/>
      <c r="S83" s="60"/>
      <c r="T83" s="60"/>
      <c r="U83" s="60"/>
      <c r="V83" s="60"/>
      <c r="W83" s="60"/>
      <c r="X83" s="60"/>
      <c r="Y83" s="60"/>
      <c r="Z83" s="60"/>
    </row>
    <row r="84" spans="1:26" ht="49.5" customHeight="1">
      <c r="A84" s="345"/>
      <c r="B84" s="345"/>
      <c r="C84" s="345"/>
      <c r="D84" s="345"/>
      <c r="E84" s="345"/>
      <c r="F84" s="341"/>
      <c r="G84" s="345"/>
      <c r="H84" s="54">
        <v>4</v>
      </c>
      <c r="I84" s="90" t="s">
        <v>3138</v>
      </c>
      <c r="J84" s="91" t="s">
        <v>3139</v>
      </c>
      <c r="K84" s="56"/>
      <c r="L84" s="56"/>
      <c r="M84" s="76"/>
      <c r="N84" s="77"/>
      <c r="O84" s="59" t="s">
        <v>348</v>
      </c>
      <c r="P84" s="59" t="s">
        <v>348</v>
      </c>
      <c r="Q84" s="59" t="s">
        <v>348</v>
      </c>
      <c r="R84" s="56"/>
      <c r="S84" s="60"/>
      <c r="T84" s="60"/>
      <c r="U84" s="60"/>
      <c r="V84" s="60"/>
      <c r="W84" s="60"/>
      <c r="X84" s="60"/>
      <c r="Y84" s="60"/>
      <c r="Z84" s="60"/>
    </row>
    <row r="85" spans="1:26" ht="49.5" hidden="1" customHeight="1">
      <c r="A85" s="345"/>
      <c r="B85" s="345"/>
      <c r="C85" s="345"/>
      <c r="D85" s="345"/>
      <c r="E85" s="345"/>
      <c r="F85" s="400" t="s">
        <v>3152</v>
      </c>
      <c r="G85" s="345"/>
      <c r="H85" s="54">
        <v>5</v>
      </c>
      <c r="I85" s="69" t="s">
        <v>3153</v>
      </c>
      <c r="J85" s="69" t="s">
        <v>3142</v>
      </c>
      <c r="K85" s="56"/>
      <c r="L85" s="56"/>
      <c r="M85" s="76"/>
      <c r="N85" s="77"/>
      <c r="O85" s="59" t="s">
        <v>348</v>
      </c>
      <c r="P85" s="59" t="s">
        <v>24</v>
      </c>
      <c r="Q85" s="59" t="s">
        <v>24</v>
      </c>
      <c r="R85" s="56"/>
      <c r="S85" s="60"/>
      <c r="T85" s="60"/>
      <c r="U85" s="60"/>
      <c r="V85" s="60"/>
      <c r="W85" s="60"/>
      <c r="X85" s="60"/>
      <c r="Y85" s="60"/>
      <c r="Z85" s="60"/>
    </row>
    <row r="86" spans="1:26" ht="49.5" customHeight="1">
      <c r="A86" s="341"/>
      <c r="B86" s="341"/>
      <c r="C86" s="341"/>
      <c r="D86" s="341"/>
      <c r="E86" s="341"/>
      <c r="F86" s="341"/>
      <c r="G86" s="341"/>
      <c r="H86" s="54">
        <v>6</v>
      </c>
      <c r="I86" s="90" t="s">
        <v>3138</v>
      </c>
      <c r="J86" s="91" t="s">
        <v>3139</v>
      </c>
      <c r="K86" s="56"/>
      <c r="L86" s="56"/>
      <c r="M86" s="76"/>
      <c r="N86" s="77"/>
      <c r="O86" s="59" t="s">
        <v>348</v>
      </c>
      <c r="P86" s="59" t="s">
        <v>348</v>
      </c>
      <c r="Q86" s="59" t="s">
        <v>348</v>
      </c>
      <c r="R86" s="56"/>
      <c r="S86" s="60"/>
      <c r="T86" s="60"/>
      <c r="U86" s="60"/>
      <c r="V86" s="60"/>
      <c r="W86" s="60"/>
      <c r="X86" s="60"/>
      <c r="Y86" s="60"/>
      <c r="Z86" s="60"/>
    </row>
    <row r="87" spans="1:26" ht="33" customHeight="1">
      <c r="A87" s="402" t="s">
        <v>3154</v>
      </c>
      <c r="B87" s="402" t="s">
        <v>3155</v>
      </c>
      <c r="C87" s="395" t="s">
        <v>1564</v>
      </c>
      <c r="D87" s="395" t="s">
        <v>1565</v>
      </c>
      <c r="E87" s="395" t="s">
        <v>3156</v>
      </c>
      <c r="F87" s="395" t="s">
        <v>3157</v>
      </c>
      <c r="G87" s="396" t="s">
        <v>1525</v>
      </c>
      <c r="H87" s="54">
        <v>1</v>
      </c>
      <c r="I87" s="69" t="s">
        <v>3158</v>
      </c>
      <c r="J87" s="69" t="s">
        <v>3159</v>
      </c>
      <c r="K87" s="56"/>
      <c r="L87" s="56"/>
      <c r="M87" s="76"/>
      <c r="N87" s="77"/>
      <c r="O87" s="59" t="s">
        <v>348</v>
      </c>
      <c r="P87" s="59" t="s">
        <v>348</v>
      </c>
      <c r="Q87" s="59" t="s">
        <v>348</v>
      </c>
      <c r="R87" s="56"/>
      <c r="S87" s="60"/>
      <c r="T87" s="60"/>
      <c r="U87" s="60"/>
      <c r="V87" s="60"/>
      <c r="W87" s="60"/>
      <c r="X87" s="60"/>
      <c r="Y87" s="60"/>
      <c r="Z87" s="60"/>
    </row>
    <row r="88" spans="1:26" ht="33" customHeight="1">
      <c r="A88" s="345"/>
      <c r="B88" s="345"/>
      <c r="C88" s="345"/>
      <c r="D88" s="345"/>
      <c r="E88" s="345"/>
      <c r="F88" s="345"/>
      <c r="G88" s="345"/>
      <c r="H88" s="54">
        <v>2</v>
      </c>
      <c r="I88" s="69" t="s">
        <v>3160</v>
      </c>
      <c r="J88" s="69" t="s">
        <v>3159</v>
      </c>
      <c r="K88" s="56"/>
      <c r="L88" s="56"/>
      <c r="M88" s="76"/>
      <c r="N88" s="77"/>
      <c r="O88" s="59" t="s">
        <v>348</v>
      </c>
      <c r="P88" s="59" t="s">
        <v>348</v>
      </c>
      <c r="Q88" s="59" t="s">
        <v>348</v>
      </c>
      <c r="R88" s="56"/>
      <c r="S88" s="60"/>
      <c r="T88" s="60"/>
      <c r="U88" s="60"/>
      <c r="V88" s="60"/>
      <c r="W88" s="60"/>
      <c r="X88" s="60"/>
      <c r="Y88" s="60"/>
      <c r="Z88" s="60"/>
    </row>
    <row r="89" spans="1:26" ht="33" customHeight="1">
      <c r="A89" s="345"/>
      <c r="B89" s="345"/>
      <c r="C89" s="345"/>
      <c r="D89" s="345"/>
      <c r="E89" s="345"/>
      <c r="F89" s="345"/>
      <c r="G89" s="345"/>
      <c r="H89" s="54">
        <v>3</v>
      </c>
      <c r="I89" s="69" t="s">
        <v>3161</v>
      </c>
      <c r="J89" s="69" t="s">
        <v>3159</v>
      </c>
      <c r="K89" s="56"/>
      <c r="L89" s="56"/>
      <c r="M89" s="76"/>
      <c r="N89" s="77"/>
      <c r="O89" s="59" t="s">
        <v>348</v>
      </c>
      <c r="P89" s="59" t="s">
        <v>348</v>
      </c>
      <c r="Q89" s="59" t="s">
        <v>348</v>
      </c>
      <c r="R89" s="56"/>
      <c r="S89" s="60"/>
      <c r="T89" s="60"/>
      <c r="U89" s="60"/>
      <c r="V89" s="60"/>
      <c r="W89" s="60"/>
      <c r="X89" s="60"/>
      <c r="Y89" s="60"/>
      <c r="Z89" s="60"/>
    </row>
    <row r="90" spans="1:26" ht="33" customHeight="1">
      <c r="A90" s="345"/>
      <c r="B90" s="345"/>
      <c r="C90" s="345"/>
      <c r="D90" s="345"/>
      <c r="E90" s="345"/>
      <c r="F90" s="345"/>
      <c r="G90" s="345"/>
      <c r="H90" s="54">
        <v>4</v>
      </c>
      <c r="I90" s="69" t="s">
        <v>3162</v>
      </c>
      <c r="J90" s="69" t="s">
        <v>3159</v>
      </c>
      <c r="K90" s="56"/>
      <c r="L90" s="56"/>
      <c r="M90" s="76"/>
      <c r="N90" s="77"/>
      <c r="O90" s="59" t="s">
        <v>348</v>
      </c>
      <c r="P90" s="59" t="s">
        <v>348</v>
      </c>
      <c r="Q90" s="59" t="s">
        <v>348</v>
      </c>
      <c r="R90" s="56"/>
      <c r="S90" s="60"/>
      <c r="T90" s="60"/>
      <c r="U90" s="60"/>
      <c r="V90" s="60"/>
      <c r="W90" s="60"/>
      <c r="X90" s="60"/>
      <c r="Y90" s="60"/>
      <c r="Z90" s="60"/>
    </row>
    <row r="91" spans="1:26" ht="33" customHeight="1">
      <c r="A91" s="345"/>
      <c r="B91" s="345"/>
      <c r="C91" s="345"/>
      <c r="D91" s="345"/>
      <c r="E91" s="345"/>
      <c r="F91" s="345"/>
      <c r="G91" s="345"/>
      <c r="H91" s="54">
        <v>5</v>
      </c>
      <c r="I91" s="69" t="s">
        <v>3163</v>
      </c>
      <c r="J91" s="69" t="s">
        <v>3159</v>
      </c>
      <c r="K91" s="56"/>
      <c r="L91" s="56"/>
      <c r="M91" s="76"/>
      <c r="N91" s="77"/>
      <c r="O91" s="59" t="s">
        <v>348</v>
      </c>
      <c r="P91" s="59" t="s">
        <v>348</v>
      </c>
      <c r="Q91" s="59" t="s">
        <v>348</v>
      </c>
      <c r="R91" s="56"/>
      <c r="S91" s="60"/>
      <c r="T91" s="60"/>
      <c r="U91" s="60"/>
      <c r="V91" s="60"/>
      <c r="W91" s="60"/>
      <c r="X91" s="60"/>
      <c r="Y91" s="60"/>
      <c r="Z91" s="60"/>
    </row>
    <row r="92" spans="1:26" ht="33" customHeight="1">
      <c r="A92" s="345"/>
      <c r="B92" s="345"/>
      <c r="C92" s="345"/>
      <c r="D92" s="345"/>
      <c r="E92" s="345"/>
      <c r="F92" s="345"/>
      <c r="G92" s="345"/>
      <c r="H92" s="54">
        <v>6</v>
      </c>
      <c r="I92" s="69" t="s">
        <v>3164</v>
      </c>
      <c r="J92" s="69" t="s">
        <v>3159</v>
      </c>
      <c r="K92" s="56"/>
      <c r="L92" s="56"/>
      <c r="M92" s="76"/>
      <c r="N92" s="77"/>
      <c r="O92" s="59" t="s">
        <v>348</v>
      </c>
      <c r="P92" s="59" t="s">
        <v>348</v>
      </c>
      <c r="Q92" s="59" t="s">
        <v>348</v>
      </c>
      <c r="R92" s="56"/>
      <c r="S92" s="60"/>
      <c r="T92" s="60"/>
      <c r="U92" s="60"/>
      <c r="V92" s="60"/>
      <c r="W92" s="60"/>
      <c r="X92" s="60"/>
      <c r="Y92" s="60"/>
      <c r="Z92" s="60"/>
    </row>
    <row r="93" spans="1:26" ht="33" customHeight="1">
      <c r="A93" s="345"/>
      <c r="B93" s="341"/>
      <c r="C93" s="341"/>
      <c r="D93" s="341"/>
      <c r="E93" s="345"/>
      <c r="F93" s="345"/>
      <c r="G93" s="341"/>
      <c r="H93" s="54">
        <v>7</v>
      </c>
      <c r="I93" s="69" t="s">
        <v>3165</v>
      </c>
      <c r="J93" s="69" t="s">
        <v>3159</v>
      </c>
      <c r="K93" s="56"/>
      <c r="L93" s="56"/>
      <c r="M93" s="76"/>
      <c r="N93" s="77"/>
      <c r="O93" s="59" t="s">
        <v>348</v>
      </c>
      <c r="P93" s="59" t="s">
        <v>348</v>
      </c>
      <c r="Q93" s="59" t="s">
        <v>348</v>
      </c>
      <c r="R93" s="56"/>
      <c r="S93" s="60"/>
      <c r="T93" s="60"/>
      <c r="U93" s="60"/>
      <c r="V93" s="60"/>
      <c r="W93" s="60"/>
      <c r="X93" s="60"/>
      <c r="Y93" s="60"/>
      <c r="Z93" s="60"/>
    </row>
    <row r="94" spans="1:26" ht="247.5" hidden="1" customHeight="1">
      <c r="A94" s="401" t="s">
        <v>3166</v>
      </c>
      <c r="B94" s="401" t="s">
        <v>3167</v>
      </c>
      <c r="C94" s="398" t="s">
        <v>1564</v>
      </c>
      <c r="D94" s="395" t="s">
        <v>1565</v>
      </c>
      <c r="E94" s="435" t="s">
        <v>3168</v>
      </c>
      <c r="F94" s="398" t="s">
        <v>3169</v>
      </c>
      <c r="G94" s="399" t="s">
        <v>1525</v>
      </c>
      <c r="H94" s="61">
        <v>1</v>
      </c>
      <c r="I94" s="80" t="s">
        <v>3170</v>
      </c>
      <c r="J94" s="95" t="s">
        <v>3137</v>
      </c>
      <c r="K94" s="56"/>
      <c r="L94" s="56"/>
      <c r="M94" s="205" t="s">
        <v>3171</v>
      </c>
      <c r="N94" s="77"/>
      <c r="O94" s="59" t="s">
        <v>348</v>
      </c>
      <c r="P94" s="59" t="s">
        <v>348</v>
      </c>
      <c r="Q94" s="59" t="s">
        <v>24</v>
      </c>
      <c r="R94" s="56"/>
      <c r="S94" s="60"/>
      <c r="T94" s="60"/>
      <c r="U94" s="60"/>
      <c r="V94" s="60"/>
      <c r="W94" s="60"/>
      <c r="X94" s="60"/>
      <c r="Y94" s="60"/>
      <c r="Z94" s="60"/>
    </row>
    <row r="95" spans="1:26" ht="82.5" hidden="1" customHeight="1">
      <c r="A95" s="345"/>
      <c r="B95" s="345"/>
      <c r="C95" s="345"/>
      <c r="D95" s="345"/>
      <c r="E95" s="345"/>
      <c r="F95" s="345"/>
      <c r="G95" s="345"/>
      <c r="H95" s="61">
        <v>2</v>
      </c>
      <c r="I95" s="80" t="s">
        <v>3172</v>
      </c>
      <c r="J95" s="80" t="s">
        <v>3142</v>
      </c>
      <c r="K95" s="56"/>
      <c r="L95" s="56"/>
      <c r="M95" s="76"/>
      <c r="N95" s="77"/>
      <c r="O95" s="59" t="s">
        <v>348</v>
      </c>
      <c r="P95" s="59" t="s">
        <v>348</v>
      </c>
      <c r="Q95" s="59" t="s">
        <v>24</v>
      </c>
      <c r="R95" s="56"/>
      <c r="S95" s="60"/>
      <c r="T95" s="60"/>
      <c r="U95" s="60"/>
      <c r="V95" s="60"/>
      <c r="W95" s="60"/>
      <c r="X95" s="60"/>
      <c r="Y95" s="60"/>
      <c r="Z95" s="60"/>
    </row>
    <row r="96" spans="1:26" ht="108" hidden="1" customHeight="1">
      <c r="A96" s="345"/>
      <c r="B96" s="341"/>
      <c r="C96" s="341"/>
      <c r="D96" s="341"/>
      <c r="E96" s="345"/>
      <c r="F96" s="345"/>
      <c r="G96" s="341"/>
      <c r="H96" s="61">
        <v>3</v>
      </c>
      <c r="I96" s="80" t="s">
        <v>3173</v>
      </c>
      <c r="J96" s="80" t="s">
        <v>3142</v>
      </c>
      <c r="K96" s="56"/>
      <c r="L96" s="56"/>
      <c r="M96" s="76"/>
      <c r="N96" s="77"/>
      <c r="O96" s="59" t="s">
        <v>348</v>
      </c>
      <c r="P96" s="59" t="s">
        <v>348</v>
      </c>
      <c r="Q96" s="59" t="s">
        <v>24</v>
      </c>
      <c r="R96" s="56"/>
      <c r="S96" s="60"/>
      <c r="T96" s="60"/>
      <c r="U96" s="60"/>
      <c r="V96" s="60"/>
      <c r="W96" s="60"/>
      <c r="X96" s="60"/>
      <c r="Y96" s="60"/>
      <c r="Z96" s="60"/>
    </row>
    <row r="97" spans="1:26" ht="82.5" customHeight="1">
      <c r="A97" s="408" t="s">
        <v>163</v>
      </c>
      <c r="B97" s="408" t="s">
        <v>3174</v>
      </c>
      <c r="C97" s="398" t="s">
        <v>1564</v>
      </c>
      <c r="D97" s="398" t="s">
        <v>1565</v>
      </c>
      <c r="E97" s="395" t="s">
        <v>3175</v>
      </c>
      <c r="F97" s="68" t="s">
        <v>3176</v>
      </c>
      <c r="G97" s="396" t="s">
        <v>1525</v>
      </c>
      <c r="H97" s="54">
        <v>1</v>
      </c>
      <c r="I97" s="69" t="s">
        <v>3177</v>
      </c>
      <c r="J97" s="69" t="s">
        <v>3178</v>
      </c>
      <c r="K97" s="56"/>
      <c r="L97" s="57"/>
      <c r="M97" s="82"/>
      <c r="N97" s="58"/>
      <c r="O97" s="82" t="s">
        <v>24</v>
      </c>
      <c r="P97" s="59" t="s">
        <v>348</v>
      </c>
      <c r="Q97" s="59" t="s">
        <v>348</v>
      </c>
      <c r="R97" s="56"/>
      <c r="S97" s="88"/>
      <c r="T97" s="88"/>
      <c r="U97" s="88"/>
      <c r="V97" s="88"/>
      <c r="W97" s="88"/>
      <c r="X97" s="88"/>
      <c r="Y97" s="88"/>
      <c r="Z97" s="88"/>
    </row>
    <row r="98" spans="1:26" ht="33" customHeight="1">
      <c r="A98" s="345"/>
      <c r="B98" s="345"/>
      <c r="C98" s="345"/>
      <c r="D98" s="345"/>
      <c r="E98" s="345"/>
      <c r="F98" s="68" t="s">
        <v>3179</v>
      </c>
      <c r="G98" s="345"/>
      <c r="H98" s="54">
        <v>2</v>
      </c>
      <c r="I98" s="69" t="s">
        <v>3180</v>
      </c>
      <c r="J98" s="69" t="s">
        <v>3181</v>
      </c>
      <c r="K98" s="56"/>
      <c r="L98" s="57"/>
      <c r="M98" s="82"/>
      <c r="N98" s="58"/>
      <c r="O98" s="82" t="s">
        <v>24</v>
      </c>
      <c r="P98" s="59" t="s">
        <v>348</v>
      </c>
      <c r="Q98" s="59" t="s">
        <v>348</v>
      </c>
      <c r="R98" s="56"/>
      <c r="S98" s="88"/>
      <c r="T98" s="88"/>
      <c r="U98" s="88"/>
      <c r="V98" s="88"/>
      <c r="W98" s="88"/>
      <c r="X98" s="88"/>
      <c r="Y98" s="88"/>
      <c r="Z98" s="88"/>
    </row>
    <row r="99" spans="1:26" ht="181.5" customHeight="1">
      <c r="A99" s="345"/>
      <c r="B99" s="345"/>
      <c r="C99" s="345"/>
      <c r="D99" s="345"/>
      <c r="E99" s="345"/>
      <c r="F99" s="68" t="s">
        <v>3182</v>
      </c>
      <c r="G99" s="345"/>
      <c r="H99" s="54">
        <v>3</v>
      </c>
      <c r="I99" s="69" t="s">
        <v>3180</v>
      </c>
      <c r="J99" s="85" t="s">
        <v>3183</v>
      </c>
      <c r="K99" s="56"/>
      <c r="L99" s="57"/>
      <c r="M99" s="82"/>
      <c r="N99" s="58"/>
      <c r="O99" s="82" t="s">
        <v>24</v>
      </c>
      <c r="P99" s="59" t="s">
        <v>348</v>
      </c>
      <c r="Q99" s="59" t="s">
        <v>348</v>
      </c>
      <c r="R99" s="56"/>
      <c r="S99" s="88"/>
      <c r="T99" s="88"/>
      <c r="U99" s="88"/>
      <c r="V99" s="88"/>
      <c r="W99" s="88"/>
      <c r="X99" s="88"/>
      <c r="Y99" s="88"/>
      <c r="Z99" s="88"/>
    </row>
    <row r="100" spans="1:26" ht="33" customHeight="1">
      <c r="A100" s="345"/>
      <c r="B100" s="345"/>
      <c r="C100" s="345"/>
      <c r="D100" s="345"/>
      <c r="E100" s="345"/>
      <c r="F100" s="68" t="s">
        <v>3184</v>
      </c>
      <c r="G100" s="345"/>
      <c r="H100" s="54">
        <v>4</v>
      </c>
      <c r="I100" s="69" t="s">
        <v>3180</v>
      </c>
      <c r="J100" s="69" t="s">
        <v>3185</v>
      </c>
      <c r="K100" s="56"/>
      <c r="L100" s="57"/>
      <c r="M100" s="82"/>
      <c r="N100" s="58"/>
      <c r="O100" s="82" t="s">
        <v>24</v>
      </c>
      <c r="P100" s="59" t="s">
        <v>348</v>
      </c>
      <c r="Q100" s="59" t="s">
        <v>348</v>
      </c>
      <c r="R100" s="56"/>
      <c r="S100" s="88"/>
      <c r="T100" s="88"/>
      <c r="U100" s="88"/>
      <c r="V100" s="88"/>
      <c r="W100" s="88"/>
      <c r="X100" s="88"/>
      <c r="Y100" s="88"/>
      <c r="Z100" s="88"/>
    </row>
    <row r="101" spans="1:26" ht="17.25" customHeight="1">
      <c r="A101" s="345"/>
      <c r="B101" s="345"/>
      <c r="C101" s="345"/>
      <c r="D101" s="345"/>
      <c r="E101" s="345"/>
      <c r="F101" s="68" t="s">
        <v>3186</v>
      </c>
      <c r="G101" s="345"/>
      <c r="H101" s="54">
        <v>5</v>
      </c>
      <c r="I101" s="69" t="s">
        <v>3180</v>
      </c>
      <c r="J101" s="69" t="s">
        <v>3187</v>
      </c>
      <c r="K101" s="56"/>
      <c r="L101" s="57"/>
      <c r="M101" s="82"/>
      <c r="N101" s="58"/>
      <c r="O101" s="59" t="s">
        <v>348</v>
      </c>
      <c r="P101" s="59" t="s">
        <v>348</v>
      </c>
      <c r="Q101" s="59" t="s">
        <v>348</v>
      </c>
      <c r="R101" s="56"/>
      <c r="S101" s="88"/>
      <c r="T101" s="88"/>
      <c r="U101" s="88"/>
      <c r="V101" s="88"/>
      <c r="W101" s="88"/>
      <c r="X101" s="88"/>
      <c r="Y101" s="88"/>
      <c r="Z101" s="88"/>
    </row>
    <row r="102" spans="1:26" ht="17.25" customHeight="1">
      <c r="A102" s="341"/>
      <c r="B102" s="341"/>
      <c r="C102" s="341"/>
      <c r="D102" s="341"/>
      <c r="E102" s="341"/>
      <c r="F102" s="68" t="s">
        <v>3188</v>
      </c>
      <c r="G102" s="341"/>
      <c r="H102" s="54">
        <v>6</v>
      </c>
      <c r="I102" s="69" t="s">
        <v>3180</v>
      </c>
      <c r="J102" s="69" t="s">
        <v>3187</v>
      </c>
      <c r="K102" s="56"/>
      <c r="L102" s="57"/>
      <c r="M102" s="82"/>
      <c r="N102" s="58"/>
      <c r="O102" s="59" t="s">
        <v>348</v>
      </c>
      <c r="P102" s="59" t="s">
        <v>348</v>
      </c>
      <c r="Q102" s="59" t="s">
        <v>348</v>
      </c>
      <c r="R102" s="56"/>
      <c r="S102" s="88"/>
      <c r="T102" s="88"/>
      <c r="U102" s="88"/>
      <c r="V102" s="88"/>
      <c r="W102" s="88"/>
      <c r="X102" s="88"/>
      <c r="Y102" s="88"/>
      <c r="Z102" s="88"/>
    </row>
    <row r="103" spans="1:26" ht="16.5" customHeight="1">
      <c r="A103" s="92"/>
      <c r="B103" s="106"/>
      <c r="C103" s="93"/>
      <c r="D103" s="93"/>
      <c r="E103" s="92"/>
      <c r="F103" s="93"/>
      <c r="G103" s="93"/>
      <c r="H103" s="49"/>
      <c r="I103" s="46"/>
      <c r="J103" s="46"/>
      <c r="K103" s="92"/>
      <c r="L103" s="46"/>
      <c r="M103" s="92"/>
      <c r="N103" s="46"/>
      <c r="O103" s="92"/>
      <c r="P103" s="92"/>
      <c r="Q103" s="92"/>
      <c r="R103" s="92"/>
      <c r="S103" s="49"/>
      <c r="T103" s="49"/>
      <c r="U103" s="49"/>
      <c r="V103" s="49"/>
      <c r="W103" s="49"/>
      <c r="X103" s="49"/>
      <c r="Y103" s="49"/>
      <c r="Z103" s="49"/>
    </row>
    <row r="104" spans="1:26" ht="16.5" customHeight="1">
      <c r="A104" s="92"/>
      <c r="B104" s="106"/>
      <c r="C104" s="93"/>
      <c r="D104" s="93"/>
      <c r="E104" s="92"/>
      <c r="F104" s="93"/>
      <c r="G104" s="93"/>
      <c r="H104" s="49"/>
      <c r="I104" s="46"/>
      <c r="J104" s="46"/>
      <c r="K104" s="92"/>
      <c r="L104" s="46"/>
      <c r="M104" s="92"/>
      <c r="N104" s="46"/>
      <c r="O104" s="92"/>
      <c r="P104" s="92"/>
      <c r="Q104" s="92"/>
      <c r="R104" s="92"/>
      <c r="S104" s="49"/>
      <c r="T104" s="49"/>
      <c r="U104" s="49"/>
      <c r="V104" s="49"/>
      <c r="W104" s="49"/>
      <c r="X104" s="49"/>
      <c r="Y104" s="49"/>
      <c r="Z104" s="49"/>
    </row>
    <row r="105" spans="1:26" ht="16.5" customHeight="1">
      <c r="A105" s="92"/>
      <c r="B105" s="106"/>
      <c r="C105" s="93"/>
      <c r="D105" s="93"/>
      <c r="E105" s="92"/>
      <c r="F105" s="93"/>
      <c r="G105" s="93"/>
      <c r="H105" s="49"/>
      <c r="I105" s="46"/>
      <c r="J105" s="46"/>
      <c r="K105" s="92"/>
      <c r="L105" s="46"/>
      <c r="M105" s="92"/>
      <c r="N105" s="46"/>
      <c r="O105" s="92"/>
      <c r="P105" s="92"/>
      <c r="Q105" s="92"/>
      <c r="R105" s="92"/>
      <c r="S105" s="49"/>
      <c r="T105" s="49"/>
      <c r="U105" s="49"/>
      <c r="V105" s="49"/>
      <c r="W105" s="49"/>
      <c r="X105" s="49"/>
      <c r="Y105" s="49"/>
      <c r="Z105" s="49"/>
    </row>
    <row r="106" spans="1:26" ht="16.5" customHeight="1">
      <c r="A106" s="92"/>
      <c r="B106" s="106"/>
      <c r="C106" s="93"/>
      <c r="D106" s="93"/>
      <c r="E106" s="92"/>
      <c r="F106" s="93"/>
      <c r="G106" s="93"/>
      <c r="H106" s="49"/>
      <c r="I106" s="46"/>
      <c r="J106" s="46"/>
      <c r="K106" s="92"/>
      <c r="L106" s="46"/>
      <c r="M106" s="92"/>
      <c r="N106" s="46"/>
      <c r="O106" s="92"/>
      <c r="P106" s="92"/>
      <c r="Q106" s="92"/>
      <c r="R106" s="92"/>
      <c r="S106" s="49"/>
      <c r="T106" s="49"/>
      <c r="U106" s="49"/>
      <c r="V106" s="49"/>
      <c r="W106" s="49"/>
      <c r="X106" s="49"/>
      <c r="Y106" s="49"/>
      <c r="Z106" s="49"/>
    </row>
    <row r="107" spans="1:26" ht="16.5" customHeight="1">
      <c r="A107" s="92"/>
      <c r="B107" s="106"/>
      <c r="C107" s="93"/>
      <c r="D107" s="93"/>
      <c r="E107" s="92"/>
      <c r="F107" s="93"/>
      <c r="G107" s="93"/>
      <c r="H107" s="49"/>
      <c r="I107" s="46"/>
      <c r="J107" s="46"/>
      <c r="K107" s="92"/>
      <c r="L107" s="46"/>
      <c r="M107" s="92"/>
      <c r="N107" s="46"/>
      <c r="O107" s="92"/>
      <c r="P107" s="92"/>
      <c r="Q107" s="92"/>
      <c r="R107" s="92"/>
      <c r="S107" s="49"/>
      <c r="T107" s="49"/>
      <c r="U107" s="49"/>
      <c r="V107" s="49"/>
      <c r="W107" s="49"/>
      <c r="X107" s="49"/>
      <c r="Y107" s="49"/>
      <c r="Z107" s="49"/>
    </row>
    <row r="108" spans="1:26" ht="16.5" customHeight="1">
      <c r="A108" s="92"/>
      <c r="B108" s="106"/>
      <c r="C108" s="93"/>
      <c r="D108" s="93"/>
      <c r="E108" s="92"/>
      <c r="F108" s="93"/>
      <c r="G108" s="93"/>
      <c r="H108" s="49"/>
      <c r="I108" s="46"/>
      <c r="J108" s="46"/>
      <c r="K108" s="92"/>
      <c r="L108" s="46"/>
      <c r="M108" s="92"/>
      <c r="N108" s="46"/>
      <c r="O108" s="92"/>
      <c r="P108" s="92"/>
      <c r="Q108" s="92"/>
      <c r="R108" s="92"/>
      <c r="S108" s="49"/>
      <c r="T108" s="49"/>
      <c r="U108" s="49"/>
      <c r="V108" s="49"/>
      <c r="W108" s="49"/>
      <c r="X108" s="49"/>
      <c r="Y108" s="49"/>
      <c r="Z108" s="49"/>
    </row>
    <row r="109" spans="1:26" ht="16.5" customHeight="1">
      <c r="A109" s="92"/>
      <c r="B109" s="106"/>
      <c r="C109" s="93"/>
      <c r="D109" s="93"/>
      <c r="E109" s="92"/>
      <c r="F109" s="93"/>
      <c r="G109" s="93"/>
      <c r="H109" s="49"/>
      <c r="I109" s="46"/>
      <c r="J109" s="46"/>
      <c r="K109" s="92"/>
      <c r="L109" s="46"/>
      <c r="M109" s="92"/>
      <c r="N109" s="46"/>
      <c r="O109" s="92"/>
      <c r="P109" s="92"/>
      <c r="Q109" s="92"/>
      <c r="R109" s="92"/>
      <c r="S109" s="49"/>
      <c r="T109" s="49"/>
      <c r="U109" s="49"/>
      <c r="V109" s="49"/>
      <c r="W109" s="49"/>
      <c r="X109" s="49"/>
      <c r="Y109" s="49"/>
      <c r="Z109" s="49"/>
    </row>
    <row r="110" spans="1:26" ht="16.5" customHeight="1">
      <c r="A110" s="92"/>
      <c r="B110" s="106"/>
      <c r="C110" s="93"/>
      <c r="D110" s="93"/>
      <c r="E110" s="92"/>
      <c r="F110" s="93"/>
      <c r="G110" s="93"/>
      <c r="H110" s="49"/>
      <c r="I110" s="46"/>
      <c r="J110" s="46"/>
      <c r="K110" s="92"/>
      <c r="L110" s="46"/>
      <c r="M110" s="92"/>
      <c r="N110" s="46"/>
      <c r="O110" s="92"/>
      <c r="P110" s="92"/>
      <c r="Q110" s="92"/>
      <c r="R110" s="92"/>
      <c r="S110" s="49"/>
      <c r="T110" s="49"/>
      <c r="U110" s="49"/>
      <c r="V110" s="49"/>
      <c r="W110" s="49"/>
      <c r="X110" s="49"/>
      <c r="Y110" s="49"/>
      <c r="Z110" s="49"/>
    </row>
    <row r="111" spans="1:26" ht="16.5" customHeight="1">
      <c r="A111" s="92"/>
      <c r="B111" s="106"/>
      <c r="C111" s="93"/>
      <c r="D111" s="93"/>
      <c r="E111" s="92"/>
      <c r="F111" s="93"/>
      <c r="G111" s="93"/>
      <c r="H111" s="49"/>
      <c r="I111" s="46"/>
      <c r="J111" s="46"/>
      <c r="K111" s="92"/>
      <c r="L111" s="46"/>
      <c r="M111" s="92"/>
      <c r="N111" s="46"/>
      <c r="O111" s="92"/>
      <c r="P111" s="92"/>
      <c r="Q111" s="92"/>
      <c r="R111" s="92"/>
      <c r="S111" s="49"/>
      <c r="T111" s="49"/>
      <c r="U111" s="49"/>
      <c r="V111" s="49"/>
      <c r="W111" s="49"/>
      <c r="X111" s="49"/>
      <c r="Y111" s="49"/>
      <c r="Z111" s="49"/>
    </row>
    <row r="112" spans="1:26" ht="16.5" customHeight="1">
      <c r="A112" s="92"/>
      <c r="B112" s="106"/>
      <c r="C112" s="93"/>
      <c r="D112" s="93"/>
      <c r="E112" s="92"/>
      <c r="F112" s="93"/>
      <c r="G112" s="93"/>
      <c r="H112" s="49"/>
      <c r="I112" s="46"/>
      <c r="J112" s="46"/>
      <c r="K112" s="92"/>
      <c r="L112" s="46"/>
      <c r="M112" s="92"/>
      <c r="N112" s="46"/>
      <c r="O112" s="92"/>
      <c r="P112" s="92"/>
      <c r="Q112" s="92"/>
      <c r="R112" s="92"/>
      <c r="S112" s="49"/>
      <c r="T112" s="49"/>
      <c r="U112" s="49"/>
      <c r="V112" s="49"/>
      <c r="W112" s="49"/>
      <c r="X112" s="49"/>
      <c r="Y112" s="49"/>
      <c r="Z112" s="49"/>
    </row>
    <row r="113" spans="1:26" ht="16.5" customHeight="1">
      <c r="A113" s="92"/>
      <c r="B113" s="106"/>
      <c r="C113" s="93"/>
      <c r="D113" s="93"/>
      <c r="E113" s="92"/>
      <c r="F113" s="93"/>
      <c r="G113" s="93"/>
      <c r="H113" s="49"/>
      <c r="I113" s="46"/>
      <c r="J113" s="46"/>
      <c r="K113" s="92"/>
      <c r="L113" s="46"/>
      <c r="M113" s="92"/>
      <c r="N113" s="46"/>
      <c r="O113" s="92"/>
      <c r="P113" s="92"/>
      <c r="Q113" s="92"/>
      <c r="R113" s="92"/>
      <c r="S113" s="49"/>
      <c r="T113" s="49"/>
      <c r="U113" s="49"/>
      <c r="V113" s="49"/>
      <c r="W113" s="49"/>
      <c r="X113" s="49"/>
      <c r="Y113" s="49"/>
      <c r="Z113" s="49"/>
    </row>
    <row r="114" spans="1:26" ht="16.5" customHeight="1">
      <c r="A114" s="92"/>
      <c r="B114" s="106"/>
      <c r="C114" s="93"/>
      <c r="D114" s="93"/>
      <c r="E114" s="92"/>
      <c r="F114" s="93"/>
      <c r="G114" s="93"/>
      <c r="H114" s="49"/>
      <c r="I114" s="46"/>
      <c r="J114" s="46"/>
      <c r="K114" s="92"/>
      <c r="L114" s="46"/>
      <c r="M114" s="92"/>
      <c r="N114" s="46"/>
      <c r="O114" s="92"/>
      <c r="P114" s="92"/>
      <c r="Q114" s="92"/>
      <c r="R114" s="92"/>
      <c r="S114" s="49"/>
      <c r="T114" s="49"/>
      <c r="U114" s="49"/>
      <c r="V114" s="49"/>
      <c r="W114" s="49"/>
      <c r="X114" s="49"/>
      <c r="Y114" s="49"/>
      <c r="Z114" s="49"/>
    </row>
    <row r="115" spans="1:26" ht="16.5" customHeight="1">
      <c r="A115" s="92"/>
      <c r="B115" s="106"/>
      <c r="C115" s="93"/>
      <c r="D115" s="93"/>
      <c r="E115" s="92"/>
      <c r="F115" s="93"/>
      <c r="G115" s="93"/>
      <c r="H115" s="49"/>
      <c r="I115" s="46"/>
      <c r="J115" s="46"/>
      <c r="K115" s="92"/>
      <c r="L115" s="46"/>
      <c r="M115" s="92"/>
      <c r="N115" s="46"/>
      <c r="O115" s="92"/>
      <c r="P115" s="92"/>
      <c r="Q115" s="92"/>
      <c r="R115" s="92"/>
      <c r="S115" s="49"/>
      <c r="T115" s="49"/>
      <c r="U115" s="49"/>
      <c r="V115" s="49"/>
      <c r="W115" s="49"/>
      <c r="X115" s="49"/>
      <c r="Y115" s="49"/>
      <c r="Z115" s="49"/>
    </row>
    <row r="116" spans="1:26" ht="16.5" customHeight="1">
      <c r="A116" s="92"/>
      <c r="B116" s="106"/>
      <c r="C116" s="93"/>
      <c r="D116" s="93"/>
      <c r="E116" s="92"/>
      <c r="F116" s="93"/>
      <c r="G116" s="93"/>
      <c r="H116" s="49"/>
      <c r="I116" s="46"/>
      <c r="J116" s="46"/>
      <c r="K116" s="92"/>
      <c r="L116" s="46"/>
      <c r="M116" s="92"/>
      <c r="N116" s="46"/>
      <c r="O116" s="92"/>
      <c r="P116" s="92"/>
      <c r="Q116" s="92"/>
      <c r="R116" s="92"/>
      <c r="S116" s="49"/>
      <c r="T116" s="49"/>
      <c r="U116" s="49"/>
      <c r="V116" s="49"/>
      <c r="W116" s="49"/>
      <c r="X116" s="49"/>
      <c r="Y116" s="49"/>
      <c r="Z116" s="49"/>
    </row>
    <row r="117" spans="1:26" ht="16.5" customHeight="1">
      <c r="A117" s="92"/>
      <c r="B117" s="106"/>
      <c r="C117" s="93"/>
      <c r="D117" s="93"/>
      <c r="E117" s="92"/>
      <c r="F117" s="93"/>
      <c r="G117" s="93"/>
      <c r="H117" s="49"/>
      <c r="I117" s="46"/>
      <c r="J117" s="46"/>
      <c r="K117" s="92"/>
      <c r="L117" s="46"/>
      <c r="M117" s="92"/>
      <c r="N117" s="46"/>
      <c r="O117" s="92"/>
      <c r="P117" s="92"/>
      <c r="Q117" s="92"/>
      <c r="R117" s="92"/>
      <c r="S117" s="49"/>
      <c r="T117" s="49"/>
      <c r="U117" s="49"/>
      <c r="V117" s="49"/>
      <c r="W117" s="49"/>
      <c r="X117" s="49"/>
      <c r="Y117" s="49"/>
      <c r="Z117" s="49"/>
    </row>
    <row r="118" spans="1:26" ht="16.5" customHeight="1">
      <c r="A118" s="92"/>
      <c r="B118" s="106"/>
      <c r="C118" s="93"/>
      <c r="D118" s="93"/>
      <c r="E118" s="92"/>
      <c r="F118" s="93"/>
      <c r="G118" s="93"/>
      <c r="H118" s="49"/>
      <c r="I118" s="46"/>
      <c r="J118" s="46"/>
      <c r="K118" s="92"/>
      <c r="L118" s="46"/>
      <c r="M118" s="92"/>
      <c r="N118" s="46"/>
      <c r="O118" s="92"/>
      <c r="P118" s="92"/>
      <c r="Q118" s="92"/>
      <c r="R118" s="92"/>
      <c r="S118" s="49"/>
      <c r="T118" s="49"/>
      <c r="U118" s="49"/>
      <c r="V118" s="49"/>
      <c r="W118" s="49"/>
      <c r="X118" s="49"/>
      <c r="Y118" s="49"/>
      <c r="Z118" s="49"/>
    </row>
    <row r="119" spans="1:26" ht="16.5" customHeight="1">
      <c r="A119" s="92"/>
      <c r="B119" s="106"/>
      <c r="C119" s="93"/>
      <c r="D119" s="93"/>
      <c r="E119" s="92"/>
      <c r="F119" s="93"/>
      <c r="G119" s="93"/>
      <c r="H119" s="49"/>
      <c r="I119" s="46"/>
      <c r="J119" s="46"/>
      <c r="K119" s="92"/>
      <c r="L119" s="46"/>
      <c r="M119" s="92"/>
      <c r="N119" s="46"/>
      <c r="O119" s="92"/>
      <c r="P119" s="92"/>
      <c r="Q119" s="92"/>
      <c r="R119" s="92"/>
      <c r="S119" s="49"/>
      <c r="T119" s="49"/>
      <c r="U119" s="49"/>
      <c r="V119" s="49"/>
      <c r="W119" s="49"/>
      <c r="X119" s="49"/>
      <c r="Y119" s="49"/>
      <c r="Z119" s="49"/>
    </row>
    <row r="120" spans="1:26" ht="16.5" customHeight="1">
      <c r="A120" s="92"/>
      <c r="B120" s="106"/>
      <c r="C120" s="93"/>
      <c r="D120" s="93"/>
      <c r="E120" s="92"/>
      <c r="F120" s="93"/>
      <c r="G120" s="93"/>
      <c r="H120" s="49"/>
      <c r="I120" s="46"/>
      <c r="J120" s="46"/>
      <c r="K120" s="92"/>
      <c r="L120" s="46"/>
      <c r="M120" s="92"/>
      <c r="N120" s="46"/>
      <c r="O120" s="92"/>
      <c r="P120" s="92"/>
      <c r="Q120" s="92"/>
      <c r="R120" s="92"/>
      <c r="S120" s="49"/>
      <c r="T120" s="49"/>
      <c r="U120" s="49"/>
      <c r="V120" s="49"/>
      <c r="W120" s="49"/>
      <c r="X120" s="49"/>
      <c r="Y120" s="49"/>
      <c r="Z120" s="49"/>
    </row>
    <row r="121" spans="1:26" ht="16.5" customHeight="1">
      <c r="A121" s="92"/>
      <c r="B121" s="106"/>
      <c r="C121" s="93"/>
      <c r="D121" s="93"/>
      <c r="E121" s="92"/>
      <c r="F121" s="93"/>
      <c r="G121" s="93"/>
      <c r="H121" s="49"/>
      <c r="I121" s="46"/>
      <c r="J121" s="46"/>
      <c r="K121" s="92"/>
      <c r="L121" s="46"/>
      <c r="M121" s="92"/>
      <c r="N121" s="46"/>
      <c r="O121" s="92"/>
      <c r="P121" s="92"/>
      <c r="Q121" s="92"/>
      <c r="R121" s="92"/>
      <c r="S121" s="49"/>
      <c r="T121" s="49"/>
      <c r="U121" s="49"/>
      <c r="V121" s="49"/>
      <c r="W121" s="49"/>
      <c r="X121" s="49"/>
      <c r="Y121" s="49"/>
      <c r="Z121" s="49"/>
    </row>
    <row r="122" spans="1:26" ht="16.5" customHeight="1">
      <c r="A122" s="92"/>
      <c r="B122" s="106"/>
      <c r="C122" s="93"/>
      <c r="D122" s="93"/>
      <c r="E122" s="92"/>
      <c r="F122" s="93"/>
      <c r="G122" s="93"/>
      <c r="H122" s="49"/>
      <c r="I122" s="46"/>
      <c r="J122" s="46"/>
      <c r="K122" s="92"/>
      <c r="L122" s="46"/>
      <c r="M122" s="92"/>
      <c r="N122" s="46"/>
      <c r="O122" s="92"/>
      <c r="P122" s="92"/>
      <c r="Q122" s="92"/>
      <c r="R122" s="92"/>
      <c r="S122" s="49"/>
      <c r="T122" s="49"/>
      <c r="U122" s="49"/>
      <c r="V122" s="49"/>
      <c r="W122" s="49"/>
      <c r="X122" s="49"/>
      <c r="Y122" s="49"/>
      <c r="Z122" s="49"/>
    </row>
    <row r="123" spans="1:26" ht="16.5" customHeight="1">
      <c r="A123" s="92"/>
      <c r="B123" s="106"/>
      <c r="C123" s="93"/>
      <c r="D123" s="93"/>
      <c r="E123" s="92"/>
      <c r="F123" s="93"/>
      <c r="G123" s="93"/>
      <c r="H123" s="49"/>
      <c r="I123" s="46"/>
      <c r="J123" s="46"/>
      <c r="K123" s="92"/>
      <c r="L123" s="46"/>
      <c r="M123" s="92"/>
      <c r="N123" s="46"/>
      <c r="O123" s="92"/>
      <c r="P123" s="92"/>
      <c r="Q123" s="92"/>
      <c r="R123" s="92"/>
      <c r="S123" s="49"/>
      <c r="T123" s="49"/>
      <c r="U123" s="49"/>
      <c r="V123" s="49"/>
      <c r="W123" s="49"/>
      <c r="X123" s="49"/>
      <c r="Y123" s="49"/>
      <c r="Z123" s="49"/>
    </row>
    <row r="124" spans="1:26" ht="16.5" customHeight="1">
      <c r="A124" s="92"/>
      <c r="B124" s="106"/>
      <c r="C124" s="93"/>
      <c r="D124" s="93"/>
      <c r="E124" s="92"/>
      <c r="F124" s="93"/>
      <c r="G124" s="93"/>
      <c r="H124" s="49"/>
      <c r="I124" s="46"/>
      <c r="J124" s="46"/>
      <c r="K124" s="92"/>
      <c r="L124" s="46"/>
      <c r="M124" s="92"/>
      <c r="N124" s="46"/>
      <c r="O124" s="92"/>
      <c r="P124" s="92"/>
      <c r="Q124" s="92"/>
      <c r="R124" s="92"/>
      <c r="S124" s="49"/>
      <c r="T124" s="49"/>
      <c r="U124" s="49"/>
      <c r="V124" s="49"/>
      <c r="W124" s="49"/>
      <c r="X124" s="49"/>
      <c r="Y124" s="49"/>
      <c r="Z124" s="49"/>
    </row>
    <row r="125" spans="1:26" ht="16.5" customHeight="1">
      <c r="A125" s="92"/>
      <c r="B125" s="106"/>
      <c r="C125" s="93"/>
      <c r="D125" s="93"/>
      <c r="E125" s="92"/>
      <c r="F125" s="93"/>
      <c r="G125" s="93"/>
      <c r="H125" s="49"/>
      <c r="I125" s="46"/>
      <c r="J125" s="46"/>
      <c r="K125" s="92"/>
      <c r="L125" s="46"/>
      <c r="M125" s="92"/>
      <c r="N125" s="46"/>
      <c r="O125" s="92"/>
      <c r="P125" s="92"/>
      <c r="Q125" s="92"/>
      <c r="R125" s="92"/>
      <c r="S125" s="49"/>
      <c r="T125" s="49"/>
      <c r="U125" s="49"/>
      <c r="V125" s="49"/>
      <c r="W125" s="49"/>
      <c r="X125" s="49"/>
      <c r="Y125" s="49"/>
      <c r="Z125" s="49"/>
    </row>
    <row r="126" spans="1:26" ht="16.5" customHeight="1">
      <c r="A126" s="92"/>
      <c r="B126" s="106"/>
      <c r="C126" s="93"/>
      <c r="D126" s="93"/>
      <c r="E126" s="92"/>
      <c r="F126" s="93"/>
      <c r="G126" s="93"/>
      <c r="H126" s="49"/>
      <c r="I126" s="46"/>
      <c r="J126" s="46"/>
      <c r="K126" s="92"/>
      <c r="L126" s="46"/>
      <c r="M126" s="92"/>
      <c r="N126" s="46"/>
      <c r="O126" s="92"/>
      <c r="P126" s="92"/>
      <c r="Q126" s="92"/>
      <c r="R126" s="92"/>
      <c r="S126" s="49"/>
      <c r="T126" s="49"/>
      <c r="U126" s="49"/>
      <c r="V126" s="49"/>
      <c r="W126" s="49"/>
      <c r="X126" s="49"/>
      <c r="Y126" s="49"/>
      <c r="Z126" s="49"/>
    </row>
    <row r="127" spans="1:26" ht="16.5" customHeight="1">
      <c r="A127" s="92"/>
      <c r="B127" s="106"/>
      <c r="C127" s="93"/>
      <c r="D127" s="93"/>
      <c r="E127" s="92"/>
      <c r="F127" s="93"/>
      <c r="G127" s="93"/>
      <c r="H127" s="49"/>
      <c r="I127" s="46"/>
      <c r="J127" s="46"/>
      <c r="K127" s="92"/>
      <c r="L127" s="46"/>
      <c r="M127" s="92"/>
      <c r="N127" s="46"/>
      <c r="O127" s="92"/>
      <c r="P127" s="92"/>
      <c r="Q127" s="92"/>
      <c r="R127" s="92"/>
      <c r="S127" s="49"/>
      <c r="T127" s="49"/>
      <c r="U127" s="49"/>
      <c r="V127" s="49"/>
      <c r="W127" s="49"/>
      <c r="X127" s="49"/>
      <c r="Y127" s="49"/>
      <c r="Z127" s="49"/>
    </row>
    <row r="128" spans="1:26" ht="16.5" customHeight="1">
      <c r="A128" s="92"/>
      <c r="B128" s="106"/>
      <c r="C128" s="93"/>
      <c r="D128" s="93"/>
      <c r="E128" s="92"/>
      <c r="F128" s="93"/>
      <c r="G128" s="93"/>
      <c r="H128" s="49"/>
      <c r="I128" s="46"/>
      <c r="J128" s="46"/>
      <c r="K128" s="92"/>
      <c r="L128" s="46"/>
      <c r="M128" s="92"/>
      <c r="N128" s="46"/>
      <c r="O128" s="92"/>
      <c r="P128" s="92"/>
      <c r="Q128" s="92"/>
      <c r="R128" s="92"/>
      <c r="S128" s="49"/>
      <c r="T128" s="49"/>
      <c r="U128" s="49"/>
      <c r="V128" s="49"/>
      <c r="W128" s="49"/>
      <c r="X128" s="49"/>
      <c r="Y128" s="49"/>
      <c r="Z128" s="49"/>
    </row>
    <row r="129" spans="1:26" ht="16.5" customHeight="1">
      <c r="A129" s="92"/>
      <c r="B129" s="106"/>
      <c r="C129" s="93"/>
      <c r="D129" s="93"/>
      <c r="E129" s="92"/>
      <c r="F129" s="93"/>
      <c r="G129" s="93"/>
      <c r="H129" s="49"/>
      <c r="I129" s="46"/>
      <c r="J129" s="46"/>
      <c r="K129" s="92"/>
      <c r="L129" s="46"/>
      <c r="M129" s="92"/>
      <c r="N129" s="46"/>
      <c r="O129" s="92"/>
      <c r="P129" s="92"/>
      <c r="Q129" s="92"/>
      <c r="R129" s="92"/>
      <c r="S129" s="49"/>
      <c r="T129" s="49"/>
      <c r="U129" s="49"/>
      <c r="V129" s="49"/>
      <c r="W129" s="49"/>
      <c r="X129" s="49"/>
      <c r="Y129" s="49"/>
      <c r="Z129" s="49"/>
    </row>
    <row r="130" spans="1:26" ht="16.5" customHeight="1">
      <c r="A130" s="92"/>
      <c r="B130" s="106"/>
      <c r="C130" s="93"/>
      <c r="D130" s="93"/>
      <c r="E130" s="92"/>
      <c r="F130" s="93"/>
      <c r="G130" s="93"/>
      <c r="H130" s="49"/>
      <c r="I130" s="46"/>
      <c r="J130" s="46"/>
      <c r="K130" s="92"/>
      <c r="L130" s="46"/>
      <c r="M130" s="92"/>
      <c r="N130" s="46"/>
      <c r="O130" s="92"/>
      <c r="P130" s="92"/>
      <c r="Q130" s="92"/>
      <c r="R130" s="92"/>
      <c r="S130" s="49"/>
      <c r="T130" s="49"/>
      <c r="U130" s="49"/>
      <c r="V130" s="49"/>
      <c r="W130" s="49"/>
      <c r="X130" s="49"/>
      <c r="Y130" s="49"/>
      <c r="Z130" s="49"/>
    </row>
    <row r="131" spans="1:26" ht="16.5" customHeight="1">
      <c r="A131" s="92"/>
      <c r="B131" s="106"/>
      <c r="C131" s="93"/>
      <c r="D131" s="93"/>
      <c r="E131" s="92"/>
      <c r="F131" s="93"/>
      <c r="G131" s="93"/>
      <c r="H131" s="49"/>
      <c r="I131" s="46"/>
      <c r="J131" s="46"/>
      <c r="K131" s="92"/>
      <c r="L131" s="46"/>
      <c r="M131" s="92"/>
      <c r="N131" s="46"/>
      <c r="O131" s="92"/>
      <c r="P131" s="92"/>
      <c r="Q131" s="92"/>
      <c r="R131" s="92"/>
      <c r="S131" s="49"/>
      <c r="T131" s="49"/>
      <c r="U131" s="49"/>
      <c r="V131" s="49"/>
      <c r="W131" s="49"/>
      <c r="X131" s="49"/>
      <c r="Y131" s="49"/>
      <c r="Z131" s="49"/>
    </row>
    <row r="132" spans="1:26" ht="16.5" customHeight="1">
      <c r="A132" s="92"/>
      <c r="B132" s="106"/>
      <c r="C132" s="93"/>
      <c r="D132" s="93"/>
      <c r="E132" s="92"/>
      <c r="F132" s="93"/>
      <c r="G132" s="93"/>
      <c r="H132" s="49"/>
      <c r="I132" s="46"/>
      <c r="J132" s="46"/>
      <c r="K132" s="92"/>
      <c r="L132" s="46"/>
      <c r="M132" s="92"/>
      <c r="N132" s="46"/>
      <c r="O132" s="92"/>
      <c r="P132" s="92"/>
      <c r="Q132" s="92"/>
      <c r="R132" s="92"/>
      <c r="S132" s="49"/>
      <c r="T132" s="49"/>
      <c r="U132" s="49"/>
      <c r="V132" s="49"/>
      <c r="W132" s="49"/>
      <c r="X132" s="49"/>
      <c r="Y132" s="49"/>
      <c r="Z132" s="49"/>
    </row>
    <row r="133" spans="1:26" ht="16.5" customHeight="1">
      <c r="A133" s="92"/>
      <c r="B133" s="106"/>
      <c r="C133" s="93"/>
      <c r="D133" s="93"/>
      <c r="E133" s="92"/>
      <c r="F133" s="93"/>
      <c r="G133" s="93"/>
      <c r="H133" s="49"/>
      <c r="I133" s="46"/>
      <c r="J133" s="46"/>
      <c r="K133" s="92"/>
      <c r="L133" s="46"/>
      <c r="M133" s="92"/>
      <c r="N133" s="46"/>
      <c r="O133" s="92"/>
      <c r="P133" s="92"/>
      <c r="Q133" s="92"/>
      <c r="R133" s="92"/>
      <c r="S133" s="49"/>
      <c r="T133" s="49"/>
      <c r="U133" s="49"/>
      <c r="V133" s="49"/>
      <c r="W133" s="49"/>
      <c r="X133" s="49"/>
      <c r="Y133" s="49"/>
      <c r="Z133" s="49"/>
    </row>
    <row r="134" spans="1:26" ht="16.5" customHeight="1">
      <c r="A134" s="92"/>
      <c r="B134" s="106"/>
      <c r="C134" s="93"/>
      <c r="D134" s="93"/>
      <c r="E134" s="92"/>
      <c r="F134" s="93"/>
      <c r="G134" s="93"/>
      <c r="H134" s="49"/>
      <c r="I134" s="46"/>
      <c r="J134" s="46"/>
      <c r="K134" s="92"/>
      <c r="L134" s="46"/>
      <c r="M134" s="92"/>
      <c r="N134" s="46"/>
      <c r="O134" s="92"/>
      <c r="P134" s="92"/>
      <c r="Q134" s="92"/>
      <c r="R134" s="92"/>
      <c r="S134" s="49"/>
      <c r="T134" s="49"/>
      <c r="U134" s="49"/>
      <c r="V134" s="49"/>
      <c r="W134" s="49"/>
      <c r="X134" s="49"/>
      <c r="Y134" s="49"/>
      <c r="Z134" s="49"/>
    </row>
    <row r="135" spans="1:26" ht="16.5" customHeight="1">
      <c r="A135" s="92"/>
      <c r="B135" s="106"/>
      <c r="C135" s="93"/>
      <c r="D135" s="93"/>
      <c r="E135" s="92"/>
      <c r="F135" s="93"/>
      <c r="G135" s="93"/>
      <c r="H135" s="49"/>
      <c r="I135" s="46"/>
      <c r="J135" s="46"/>
      <c r="K135" s="92"/>
      <c r="L135" s="46"/>
      <c r="M135" s="92"/>
      <c r="N135" s="46"/>
      <c r="O135" s="92"/>
      <c r="P135" s="92"/>
      <c r="Q135" s="92"/>
      <c r="R135" s="92"/>
      <c r="S135" s="49"/>
      <c r="T135" s="49"/>
      <c r="U135" s="49"/>
      <c r="V135" s="49"/>
      <c r="W135" s="49"/>
      <c r="X135" s="49"/>
      <c r="Y135" s="49"/>
      <c r="Z135" s="49"/>
    </row>
    <row r="136" spans="1:26" ht="16.5" customHeight="1">
      <c r="A136" s="92"/>
      <c r="B136" s="106"/>
      <c r="C136" s="93"/>
      <c r="D136" s="93"/>
      <c r="E136" s="92"/>
      <c r="F136" s="93"/>
      <c r="G136" s="93"/>
      <c r="H136" s="49"/>
      <c r="I136" s="46"/>
      <c r="J136" s="46"/>
      <c r="K136" s="92"/>
      <c r="L136" s="46"/>
      <c r="M136" s="92"/>
      <c r="N136" s="46"/>
      <c r="O136" s="92"/>
      <c r="P136" s="92"/>
      <c r="Q136" s="92"/>
      <c r="R136" s="92"/>
      <c r="S136" s="49"/>
      <c r="T136" s="49"/>
      <c r="U136" s="49"/>
      <c r="V136" s="49"/>
      <c r="W136" s="49"/>
      <c r="X136" s="49"/>
      <c r="Y136" s="49"/>
      <c r="Z136" s="49"/>
    </row>
    <row r="137" spans="1:26" ht="16.5" customHeight="1">
      <c r="A137" s="92"/>
      <c r="B137" s="106"/>
      <c r="C137" s="93"/>
      <c r="D137" s="93"/>
      <c r="E137" s="92"/>
      <c r="F137" s="93"/>
      <c r="G137" s="93"/>
      <c r="H137" s="49"/>
      <c r="I137" s="46"/>
      <c r="J137" s="46"/>
      <c r="K137" s="92"/>
      <c r="L137" s="46"/>
      <c r="M137" s="92"/>
      <c r="N137" s="46"/>
      <c r="O137" s="92"/>
      <c r="P137" s="92"/>
      <c r="Q137" s="92"/>
      <c r="R137" s="92"/>
      <c r="S137" s="49"/>
      <c r="T137" s="49"/>
      <c r="U137" s="49"/>
      <c r="V137" s="49"/>
      <c r="W137" s="49"/>
      <c r="X137" s="49"/>
      <c r="Y137" s="49"/>
      <c r="Z137" s="49"/>
    </row>
    <row r="138" spans="1:26" ht="16.5" customHeight="1">
      <c r="A138" s="92"/>
      <c r="B138" s="106"/>
      <c r="C138" s="93"/>
      <c r="D138" s="93"/>
      <c r="E138" s="92"/>
      <c r="F138" s="93"/>
      <c r="G138" s="93"/>
      <c r="H138" s="49"/>
      <c r="I138" s="46"/>
      <c r="J138" s="46"/>
      <c r="K138" s="92"/>
      <c r="L138" s="46"/>
      <c r="M138" s="92"/>
      <c r="N138" s="46"/>
      <c r="O138" s="92"/>
      <c r="P138" s="92"/>
      <c r="Q138" s="92"/>
      <c r="R138" s="92"/>
      <c r="S138" s="49"/>
      <c r="T138" s="49"/>
      <c r="U138" s="49"/>
      <c r="V138" s="49"/>
      <c r="W138" s="49"/>
      <c r="X138" s="49"/>
      <c r="Y138" s="49"/>
      <c r="Z138" s="49"/>
    </row>
    <row r="139" spans="1:26" ht="16.5" customHeight="1">
      <c r="A139" s="92"/>
      <c r="B139" s="106"/>
      <c r="C139" s="93"/>
      <c r="D139" s="93"/>
      <c r="E139" s="92"/>
      <c r="F139" s="93"/>
      <c r="G139" s="93"/>
      <c r="H139" s="49"/>
      <c r="I139" s="46"/>
      <c r="J139" s="46"/>
      <c r="K139" s="92"/>
      <c r="L139" s="46"/>
      <c r="M139" s="92"/>
      <c r="N139" s="46"/>
      <c r="O139" s="92"/>
      <c r="P139" s="92"/>
      <c r="Q139" s="92"/>
      <c r="R139" s="92"/>
      <c r="S139" s="49"/>
      <c r="T139" s="49"/>
      <c r="U139" s="49"/>
      <c r="V139" s="49"/>
      <c r="W139" s="49"/>
      <c r="X139" s="49"/>
      <c r="Y139" s="49"/>
      <c r="Z139" s="49"/>
    </row>
    <row r="140" spans="1:26" ht="16.5" customHeight="1">
      <c r="A140" s="92"/>
      <c r="B140" s="106"/>
      <c r="C140" s="93"/>
      <c r="D140" s="93"/>
      <c r="E140" s="92"/>
      <c r="F140" s="93"/>
      <c r="G140" s="93"/>
      <c r="H140" s="49"/>
      <c r="I140" s="46"/>
      <c r="J140" s="46"/>
      <c r="K140" s="92"/>
      <c r="L140" s="46"/>
      <c r="M140" s="92"/>
      <c r="N140" s="46"/>
      <c r="O140" s="92"/>
      <c r="P140" s="92"/>
      <c r="Q140" s="92"/>
      <c r="R140" s="92"/>
      <c r="S140" s="49"/>
      <c r="T140" s="49"/>
      <c r="U140" s="49"/>
      <c r="V140" s="49"/>
      <c r="W140" s="49"/>
      <c r="X140" s="49"/>
      <c r="Y140" s="49"/>
      <c r="Z140" s="49"/>
    </row>
    <row r="141" spans="1:26" ht="16.5" customHeight="1">
      <c r="A141" s="92"/>
      <c r="B141" s="106"/>
      <c r="C141" s="93"/>
      <c r="D141" s="93"/>
      <c r="E141" s="92"/>
      <c r="F141" s="93"/>
      <c r="G141" s="93"/>
      <c r="H141" s="49"/>
      <c r="I141" s="46"/>
      <c r="J141" s="46"/>
      <c r="K141" s="92"/>
      <c r="L141" s="46"/>
      <c r="M141" s="92"/>
      <c r="N141" s="46"/>
      <c r="O141" s="92"/>
      <c r="P141" s="92"/>
      <c r="Q141" s="92"/>
      <c r="R141" s="92"/>
      <c r="S141" s="49"/>
      <c r="T141" s="49"/>
      <c r="U141" s="49"/>
      <c r="V141" s="49"/>
      <c r="W141" s="49"/>
      <c r="X141" s="49"/>
      <c r="Y141" s="49"/>
      <c r="Z141" s="49"/>
    </row>
    <row r="142" spans="1:26" ht="16.5" customHeight="1">
      <c r="A142" s="92"/>
      <c r="B142" s="106"/>
      <c r="C142" s="93"/>
      <c r="D142" s="93"/>
      <c r="E142" s="92"/>
      <c r="F142" s="93"/>
      <c r="G142" s="93"/>
      <c r="H142" s="49"/>
      <c r="I142" s="46"/>
      <c r="J142" s="46"/>
      <c r="K142" s="92"/>
      <c r="L142" s="46"/>
      <c r="M142" s="92"/>
      <c r="N142" s="46"/>
      <c r="O142" s="92"/>
      <c r="P142" s="92"/>
      <c r="Q142" s="92"/>
      <c r="R142" s="92"/>
      <c r="S142" s="49"/>
      <c r="T142" s="49"/>
      <c r="U142" s="49"/>
      <c r="V142" s="49"/>
      <c r="W142" s="49"/>
      <c r="X142" s="49"/>
      <c r="Y142" s="49"/>
      <c r="Z142" s="49"/>
    </row>
    <row r="143" spans="1:26" ht="16.5" customHeight="1">
      <c r="A143" s="92"/>
      <c r="B143" s="106"/>
      <c r="C143" s="93"/>
      <c r="D143" s="93"/>
      <c r="E143" s="92"/>
      <c r="F143" s="93"/>
      <c r="G143" s="93"/>
      <c r="H143" s="49"/>
      <c r="I143" s="46"/>
      <c r="J143" s="46"/>
      <c r="K143" s="92"/>
      <c r="L143" s="46"/>
      <c r="M143" s="92"/>
      <c r="N143" s="46"/>
      <c r="O143" s="92"/>
      <c r="P143" s="92"/>
      <c r="Q143" s="92"/>
      <c r="R143" s="92"/>
      <c r="S143" s="49"/>
      <c r="T143" s="49"/>
      <c r="U143" s="49"/>
      <c r="V143" s="49"/>
      <c r="W143" s="49"/>
      <c r="X143" s="49"/>
      <c r="Y143" s="49"/>
      <c r="Z143" s="49"/>
    </row>
    <row r="144" spans="1:26" ht="16.5" customHeight="1">
      <c r="A144" s="92"/>
      <c r="B144" s="106"/>
      <c r="C144" s="93"/>
      <c r="D144" s="93"/>
      <c r="E144" s="92"/>
      <c r="F144" s="93"/>
      <c r="G144" s="93"/>
      <c r="H144" s="49"/>
      <c r="I144" s="46"/>
      <c r="J144" s="46"/>
      <c r="K144" s="92"/>
      <c r="L144" s="46"/>
      <c r="M144" s="92"/>
      <c r="N144" s="46"/>
      <c r="O144" s="92"/>
      <c r="P144" s="92"/>
      <c r="Q144" s="92"/>
      <c r="R144" s="92"/>
      <c r="S144" s="49"/>
      <c r="T144" s="49"/>
      <c r="U144" s="49"/>
      <c r="V144" s="49"/>
      <c r="W144" s="49"/>
      <c r="X144" s="49"/>
      <c r="Y144" s="49"/>
      <c r="Z144" s="49"/>
    </row>
    <row r="145" spans="1:26" ht="16.5" customHeight="1">
      <c r="A145" s="92"/>
      <c r="B145" s="106"/>
      <c r="C145" s="93"/>
      <c r="D145" s="93"/>
      <c r="E145" s="92"/>
      <c r="F145" s="93"/>
      <c r="G145" s="93"/>
      <c r="H145" s="49"/>
      <c r="I145" s="46"/>
      <c r="J145" s="46"/>
      <c r="K145" s="92"/>
      <c r="L145" s="46"/>
      <c r="M145" s="92"/>
      <c r="N145" s="46"/>
      <c r="O145" s="92"/>
      <c r="P145" s="92"/>
      <c r="Q145" s="92"/>
      <c r="R145" s="92"/>
      <c r="S145" s="49"/>
      <c r="T145" s="49"/>
      <c r="U145" s="49"/>
      <c r="V145" s="49"/>
      <c r="W145" s="49"/>
      <c r="X145" s="49"/>
      <c r="Y145" s="49"/>
      <c r="Z145" s="49"/>
    </row>
    <row r="146" spans="1:26" ht="16.5" customHeight="1">
      <c r="A146" s="92"/>
      <c r="B146" s="106"/>
      <c r="C146" s="93"/>
      <c r="D146" s="93"/>
      <c r="E146" s="92"/>
      <c r="F146" s="93"/>
      <c r="G146" s="93"/>
      <c r="H146" s="49"/>
      <c r="I146" s="46"/>
      <c r="J146" s="46"/>
      <c r="K146" s="92"/>
      <c r="L146" s="46"/>
      <c r="M146" s="92"/>
      <c r="N146" s="46"/>
      <c r="O146" s="92"/>
      <c r="P146" s="92"/>
      <c r="Q146" s="92"/>
      <c r="R146" s="92"/>
      <c r="S146" s="49"/>
      <c r="T146" s="49"/>
      <c r="U146" s="49"/>
      <c r="V146" s="49"/>
      <c r="W146" s="49"/>
      <c r="X146" s="49"/>
      <c r="Y146" s="49"/>
      <c r="Z146" s="49"/>
    </row>
    <row r="147" spans="1:26" ht="16.5" customHeight="1">
      <c r="A147" s="92"/>
      <c r="B147" s="106"/>
      <c r="C147" s="93"/>
      <c r="D147" s="93"/>
      <c r="E147" s="92"/>
      <c r="F147" s="93"/>
      <c r="G147" s="93"/>
      <c r="H147" s="49"/>
      <c r="I147" s="46"/>
      <c r="J147" s="46"/>
      <c r="K147" s="92"/>
      <c r="L147" s="46"/>
      <c r="M147" s="92"/>
      <c r="N147" s="46"/>
      <c r="O147" s="92"/>
      <c r="P147" s="92"/>
      <c r="Q147" s="92"/>
      <c r="R147" s="92"/>
      <c r="S147" s="49"/>
      <c r="T147" s="49"/>
      <c r="U147" s="49"/>
      <c r="V147" s="49"/>
      <c r="W147" s="49"/>
      <c r="X147" s="49"/>
      <c r="Y147" s="49"/>
      <c r="Z147" s="49"/>
    </row>
    <row r="148" spans="1:26" ht="16.5" customHeight="1">
      <c r="A148" s="92"/>
      <c r="B148" s="106"/>
      <c r="C148" s="93"/>
      <c r="D148" s="93"/>
      <c r="E148" s="92"/>
      <c r="F148" s="93"/>
      <c r="G148" s="93"/>
      <c r="H148" s="49"/>
      <c r="I148" s="46"/>
      <c r="J148" s="46"/>
      <c r="K148" s="92"/>
      <c r="L148" s="46"/>
      <c r="M148" s="92"/>
      <c r="N148" s="46"/>
      <c r="O148" s="92"/>
      <c r="P148" s="92"/>
      <c r="Q148" s="92"/>
      <c r="R148" s="92"/>
      <c r="S148" s="49"/>
      <c r="T148" s="49"/>
      <c r="U148" s="49"/>
      <c r="V148" s="49"/>
      <c r="W148" s="49"/>
      <c r="X148" s="49"/>
      <c r="Y148" s="49"/>
      <c r="Z148" s="49"/>
    </row>
    <row r="149" spans="1:26" ht="16.5" customHeight="1">
      <c r="A149" s="92"/>
      <c r="B149" s="106"/>
      <c r="C149" s="93"/>
      <c r="D149" s="93"/>
      <c r="E149" s="92"/>
      <c r="F149" s="93"/>
      <c r="G149" s="93"/>
      <c r="H149" s="49"/>
      <c r="I149" s="46"/>
      <c r="J149" s="46"/>
      <c r="K149" s="92"/>
      <c r="L149" s="46"/>
      <c r="M149" s="92"/>
      <c r="N149" s="46"/>
      <c r="O149" s="92"/>
      <c r="P149" s="92"/>
      <c r="Q149" s="92"/>
      <c r="R149" s="92"/>
      <c r="S149" s="49"/>
      <c r="T149" s="49"/>
      <c r="U149" s="49"/>
      <c r="V149" s="49"/>
      <c r="W149" s="49"/>
      <c r="X149" s="49"/>
      <c r="Y149" s="49"/>
      <c r="Z149" s="49"/>
    </row>
    <row r="150" spans="1:26" ht="16.5" customHeight="1">
      <c r="A150" s="92"/>
      <c r="B150" s="106"/>
      <c r="C150" s="93"/>
      <c r="D150" s="93"/>
      <c r="E150" s="92"/>
      <c r="F150" s="93"/>
      <c r="G150" s="93"/>
      <c r="H150" s="49"/>
      <c r="I150" s="46"/>
      <c r="J150" s="46"/>
      <c r="K150" s="92"/>
      <c r="L150" s="46"/>
      <c r="M150" s="92"/>
      <c r="N150" s="46"/>
      <c r="O150" s="92"/>
      <c r="P150" s="92"/>
      <c r="Q150" s="92"/>
      <c r="R150" s="92"/>
      <c r="S150" s="49"/>
      <c r="T150" s="49"/>
      <c r="U150" s="49"/>
      <c r="V150" s="49"/>
      <c r="W150" s="49"/>
      <c r="X150" s="49"/>
      <c r="Y150" s="49"/>
      <c r="Z150" s="49"/>
    </row>
    <row r="151" spans="1:26" ht="16.5" customHeight="1">
      <c r="A151" s="92"/>
      <c r="B151" s="106"/>
      <c r="C151" s="93"/>
      <c r="D151" s="93"/>
      <c r="E151" s="92"/>
      <c r="F151" s="93"/>
      <c r="G151" s="93"/>
      <c r="H151" s="49"/>
      <c r="I151" s="46"/>
      <c r="J151" s="46"/>
      <c r="K151" s="92"/>
      <c r="L151" s="46"/>
      <c r="M151" s="92"/>
      <c r="N151" s="46"/>
      <c r="O151" s="92"/>
      <c r="P151" s="92"/>
      <c r="Q151" s="92"/>
      <c r="R151" s="92"/>
      <c r="S151" s="49"/>
      <c r="T151" s="49"/>
      <c r="U151" s="49"/>
      <c r="V151" s="49"/>
      <c r="W151" s="49"/>
      <c r="X151" s="49"/>
      <c r="Y151" s="49"/>
      <c r="Z151" s="49"/>
    </row>
    <row r="152" spans="1:26" ht="16.5" customHeight="1">
      <c r="A152" s="92"/>
      <c r="B152" s="106"/>
      <c r="C152" s="93"/>
      <c r="D152" s="93"/>
      <c r="E152" s="92"/>
      <c r="F152" s="93"/>
      <c r="G152" s="93"/>
      <c r="H152" s="49"/>
      <c r="I152" s="46"/>
      <c r="J152" s="46"/>
      <c r="K152" s="92"/>
      <c r="L152" s="46"/>
      <c r="M152" s="92"/>
      <c r="N152" s="46"/>
      <c r="O152" s="92"/>
      <c r="P152" s="92"/>
      <c r="Q152" s="92"/>
      <c r="R152" s="92"/>
      <c r="S152" s="49"/>
      <c r="T152" s="49"/>
      <c r="U152" s="49"/>
      <c r="V152" s="49"/>
      <c r="W152" s="49"/>
      <c r="X152" s="49"/>
      <c r="Y152" s="49"/>
      <c r="Z152" s="49"/>
    </row>
    <row r="153" spans="1:26" ht="16.5" customHeight="1">
      <c r="A153" s="92"/>
      <c r="B153" s="106"/>
      <c r="C153" s="93"/>
      <c r="D153" s="93"/>
      <c r="E153" s="92"/>
      <c r="F153" s="93"/>
      <c r="G153" s="93"/>
      <c r="H153" s="49"/>
      <c r="I153" s="46"/>
      <c r="J153" s="46"/>
      <c r="K153" s="92"/>
      <c r="L153" s="46"/>
      <c r="M153" s="92"/>
      <c r="N153" s="46"/>
      <c r="O153" s="92"/>
      <c r="P153" s="92"/>
      <c r="Q153" s="92"/>
      <c r="R153" s="92"/>
      <c r="S153" s="49"/>
      <c r="T153" s="49"/>
      <c r="U153" s="49"/>
      <c r="V153" s="49"/>
      <c r="W153" s="49"/>
      <c r="X153" s="49"/>
      <c r="Y153" s="49"/>
      <c r="Z153" s="49"/>
    </row>
    <row r="154" spans="1:26" ht="16.5" customHeight="1">
      <c r="A154" s="92"/>
      <c r="B154" s="106"/>
      <c r="C154" s="93"/>
      <c r="D154" s="93"/>
      <c r="E154" s="92"/>
      <c r="F154" s="93"/>
      <c r="G154" s="93"/>
      <c r="H154" s="49"/>
      <c r="I154" s="46"/>
      <c r="J154" s="46"/>
      <c r="K154" s="92"/>
      <c r="L154" s="46"/>
      <c r="M154" s="92"/>
      <c r="N154" s="46"/>
      <c r="O154" s="92"/>
      <c r="P154" s="92"/>
      <c r="Q154" s="92"/>
      <c r="R154" s="92"/>
      <c r="S154" s="49"/>
      <c r="T154" s="49"/>
      <c r="U154" s="49"/>
      <c r="V154" s="49"/>
      <c r="W154" s="49"/>
      <c r="X154" s="49"/>
      <c r="Y154" s="49"/>
      <c r="Z154" s="49"/>
    </row>
    <row r="155" spans="1:26" ht="16.5" customHeight="1">
      <c r="A155" s="92"/>
      <c r="B155" s="106"/>
      <c r="C155" s="93"/>
      <c r="D155" s="93"/>
      <c r="E155" s="92"/>
      <c r="F155" s="93"/>
      <c r="G155" s="93"/>
      <c r="H155" s="49"/>
      <c r="I155" s="46"/>
      <c r="J155" s="46"/>
      <c r="K155" s="92"/>
      <c r="L155" s="46"/>
      <c r="M155" s="92"/>
      <c r="N155" s="46"/>
      <c r="O155" s="92"/>
      <c r="P155" s="92"/>
      <c r="Q155" s="92"/>
      <c r="R155" s="92"/>
      <c r="S155" s="49"/>
      <c r="T155" s="49"/>
      <c r="U155" s="49"/>
      <c r="V155" s="49"/>
      <c r="W155" s="49"/>
      <c r="X155" s="49"/>
      <c r="Y155" s="49"/>
      <c r="Z155" s="49"/>
    </row>
    <row r="156" spans="1:26" ht="16.5" customHeight="1">
      <c r="A156" s="92"/>
      <c r="B156" s="106"/>
      <c r="C156" s="93"/>
      <c r="D156" s="93"/>
      <c r="E156" s="92"/>
      <c r="F156" s="93"/>
      <c r="G156" s="93"/>
      <c r="H156" s="49"/>
      <c r="I156" s="46"/>
      <c r="J156" s="46"/>
      <c r="K156" s="92"/>
      <c r="L156" s="46"/>
      <c r="M156" s="92"/>
      <c r="N156" s="46"/>
      <c r="O156" s="92"/>
      <c r="P156" s="92"/>
      <c r="Q156" s="92"/>
      <c r="R156" s="92"/>
      <c r="S156" s="49"/>
      <c r="T156" s="49"/>
      <c r="U156" s="49"/>
      <c r="V156" s="49"/>
      <c r="W156" s="49"/>
      <c r="X156" s="49"/>
      <c r="Y156" s="49"/>
      <c r="Z156" s="49"/>
    </row>
    <row r="157" spans="1:26" ht="16.5" customHeight="1">
      <c r="A157" s="92"/>
      <c r="B157" s="106"/>
      <c r="C157" s="93"/>
      <c r="D157" s="93"/>
      <c r="E157" s="92"/>
      <c r="F157" s="93"/>
      <c r="G157" s="93"/>
      <c r="H157" s="49"/>
      <c r="I157" s="46"/>
      <c r="J157" s="46"/>
      <c r="K157" s="92"/>
      <c r="L157" s="46"/>
      <c r="M157" s="92"/>
      <c r="N157" s="46"/>
      <c r="O157" s="92"/>
      <c r="P157" s="92"/>
      <c r="Q157" s="92"/>
      <c r="R157" s="92"/>
      <c r="S157" s="49"/>
      <c r="T157" s="49"/>
      <c r="U157" s="49"/>
      <c r="V157" s="49"/>
      <c r="W157" s="49"/>
      <c r="X157" s="49"/>
      <c r="Y157" s="49"/>
      <c r="Z157" s="49"/>
    </row>
    <row r="158" spans="1:26" ht="16.5" customHeight="1">
      <c r="A158" s="92"/>
      <c r="B158" s="106"/>
      <c r="C158" s="93"/>
      <c r="D158" s="93"/>
      <c r="E158" s="92"/>
      <c r="F158" s="93"/>
      <c r="G158" s="93"/>
      <c r="H158" s="49"/>
      <c r="I158" s="46"/>
      <c r="J158" s="46"/>
      <c r="K158" s="92"/>
      <c r="L158" s="46"/>
      <c r="M158" s="92"/>
      <c r="N158" s="46"/>
      <c r="O158" s="92"/>
      <c r="P158" s="92"/>
      <c r="Q158" s="92"/>
      <c r="R158" s="92"/>
      <c r="S158" s="49"/>
      <c r="T158" s="49"/>
      <c r="U158" s="49"/>
      <c r="V158" s="49"/>
      <c r="W158" s="49"/>
      <c r="X158" s="49"/>
      <c r="Y158" s="49"/>
      <c r="Z158" s="49"/>
    </row>
    <row r="159" spans="1:26" ht="16.5" customHeight="1">
      <c r="A159" s="92"/>
      <c r="B159" s="106"/>
      <c r="C159" s="93"/>
      <c r="D159" s="93"/>
      <c r="E159" s="92"/>
      <c r="F159" s="93"/>
      <c r="G159" s="93"/>
      <c r="H159" s="49"/>
      <c r="I159" s="46"/>
      <c r="J159" s="46"/>
      <c r="K159" s="92"/>
      <c r="L159" s="46"/>
      <c r="M159" s="92"/>
      <c r="N159" s="46"/>
      <c r="O159" s="92"/>
      <c r="P159" s="92"/>
      <c r="Q159" s="92"/>
      <c r="R159" s="92"/>
      <c r="S159" s="49"/>
      <c r="T159" s="49"/>
      <c r="U159" s="49"/>
      <c r="V159" s="49"/>
      <c r="W159" s="49"/>
      <c r="X159" s="49"/>
      <c r="Y159" s="49"/>
      <c r="Z159" s="49"/>
    </row>
    <row r="160" spans="1:26" ht="16.5" customHeight="1">
      <c r="A160" s="92"/>
      <c r="B160" s="106"/>
      <c r="C160" s="93"/>
      <c r="D160" s="93"/>
      <c r="E160" s="92"/>
      <c r="F160" s="93"/>
      <c r="G160" s="93"/>
      <c r="H160" s="49"/>
      <c r="I160" s="46"/>
      <c r="J160" s="46"/>
      <c r="K160" s="92"/>
      <c r="L160" s="46"/>
      <c r="M160" s="92"/>
      <c r="N160" s="46"/>
      <c r="O160" s="92"/>
      <c r="P160" s="92"/>
      <c r="Q160" s="92"/>
      <c r="R160" s="92"/>
      <c r="S160" s="49"/>
      <c r="T160" s="49"/>
      <c r="U160" s="49"/>
      <c r="V160" s="49"/>
      <c r="W160" s="49"/>
      <c r="X160" s="49"/>
      <c r="Y160" s="49"/>
      <c r="Z160" s="49"/>
    </row>
    <row r="161" spans="1:26" ht="16.5" customHeight="1">
      <c r="A161" s="92"/>
      <c r="B161" s="106"/>
      <c r="C161" s="93"/>
      <c r="D161" s="93"/>
      <c r="E161" s="92"/>
      <c r="F161" s="93"/>
      <c r="G161" s="93"/>
      <c r="H161" s="49"/>
      <c r="I161" s="46"/>
      <c r="J161" s="46"/>
      <c r="K161" s="92"/>
      <c r="L161" s="46"/>
      <c r="M161" s="92"/>
      <c r="N161" s="46"/>
      <c r="O161" s="92"/>
      <c r="P161" s="92"/>
      <c r="Q161" s="92"/>
      <c r="R161" s="92"/>
      <c r="S161" s="49"/>
      <c r="T161" s="49"/>
      <c r="U161" s="49"/>
      <c r="V161" s="49"/>
      <c r="W161" s="49"/>
      <c r="X161" s="49"/>
      <c r="Y161" s="49"/>
      <c r="Z161" s="49"/>
    </row>
    <row r="162" spans="1:26" ht="16.5" customHeight="1">
      <c r="A162" s="92"/>
      <c r="B162" s="106"/>
      <c r="C162" s="93"/>
      <c r="D162" s="93"/>
      <c r="E162" s="92"/>
      <c r="F162" s="93"/>
      <c r="G162" s="93"/>
      <c r="H162" s="49"/>
      <c r="I162" s="46"/>
      <c r="J162" s="46"/>
      <c r="K162" s="92"/>
      <c r="L162" s="46"/>
      <c r="M162" s="92"/>
      <c r="N162" s="46"/>
      <c r="O162" s="92"/>
      <c r="P162" s="92"/>
      <c r="Q162" s="92"/>
      <c r="R162" s="92"/>
      <c r="S162" s="49"/>
      <c r="T162" s="49"/>
      <c r="U162" s="49"/>
      <c r="V162" s="49"/>
      <c r="W162" s="49"/>
      <c r="X162" s="49"/>
      <c r="Y162" s="49"/>
      <c r="Z162" s="49"/>
    </row>
    <row r="163" spans="1:26" ht="16.5" customHeight="1">
      <c r="A163" s="92"/>
      <c r="B163" s="106"/>
      <c r="C163" s="93"/>
      <c r="D163" s="93"/>
      <c r="E163" s="92"/>
      <c r="F163" s="93"/>
      <c r="G163" s="93"/>
      <c r="H163" s="49"/>
      <c r="I163" s="46"/>
      <c r="J163" s="46"/>
      <c r="K163" s="92"/>
      <c r="L163" s="46"/>
      <c r="M163" s="92"/>
      <c r="N163" s="46"/>
      <c r="O163" s="92"/>
      <c r="P163" s="92"/>
      <c r="Q163" s="92"/>
      <c r="R163" s="92"/>
      <c r="S163" s="49"/>
      <c r="T163" s="49"/>
      <c r="U163" s="49"/>
      <c r="V163" s="49"/>
      <c r="W163" s="49"/>
      <c r="X163" s="49"/>
      <c r="Y163" s="49"/>
      <c r="Z163" s="49"/>
    </row>
    <row r="164" spans="1:26" ht="16.5" customHeight="1">
      <c r="A164" s="92"/>
      <c r="B164" s="106"/>
      <c r="C164" s="93"/>
      <c r="D164" s="93"/>
      <c r="E164" s="92"/>
      <c r="F164" s="93"/>
      <c r="G164" s="93"/>
      <c r="H164" s="49"/>
      <c r="I164" s="46"/>
      <c r="J164" s="46"/>
      <c r="K164" s="92"/>
      <c r="L164" s="46"/>
      <c r="M164" s="92"/>
      <c r="N164" s="46"/>
      <c r="O164" s="92"/>
      <c r="P164" s="92"/>
      <c r="Q164" s="92"/>
      <c r="R164" s="92"/>
      <c r="S164" s="49"/>
      <c r="T164" s="49"/>
      <c r="U164" s="49"/>
      <c r="V164" s="49"/>
      <c r="W164" s="49"/>
      <c r="X164" s="49"/>
      <c r="Y164" s="49"/>
      <c r="Z164" s="49"/>
    </row>
    <row r="165" spans="1:26" ht="16.5" customHeight="1">
      <c r="A165" s="92"/>
      <c r="B165" s="106"/>
      <c r="C165" s="93"/>
      <c r="D165" s="93"/>
      <c r="E165" s="92"/>
      <c r="F165" s="93"/>
      <c r="G165" s="93"/>
      <c r="H165" s="49"/>
      <c r="I165" s="46"/>
      <c r="J165" s="46"/>
      <c r="K165" s="92"/>
      <c r="L165" s="46"/>
      <c r="M165" s="92"/>
      <c r="N165" s="46"/>
      <c r="O165" s="92"/>
      <c r="P165" s="92"/>
      <c r="Q165" s="92"/>
      <c r="R165" s="92"/>
      <c r="S165" s="49"/>
      <c r="T165" s="49"/>
      <c r="U165" s="49"/>
      <c r="V165" s="49"/>
      <c r="W165" s="49"/>
      <c r="X165" s="49"/>
      <c r="Y165" s="49"/>
      <c r="Z165" s="49"/>
    </row>
    <row r="166" spans="1:26" ht="16.5" customHeight="1">
      <c r="A166" s="92"/>
      <c r="B166" s="106"/>
      <c r="C166" s="93"/>
      <c r="D166" s="93"/>
      <c r="E166" s="92"/>
      <c r="F166" s="93"/>
      <c r="G166" s="93"/>
      <c r="H166" s="49"/>
      <c r="I166" s="46"/>
      <c r="J166" s="46"/>
      <c r="K166" s="92"/>
      <c r="L166" s="46"/>
      <c r="M166" s="92"/>
      <c r="N166" s="46"/>
      <c r="O166" s="92"/>
      <c r="P166" s="92"/>
      <c r="Q166" s="92"/>
      <c r="R166" s="92"/>
      <c r="S166" s="49"/>
      <c r="T166" s="49"/>
      <c r="U166" s="49"/>
      <c r="V166" s="49"/>
      <c r="W166" s="49"/>
      <c r="X166" s="49"/>
      <c r="Y166" s="49"/>
      <c r="Z166" s="49"/>
    </row>
    <row r="167" spans="1:26" ht="16.5" customHeight="1">
      <c r="A167" s="92"/>
      <c r="B167" s="106"/>
      <c r="C167" s="93"/>
      <c r="D167" s="93"/>
      <c r="E167" s="92"/>
      <c r="F167" s="93"/>
      <c r="G167" s="93"/>
      <c r="H167" s="49"/>
      <c r="I167" s="46"/>
      <c r="J167" s="46"/>
      <c r="K167" s="92"/>
      <c r="L167" s="46"/>
      <c r="M167" s="92"/>
      <c r="N167" s="46"/>
      <c r="O167" s="92"/>
      <c r="P167" s="92"/>
      <c r="Q167" s="92"/>
      <c r="R167" s="92"/>
      <c r="S167" s="49"/>
      <c r="T167" s="49"/>
      <c r="U167" s="49"/>
      <c r="V167" s="49"/>
      <c r="W167" s="49"/>
      <c r="X167" s="49"/>
      <c r="Y167" s="49"/>
      <c r="Z167" s="49"/>
    </row>
    <row r="168" spans="1:26" ht="16.5" customHeight="1">
      <c r="A168" s="92"/>
      <c r="B168" s="106"/>
      <c r="C168" s="93"/>
      <c r="D168" s="93"/>
      <c r="E168" s="92"/>
      <c r="F168" s="93"/>
      <c r="G168" s="93"/>
      <c r="H168" s="49"/>
      <c r="I168" s="46"/>
      <c r="J168" s="46"/>
      <c r="K168" s="92"/>
      <c r="L168" s="46"/>
      <c r="M168" s="92"/>
      <c r="N168" s="46"/>
      <c r="O168" s="92"/>
      <c r="P168" s="92"/>
      <c r="Q168" s="92"/>
      <c r="R168" s="92"/>
      <c r="S168" s="49"/>
      <c r="T168" s="49"/>
      <c r="U168" s="49"/>
      <c r="V168" s="49"/>
      <c r="W168" s="49"/>
      <c r="X168" s="49"/>
      <c r="Y168" s="49"/>
      <c r="Z168" s="49"/>
    </row>
    <row r="169" spans="1:26" ht="16.5" customHeight="1">
      <c r="A169" s="92"/>
      <c r="B169" s="106"/>
      <c r="C169" s="93"/>
      <c r="D169" s="93"/>
      <c r="E169" s="92"/>
      <c r="F169" s="93"/>
      <c r="G169" s="93"/>
      <c r="H169" s="49"/>
      <c r="I169" s="46"/>
      <c r="J169" s="46"/>
      <c r="K169" s="92"/>
      <c r="L169" s="46"/>
      <c r="M169" s="92"/>
      <c r="N169" s="46"/>
      <c r="O169" s="92"/>
      <c r="P169" s="92"/>
      <c r="Q169" s="92"/>
      <c r="R169" s="92"/>
      <c r="S169" s="49"/>
      <c r="T169" s="49"/>
      <c r="U169" s="49"/>
      <c r="V169" s="49"/>
      <c r="W169" s="49"/>
      <c r="X169" s="49"/>
      <c r="Y169" s="49"/>
      <c r="Z169" s="49"/>
    </row>
    <row r="170" spans="1:26" ht="16.5" customHeight="1">
      <c r="A170" s="92"/>
      <c r="B170" s="106"/>
      <c r="C170" s="93"/>
      <c r="D170" s="93"/>
      <c r="E170" s="92"/>
      <c r="F170" s="93"/>
      <c r="G170" s="93"/>
      <c r="H170" s="49"/>
      <c r="I170" s="46"/>
      <c r="J170" s="46"/>
      <c r="K170" s="92"/>
      <c r="L170" s="46"/>
      <c r="M170" s="92"/>
      <c r="N170" s="46"/>
      <c r="O170" s="92"/>
      <c r="P170" s="92"/>
      <c r="Q170" s="92"/>
      <c r="R170" s="92"/>
      <c r="S170" s="49"/>
      <c r="T170" s="49"/>
      <c r="U170" s="49"/>
      <c r="V170" s="49"/>
      <c r="W170" s="49"/>
      <c r="X170" s="49"/>
      <c r="Y170" s="49"/>
      <c r="Z170" s="49"/>
    </row>
    <row r="171" spans="1:26" ht="16.5" customHeight="1">
      <c r="A171" s="92"/>
      <c r="B171" s="106"/>
      <c r="C171" s="93"/>
      <c r="D171" s="93"/>
      <c r="E171" s="92"/>
      <c r="F171" s="93"/>
      <c r="G171" s="93"/>
      <c r="H171" s="49"/>
      <c r="I171" s="46"/>
      <c r="J171" s="46"/>
      <c r="K171" s="92"/>
      <c r="L171" s="46"/>
      <c r="M171" s="92"/>
      <c r="N171" s="46"/>
      <c r="O171" s="92"/>
      <c r="P171" s="92"/>
      <c r="Q171" s="92"/>
      <c r="R171" s="92"/>
      <c r="S171" s="49"/>
      <c r="T171" s="49"/>
      <c r="U171" s="49"/>
      <c r="V171" s="49"/>
      <c r="W171" s="49"/>
      <c r="X171" s="49"/>
      <c r="Y171" s="49"/>
      <c r="Z171" s="49"/>
    </row>
    <row r="172" spans="1:26" ht="16.5" customHeight="1">
      <c r="A172" s="92"/>
      <c r="B172" s="106"/>
      <c r="C172" s="93"/>
      <c r="D172" s="93"/>
      <c r="E172" s="92"/>
      <c r="F172" s="93"/>
      <c r="G172" s="93"/>
      <c r="H172" s="49"/>
      <c r="I172" s="46"/>
      <c r="J172" s="46"/>
      <c r="K172" s="92"/>
      <c r="L172" s="46"/>
      <c r="M172" s="92"/>
      <c r="N172" s="46"/>
      <c r="O172" s="92"/>
      <c r="P172" s="92"/>
      <c r="Q172" s="92"/>
      <c r="R172" s="92"/>
      <c r="S172" s="49"/>
      <c r="T172" s="49"/>
      <c r="U172" s="49"/>
      <c r="V172" s="49"/>
      <c r="W172" s="49"/>
      <c r="X172" s="49"/>
      <c r="Y172" s="49"/>
      <c r="Z172" s="49"/>
    </row>
    <row r="173" spans="1:26" ht="16.5" customHeight="1">
      <c r="A173" s="92"/>
      <c r="B173" s="106"/>
      <c r="C173" s="93"/>
      <c r="D173" s="93"/>
      <c r="E173" s="92"/>
      <c r="F173" s="93"/>
      <c r="G173" s="93"/>
      <c r="H173" s="49"/>
      <c r="I173" s="46"/>
      <c r="J173" s="46"/>
      <c r="K173" s="92"/>
      <c r="L173" s="46"/>
      <c r="M173" s="92"/>
      <c r="N173" s="46"/>
      <c r="O173" s="92"/>
      <c r="P173" s="92"/>
      <c r="Q173" s="92"/>
      <c r="R173" s="92"/>
      <c r="S173" s="49"/>
      <c r="T173" s="49"/>
      <c r="U173" s="49"/>
      <c r="V173" s="49"/>
      <c r="W173" s="49"/>
      <c r="X173" s="49"/>
      <c r="Y173" s="49"/>
      <c r="Z173" s="49"/>
    </row>
    <row r="174" spans="1:26" ht="16.5" customHeight="1">
      <c r="A174" s="92"/>
      <c r="B174" s="106"/>
      <c r="C174" s="93"/>
      <c r="D174" s="93"/>
      <c r="E174" s="92"/>
      <c r="F174" s="93"/>
      <c r="G174" s="93"/>
      <c r="H174" s="49"/>
      <c r="I174" s="46"/>
      <c r="J174" s="46"/>
      <c r="K174" s="92"/>
      <c r="L174" s="46"/>
      <c r="M174" s="92"/>
      <c r="N174" s="46"/>
      <c r="O174" s="92"/>
      <c r="P174" s="92"/>
      <c r="Q174" s="92"/>
      <c r="R174" s="92"/>
      <c r="S174" s="49"/>
      <c r="T174" s="49"/>
      <c r="U174" s="49"/>
      <c r="V174" s="49"/>
      <c r="W174" s="49"/>
      <c r="X174" s="49"/>
      <c r="Y174" s="49"/>
      <c r="Z174" s="49"/>
    </row>
    <row r="175" spans="1:26" ht="16.5" customHeight="1">
      <c r="A175" s="92"/>
      <c r="B175" s="106"/>
      <c r="C175" s="93"/>
      <c r="D175" s="93"/>
      <c r="E175" s="92"/>
      <c r="F175" s="93"/>
      <c r="G175" s="93"/>
      <c r="H175" s="49"/>
      <c r="I175" s="46"/>
      <c r="J175" s="46"/>
      <c r="K175" s="92"/>
      <c r="L175" s="46"/>
      <c r="M175" s="92"/>
      <c r="N175" s="46"/>
      <c r="O175" s="92"/>
      <c r="P175" s="92"/>
      <c r="Q175" s="92"/>
      <c r="R175" s="92"/>
      <c r="S175" s="49"/>
      <c r="T175" s="49"/>
      <c r="U175" s="49"/>
      <c r="V175" s="49"/>
      <c r="W175" s="49"/>
      <c r="X175" s="49"/>
      <c r="Y175" s="49"/>
      <c r="Z175" s="49"/>
    </row>
    <row r="176" spans="1:26" ht="16.5" customHeight="1">
      <c r="A176" s="92"/>
      <c r="B176" s="106"/>
      <c r="C176" s="93"/>
      <c r="D176" s="93"/>
      <c r="E176" s="92"/>
      <c r="F176" s="93"/>
      <c r="G176" s="93"/>
      <c r="H176" s="49"/>
      <c r="I176" s="46"/>
      <c r="J176" s="46"/>
      <c r="K176" s="92"/>
      <c r="L176" s="46"/>
      <c r="M176" s="92"/>
      <c r="N176" s="46"/>
      <c r="O176" s="92"/>
      <c r="P176" s="92"/>
      <c r="Q176" s="92"/>
      <c r="R176" s="92"/>
      <c r="S176" s="49"/>
      <c r="T176" s="49"/>
      <c r="U176" s="49"/>
      <c r="V176" s="49"/>
      <c r="W176" s="49"/>
      <c r="X176" s="49"/>
      <c r="Y176" s="49"/>
      <c r="Z176" s="49"/>
    </row>
    <row r="177" spans="1:26" ht="16.5" customHeight="1">
      <c r="A177" s="92"/>
      <c r="B177" s="106"/>
      <c r="C177" s="93"/>
      <c r="D177" s="93"/>
      <c r="E177" s="92"/>
      <c r="F177" s="93"/>
      <c r="G177" s="93"/>
      <c r="H177" s="49"/>
      <c r="I177" s="46"/>
      <c r="J177" s="46"/>
      <c r="K177" s="92"/>
      <c r="L177" s="46"/>
      <c r="M177" s="92"/>
      <c r="N177" s="46"/>
      <c r="O177" s="92"/>
      <c r="P177" s="92"/>
      <c r="Q177" s="92"/>
      <c r="R177" s="92"/>
      <c r="S177" s="49"/>
      <c r="T177" s="49"/>
      <c r="U177" s="49"/>
      <c r="V177" s="49"/>
      <c r="W177" s="49"/>
      <c r="X177" s="49"/>
      <c r="Y177" s="49"/>
      <c r="Z177" s="49"/>
    </row>
    <row r="178" spans="1:26" ht="16.5" customHeight="1">
      <c r="A178" s="92"/>
      <c r="B178" s="106"/>
      <c r="C178" s="93"/>
      <c r="D178" s="93"/>
      <c r="E178" s="92"/>
      <c r="F178" s="93"/>
      <c r="G178" s="93"/>
      <c r="H178" s="49"/>
      <c r="I178" s="46"/>
      <c r="J178" s="46"/>
      <c r="K178" s="92"/>
      <c r="L178" s="46"/>
      <c r="M178" s="92"/>
      <c r="N178" s="46"/>
      <c r="O178" s="92"/>
      <c r="P178" s="92"/>
      <c r="Q178" s="92"/>
      <c r="R178" s="92"/>
      <c r="S178" s="49"/>
      <c r="T178" s="49"/>
      <c r="U178" s="49"/>
      <c r="V178" s="49"/>
      <c r="W178" s="49"/>
      <c r="X178" s="49"/>
      <c r="Y178" s="49"/>
      <c r="Z178" s="49"/>
    </row>
    <row r="179" spans="1:26" ht="16.5" customHeight="1">
      <c r="A179" s="92"/>
      <c r="B179" s="106"/>
      <c r="C179" s="93"/>
      <c r="D179" s="93"/>
      <c r="E179" s="92"/>
      <c r="F179" s="93"/>
      <c r="G179" s="93"/>
      <c r="H179" s="49"/>
      <c r="I179" s="46"/>
      <c r="J179" s="46"/>
      <c r="K179" s="92"/>
      <c r="L179" s="46"/>
      <c r="M179" s="92"/>
      <c r="N179" s="46"/>
      <c r="O179" s="92"/>
      <c r="P179" s="92"/>
      <c r="Q179" s="92"/>
      <c r="R179" s="92"/>
      <c r="S179" s="49"/>
      <c r="T179" s="49"/>
      <c r="U179" s="49"/>
      <c r="V179" s="49"/>
      <c r="W179" s="49"/>
      <c r="X179" s="49"/>
      <c r="Y179" s="49"/>
      <c r="Z179" s="49"/>
    </row>
    <row r="180" spans="1:26" ht="16.5" customHeight="1">
      <c r="A180" s="92"/>
      <c r="B180" s="106"/>
      <c r="C180" s="93"/>
      <c r="D180" s="93"/>
      <c r="E180" s="92"/>
      <c r="F180" s="93"/>
      <c r="G180" s="93"/>
      <c r="H180" s="49"/>
      <c r="I180" s="46"/>
      <c r="J180" s="46"/>
      <c r="K180" s="92"/>
      <c r="L180" s="46"/>
      <c r="M180" s="92"/>
      <c r="N180" s="46"/>
      <c r="O180" s="92"/>
      <c r="P180" s="92"/>
      <c r="Q180" s="92"/>
      <c r="R180" s="92"/>
      <c r="S180" s="49"/>
      <c r="T180" s="49"/>
      <c r="U180" s="49"/>
      <c r="V180" s="49"/>
      <c r="W180" s="49"/>
      <c r="X180" s="49"/>
      <c r="Y180" s="49"/>
      <c r="Z180" s="49"/>
    </row>
    <row r="181" spans="1:26" ht="16.5" customHeight="1">
      <c r="A181" s="92"/>
      <c r="B181" s="106"/>
      <c r="C181" s="93"/>
      <c r="D181" s="93"/>
      <c r="E181" s="92"/>
      <c r="F181" s="93"/>
      <c r="G181" s="93"/>
      <c r="H181" s="49"/>
      <c r="I181" s="46"/>
      <c r="J181" s="46"/>
      <c r="K181" s="92"/>
      <c r="L181" s="46"/>
      <c r="M181" s="92"/>
      <c r="N181" s="46"/>
      <c r="O181" s="92"/>
      <c r="P181" s="92"/>
      <c r="Q181" s="92"/>
      <c r="R181" s="92"/>
      <c r="S181" s="49"/>
      <c r="T181" s="49"/>
      <c r="U181" s="49"/>
      <c r="V181" s="49"/>
      <c r="W181" s="49"/>
      <c r="X181" s="49"/>
      <c r="Y181" s="49"/>
      <c r="Z181" s="49"/>
    </row>
    <row r="182" spans="1:26" ht="16.5" customHeight="1">
      <c r="A182" s="92"/>
      <c r="B182" s="106"/>
      <c r="C182" s="93"/>
      <c r="D182" s="93"/>
      <c r="E182" s="92"/>
      <c r="F182" s="93"/>
      <c r="G182" s="93"/>
      <c r="H182" s="49"/>
      <c r="I182" s="46"/>
      <c r="J182" s="46"/>
      <c r="K182" s="92"/>
      <c r="L182" s="46"/>
      <c r="M182" s="92"/>
      <c r="N182" s="46"/>
      <c r="O182" s="92"/>
      <c r="P182" s="92"/>
      <c r="Q182" s="92"/>
      <c r="R182" s="92"/>
      <c r="S182" s="49"/>
      <c r="T182" s="49"/>
      <c r="U182" s="49"/>
      <c r="V182" s="49"/>
      <c r="W182" s="49"/>
      <c r="X182" s="49"/>
      <c r="Y182" s="49"/>
      <c r="Z182" s="49"/>
    </row>
    <row r="183" spans="1:26" ht="16.5" customHeight="1">
      <c r="A183" s="92"/>
      <c r="B183" s="106"/>
      <c r="C183" s="93"/>
      <c r="D183" s="93"/>
      <c r="E183" s="92"/>
      <c r="F183" s="93"/>
      <c r="G183" s="93"/>
      <c r="H183" s="49"/>
      <c r="I183" s="46"/>
      <c r="J183" s="46"/>
      <c r="K183" s="92"/>
      <c r="L183" s="46"/>
      <c r="M183" s="92"/>
      <c r="N183" s="46"/>
      <c r="O183" s="92"/>
      <c r="P183" s="92"/>
      <c r="Q183" s="92"/>
      <c r="R183" s="92"/>
      <c r="S183" s="49"/>
      <c r="T183" s="49"/>
      <c r="U183" s="49"/>
      <c r="V183" s="49"/>
      <c r="W183" s="49"/>
      <c r="X183" s="49"/>
      <c r="Y183" s="49"/>
      <c r="Z183" s="49"/>
    </row>
    <row r="184" spans="1:26" ht="16.5" customHeight="1">
      <c r="A184" s="92"/>
      <c r="B184" s="106"/>
      <c r="C184" s="93"/>
      <c r="D184" s="93"/>
      <c r="E184" s="92"/>
      <c r="F184" s="93"/>
      <c r="G184" s="93"/>
      <c r="H184" s="49"/>
      <c r="I184" s="46"/>
      <c r="J184" s="46"/>
      <c r="K184" s="92"/>
      <c r="L184" s="46"/>
      <c r="M184" s="92"/>
      <c r="N184" s="46"/>
      <c r="O184" s="92"/>
      <c r="P184" s="92"/>
      <c r="Q184" s="92"/>
      <c r="R184" s="92"/>
      <c r="S184" s="49"/>
      <c r="T184" s="49"/>
      <c r="U184" s="49"/>
      <c r="V184" s="49"/>
      <c r="W184" s="49"/>
      <c r="X184" s="49"/>
      <c r="Y184" s="49"/>
      <c r="Z184" s="49"/>
    </row>
    <row r="185" spans="1:26" ht="16.5" customHeight="1">
      <c r="A185" s="92"/>
      <c r="B185" s="106"/>
      <c r="C185" s="93"/>
      <c r="D185" s="93"/>
      <c r="E185" s="92"/>
      <c r="F185" s="93"/>
      <c r="G185" s="93"/>
      <c r="H185" s="49"/>
      <c r="I185" s="46"/>
      <c r="J185" s="46"/>
      <c r="K185" s="92"/>
      <c r="L185" s="46"/>
      <c r="M185" s="92"/>
      <c r="N185" s="46"/>
      <c r="O185" s="92"/>
      <c r="P185" s="92"/>
      <c r="Q185" s="92"/>
      <c r="R185" s="92"/>
      <c r="S185" s="49"/>
      <c r="T185" s="49"/>
      <c r="U185" s="49"/>
      <c r="V185" s="49"/>
      <c r="W185" s="49"/>
      <c r="X185" s="49"/>
      <c r="Y185" s="49"/>
      <c r="Z185" s="49"/>
    </row>
    <row r="186" spans="1:26" ht="16.5" customHeight="1">
      <c r="A186" s="92"/>
      <c r="B186" s="106"/>
      <c r="C186" s="93"/>
      <c r="D186" s="93"/>
      <c r="E186" s="92"/>
      <c r="F186" s="93"/>
      <c r="G186" s="93"/>
      <c r="H186" s="49"/>
      <c r="I186" s="46"/>
      <c r="J186" s="46"/>
      <c r="K186" s="92"/>
      <c r="L186" s="46"/>
      <c r="M186" s="92"/>
      <c r="N186" s="46"/>
      <c r="O186" s="92"/>
      <c r="P186" s="92"/>
      <c r="Q186" s="92"/>
      <c r="R186" s="92"/>
      <c r="S186" s="49"/>
      <c r="T186" s="49"/>
      <c r="U186" s="49"/>
      <c r="V186" s="49"/>
      <c r="W186" s="49"/>
      <c r="X186" s="49"/>
      <c r="Y186" s="49"/>
      <c r="Z186" s="49"/>
    </row>
    <row r="187" spans="1:26" ht="16.5" customHeight="1">
      <c r="A187" s="92"/>
      <c r="B187" s="106"/>
      <c r="C187" s="93"/>
      <c r="D187" s="93"/>
      <c r="E187" s="92"/>
      <c r="F187" s="93"/>
      <c r="G187" s="93"/>
      <c r="H187" s="49"/>
      <c r="I187" s="46"/>
      <c r="J187" s="46"/>
      <c r="K187" s="92"/>
      <c r="L187" s="46"/>
      <c r="M187" s="92"/>
      <c r="N187" s="46"/>
      <c r="O187" s="92"/>
      <c r="P187" s="92"/>
      <c r="Q187" s="92"/>
      <c r="R187" s="92"/>
      <c r="S187" s="49"/>
      <c r="T187" s="49"/>
      <c r="U187" s="49"/>
      <c r="V187" s="49"/>
      <c r="W187" s="49"/>
      <c r="X187" s="49"/>
      <c r="Y187" s="49"/>
      <c r="Z187" s="49"/>
    </row>
    <row r="188" spans="1:26" ht="16.5" customHeight="1">
      <c r="A188" s="92"/>
      <c r="B188" s="106"/>
      <c r="C188" s="93"/>
      <c r="D188" s="93"/>
      <c r="E188" s="92"/>
      <c r="F188" s="93"/>
      <c r="G188" s="93"/>
      <c r="H188" s="49"/>
      <c r="I188" s="46"/>
      <c r="J188" s="46"/>
      <c r="K188" s="92"/>
      <c r="L188" s="46"/>
      <c r="M188" s="92"/>
      <c r="N188" s="46"/>
      <c r="O188" s="92"/>
      <c r="P188" s="92"/>
      <c r="Q188" s="92"/>
      <c r="R188" s="92"/>
      <c r="S188" s="49"/>
      <c r="T188" s="49"/>
      <c r="U188" s="49"/>
      <c r="V188" s="49"/>
      <c r="W188" s="49"/>
      <c r="X188" s="49"/>
      <c r="Y188" s="49"/>
      <c r="Z188" s="49"/>
    </row>
    <row r="189" spans="1:26" ht="16.5" customHeight="1">
      <c r="A189" s="92"/>
      <c r="B189" s="106"/>
      <c r="C189" s="93"/>
      <c r="D189" s="93"/>
      <c r="E189" s="92"/>
      <c r="F189" s="93"/>
      <c r="G189" s="93"/>
      <c r="H189" s="49"/>
      <c r="I189" s="46"/>
      <c r="J189" s="46"/>
      <c r="K189" s="92"/>
      <c r="L189" s="46"/>
      <c r="M189" s="92"/>
      <c r="N189" s="46"/>
      <c r="O189" s="92"/>
      <c r="P189" s="92"/>
      <c r="Q189" s="92"/>
      <c r="R189" s="92"/>
      <c r="S189" s="49"/>
      <c r="T189" s="49"/>
      <c r="U189" s="49"/>
      <c r="V189" s="49"/>
      <c r="W189" s="49"/>
      <c r="X189" s="49"/>
      <c r="Y189" s="49"/>
      <c r="Z189" s="49"/>
    </row>
    <row r="190" spans="1:26" ht="16.5" customHeight="1">
      <c r="A190" s="92"/>
      <c r="B190" s="106"/>
      <c r="C190" s="93"/>
      <c r="D190" s="93"/>
      <c r="E190" s="92"/>
      <c r="F190" s="93"/>
      <c r="G190" s="93"/>
      <c r="H190" s="49"/>
      <c r="I190" s="46"/>
      <c r="J190" s="46"/>
      <c r="K190" s="92"/>
      <c r="L190" s="46"/>
      <c r="M190" s="92"/>
      <c r="N190" s="46"/>
      <c r="O190" s="92"/>
      <c r="P190" s="92"/>
      <c r="Q190" s="92"/>
      <c r="R190" s="92"/>
      <c r="S190" s="49"/>
      <c r="T190" s="49"/>
      <c r="U190" s="49"/>
      <c r="V190" s="49"/>
      <c r="W190" s="49"/>
      <c r="X190" s="49"/>
      <c r="Y190" s="49"/>
      <c r="Z190" s="49"/>
    </row>
    <row r="191" spans="1:26" ht="16.5" customHeight="1">
      <c r="A191" s="92"/>
      <c r="B191" s="106"/>
      <c r="C191" s="93"/>
      <c r="D191" s="93"/>
      <c r="E191" s="92"/>
      <c r="F191" s="93"/>
      <c r="G191" s="93"/>
      <c r="H191" s="49"/>
      <c r="I191" s="46"/>
      <c r="J191" s="46"/>
      <c r="K191" s="92"/>
      <c r="L191" s="46"/>
      <c r="M191" s="92"/>
      <c r="N191" s="46"/>
      <c r="O191" s="92"/>
      <c r="P191" s="92"/>
      <c r="Q191" s="92"/>
      <c r="R191" s="92"/>
      <c r="S191" s="49"/>
      <c r="T191" s="49"/>
      <c r="U191" s="49"/>
      <c r="V191" s="49"/>
      <c r="W191" s="49"/>
      <c r="X191" s="49"/>
      <c r="Y191" s="49"/>
      <c r="Z191" s="49"/>
    </row>
    <row r="192" spans="1:26" ht="16.5" customHeight="1">
      <c r="A192" s="92"/>
      <c r="B192" s="106"/>
      <c r="C192" s="93"/>
      <c r="D192" s="93"/>
      <c r="E192" s="92"/>
      <c r="F192" s="93"/>
      <c r="G192" s="93"/>
      <c r="H192" s="49"/>
      <c r="I192" s="46"/>
      <c r="J192" s="46"/>
      <c r="K192" s="92"/>
      <c r="L192" s="46"/>
      <c r="M192" s="92"/>
      <c r="N192" s="46"/>
      <c r="O192" s="92"/>
      <c r="P192" s="92"/>
      <c r="Q192" s="92"/>
      <c r="R192" s="92"/>
      <c r="S192" s="49"/>
      <c r="T192" s="49"/>
      <c r="U192" s="49"/>
      <c r="V192" s="49"/>
      <c r="W192" s="49"/>
      <c r="X192" s="49"/>
      <c r="Y192" s="49"/>
      <c r="Z192" s="49"/>
    </row>
    <row r="193" spans="1:26" ht="16.5" customHeight="1">
      <c r="A193" s="92"/>
      <c r="B193" s="106"/>
      <c r="C193" s="93"/>
      <c r="D193" s="93"/>
      <c r="E193" s="92"/>
      <c r="F193" s="93"/>
      <c r="G193" s="93"/>
      <c r="H193" s="49"/>
      <c r="I193" s="46"/>
      <c r="J193" s="46"/>
      <c r="K193" s="92"/>
      <c r="L193" s="46"/>
      <c r="M193" s="92"/>
      <c r="N193" s="46"/>
      <c r="O193" s="92"/>
      <c r="P193" s="92"/>
      <c r="Q193" s="92"/>
      <c r="R193" s="92"/>
      <c r="S193" s="49"/>
      <c r="T193" s="49"/>
      <c r="U193" s="49"/>
      <c r="V193" s="49"/>
      <c r="W193" s="49"/>
      <c r="X193" s="49"/>
      <c r="Y193" s="49"/>
      <c r="Z193" s="49"/>
    </row>
    <row r="194" spans="1:26" ht="16.5" customHeight="1">
      <c r="A194" s="92"/>
      <c r="B194" s="106"/>
      <c r="C194" s="93"/>
      <c r="D194" s="93"/>
      <c r="E194" s="92"/>
      <c r="F194" s="93"/>
      <c r="G194" s="93"/>
      <c r="H194" s="49"/>
      <c r="I194" s="46"/>
      <c r="J194" s="46"/>
      <c r="K194" s="92"/>
      <c r="L194" s="46"/>
      <c r="M194" s="92"/>
      <c r="N194" s="46"/>
      <c r="O194" s="92"/>
      <c r="P194" s="92"/>
      <c r="Q194" s="92"/>
      <c r="R194" s="92"/>
      <c r="S194" s="49"/>
      <c r="T194" s="49"/>
      <c r="U194" s="49"/>
      <c r="V194" s="49"/>
      <c r="W194" s="49"/>
      <c r="X194" s="49"/>
      <c r="Y194" s="49"/>
      <c r="Z194" s="49"/>
    </row>
    <row r="195" spans="1:26" ht="16.5" customHeight="1">
      <c r="A195" s="92"/>
      <c r="B195" s="106"/>
      <c r="C195" s="93"/>
      <c r="D195" s="93"/>
      <c r="E195" s="92"/>
      <c r="F195" s="93"/>
      <c r="G195" s="93"/>
      <c r="H195" s="49"/>
      <c r="I195" s="46"/>
      <c r="J195" s="46"/>
      <c r="K195" s="92"/>
      <c r="L195" s="46"/>
      <c r="M195" s="92"/>
      <c r="N195" s="46"/>
      <c r="O195" s="92"/>
      <c r="P195" s="92"/>
      <c r="Q195" s="92"/>
      <c r="R195" s="92"/>
      <c r="S195" s="49"/>
      <c r="T195" s="49"/>
      <c r="U195" s="49"/>
      <c r="V195" s="49"/>
      <c r="W195" s="49"/>
      <c r="X195" s="49"/>
      <c r="Y195" s="49"/>
      <c r="Z195" s="49"/>
    </row>
    <row r="196" spans="1:26" ht="16.5" customHeight="1">
      <c r="A196" s="92"/>
      <c r="B196" s="106"/>
      <c r="C196" s="93"/>
      <c r="D196" s="93"/>
      <c r="E196" s="92"/>
      <c r="F196" s="93"/>
      <c r="G196" s="93"/>
      <c r="H196" s="49"/>
      <c r="I196" s="46"/>
      <c r="J196" s="46"/>
      <c r="K196" s="92"/>
      <c r="L196" s="46"/>
      <c r="M196" s="92"/>
      <c r="N196" s="46"/>
      <c r="O196" s="92"/>
      <c r="P196" s="92"/>
      <c r="Q196" s="92"/>
      <c r="R196" s="92"/>
      <c r="S196" s="49"/>
      <c r="T196" s="49"/>
      <c r="U196" s="49"/>
      <c r="V196" s="49"/>
      <c r="W196" s="49"/>
      <c r="X196" s="49"/>
      <c r="Y196" s="49"/>
      <c r="Z196" s="49"/>
    </row>
    <row r="197" spans="1:26" ht="16.5" customHeight="1">
      <c r="A197" s="92"/>
      <c r="B197" s="106"/>
      <c r="C197" s="93"/>
      <c r="D197" s="93"/>
      <c r="E197" s="92"/>
      <c r="F197" s="93"/>
      <c r="G197" s="93"/>
      <c r="H197" s="49"/>
      <c r="I197" s="46"/>
      <c r="J197" s="46"/>
      <c r="K197" s="92"/>
      <c r="L197" s="46"/>
      <c r="M197" s="92"/>
      <c r="N197" s="46"/>
      <c r="O197" s="92"/>
      <c r="P197" s="92"/>
      <c r="Q197" s="92"/>
      <c r="R197" s="92"/>
      <c r="S197" s="49"/>
      <c r="T197" s="49"/>
      <c r="U197" s="49"/>
      <c r="V197" s="49"/>
      <c r="W197" s="49"/>
      <c r="X197" s="49"/>
      <c r="Y197" s="49"/>
      <c r="Z197" s="49"/>
    </row>
    <row r="198" spans="1:26" ht="16.5" customHeight="1">
      <c r="A198" s="92"/>
      <c r="B198" s="106"/>
      <c r="C198" s="93"/>
      <c r="D198" s="93"/>
      <c r="E198" s="92"/>
      <c r="F198" s="93"/>
      <c r="G198" s="93"/>
      <c r="H198" s="49"/>
      <c r="I198" s="46"/>
      <c r="J198" s="46"/>
      <c r="K198" s="92"/>
      <c r="L198" s="46"/>
      <c r="M198" s="92"/>
      <c r="N198" s="46"/>
      <c r="O198" s="92"/>
      <c r="P198" s="92"/>
      <c r="Q198" s="92"/>
      <c r="R198" s="92"/>
      <c r="S198" s="49"/>
      <c r="T198" s="49"/>
      <c r="U198" s="49"/>
      <c r="V198" s="49"/>
      <c r="W198" s="49"/>
      <c r="X198" s="49"/>
      <c r="Y198" s="49"/>
      <c r="Z198" s="49"/>
    </row>
    <row r="199" spans="1:26" ht="16.5" customHeight="1">
      <c r="A199" s="92"/>
      <c r="B199" s="106"/>
      <c r="C199" s="93"/>
      <c r="D199" s="93"/>
      <c r="E199" s="92"/>
      <c r="F199" s="93"/>
      <c r="G199" s="93"/>
      <c r="H199" s="49"/>
      <c r="I199" s="46"/>
      <c r="J199" s="46"/>
      <c r="K199" s="92"/>
      <c r="L199" s="46"/>
      <c r="M199" s="92"/>
      <c r="N199" s="46"/>
      <c r="O199" s="92"/>
      <c r="P199" s="92"/>
      <c r="Q199" s="92"/>
      <c r="R199" s="92"/>
      <c r="S199" s="49"/>
      <c r="T199" s="49"/>
      <c r="U199" s="49"/>
      <c r="V199" s="49"/>
      <c r="W199" s="49"/>
      <c r="X199" s="49"/>
      <c r="Y199" s="49"/>
      <c r="Z199" s="49"/>
    </row>
    <row r="200" spans="1:26" ht="16.5" customHeight="1">
      <c r="A200" s="92"/>
      <c r="B200" s="106"/>
      <c r="C200" s="93"/>
      <c r="D200" s="93"/>
      <c r="E200" s="92"/>
      <c r="F200" s="93"/>
      <c r="G200" s="93"/>
      <c r="H200" s="49"/>
      <c r="I200" s="46"/>
      <c r="J200" s="46"/>
      <c r="K200" s="92"/>
      <c r="L200" s="46"/>
      <c r="M200" s="92"/>
      <c r="N200" s="46"/>
      <c r="O200" s="92"/>
      <c r="P200" s="92"/>
      <c r="Q200" s="92"/>
      <c r="R200" s="92"/>
      <c r="S200" s="49"/>
      <c r="T200" s="49"/>
      <c r="U200" s="49"/>
      <c r="V200" s="49"/>
      <c r="W200" s="49"/>
      <c r="X200" s="49"/>
      <c r="Y200" s="49"/>
      <c r="Z200" s="49"/>
    </row>
    <row r="201" spans="1:26" ht="16.5" customHeight="1">
      <c r="A201" s="92"/>
      <c r="B201" s="106"/>
      <c r="C201" s="93"/>
      <c r="D201" s="93"/>
      <c r="E201" s="92"/>
      <c r="F201" s="93"/>
      <c r="G201" s="93"/>
      <c r="H201" s="49"/>
      <c r="I201" s="46"/>
      <c r="J201" s="46"/>
      <c r="K201" s="92"/>
      <c r="L201" s="46"/>
      <c r="M201" s="92"/>
      <c r="N201" s="46"/>
      <c r="O201" s="92"/>
      <c r="P201" s="92"/>
      <c r="Q201" s="92"/>
      <c r="R201" s="92"/>
      <c r="S201" s="49"/>
      <c r="T201" s="49"/>
      <c r="U201" s="49"/>
      <c r="V201" s="49"/>
      <c r="W201" s="49"/>
      <c r="X201" s="49"/>
      <c r="Y201" s="49"/>
      <c r="Z201" s="49"/>
    </row>
    <row r="202" spans="1:26" ht="16.5" customHeight="1">
      <c r="A202" s="92"/>
      <c r="B202" s="106"/>
      <c r="C202" s="93"/>
      <c r="D202" s="93"/>
      <c r="E202" s="92"/>
      <c r="F202" s="93"/>
      <c r="G202" s="93"/>
      <c r="H202" s="49"/>
      <c r="I202" s="46"/>
      <c r="J202" s="46"/>
      <c r="K202" s="92"/>
      <c r="L202" s="46"/>
      <c r="M202" s="92"/>
      <c r="N202" s="46"/>
      <c r="O202" s="92"/>
      <c r="P202" s="92"/>
      <c r="Q202" s="92"/>
      <c r="R202" s="92"/>
      <c r="S202" s="49"/>
      <c r="T202" s="49"/>
      <c r="U202" s="49"/>
      <c r="V202" s="49"/>
      <c r="W202" s="49"/>
      <c r="X202" s="49"/>
      <c r="Y202" s="49"/>
      <c r="Z202" s="49"/>
    </row>
    <row r="203" spans="1:26" ht="16.5" customHeight="1">
      <c r="A203" s="92"/>
      <c r="B203" s="106"/>
      <c r="C203" s="93"/>
      <c r="D203" s="93"/>
      <c r="E203" s="92"/>
      <c r="F203" s="93"/>
      <c r="G203" s="93"/>
      <c r="H203" s="49"/>
      <c r="I203" s="46"/>
      <c r="J203" s="46"/>
      <c r="K203" s="92"/>
      <c r="L203" s="46"/>
      <c r="M203" s="92"/>
      <c r="N203" s="46"/>
      <c r="O203" s="92"/>
      <c r="P203" s="92"/>
      <c r="Q203" s="92"/>
      <c r="R203" s="92"/>
      <c r="S203" s="49"/>
      <c r="T203" s="49"/>
      <c r="U203" s="49"/>
      <c r="V203" s="49"/>
      <c r="W203" s="49"/>
      <c r="X203" s="49"/>
      <c r="Y203" s="49"/>
      <c r="Z203" s="49"/>
    </row>
    <row r="204" spans="1:26" ht="16.5" customHeight="1">
      <c r="A204" s="92"/>
      <c r="B204" s="106"/>
      <c r="C204" s="93"/>
      <c r="D204" s="93"/>
      <c r="E204" s="92"/>
      <c r="F204" s="93"/>
      <c r="G204" s="93"/>
      <c r="H204" s="49"/>
      <c r="I204" s="46"/>
      <c r="J204" s="46"/>
      <c r="K204" s="92"/>
      <c r="L204" s="46"/>
      <c r="M204" s="92"/>
      <c r="N204" s="46"/>
      <c r="O204" s="92"/>
      <c r="P204" s="92"/>
      <c r="Q204" s="92"/>
      <c r="R204" s="92"/>
      <c r="S204" s="49"/>
      <c r="T204" s="49"/>
      <c r="U204" s="49"/>
      <c r="V204" s="49"/>
      <c r="W204" s="49"/>
      <c r="X204" s="49"/>
      <c r="Y204" s="49"/>
      <c r="Z204" s="49"/>
    </row>
    <row r="205" spans="1:26" ht="16.5" customHeight="1">
      <c r="A205" s="92"/>
      <c r="B205" s="106"/>
      <c r="C205" s="93"/>
      <c r="D205" s="93"/>
      <c r="E205" s="92"/>
      <c r="F205" s="93"/>
      <c r="G205" s="93"/>
      <c r="H205" s="49"/>
      <c r="I205" s="46"/>
      <c r="J205" s="46"/>
      <c r="K205" s="92"/>
      <c r="L205" s="46"/>
      <c r="M205" s="92"/>
      <c r="N205" s="46"/>
      <c r="O205" s="92"/>
      <c r="P205" s="92"/>
      <c r="Q205" s="92"/>
      <c r="R205" s="92"/>
      <c r="S205" s="49"/>
      <c r="T205" s="49"/>
      <c r="U205" s="49"/>
      <c r="V205" s="49"/>
      <c r="W205" s="49"/>
      <c r="X205" s="49"/>
      <c r="Y205" s="49"/>
      <c r="Z205" s="49"/>
    </row>
    <row r="206" spans="1:26" ht="16.5" customHeight="1">
      <c r="A206" s="92"/>
      <c r="B206" s="106"/>
      <c r="C206" s="93"/>
      <c r="D206" s="93"/>
      <c r="E206" s="92"/>
      <c r="F206" s="93"/>
      <c r="G206" s="93"/>
      <c r="H206" s="49"/>
      <c r="I206" s="46"/>
      <c r="J206" s="46"/>
      <c r="K206" s="92"/>
      <c r="L206" s="46"/>
      <c r="M206" s="92"/>
      <c r="N206" s="46"/>
      <c r="O206" s="92"/>
      <c r="P206" s="92"/>
      <c r="Q206" s="92"/>
      <c r="R206" s="92"/>
      <c r="S206" s="49"/>
      <c r="T206" s="49"/>
      <c r="U206" s="49"/>
      <c r="V206" s="49"/>
      <c r="W206" s="49"/>
      <c r="X206" s="49"/>
      <c r="Y206" s="49"/>
      <c r="Z206" s="49"/>
    </row>
    <row r="207" spans="1:26" ht="16.5" customHeight="1">
      <c r="A207" s="92"/>
      <c r="B207" s="106"/>
      <c r="C207" s="93"/>
      <c r="D207" s="93"/>
      <c r="E207" s="92"/>
      <c r="F207" s="93"/>
      <c r="G207" s="93"/>
      <c r="H207" s="49"/>
      <c r="I207" s="46"/>
      <c r="J207" s="46"/>
      <c r="K207" s="92"/>
      <c r="L207" s="46"/>
      <c r="M207" s="92"/>
      <c r="N207" s="46"/>
      <c r="O207" s="92"/>
      <c r="P207" s="92"/>
      <c r="Q207" s="92"/>
      <c r="R207" s="92"/>
      <c r="S207" s="49"/>
      <c r="T207" s="49"/>
      <c r="U207" s="49"/>
      <c r="V207" s="49"/>
      <c r="W207" s="49"/>
      <c r="X207" s="49"/>
      <c r="Y207" s="49"/>
      <c r="Z207" s="49"/>
    </row>
    <row r="208" spans="1:26" ht="16.5" customHeight="1">
      <c r="A208" s="92"/>
      <c r="B208" s="106"/>
      <c r="C208" s="93"/>
      <c r="D208" s="93"/>
      <c r="E208" s="92"/>
      <c r="F208" s="93"/>
      <c r="G208" s="93"/>
      <c r="H208" s="49"/>
      <c r="I208" s="46"/>
      <c r="J208" s="46"/>
      <c r="K208" s="92"/>
      <c r="L208" s="46"/>
      <c r="M208" s="92"/>
      <c r="N208" s="46"/>
      <c r="O208" s="92"/>
      <c r="P208" s="92"/>
      <c r="Q208" s="92"/>
      <c r="R208" s="92"/>
      <c r="S208" s="49"/>
      <c r="T208" s="49"/>
      <c r="U208" s="49"/>
      <c r="V208" s="49"/>
      <c r="W208" s="49"/>
      <c r="X208" s="49"/>
      <c r="Y208" s="49"/>
      <c r="Z208" s="49"/>
    </row>
    <row r="209" spans="1:26" ht="16.5" customHeight="1">
      <c r="A209" s="92"/>
      <c r="B209" s="106"/>
      <c r="C209" s="93"/>
      <c r="D209" s="93"/>
      <c r="E209" s="92"/>
      <c r="F209" s="93"/>
      <c r="G209" s="93"/>
      <c r="H209" s="49"/>
      <c r="I209" s="46"/>
      <c r="J209" s="46"/>
      <c r="K209" s="92"/>
      <c r="L209" s="46"/>
      <c r="M209" s="92"/>
      <c r="N209" s="46"/>
      <c r="O209" s="92"/>
      <c r="P209" s="92"/>
      <c r="Q209" s="92"/>
      <c r="R209" s="92"/>
      <c r="S209" s="49"/>
      <c r="T209" s="49"/>
      <c r="U209" s="49"/>
      <c r="V209" s="49"/>
      <c r="W209" s="49"/>
      <c r="X209" s="49"/>
      <c r="Y209" s="49"/>
      <c r="Z209" s="49"/>
    </row>
    <row r="210" spans="1:26" ht="16.5" customHeight="1">
      <c r="A210" s="92"/>
      <c r="B210" s="106"/>
      <c r="C210" s="93"/>
      <c r="D210" s="93"/>
      <c r="E210" s="92"/>
      <c r="F210" s="93"/>
      <c r="G210" s="93"/>
      <c r="H210" s="49"/>
      <c r="I210" s="46"/>
      <c r="J210" s="46"/>
      <c r="K210" s="92"/>
      <c r="L210" s="46"/>
      <c r="M210" s="92"/>
      <c r="N210" s="46"/>
      <c r="O210" s="92"/>
      <c r="P210" s="92"/>
      <c r="Q210" s="92"/>
      <c r="R210" s="92"/>
      <c r="S210" s="49"/>
      <c r="T210" s="49"/>
      <c r="U210" s="49"/>
      <c r="V210" s="49"/>
      <c r="W210" s="49"/>
      <c r="X210" s="49"/>
      <c r="Y210" s="49"/>
      <c r="Z210" s="49"/>
    </row>
    <row r="211" spans="1:26" ht="16.5" customHeight="1">
      <c r="A211" s="92"/>
      <c r="B211" s="106"/>
      <c r="C211" s="93"/>
      <c r="D211" s="93"/>
      <c r="E211" s="92"/>
      <c r="F211" s="93"/>
      <c r="G211" s="93"/>
      <c r="H211" s="49"/>
      <c r="I211" s="46"/>
      <c r="J211" s="46"/>
      <c r="K211" s="92"/>
      <c r="L211" s="46"/>
      <c r="M211" s="92"/>
      <c r="N211" s="46"/>
      <c r="O211" s="92"/>
      <c r="P211" s="92"/>
      <c r="Q211" s="92"/>
      <c r="R211" s="92"/>
      <c r="S211" s="49"/>
      <c r="T211" s="49"/>
      <c r="U211" s="49"/>
      <c r="V211" s="49"/>
      <c r="W211" s="49"/>
      <c r="X211" s="49"/>
      <c r="Y211" s="49"/>
      <c r="Z211" s="49"/>
    </row>
    <row r="212" spans="1:26" ht="16.5" customHeight="1">
      <c r="A212" s="92"/>
      <c r="B212" s="106"/>
      <c r="C212" s="93"/>
      <c r="D212" s="93"/>
      <c r="E212" s="92"/>
      <c r="F212" s="93"/>
      <c r="G212" s="93"/>
      <c r="H212" s="49"/>
      <c r="I212" s="46"/>
      <c r="J212" s="46"/>
      <c r="K212" s="92"/>
      <c r="L212" s="46"/>
      <c r="M212" s="92"/>
      <c r="N212" s="46"/>
      <c r="O212" s="92"/>
      <c r="P212" s="92"/>
      <c r="Q212" s="92"/>
      <c r="R212" s="92"/>
      <c r="S212" s="49"/>
      <c r="T212" s="49"/>
      <c r="U212" s="49"/>
      <c r="V212" s="49"/>
      <c r="W212" s="49"/>
      <c r="X212" s="49"/>
      <c r="Y212" s="49"/>
      <c r="Z212" s="49"/>
    </row>
    <row r="213" spans="1:26" ht="16.5" customHeight="1">
      <c r="A213" s="92"/>
      <c r="B213" s="106"/>
      <c r="C213" s="93"/>
      <c r="D213" s="93"/>
      <c r="E213" s="92"/>
      <c r="F213" s="93"/>
      <c r="G213" s="93"/>
      <c r="H213" s="49"/>
      <c r="I213" s="46"/>
      <c r="J213" s="46"/>
      <c r="K213" s="92"/>
      <c r="L213" s="46"/>
      <c r="M213" s="92"/>
      <c r="N213" s="46"/>
      <c r="O213" s="92"/>
      <c r="P213" s="92"/>
      <c r="Q213" s="92"/>
      <c r="R213" s="92"/>
      <c r="S213" s="49"/>
      <c r="T213" s="49"/>
      <c r="U213" s="49"/>
      <c r="V213" s="49"/>
      <c r="W213" s="49"/>
      <c r="X213" s="49"/>
      <c r="Y213" s="49"/>
      <c r="Z213" s="49"/>
    </row>
    <row r="214" spans="1:26" ht="16.5" customHeight="1">
      <c r="A214" s="92"/>
      <c r="B214" s="106"/>
      <c r="C214" s="93"/>
      <c r="D214" s="93"/>
      <c r="E214" s="92"/>
      <c r="F214" s="93"/>
      <c r="G214" s="93"/>
      <c r="H214" s="49"/>
      <c r="I214" s="46"/>
      <c r="J214" s="46"/>
      <c r="K214" s="92"/>
      <c r="L214" s="46"/>
      <c r="M214" s="92"/>
      <c r="N214" s="46"/>
      <c r="O214" s="92"/>
      <c r="P214" s="92"/>
      <c r="Q214" s="92"/>
      <c r="R214" s="92"/>
      <c r="S214" s="49"/>
      <c r="T214" s="49"/>
      <c r="U214" s="49"/>
      <c r="V214" s="49"/>
      <c r="W214" s="49"/>
      <c r="X214" s="49"/>
      <c r="Y214" s="49"/>
      <c r="Z214" s="49"/>
    </row>
    <row r="215" spans="1:26" ht="16.5" customHeight="1">
      <c r="A215" s="92"/>
      <c r="B215" s="106"/>
      <c r="C215" s="93"/>
      <c r="D215" s="93"/>
      <c r="E215" s="92"/>
      <c r="F215" s="93"/>
      <c r="G215" s="93"/>
      <c r="H215" s="49"/>
      <c r="I215" s="46"/>
      <c r="J215" s="46"/>
      <c r="K215" s="92"/>
      <c r="L215" s="46"/>
      <c r="M215" s="92"/>
      <c r="N215" s="46"/>
      <c r="O215" s="92"/>
      <c r="P215" s="92"/>
      <c r="Q215" s="92"/>
      <c r="R215" s="92"/>
      <c r="S215" s="49"/>
      <c r="T215" s="49"/>
      <c r="U215" s="49"/>
      <c r="V215" s="49"/>
      <c r="W215" s="49"/>
      <c r="X215" s="49"/>
      <c r="Y215" s="49"/>
      <c r="Z215" s="49"/>
    </row>
    <row r="216" spans="1:26" ht="16.5" customHeight="1">
      <c r="A216" s="92"/>
      <c r="B216" s="106"/>
      <c r="C216" s="93"/>
      <c r="D216" s="93"/>
      <c r="E216" s="92"/>
      <c r="F216" s="93"/>
      <c r="G216" s="93"/>
      <c r="H216" s="49"/>
      <c r="I216" s="46"/>
      <c r="J216" s="46"/>
      <c r="K216" s="92"/>
      <c r="L216" s="46"/>
      <c r="M216" s="92"/>
      <c r="N216" s="46"/>
      <c r="O216" s="92"/>
      <c r="P216" s="92"/>
      <c r="Q216" s="92"/>
      <c r="R216" s="92"/>
      <c r="S216" s="49"/>
      <c r="T216" s="49"/>
      <c r="U216" s="49"/>
      <c r="V216" s="49"/>
      <c r="W216" s="49"/>
      <c r="X216" s="49"/>
      <c r="Y216" s="49"/>
      <c r="Z216" s="49"/>
    </row>
    <row r="217" spans="1:26" ht="16.5" customHeight="1">
      <c r="A217" s="92"/>
      <c r="B217" s="106"/>
      <c r="C217" s="93"/>
      <c r="D217" s="93"/>
      <c r="E217" s="92"/>
      <c r="F217" s="93"/>
      <c r="G217" s="93"/>
      <c r="H217" s="49"/>
      <c r="I217" s="46"/>
      <c r="J217" s="46"/>
      <c r="K217" s="92"/>
      <c r="L217" s="46"/>
      <c r="M217" s="92"/>
      <c r="N217" s="46"/>
      <c r="O217" s="92"/>
      <c r="P217" s="92"/>
      <c r="Q217" s="92"/>
      <c r="R217" s="92"/>
      <c r="S217" s="49"/>
      <c r="T217" s="49"/>
      <c r="U217" s="49"/>
      <c r="V217" s="49"/>
      <c r="W217" s="49"/>
      <c r="X217" s="49"/>
      <c r="Y217" s="49"/>
      <c r="Z217" s="49"/>
    </row>
    <row r="218" spans="1:26" ht="16.5" customHeight="1">
      <c r="A218" s="92"/>
      <c r="B218" s="106"/>
      <c r="C218" s="93"/>
      <c r="D218" s="93"/>
      <c r="E218" s="92"/>
      <c r="F218" s="93"/>
      <c r="G218" s="93"/>
      <c r="H218" s="49"/>
      <c r="I218" s="46"/>
      <c r="J218" s="46"/>
      <c r="K218" s="92"/>
      <c r="L218" s="46"/>
      <c r="M218" s="92"/>
      <c r="N218" s="46"/>
      <c r="O218" s="92"/>
      <c r="P218" s="92"/>
      <c r="Q218" s="92"/>
      <c r="R218" s="92"/>
      <c r="S218" s="49"/>
      <c r="T218" s="49"/>
      <c r="U218" s="49"/>
      <c r="V218" s="49"/>
      <c r="W218" s="49"/>
      <c r="X218" s="49"/>
      <c r="Y218" s="49"/>
      <c r="Z218" s="49"/>
    </row>
    <row r="219" spans="1:26" ht="16.5" customHeight="1">
      <c r="A219" s="92"/>
      <c r="B219" s="106"/>
      <c r="C219" s="93"/>
      <c r="D219" s="93"/>
      <c r="E219" s="92"/>
      <c r="F219" s="93"/>
      <c r="G219" s="93"/>
      <c r="H219" s="49"/>
      <c r="I219" s="46"/>
      <c r="J219" s="46"/>
      <c r="K219" s="92"/>
      <c r="L219" s="46"/>
      <c r="M219" s="92"/>
      <c r="N219" s="46"/>
      <c r="O219" s="92"/>
      <c r="P219" s="92"/>
      <c r="Q219" s="92"/>
      <c r="R219" s="92"/>
      <c r="S219" s="49"/>
      <c r="T219" s="49"/>
      <c r="U219" s="49"/>
      <c r="V219" s="49"/>
      <c r="W219" s="49"/>
      <c r="X219" s="49"/>
      <c r="Y219" s="49"/>
      <c r="Z219" s="49"/>
    </row>
    <row r="220" spans="1:26" ht="16.5" customHeight="1">
      <c r="A220" s="92"/>
      <c r="B220" s="106"/>
      <c r="C220" s="93"/>
      <c r="D220" s="93"/>
      <c r="E220" s="92"/>
      <c r="F220" s="93"/>
      <c r="G220" s="93"/>
      <c r="H220" s="49"/>
      <c r="I220" s="46"/>
      <c r="J220" s="46"/>
      <c r="K220" s="92"/>
      <c r="L220" s="46"/>
      <c r="M220" s="92"/>
      <c r="N220" s="46"/>
      <c r="O220" s="92"/>
      <c r="P220" s="92"/>
      <c r="Q220" s="92"/>
      <c r="R220" s="92"/>
      <c r="S220" s="49"/>
      <c r="T220" s="49"/>
      <c r="U220" s="49"/>
      <c r="V220" s="49"/>
      <c r="W220" s="49"/>
      <c r="X220" s="49"/>
      <c r="Y220" s="49"/>
      <c r="Z220" s="49"/>
    </row>
    <row r="221" spans="1:26" ht="16.5" customHeight="1">
      <c r="A221" s="92"/>
      <c r="B221" s="106"/>
      <c r="C221" s="93"/>
      <c r="D221" s="93"/>
      <c r="E221" s="92"/>
      <c r="F221" s="93"/>
      <c r="G221" s="93"/>
      <c r="H221" s="49"/>
      <c r="I221" s="46"/>
      <c r="J221" s="46"/>
      <c r="K221" s="92"/>
      <c r="L221" s="46"/>
      <c r="M221" s="92"/>
      <c r="N221" s="46"/>
      <c r="O221" s="92"/>
      <c r="P221" s="92"/>
      <c r="Q221" s="92"/>
      <c r="R221" s="92"/>
      <c r="S221" s="49"/>
      <c r="T221" s="49"/>
      <c r="U221" s="49"/>
      <c r="V221" s="49"/>
      <c r="W221" s="49"/>
      <c r="X221" s="49"/>
      <c r="Y221" s="49"/>
      <c r="Z221" s="49"/>
    </row>
    <row r="222" spans="1:26" ht="16.5" customHeight="1">
      <c r="A222" s="92"/>
      <c r="B222" s="106"/>
      <c r="C222" s="93"/>
      <c r="D222" s="93"/>
      <c r="E222" s="92"/>
      <c r="F222" s="93"/>
      <c r="G222" s="93"/>
      <c r="H222" s="49"/>
      <c r="I222" s="46"/>
      <c r="J222" s="46"/>
      <c r="K222" s="92"/>
      <c r="L222" s="46"/>
      <c r="M222" s="92"/>
      <c r="N222" s="46"/>
      <c r="O222" s="92"/>
      <c r="P222" s="92"/>
      <c r="Q222" s="92"/>
      <c r="R222" s="92"/>
      <c r="S222" s="49"/>
      <c r="T222" s="49"/>
      <c r="U222" s="49"/>
      <c r="V222" s="49"/>
      <c r="W222" s="49"/>
      <c r="X222" s="49"/>
      <c r="Y222" s="49"/>
      <c r="Z222" s="49"/>
    </row>
    <row r="223" spans="1:26" ht="16.5" customHeight="1">
      <c r="A223" s="92"/>
      <c r="B223" s="106"/>
      <c r="C223" s="93"/>
      <c r="D223" s="93"/>
      <c r="E223" s="92"/>
      <c r="F223" s="93"/>
      <c r="G223" s="93"/>
      <c r="H223" s="49"/>
      <c r="I223" s="46"/>
      <c r="J223" s="46"/>
      <c r="K223" s="92"/>
      <c r="L223" s="46"/>
      <c r="M223" s="92"/>
      <c r="N223" s="46"/>
      <c r="O223" s="92"/>
      <c r="P223" s="92"/>
      <c r="Q223" s="92"/>
      <c r="R223" s="92"/>
      <c r="S223" s="49"/>
      <c r="T223" s="49"/>
      <c r="U223" s="49"/>
      <c r="V223" s="49"/>
      <c r="W223" s="49"/>
      <c r="X223" s="49"/>
      <c r="Y223" s="49"/>
      <c r="Z223" s="49"/>
    </row>
    <row r="224" spans="1:26" ht="16.5" customHeight="1">
      <c r="A224" s="92"/>
      <c r="B224" s="106"/>
      <c r="C224" s="93"/>
      <c r="D224" s="93"/>
      <c r="E224" s="92"/>
      <c r="F224" s="93"/>
      <c r="G224" s="93"/>
      <c r="H224" s="49"/>
      <c r="I224" s="46"/>
      <c r="J224" s="46"/>
      <c r="K224" s="92"/>
      <c r="L224" s="46"/>
      <c r="M224" s="92"/>
      <c r="N224" s="46"/>
      <c r="O224" s="92"/>
      <c r="P224" s="92"/>
      <c r="Q224" s="92"/>
      <c r="R224" s="92"/>
      <c r="S224" s="49"/>
      <c r="T224" s="49"/>
      <c r="U224" s="49"/>
      <c r="V224" s="49"/>
      <c r="W224" s="49"/>
      <c r="X224" s="49"/>
      <c r="Y224" s="49"/>
      <c r="Z224" s="49"/>
    </row>
    <row r="225" spans="1:26" ht="16.5" customHeight="1">
      <c r="A225" s="92"/>
      <c r="B225" s="106"/>
      <c r="C225" s="93"/>
      <c r="D225" s="93"/>
      <c r="E225" s="92"/>
      <c r="F225" s="93"/>
      <c r="G225" s="93"/>
      <c r="H225" s="49"/>
      <c r="I225" s="46"/>
      <c r="J225" s="46"/>
      <c r="K225" s="92"/>
      <c r="L225" s="46"/>
      <c r="M225" s="92"/>
      <c r="N225" s="46"/>
      <c r="O225" s="92"/>
      <c r="P225" s="92"/>
      <c r="Q225" s="92"/>
      <c r="R225" s="92"/>
      <c r="S225" s="49"/>
      <c r="T225" s="49"/>
      <c r="U225" s="49"/>
      <c r="V225" s="49"/>
      <c r="W225" s="49"/>
      <c r="X225" s="49"/>
      <c r="Y225" s="49"/>
      <c r="Z225" s="49"/>
    </row>
    <row r="226" spans="1:26" ht="16.5" customHeight="1">
      <c r="A226" s="92"/>
      <c r="B226" s="106"/>
      <c r="C226" s="93"/>
      <c r="D226" s="93"/>
      <c r="E226" s="92"/>
      <c r="F226" s="93"/>
      <c r="G226" s="93"/>
      <c r="H226" s="49"/>
      <c r="I226" s="46"/>
      <c r="J226" s="46"/>
      <c r="K226" s="92"/>
      <c r="L226" s="46"/>
      <c r="M226" s="92"/>
      <c r="N226" s="46"/>
      <c r="O226" s="92"/>
      <c r="P226" s="92"/>
      <c r="Q226" s="92"/>
      <c r="R226" s="92"/>
      <c r="S226" s="49"/>
      <c r="T226" s="49"/>
      <c r="U226" s="49"/>
      <c r="V226" s="49"/>
      <c r="W226" s="49"/>
      <c r="X226" s="49"/>
      <c r="Y226" s="49"/>
      <c r="Z226" s="49"/>
    </row>
    <row r="227" spans="1:26" ht="16.5" customHeight="1">
      <c r="A227" s="92"/>
      <c r="B227" s="106"/>
      <c r="C227" s="93"/>
      <c r="D227" s="93"/>
      <c r="E227" s="92"/>
      <c r="F227" s="93"/>
      <c r="G227" s="93"/>
      <c r="H227" s="49"/>
      <c r="I227" s="46"/>
      <c r="J227" s="46"/>
      <c r="K227" s="92"/>
      <c r="L227" s="46"/>
      <c r="M227" s="92"/>
      <c r="N227" s="46"/>
      <c r="O227" s="92"/>
      <c r="P227" s="92"/>
      <c r="Q227" s="92"/>
      <c r="R227" s="92"/>
      <c r="S227" s="49"/>
      <c r="T227" s="49"/>
      <c r="U227" s="49"/>
      <c r="V227" s="49"/>
      <c r="W227" s="49"/>
      <c r="X227" s="49"/>
      <c r="Y227" s="49"/>
      <c r="Z227" s="49"/>
    </row>
    <row r="228" spans="1:26" ht="16.5" customHeight="1">
      <c r="A228" s="92"/>
      <c r="B228" s="106"/>
      <c r="C228" s="93"/>
      <c r="D228" s="93"/>
      <c r="E228" s="92"/>
      <c r="F228" s="93"/>
      <c r="G228" s="93"/>
      <c r="H228" s="49"/>
      <c r="I228" s="46"/>
      <c r="J228" s="46"/>
      <c r="K228" s="92"/>
      <c r="L228" s="46"/>
      <c r="M228" s="92"/>
      <c r="N228" s="46"/>
      <c r="O228" s="92"/>
      <c r="P228" s="92"/>
      <c r="Q228" s="92"/>
      <c r="R228" s="92"/>
      <c r="S228" s="49"/>
      <c r="T228" s="49"/>
      <c r="U228" s="49"/>
      <c r="V228" s="49"/>
      <c r="W228" s="49"/>
      <c r="X228" s="49"/>
      <c r="Y228" s="49"/>
      <c r="Z228" s="49"/>
    </row>
    <row r="229" spans="1:26" ht="16.5" customHeight="1">
      <c r="A229" s="92"/>
      <c r="B229" s="106"/>
      <c r="C229" s="93"/>
      <c r="D229" s="93"/>
      <c r="E229" s="92"/>
      <c r="F229" s="93"/>
      <c r="G229" s="93"/>
      <c r="H229" s="49"/>
      <c r="I229" s="46"/>
      <c r="J229" s="46"/>
      <c r="K229" s="92"/>
      <c r="L229" s="46"/>
      <c r="M229" s="92"/>
      <c r="N229" s="46"/>
      <c r="O229" s="92"/>
      <c r="P229" s="92"/>
      <c r="Q229" s="92"/>
      <c r="R229" s="92"/>
      <c r="S229" s="49"/>
      <c r="T229" s="49"/>
      <c r="U229" s="49"/>
      <c r="V229" s="49"/>
      <c r="W229" s="49"/>
      <c r="X229" s="49"/>
      <c r="Y229" s="49"/>
      <c r="Z229" s="49"/>
    </row>
    <row r="230" spans="1:26" ht="16.5" customHeight="1">
      <c r="A230" s="92"/>
      <c r="B230" s="106"/>
      <c r="C230" s="93"/>
      <c r="D230" s="93"/>
      <c r="E230" s="92"/>
      <c r="F230" s="93"/>
      <c r="G230" s="93"/>
      <c r="H230" s="49"/>
      <c r="I230" s="46"/>
      <c r="J230" s="46"/>
      <c r="K230" s="92"/>
      <c r="L230" s="46"/>
      <c r="M230" s="92"/>
      <c r="N230" s="46"/>
      <c r="O230" s="92"/>
      <c r="P230" s="92"/>
      <c r="Q230" s="92"/>
      <c r="R230" s="92"/>
      <c r="S230" s="49"/>
      <c r="T230" s="49"/>
      <c r="U230" s="49"/>
      <c r="V230" s="49"/>
      <c r="W230" s="49"/>
      <c r="X230" s="49"/>
      <c r="Y230" s="49"/>
      <c r="Z230" s="49"/>
    </row>
    <row r="231" spans="1:26" ht="16.5" customHeight="1">
      <c r="A231" s="92"/>
      <c r="B231" s="106"/>
      <c r="C231" s="93"/>
      <c r="D231" s="93"/>
      <c r="E231" s="92"/>
      <c r="F231" s="93"/>
      <c r="G231" s="93"/>
      <c r="H231" s="49"/>
      <c r="I231" s="46"/>
      <c r="J231" s="46"/>
      <c r="K231" s="92"/>
      <c r="L231" s="46"/>
      <c r="M231" s="92"/>
      <c r="N231" s="46"/>
      <c r="O231" s="92"/>
      <c r="P231" s="92"/>
      <c r="Q231" s="92"/>
      <c r="R231" s="92"/>
      <c r="S231" s="49"/>
      <c r="T231" s="49"/>
      <c r="U231" s="49"/>
      <c r="V231" s="49"/>
      <c r="W231" s="49"/>
      <c r="X231" s="49"/>
      <c r="Y231" s="49"/>
      <c r="Z231" s="49"/>
    </row>
    <row r="232" spans="1:26" ht="16.5" customHeight="1">
      <c r="A232" s="92"/>
      <c r="B232" s="106"/>
      <c r="C232" s="93"/>
      <c r="D232" s="93"/>
      <c r="E232" s="92"/>
      <c r="F232" s="93"/>
      <c r="G232" s="93"/>
      <c r="H232" s="49"/>
      <c r="I232" s="46"/>
      <c r="J232" s="46"/>
      <c r="K232" s="92"/>
      <c r="L232" s="46"/>
      <c r="M232" s="92"/>
      <c r="N232" s="46"/>
      <c r="O232" s="92"/>
      <c r="P232" s="92"/>
      <c r="Q232" s="92"/>
      <c r="R232" s="92"/>
      <c r="S232" s="49"/>
      <c r="T232" s="49"/>
      <c r="U232" s="49"/>
      <c r="V232" s="49"/>
      <c r="W232" s="49"/>
      <c r="X232" s="49"/>
      <c r="Y232" s="49"/>
      <c r="Z232" s="49"/>
    </row>
    <row r="233" spans="1:26" ht="16.5" customHeight="1">
      <c r="A233" s="92"/>
      <c r="B233" s="106"/>
      <c r="C233" s="93"/>
      <c r="D233" s="93"/>
      <c r="E233" s="92"/>
      <c r="F233" s="93"/>
      <c r="G233" s="93"/>
      <c r="H233" s="49"/>
      <c r="I233" s="46"/>
      <c r="J233" s="46"/>
      <c r="K233" s="92"/>
      <c r="L233" s="46"/>
      <c r="M233" s="92"/>
      <c r="N233" s="46"/>
      <c r="O233" s="92"/>
      <c r="P233" s="92"/>
      <c r="Q233" s="92"/>
      <c r="R233" s="92"/>
      <c r="S233" s="49"/>
      <c r="T233" s="49"/>
      <c r="U233" s="49"/>
      <c r="V233" s="49"/>
      <c r="W233" s="49"/>
      <c r="X233" s="49"/>
      <c r="Y233" s="49"/>
      <c r="Z233" s="49"/>
    </row>
    <row r="234" spans="1:26" ht="16.5" customHeight="1">
      <c r="A234" s="92"/>
      <c r="B234" s="106"/>
      <c r="C234" s="93"/>
      <c r="D234" s="93"/>
      <c r="E234" s="92"/>
      <c r="F234" s="93"/>
      <c r="G234" s="93"/>
      <c r="H234" s="49"/>
      <c r="I234" s="46"/>
      <c r="J234" s="46"/>
      <c r="K234" s="92"/>
      <c r="L234" s="46"/>
      <c r="M234" s="92"/>
      <c r="N234" s="46"/>
      <c r="O234" s="92"/>
      <c r="P234" s="92"/>
      <c r="Q234" s="92"/>
      <c r="R234" s="92"/>
      <c r="S234" s="49"/>
      <c r="T234" s="49"/>
      <c r="U234" s="49"/>
      <c r="V234" s="49"/>
      <c r="W234" s="49"/>
      <c r="X234" s="49"/>
      <c r="Y234" s="49"/>
      <c r="Z234" s="49"/>
    </row>
    <row r="235" spans="1:26" ht="16.5" customHeight="1">
      <c r="A235" s="92"/>
      <c r="B235" s="106"/>
      <c r="C235" s="93"/>
      <c r="D235" s="93"/>
      <c r="E235" s="92"/>
      <c r="F235" s="93"/>
      <c r="G235" s="93"/>
      <c r="H235" s="49"/>
      <c r="I235" s="46"/>
      <c r="J235" s="46"/>
      <c r="K235" s="92"/>
      <c r="L235" s="46"/>
      <c r="M235" s="92"/>
      <c r="N235" s="46"/>
      <c r="O235" s="92"/>
      <c r="P235" s="92"/>
      <c r="Q235" s="92"/>
      <c r="R235" s="92"/>
      <c r="S235" s="49"/>
      <c r="T235" s="49"/>
      <c r="U235" s="49"/>
      <c r="V235" s="49"/>
      <c r="W235" s="49"/>
      <c r="X235" s="49"/>
      <c r="Y235" s="49"/>
      <c r="Z235" s="49"/>
    </row>
    <row r="236" spans="1:26" ht="16.5" customHeight="1">
      <c r="A236" s="92"/>
      <c r="B236" s="106"/>
      <c r="C236" s="93"/>
      <c r="D236" s="93"/>
      <c r="E236" s="92"/>
      <c r="F236" s="93"/>
      <c r="G236" s="93"/>
      <c r="H236" s="49"/>
      <c r="I236" s="46"/>
      <c r="J236" s="46"/>
      <c r="K236" s="92"/>
      <c r="L236" s="46"/>
      <c r="M236" s="92"/>
      <c r="N236" s="46"/>
      <c r="O236" s="92"/>
      <c r="P236" s="92"/>
      <c r="Q236" s="92"/>
      <c r="R236" s="92"/>
      <c r="S236" s="49"/>
      <c r="T236" s="49"/>
      <c r="U236" s="49"/>
      <c r="V236" s="49"/>
      <c r="W236" s="49"/>
      <c r="X236" s="49"/>
      <c r="Y236" s="49"/>
      <c r="Z236" s="49"/>
    </row>
    <row r="237" spans="1:26" ht="16.5" customHeight="1">
      <c r="A237" s="92"/>
      <c r="B237" s="106"/>
      <c r="C237" s="93"/>
      <c r="D237" s="93"/>
      <c r="E237" s="92"/>
      <c r="F237" s="93"/>
      <c r="G237" s="93"/>
      <c r="H237" s="49"/>
      <c r="I237" s="46"/>
      <c r="J237" s="46"/>
      <c r="K237" s="92"/>
      <c r="L237" s="46"/>
      <c r="M237" s="92"/>
      <c r="N237" s="46"/>
      <c r="O237" s="92"/>
      <c r="P237" s="92"/>
      <c r="Q237" s="92"/>
      <c r="R237" s="92"/>
      <c r="S237" s="49"/>
      <c r="T237" s="49"/>
      <c r="U237" s="49"/>
      <c r="V237" s="49"/>
      <c r="W237" s="49"/>
      <c r="X237" s="49"/>
      <c r="Y237" s="49"/>
      <c r="Z237" s="49"/>
    </row>
    <row r="238" spans="1:26" ht="16.5" customHeight="1">
      <c r="A238" s="92"/>
      <c r="B238" s="106"/>
      <c r="C238" s="93"/>
      <c r="D238" s="93"/>
      <c r="E238" s="92"/>
      <c r="F238" s="93"/>
      <c r="G238" s="93"/>
      <c r="H238" s="49"/>
      <c r="I238" s="46"/>
      <c r="J238" s="46"/>
      <c r="K238" s="92"/>
      <c r="L238" s="46"/>
      <c r="M238" s="92"/>
      <c r="N238" s="46"/>
      <c r="O238" s="92"/>
      <c r="P238" s="92"/>
      <c r="Q238" s="92"/>
      <c r="R238" s="92"/>
      <c r="S238" s="49"/>
      <c r="T238" s="49"/>
      <c r="U238" s="49"/>
      <c r="V238" s="49"/>
      <c r="W238" s="49"/>
      <c r="X238" s="49"/>
      <c r="Y238" s="49"/>
      <c r="Z238" s="49"/>
    </row>
    <row r="239" spans="1:26" ht="16.5" customHeight="1">
      <c r="A239" s="92"/>
      <c r="B239" s="106"/>
      <c r="C239" s="93"/>
      <c r="D239" s="93"/>
      <c r="E239" s="92"/>
      <c r="F239" s="93"/>
      <c r="G239" s="93"/>
      <c r="H239" s="49"/>
      <c r="I239" s="46"/>
      <c r="J239" s="46"/>
      <c r="K239" s="92"/>
      <c r="L239" s="46"/>
      <c r="M239" s="92"/>
      <c r="N239" s="46"/>
      <c r="O239" s="92"/>
      <c r="P239" s="92"/>
      <c r="Q239" s="92"/>
      <c r="R239" s="92"/>
      <c r="S239" s="49"/>
      <c r="T239" s="49"/>
      <c r="U239" s="49"/>
      <c r="V239" s="49"/>
      <c r="W239" s="49"/>
      <c r="X239" s="49"/>
      <c r="Y239" s="49"/>
      <c r="Z239" s="49"/>
    </row>
    <row r="240" spans="1:26" ht="16.5" customHeight="1">
      <c r="A240" s="92"/>
      <c r="B240" s="106"/>
      <c r="C240" s="93"/>
      <c r="D240" s="93"/>
      <c r="E240" s="92"/>
      <c r="F240" s="93"/>
      <c r="G240" s="93"/>
      <c r="H240" s="49"/>
      <c r="I240" s="46"/>
      <c r="J240" s="46"/>
      <c r="K240" s="92"/>
      <c r="L240" s="46"/>
      <c r="M240" s="92"/>
      <c r="N240" s="46"/>
      <c r="O240" s="92"/>
      <c r="P240" s="92"/>
      <c r="Q240" s="92"/>
      <c r="R240" s="92"/>
      <c r="S240" s="49"/>
      <c r="T240" s="49"/>
      <c r="U240" s="49"/>
      <c r="V240" s="49"/>
      <c r="W240" s="49"/>
      <c r="X240" s="49"/>
      <c r="Y240" s="49"/>
      <c r="Z240" s="49"/>
    </row>
    <row r="241" spans="1:26" ht="16.5" customHeight="1">
      <c r="A241" s="92"/>
      <c r="B241" s="106"/>
      <c r="C241" s="93"/>
      <c r="D241" s="93"/>
      <c r="E241" s="92"/>
      <c r="F241" s="93"/>
      <c r="G241" s="93"/>
      <c r="H241" s="49"/>
      <c r="I241" s="46"/>
      <c r="J241" s="46"/>
      <c r="K241" s="92"/>
      <c r="L241" s="46"/>
      <c r="M241" s="92"/>
      <c r="N241" s="46"/>
      <c r="O241" s="92"/>
      <c r="P241" s="92"/>
      <c r="Q241" s="92"/>
      <c r="R241" s="92"/>
      <c r="S241" s="49"/>
      <c r="T241" s="49"/>
      <c r="U241" s="49"/>
      <c r="V241" s="49"/>
      <c r="W241" s="49"/>
      <c r="X241" s="49"/>
      <c r="Y241" s="49"/>
      <c r="Z241" s="49"/>
    </row>
    <row r="242" spans="1:26" ht="16.5" customHeight="1">
      <c r="A242" s="92"/>
      <c r="B242" s="106"/>
      <c r="C242" s="93"/>
      <c r="D242" s="93"/>
      <c r="E242" s="92"/>
      <c r="F242" s="93"/>
      <c r="G242" s="93"/>
      <c r="H242" s="49"/>
      <c r="I242" s="46"/>
      <c r="J242" s="46"/>
      <c r="K242" s="92"/>
      <c r="L242" s="46"/>
      <c r="M242" s="92"/>
      <c r="N242" s="46"/>
      <c r="O242" s="92"/>
      <c r="P242" s="92"/>
      <c r="Q242" s="92"/>
      <c r="R242" s="92"/>
      <c r="S242" s="49"/>
      <c r="T242" s="49"/>
      <c r="U242" s="49"/>
      <c r="V242" s="49"/>
      <c r="W242" s="49"/>
      <c r="X242" s="49"/>
      <c r="Y242" s="49"/>
      <c r="Z242" s="49"/>
    </row>
    <row r="243" spans="1:26" ht="16.5" customHeight="1">
      <c r="A243" s="92"/>
      <c r="B243" s="106"/>
      <c r="C243" s="93"/>
      <c r="D243" s="93"/>
      <c r="E243" s="92"/>
      <c r="F243" s="93"/>
      <c r="G243" s="93"/>
      <c r="H243" s="49"/>
      <c r="I243" s="46"/>
      <c r="J243" s="46"/>
      <c r="K243" s="92"/>
      <c r="L243" s="46"/>
      <c r="M243" s="92"/>
      <c r="N243" s="46"/>
      <c r="O243" s="92"/>
      <c r="P243" s="92"/>
      <c r="Q243" s="92"/>
      <c r="R243" s="92"/>
      <c r="S243" s="49"/>
      <c r="T243" s="49"/>
      <c r="U243" s="49"/>
      <c r="V243" s="49"/>
      <c r="W243" s="49"/>
      <c r="X243" s="49"/>
      <c r="Y243" s="49"/>
      <c r="Z243" s="49"/>
    </row>
    <row r="244" spans="1:26" ht="16.5" customHeight="1">
      <c r="A244" s="92"/>
      <c r="B244" s="106"/>
      <c r="C244" s="93"/>
      <c r="D244" s="93"/>
      <c r="E244" s="92"/>
      <c r="F244" s="93"/>
      <c r="G244" s="93"/>
      <c r="H244" s="49"/>
      <c r="I244" s="46"/>
      <c r="J244" s="46"/>
      <c r="K244" s="92"/>
      <c r="L244" s="46"/>
      <c r="M244" s="92"/>
      <c r="N244" s="46"/>
      <c r="O244" s="92"/>
      <c r="P244" s="92"/>
      <c r="Q244" s="92"/>
      <c r="R244" s="92"/>
      <c r="S244" s="49"/>
      <c r="T244" s="49"/>
      <c r="U244" s="49"/>
      <c r="V244" s="49"/>
      <c r="W244" s="49"/>
      <c r="X244" s="49"/>
      <c r="Y244" s="49"/>
      <c r="Z244" s="49"/>
    </row>
    <row r="245" spans="1:26" ht="16.5" customHeight="1">
      <c r="A245" s="92"/>
      <c r="B245" s="106"/>
      <c r="C245" s="93"/>
      <c r="D245" s="93"/>
      <c r="E245" s="92"/>
      <c r="F245" s="93"/>
      <c r="G245" s="93"/>
      <c r="H245" s="49"/>
      <c r="I245" s="46"/>
      <c r="J245" s="46"/>
      <c r="K245" s="92"/>
      <c r="L245" s="46"/>
      <c r="M245" s="92"/>
      <c r="N245" s="46"/>
      <c r="O245" s="92"/>
      <c r="P245" s="92"/>
      <c r="Q245" s="92"/>
      <c r="R245" s="92"/>
      <c r="S245" s="49"/>
      <c r="T245" s="49"/>
      <c r="U245" s="49"/>
      <c r="V245" s="49"/>
      <c r="W245" s="49"/>
      <c r="X245" s="49"/>
      <c r="Y245" s="49"/>
      <c r="Z245" s="49"/>
    </row>
    <row r="246" spans="1:26" ht="16.5" customHeight="1">
      <c r="A246" s="92"/>
      <c r="B246" s="106"/>
      <c r="C246" s="93"/>
      <c r="D246" s="93"/>
      <c r="E246" s="92"/>
      <c r="F246" s="93"/>
      <c r="G246" s="93"/>
      <c r="H246" s="49"/>
      <c r="I246" s="46"/>
      <c r="J246" s="46"/>
      <c r="K246" s="92"/>
      <c r="L246" s="46"/>
      <c r="M246" s="92"/>
      <c r="N246" s="46"/>
      <c r="O246" s="92"/>
      <c r="P246" s="92"/>
      <c r="Q246" s="92"/>
      <c r="R246" s="92"/>
      <c r="S246" s="49"/>
      <c r="T246" s="49"/>
      <c r="U246" s="49"/>
      <c r="V246" s="49"/>
      <c r="W246" s="49"/>
      <c r="X246" s="49"/>
      <c r="Y246" s="49"/>
      <c r="Z246" s="49"/>
    </row>
    <row r="247" spans="1:26" ht="16.5" customHeight="1">
      <c r="A247" s="92"/>
      <c r="B247" s="106"/>
      <c r="C247" s="93"/>
      <c r="D247" s="93"/>
      <c r="E247" s="92"/>
      <c r="F247" s="93"/>
      <c r="G247" s="93"/>
      <c r="H247" s="49"/>
      <c r="I247" s="46"/>
      <c r="J247" s="46"/>
      <c r="K247" s="92"/>
      <c r="L247" s="46"/>
      <c r="M247" s="92"/>
      <c r="N247" s="46"/>
      <c r="O247" s="92"/>
      <c r="P247" s="92"/>
      <c r="Q247" s="92"/>
      <c r="R247" s="92"/>
      <c r="S247" s="49"/>
      <c r="T247" s="49"/>
      <c r="U247" s="49"/>
      <c r="V247" s="49"/>
      <c r="W247" s="49"/>
      <c r="X247" s="49"/>
      <c r="Y247" s="49"/>
      <c r="Z247" s="49"/>
    </row>
    <row r="248" spans="1:26" ht="16.5" customHeight="1">
      <c r="A248" s="92"/>
      <c r="B248" s="106"/>
      <c r="C248" s="93"/>
      <c r="D248" s="93"/>
      <c r="E248" s="92"/>
      <c r="F248" s="93"/>
      <c r="G248" s="93"/>
      <c r="H248" s="49"/>
      <c r="I248" s="46"/>
      <c r="J248" s="46"/>
      <c r="K248" s="92"/>
      <c r="L248" s="46"/>
      <c r="M248" s="92"/>
      <c r="N248" s="46"/>
      <c r="O248" s="92"/>
      <c r="P248" s="92"/>
      <c r="Q248" s="92"/>
      <c r="R248" s="92"/>
      <c r="S248" s="49"/>
      <c r="T248" s="49"/>
      <c r="U248" s="49"/>
      <c r="V248" s="49"/>
      <c r="W248" s="49"/>
      <c r="X248" s="49"/>
      <c r="Y248" s="49"/>
      <c r="Z248" s="49"/>
    </row>
    <row r="249" spans="1:26" ht="16.5" customHeight="1">
      <c r="A249" s="92"/>
      <c r="B249" s="106"/>
      <c r="C249" s="93"/>
      <c r="D249" s="93"/>
      <c r="E249" s="92"/>
      <c r="F249" s="93"/>
      <c r="G249" s="93"/>
      <c r="H249" s="49"/>
      <c r="I249" s="46"/>
      <c r="J249" s="46"/>
      <c r="K249" s="92"/>
      <c r="L249" s="46"/>
      <c r="M249" s="92"/>
      <c r="N249" s="46"/>
      <c r="O249" s="92"/>
      <c r="P249" s="92"/>
      <c r="Q249" s="92"/>
      <c r="R249" s="92"/>
      <c r="S249" s="49"/>
      <c r="T249" s="49"/>
      <c r="U249" s="49"/>
      <c r="V249" s="49"/>
      <c r="W249" s="49"/>
      <c r="X249" s="49"/>
      <c r="Y249" s="49"/>
      <c r="Z249" s="49"/>
    </row>
    <row r="250" spans="1:26" ht="16.5" customHeight="1">
      <c r="A250" s="92"/>
      <c r="B250" s="106"/>
      <c r="C250" s="93"/>
      <c r="D250" s="93"/>
      <c r="E250" s="92"/>
      <c r="F250" s="93"/>
      <c r="G250" s="93"/>
      <c r="H250" s="49"/>
      <c r="I250" s="46"/>
      <c r="J250" s="46"/>
      <c r="K250" s="92"/>
      <c r="L250" s="46"/>
      <c r="M250" s="92"/>
      <c r="N250" s="46"/>
      <c r="O250" s="92"/>
      <c r="P250" s="92"/>
      <c r="Q250" s="92"/>
      <c r="R250" s="92"/>
      <c r="S250" s="49"/>
      <c r="T250" s="49"/>
      <c r="U250" s="49"/>
      <c r="V250" s="49"/>
      <c r="W250" s="49"/>
      <c r="X250" s="49"/>
      <c r="Y250" s="49"/>
      <c r="Z250" s="49"/>
    </row>
    <row r="251" spans="1:26" ht="16.5" customHeight="1">
      <c r="A251" s="92"/>
      <c r="B251" s="106"/>
      <c r="C251" s="93"/>
      <c r="D251" s="93"/>
      <c r="E251" s="92"/>
      <c r="F251" s="93"/>
      <c r="G251" s="93"/>
      <c r="H251" s="49"/>
      <c r="I251" s="46"/>
      <c r="J251" s="46"/>
      <c r="K251" s="92"/>
      <c r="L251" s="46"/>
      <c r="M251" s="92"/>
      <c r="N251" s="46"/>
      <c r="O251" s="92"/>
      <c r="P251" s="92"/>
      <c r="Q251" s="92"/>
      <c r="R251" s="92"/>
      <c r="S251" s="49"/>
      <c r="T251" s="49"/>
      <c r="U251" s="49"/>
      <c r="V251" s="49"/>
      <c r="W251" s="49"/>
      <c r="X251" s="49"/>
      <c r="Y251" s="49"/>
      <c r="Z251" s="49"/>
    </row>
    <row r="252" spans="1:26" ht="16.5" customHeight="1">
      <c r="A252" s="92"/>
      <c r="B252" s="106"/>
      <c r="C252" s="93"/>
      <c r="D252" s="93"/>
      <c r="E252" s="92"/>
      <c r="F252" s="93"/>
      <c r="G252" s="93"/>
      <c r="H252" s="49"/>
      <c r="I252" s="46"/>
      <c r="J252" s="46"/>
      <c r="K252" s="92"/>
      <c r="L252" s="46"/>
      <c r="M252" s="92"/>
      <c r="N252" s="46"/>
      <c r="O252" s="92"/>
      <c r="P252" s="92"/>
      <c r="Q252" s="92"/>
      <c r="R252" s="92"/>
      <c r="S252" s="49"/>
      <c r="T252" s="49"/>
      <c r="U252" s="49"/>
      <c r="V252" s="49"/>
      <c r="W252" s="49"/>
      <c r="X252" s="49"/>
      <c r="Y252" s="49"/>
      <c r="Z252" s="49"/>
    </row>
    <row r="253" spans="1:26" ht="16.5" customHeight="1">
      <c r="A253" s="92"/>
      <c r="B253" s="106"/>
      <c r="C253" s="93"/>
      <c r="D253" s="93"/>
      <c r="E253" s="92"/>
      <c r="F253" s="93"/>
      <c r="G253" s="93"/>
      <c r="H253" s="49"/>
      <c r="I253" s="46"/>
      <c r="J253" s="46"/>
      <c r="K253" s="92"/>
      <c r="L253" s="46"/>
      <c r="M253" s="92"/>
      <c r="N253" s="46"/>
      <c r="O253" s="92"/>
      <c r="P253" s="92"/>
      <c r="Q253" s="92"/>
      <c r="R253" s="92"/>
      <c r="S253" s="49"/>
      <c r="T253" s="49"/>
      <c r="U253" s="49"/>
      <c r="V253" s="49"/>
      <c r="W253" s="49"/>
      <c r="X253" s="49"/>
      <c r="Y253" s="49"/>
      <c r="Z253" s="49"/>
    </row>
    <row r="254" spans="1:26" ht="16.5" customHeight="1">
      <c r="A254" s="92"/>
      <c r="B254" s="106"/>
      <c r="C254" s="93"/>
      <c r="D254" s="93"/>
      <c r="E254" s="92"/>
      <c r="F254" s="93"/>
      <c r="G254" s="93"/>
      <c r="H254" s="49"/>
      <c r="I254" s="46"/>
      <c r="J254" s="46"/>
      <c r="K254" s="92"/>
      <c r="L254" s="46"/>
      <c r="M254" s="92"/>
      <c r="N254" s="46"/>
      <c r="O254" s="92"/>
      <c r="P254" s="92"/>
      <c r="Q254" s="92"/>
      <c r="R254" s="92"/>
      <c r="S254" s="49"/>
      <c r="T254" s="49"/>
      <c r="U254" s="49"/>
      <c r="V254" s="49"/>
      <c r="W254" s="49"/>
      <c r="X254" s="49"/>
      <c r="Y254" s="49"/>
      <c r="Z254" s="49"/>
    </row>
    <row r="255" spans="1:26" ht="16.5" customHeight="1">
      <c r="A255" s="92"/>
      <c r="B255" s="106"/>
      <c r="C255" s="93"/>
      <c r="D255" s="93"/>
      <c r="E255" s="92"/>
      <c r="F255" s="93"/>
      <c r="G255" s="93"/>
      <c r="H255" s="49"/>
      <c r="I255" s="46"/>
      <c r="J255" s="46"/>
      <c r="K255" s="92"/>
      <c r="L255" s="46"/>
      <c r="M255" s="92"/>
      <c r="N255" s="46"/>
      <c r="O255" s="92"/>
      <c r="P255" s="92"/>
      <c r="Q255" s="92"/>
      <c r="R255" s="92"/>
      <c r="S255" s="49"/>
      <c r="T255" s="49"/>
      <c r="U255" s="49"/>
      <c r="V255" s="49"/>
      <c r="W255" s="49"/>
      <c r="X255" s="49"/>
      <c r="Y255" s="49"/>
      <c r="Z255" s="49"/>
    </row>
    <row r="256" spans="1:26" ht="16.5" customHeight="1">
      <c r="A256" s="92"/>
      <c r="B256" s="106"/>
      <c r="C256" s="93"/>
      <c r="D256" s="93"/>
      <c r="E256" s="92"/>
      <c r="F256" s="93"/>
      <c r="G256" s="93"/>
      <c r="H256" s="49"/>
      <c r="I256" s="46"/>
      <c r="J256" s="46"/>
      <c r="K256" s="92"/>
      <c r="L256" s="46"/>
      <c r="M256" s="92"/>
      <c r="N256" s="46"/>
      <c r="O256" s="92"/>
      <c r="P256" s="92"/>
      <c r="Q256" s="92"/>
      <c r="R256" s="92"/>
      <c r="S256" s="49"/>
      <c r="T256" s="49"/>
      <c r="U256" s="49"/>
      <c r="V256" s="49"/>
      <c r="W256" s="49"/>
      <c r="X256" s="49"/>
      <c r="Y256" s="49"/>
      <c r="Z256" s="49"/>
    </row>
    <row r="257" spans="1:26" ht="16.5" customHeight="1">
      <c r="A257" s="92"/>
      <c r="B257" s="106"/>
      <c r="C257" s="93"/>
      <c r="D257" s="93"/>
      <c r="E257" s="92"/>
      <c r="F257" s="93"/>
      <c r="G257" s="93"/>
      <c r="H257" s="49"/>
      <c r="I257" s="46"/>
      <c r="J257" s="46"/>
      <c r="K257" s="92"/>
      <c r="L257" s="46"/>
      <c r="M257" s="92"/>
      <c r="N257" s="46"/>
      <c r="O257" s="92"/>
      <c r="P257" s="92"/>
      <c r="Q257" s="92"/>
      <c r="R257" s="92"/>
      <c r="S257" s="49"/>
      <c r="T257" s="49"/>
      <c r="U257" s="49"/>
      <c r="V257" s="49"/>
      <c r="W257" s="49"/>
      <c r="X257" s="49"/>
      <c r="Y257" s="49"/>
      <c r="Z257" s="49"/>
    </row>
    <row r="258" spans="1:26" ht="16.5" customHeight="1">
      <c r="A258" s="92"/>
      <c r="B258" s="106"/>
      <c r="C258" s="93"/>
      <c r="D258" s="93"/>
      <c r="E258" s="92"/>
      <c r="F258" s="93"/>
      <c r="G258" s="93"/>
      <c r="H258" s="49"/>
      <c r="I258" s="46"/>
      <c r="J258" s="46"/>
      <c r="K258" s="92"/>
      <c r="L258" s="46"/>
      <c r="M258" s="92"/>
      <c r="N258" s="46"/>
      <c r="O258" s="92"/>
      <c r="P258" s="92"/>
      <c r="Q258" s="92"/>
      <c r="R258" s="92"/>
      <c r="S258" s="49"/>
      <c r="T258" s="49"/>
      <c r="U258" s="49"/>
      <c r="V258" s="49"/>
      <c r="W258" s="49"/>
      <c r="X258" s="49"/>
      <c r="Y258" s="49"/>
      <c r="Z258" s="49"/>
    </row>
    <row r="259" spans="1:26" ht="16.5" customHeight="1">
      <c r="A259" s="92"/>
      <c r="B259" s="106"/>
      <c r="C259" s="93"/>
      <c r="D259" s="93"/>
      <c r="E259" s="92"/>
      <c r="F259" s="93"/>
      <c r="G259" s="93"/>
      <c r="H259" s="49"/>
      <c r="I259" s="46"/>
      <c r="J259" s="46"/>
      <c r="K259" s="92"/>
      <c r="L259" s="46"/>
      <c r="M259" s="92"/>
      <c r="N259" s="46"/>
      <c r="O259" s="92"/>
      <c r="P259" s="92"/>
      <c r="Q259" s="92"/>
      <c r="R259" s="92"/>
      <c r="S259" s="49"/>
      <c r="T259" s="49"/>
      <c r="U259" s="49"/>
      <c r="V259" s="49"/>
      <c r="W259" s="49"/>
      <c r="X259" s="49"/>
      <c r="Y259" s="49"/>
      <c r="Z259" s="49"/>
    </row>
    <row r="260" spans="1:26" ht="16.5" customHeight="1">
      <c r="A260" s="92"/>
      <c r="B260" s="106"/>
      <c r="C260" s="93"/>
      <c r="D260" s="93"/>
      <c r="E260" s="92"/>
      <c r="F260" s="93"/>
      <c r="G260" s="93"/>
      <c r="H260" s="49"/>
      <c r="I260" s="46"/>
      <c r="J260" s="46"/>
      <c r="K260" s="92"/>
      <c r="L260" s="46"/>
      <c r="M260" s="92"/>
      <c r="N260" s="46"/>
      <c r="O260" s="92"/>
      <c r="P260" s="92"/>
      <c r="Q260" s="92"/>
      <c r="R260" s="92"/>
      <c r="S260" s="49"/>
      <c r="T260" s="49"/>
      <c r="U260" s="49"/>
      <c r="V260" s="49"/>
      <c r="W260" s="49"/>
      <c r="X260" s="49"/>
      <c r="Y260" s="49"/>
      <c r="Z260" s="49"/>
    </row>
    <row r="261" spans="1:26" ht="16.5" customHeight="1">
      <c r="A261" s="92"/>
      <c r="B261" s="106"/>
      <c r="C261" s="93"/>
      <c r="D261" s="93"/>
      <c r="E261" s="92"/>
      <c r="F261" s="93"/>
      <c r="G261" s="93"/>
      <c r="H261" s="49"/>
      <c r="I261" s="46"/>
      <c r="J261" s="46"/>
      <c r="K261" s="92"/>
      <c r="L261" s="46"/>
      <c r="M261" s="92"/>
      <c r="N261" s="46"/>
      <c r="O261" s="92"/>
      <c r="P261" s="92"/>
      <c r="Q261" s="92"/>
      <c r="R261" s="92"/>
      <c r="S261" s="49"/>
      <c r="T261" s="49"/>
      <c r="U261" s="49"/>
      <c r="V261" s="49"/>
      <c r="W261" s="49"/>
      <c r="X261" s="49"/>
      <c r="Y261" s="49"/>
      <c r="Z261" s="49"/>
    </row>
    <row r="262" spans="1:26" ht="16.5" customHeight="1">
      <c r="A262" s="92"/>
      <c r="B262" s="106"/>
      <c r="C262" s="93"/>
      <c r="D262" s="93"/>
      <c r="E262" s="92"/>
      <c r="F262" s="93"/>
      <c r="G262" s="93"/>
      <c r="H262" s="49"/>
      <c r="I262" s="46"/>
      <c r="J262" s="46"/>
      <c r="K262" s="92"/>
      <c r="L262" s="46"/>
      <c r="M262" s="92"/>
      <c r="N262" s="46"/>
      <c r="O262" s="92"/>
      <c r="P262" s="92"/>
      <c r="Q262" s="92"/>
      <c r="R262" s="92"/>
      <c r="S262" s="49"/>
      <c r="T262" s="49"/>
      <c r="U262" s="49"/>
      <c r="V262" s="49"/>
      <c r="W262" s="49"/>
      <c r="X262" s="49"/>
      <c r="Y262" s="49"/>
      <c r="Z262" s="49"/>
    </row>
    <row r="263" spans="1:26" ht="16.5" customHeight="1">
      <c r="A263" s="92"/>
      <c r="B263" s="106"/>
      <c r="C263" s="93"/>
      <c r="D263" s="93"/>
      <c r="E263" s="92"/>
      <c r="F263" s="93"/>
      <c r="G263" s="93"/>
      <c r="H263" s="49"/>
      <c r="I263" s="46"/>
      <c r="J263" s="46"/>
      <c r="K263" s="92"/>
      <c r="L263" s="46"/>
      <c r="M263" s="92"/>
      <c r="N263" s="46"/>
      <c r="O263" s="92"/>
      <c r="P263" s="92"/>
      <c r="Q263" s="92"/>
      <c r="R263" s="92"/>
      <c r="S263" s="49"/>
      <c r="T263" s="49"/>
      <c r="U263" s="49"/>
      <c r="V263" s="49"/>
      <c r="W263" s="49"/>
      <c r="X263" s="49"/>
      <c r="Y263" s="49"/>
      <c r="Z263" s="49"/>
    </row>
    <row r="264" spans="1:26" ht="16.5" customHeight="1">
      <c r="A264" s="92"/>
      <c r="B264" s="106"/>
      <c r="C264" s="93"/>
      <c r="D264" s="93"/>
      <c r="E264" s="92"/>
      <c r="F264" s="93"/>
      <c r="G264" s="93"/>
      <c r="H264" s="49"/>
      <c r="I264" s="46"/>
      <c r="J264" s="46"/>
      <c r="K264" s="92"/>
      <c r="L264" s="46"/>
      <c r="M264" s="92"/>
      <c r="N264" s="46"/>
      <c r="O264" s="92"/>
      <c r="P264" s="92"/>
      <c r="Q264" s="92"/>
      <c r="R264" s="92"/>
      <c r="S264" s="49"/>
      <c r="T264" s="49"/>
      <c r="U264" s="49"/>
      <c r="V264" s="49"/>
      <c r="W264" s="49"/>
      <c r="X264" s="49"/>
      <c r="Y264" s="49"/>
      <c r="Z264" s="49"/>
    </row>
    <row r="265" spans="1:26" ht="16.5" customHeight="1">
      <c r="A265" s="92"/>
      <c r="B265" s="106"/>
      <c r="C265" s="93"/>
      <c r="D265" s="93"/>
      <c r="E265" s="92"/>
      <c r="F265" s="93"/>
      <c r="G265" s="93"/>
      <c r="H265" s="49"/>
      <c r="I265" s="46"/>
      <c r="J265" s="46"/>
      <c r="K265" s="92"/>
      <c r="L265" s="46"/>
      <c r="M265" s="92"/>
      <c r="N265" s="46"/>
      <c r="O265" s="92"/>
      <c r="P265" s="92"/>
      <c r="Q265" s="92"/>
      <c r="R265" s="92"/>
      <c r="S265" s="49"/>
      <c r="T265" s="49"/>
      <c r="U265" s="49"/>
      <c r="V265" s="49"/>
      <c r="W265" s="49"/>
      <c r="X265" s="49"/>
      <c r="Y265" s="49"/>
      <c r="Z265" s="49"/>
    </row>
    <row r="266" spans="1:26" ht="16.5" customHeight="1">
      <c r="A266" s="92"/>
      <c r="B266" s="106"/>
      <c r="C266" s="93"/>
      <c r="D266" s="93"/>
      <c r="E266" s="92"/>
      <c r="F266" s="93"/>
      <c r="G266" s="93"/>
      <c r="H266" s="49"/>
      <c r="I266" s="46"/>
      <c r="J266" s="46"/>
      <c r="K266" s="92"/>
      <c r="L266" s="46"/>
      <c r="M266" s="92"/>
      <c r="N266" s="46"/>
      <c r="O266" s="92"/>
      <c r="P266" s="92"/>
      <c r="Q266" s="92"/>
      <c r="R266" s="92"/>
      <c r="S266" s="49"/>
      <c r="T266" s="49"/>
      <c r="U266" s="49"/>
      <c r="V266" s="49"/>
      <c r="W266" s="49"/>
      <c r="X266" s="49"/>
      <c r="Y266" s="49"/>
      <c r="Z266" s="49"/>
    </row>
    <row r="267" spans="1:26" ht="16.5" customHeight="1">
      <c r="A267" s="92"/>
      <c r="B267" s="106"/>
      <c r="C267" s="93"/>
      <c r="D267" s="93"/>
      <c r="E267" s="92"/>
      <c r="F267" s="93"/>
      <c r="G267" s="93"/>
      <c r="H267" s="49"/>
      <c r="I267" s="46"/>
      <c r="J267" s="46"/>
      <c r="K267" s="92"/>
      <c r="L267" s="46"/>
      <c r="M267" s="92"/>
      <c r="N267" s="46"/>
      <c r="O267" s="92"/>
      <c r="P267" s="92"/>
      <c r="Q267" s="92"/>
      <c r="R267" s="92"/>
      <c r="S267" s="49"/>
      <c r="T267" s="49"/>
      <c r="U267" s="49"/>
      <c r="V267" s="49"/>
      <c r="W267" s="49"/>
      <c r="X267" s="49"/>
      <c r="Y267" s="49"/>
      <c r="Z267" s="49"/>
    </row>
    <row r="268" spans="1:26" ht="16.5" customHeight="1">
      <c r="A268" s="92"/>
      <c r="B268" s="106"/>
      <c r="C268" s="93"/>
      <c r="D268" s="93"/>
      <c r="E268" s="92"/>
      <c r="F268" s="93"/>
      <c r="G268" s="93"/>
      <c r="H268" s="49"/>
      <c r="I268" s="46"/>
      <c r="J268" s="46"/>
      <c r="K268" s="92"/>
      <c r="L268" s="46"/>
      <c r="M268" s="92"/>
      <c r="N268" s="46"/>
      <c r="O268" s="92"/>
      <c r="P268" s="92"/>
      <c r="Q268" s="92"/>
      <c r="R268" s="92"/>
      <c r="S268" s="49"/>
      <c r="T268" s="49"/>
      <c r="U268" s="49"/>
      <c r="V268" s="49"/>
      <c r="W268" s="49"/>
      <c r="X268" s="49"/>
      <c r="Y268" s="49"/>
      <c r="Z268" s="49"/>
    </row>
    <row r="269" spans="1:26" ht="16.5" customHeight="1">
      <c r="A269" s="92"/>
      <c r="B269" s="106"/>
      <c r="C269" s="93"/>
      <c r="D269" s="93"/>
      <c r="E269" s="92"/>
      <c r="F269" s="93"/>
      <c r="G269" s="93"/>
      <c r="H269" s="49"/>
      <c r="I269" s="46"/>
      <c r="J269" s="46"/>
      <c r="K269" s="92"/>
      <c r="L269" s="46"/>
      <c r="M269" s="92"/>
      <c r="N269" s="46"/>
      <c r="O269" s="92"/>
      <c r="P269" s="92"/>
      <c r="Q269" s="92"/>
      <c r="R269" s="92"/>
      <c r="S269" s="49"/>
      <c r="T269" s="49"/>
      <c r="U269" s="49"/>
      <c r="V269" s="49"/>
      <c r="W269" s="49"/>
      <c r="X269" s="49"/>
      <c r="Y269" s="49"/>
      <c r="Z269" s="49"/>
    </row>
    <row r="270" spans="1:26" ht="16.5" customHeight="1">
      <c r="A270" s="92"/>
      <c r="B270" s="106"/>
      <c r="C270" s="93"/>
      <c r="D270" s="93"/>
      <c r="E270" s="92"/>
      <c r="F270" s="93"/>
      <c r="G270" s="93"/>
      <c r="H270" s="49"/>
      <c r="I270" s="46"/>
      <c r="J270" s="46"/>
      <c r="K270" s="92"/>
      <c r="L270" s="46"/>
      <c r="M270" s="92"/>
      <c r="N270" s="46"/>
      <c r="O270" s="92"/>
      <c r="P270" s="92"/>
      <c r="Q270" s="92"/>
      <c r="R270" s="92"/>
      <c r="S270" s="49"/>
      <c r="T270" s="49"/>
      <c r="U270" s="49"/>
      <c r="V270" s="49"/>
      <c r="W270" s="49"/>
      <c r="X270" s="49"/>
      <c r="Y270" s="49"/>
      <c r="Z270" s="49"/>
    </row>
    <row r="271" spans="1:26" ht="16.5" customHeight="1">
      <c r="A271" s="92"/>
      <c r="B271" s="106"/>
      <c r="C271" s="93"/>
      <c r="D271" s="93"/>
      <c r="E271" s="92"/>
      <c r="F271" s="93"/>
      <c r="G271" s="93"/>
      <c r="H271" s="49"/>
      <c r="I271" s="46"/>
      <c r="J271" s="46"/>
      <c r="K271" s="92"/>
      <c r="L271" s="46"/>
      <c r="M271" s="92"/>
      <c r="N271" s="46"/>
      <c r="O271" s="92"/>
      <c r="P271" s="92"/>
      <c r="Q271" s="92"/>
      <c r="R271" s="92"/>
      <c r="S271" s="49"/>
      <c r="T271" s="49"/>
      <c r="U271" s="49"/>
      <c r="V271" s="49"/>
      <c r="W271" s="49"/>
      <c r="X271" s="49"/>
      <c r="Y271" s="49"/>
      <c r="Z271" s="49"/>
    </row>
    <row r="272" spans="1:26" ht="16.5" customHeight="1">
      <c r="A272" s="92"/>
      <c r="B272" s="106"/>
      <c r="C272" s="93"/>
      <c r="D272" s="93"/>
      <c r="E272" s="92"/>
      <c r="F272" s="93"/>
      <c r="G272" s="93"/>
      <c r="H272" s="49"/>
      <c r="I272" s="46"/>
      <c r="J272" s="46"/>
      <c r="K272" s="92"/>
      <c r="L272" s="46"/>
      <c r="M272" s="92"/>
      <c r="N272" s="46"/>
      <c r="O272" s="92"/>
      <c r="P272" s="92"/>
      <c r="Q272" s="92"/>
      <c r="R272" s="92"/>
      <c r="S272" s="49"/>
      <c r="T272" s="49"/>
      <c r="U272" s="49"/>
      <c r="V272" s="49"/>
      <c r="W272" s="49"/>
      <c r="X272" s="49"/>
      <c r="Y272" s="49"/>
      <c r="Z272" s="49"/>
    </row>
    <row r="273" spans="1:26" ht="16.5" customHeight="1">
      <c r="A273" s="92"/>
      <c r="B273" s="106"/>
      <c r="C273" s="93"/>
      <c r="D273" s="93"/>
      <c r="E273" s="92"/>
      <c r="F273" s="93"/>
      <c r="G273" s="93"/>
      <c r="H273" s="49"/>
      <c r="I273" s="46"/>
      <c r="J273" s="46"/>
      <c r="K273" s="92"/>
      <c r="L273" s="46"/>
      <c r="M273" s="92"/>
      <c r="N273" s="46"/>
      <c r="O273" s="92"/>
      <c r="P273" s="92"/>
      <c r="Q273" s="92"/>
      <c r="R273" s="92"/>
      <c r="S273" s="49"/>
      <c r="T273" s="49"/>
      <c r="U273" s="49"/>
      <c r="V273" s="49"/>
      <c r="W273" s="49"/>
      <c r="X273" s="49"/>
      <c r="Y273" s="49"/>
      <c r="Z273" s="49"/>
    </row>
    <row r="274" spans="1:26" ht="16.5" customHeight="1">
      <c r="A274" s="92"/>
      <c r="B274" s="106"/>
      <c r="C274" s="93"/>
      <c r="D274" s="93"/>
      <c r="E274" s="92"/>
      <c r="F274" s="93"/>
      <c r="G274" s="93"/>
      <c r="H274" s="49"/>
      <c r="I274" s="46"/>
      <c r="J274" s="46"/>
      <c r="K274" s="92"/>
      <c r="L274" s="46"/>
      <c r="M274" s="92"/>
      <c r="N274" s="46"/>
      <c r="O274" s="92"/>
      <c r="P274" s="92"/>
      <c r="Q274" s="92"/>
      <c r="R274" s="92"/>
      <c r="S274" s="49"/>
      <c r="T274" s="49"/>
      <c r="U274" s="49"/>
      <c r="V274" s="49"/>
      <c r="W274" s="49"/>
      <c r="X274" s="49"/>
      <c r="Y274" s="49"/>
      <c r="Z274" s="49"/>
    </row>
    <row r="275" spans="1:26" ht="16.5" customHeight="1">
      <c r="A275" s="92"/>
      <c r="B275" s="106"/>
      <c r="C275" s="93"/>
      <c r="D275" s="93"/>
      <c r="E275" s="92"/>
      <c r="F275" s="93"/>
      <c r="G275" s="93"/>
      <c r="H275" s="49"/>
      <c r="I275" s="46"/>
      <c r="J275" s="46"/>
      <c r="K275" s="92"/>
      <c r="L275" s="46"/>
      <c r="M275" s="92"/>
      <c r="N275" s="46"/>
      <c r="O275" s="92"/>
      <c r="P275" s="92"/>
      <c r="Q275" s="92"/>
      <c r="R275" s="92"/>
      <c r="S275" s="49"/>
      <c r="T275" s="49"/>
      <c r="U275" s="49"/>
      <c r="V275" s="49"/>
      <c r="W275" s="49"/>
      <c r="X275" s="49"/>
      <c r="Y275" s="49"/>
      <c r="Z275" s="49"/>
    </row>
    <row r="276" spans="1:26" ht="16.5" customHeight="1">
      <c r="A276" s="92"/>
      <c r="B276" s="106"/>
      <c r="C276" s="93"/>
      <c r="D276" s="93"/>
      <c r="E276" s="92"/>
      <c r="F276" s="93"/>
      <c r="G276" s="93"/>
      <c r="H276" s="49"/>
      <c r="I276" s="46"/>
      <c r="J276" s="46"/>
      <c r="K276" s="92"/>
      <c r="L276" s="46"/>
      <c r="M276" s="92"/>
      <c r="N276" s="46"/>
      <c r="O276" s="92"/>
      <c r="P276" s="92"/>
      <c r="Q276" s="92"/>
      <c r="R276" s="92"/>
      <c r="S276" s="49"/>
      <c r="T276" s="49"/>
      <c r="U276" s="49"/>
      <c r="V276" s="49"/>
      <c r="W276" s="49"/>
      <c r="X276" s="49"/>
      <c r="Y276" s="49"/>
      <c r="Z276" s="49"/>
    </row>
    <row r="277" spans="1:26" ht="16.5" customHeight="1">
      <c r="A277" s="92"/>
      <c r="B277" s="106"/>
      <c r="C277" s="93"/>
      <c r="D277" s="93"/>
      <c r="E277" s="92"/>
      <c r="F277" s="93"/>
      <c r="G277" s="93"/>
      <c r="H277" s="49"/>
      <c r="I277" s="46"/>
      <c r="J277" s="46"/>
      <c r="K277" s="92"/>
      <c r="L277" s="46"/>
      <c r="M277" s="92"/>
      <c r="N277" s="46"/>
      <c r="O277" s="92"/>
      <c r="P277" s="92"/>
      <c r="Q277" s="92"/>
      <c r="R277" s="92"/>
      <c r="S277" s="49"/>
      <c r="T277" s="49"/>
      <c r="U277" s="49"/>
      <c r="V277" s="49"/>
      <c r="W277" s="49"/>
      <c r="X277" s="49"/>
      <c r="Y277" s="49"/>
      <c r="Z277" s="49"/>
    </row>
    <row r="278" spans="1:26" ht="16.5" customHeight="1">
      <c r="A278" s="92"/>
      <c r="B278" s="106"/>
      <c r="C278" s="93"/>
      <c r="D278" s="93"/>
      <c r="E278" s="92"/>
      <c r="F278" s="93"/>
      <c r="G278" s="93"/>
      <c r="H278" s="49"/>
      <c r="I278" s="46"/>
      <c r="J278" s="46"/>
      <c r="K278" s="92"/>
      <c r="L278" s="46"/>
      <c r="M278" s="92"/>
      <c r="N278" s="46"/>
      <c r="O278" s="92"/>
      <c r="P278" s="92"/>
      <c r="Q278" s="92"/>
      <c r="R278" s="92"/>
      <c r="S278" s="49"/>
      <c r="T278" s="49"/>
      <c r="U278" s="49"/>
      <c r="V278" s="49"/>
      <c r="W278" s="49"/>
      <c r="X278" s="49"/>
      <c r="Y278" s="49"/>
      <c r="Z278" s="49"/>
    </row>
    <row r="279" spans="1:26" ht="16.5" customHeight="1">
      <c r="A279" s="92"/>
      <c r="B279" s="106"/>
      <c r="C279" s="93"/>
      <c r="D279" s="93"/>
      <c r="E279" s="92"/>
      <c r="F279" s="93"/>
      <c r="G279" s="93"/>
      <c r="H279" s="49"/>
      <c r="I279" s="46"/>
      <c r="J279" s="46"/>
      <c r="K279" s="92"/>
      <c r="L279" s="46"/>
      <c r="M279" s="92"/>
      <c r="N279" s="46"/>
      <c r="O279" s="92"/>
      <c r="P279" s="92"/>
      <c r="Q279" s="92"/>
      <c r="R279" s="92"/>
      <c r="S279" s="49"/>
      <c r="T279" s="49"/>
      <c r="U279" s="49"/>
      <c r="V279" s="49"/>
      <c r="W279" s="49"/>
      <c r="X279" s="49"/>
      <c r="Y279" s="49"/>
      <c r="Z279" s="49"/>
    </row>
    <row r="280" spans="1:26" ht="16.5" customHeight="1">
      <c r="A280" s="92"/>
      <c r="B280" s="106"/>
      <c r="C280" s="93"/>
      <c r="D280" s="93"/>
      <c r="E280" s="92"/>
      <c r="F280" s="93"/>
      <c r="G280" s="93"/>
      <c r="H280" s="49"/>
      <c r="I280" s="46"/>
      <c r="J280" s="46"/>
      <c r="K280" s="92"/>
      <c r="L280" s="46"/>
      <c r="M280" s="92"/>
      <c r="N280" s="46"/>
      <c r="O280" s="92"/>
      <c r="P280" s="92"/>
      <c r="Q280" s="92"/>
      <c r="R280" s="92"/>
      <c r="S280" s="49"/>
      <c r="T280" s="49"/>
      <c r="U280" s="49"/>
      <c r="V280" s="49"/>
      <c r="W280" s="49"/>
      <c r="X280" s="49"/>
      <c r="Y280" s="49"/>
      <c r="Z280" s="49"/>
    </row>
    <row r="281" spans="1:26" ht="16.5" customHeight="1">
      <c r="A281" s="92"/>
      <c r="B281" s="106"/>
      <c r="C281" s="93"/>
      <c r="D281" s="93"/>
      <c r="E281" s="92"/>
      <c r="F281" s="93"/>
      <c r="G281" s="93"/>
      <c r="H281" s="49"/>
      <c r="I281" s="46"/>
      <c r="J281" s="46"/>
      <c r="K281" s="92"/>
      <c r="L281" s="46"/>
      <c r="M281" s="92"/>
      <c r="N281" s="46"/>
      <c r="O281" s="92"/>
      <c r="P281" s="92"/>
      <c r="Q281" s="92"/>
      <c r="R281" s="92"/>
      <c r="S281" s="49"/>
      <c r="T281" s="49"/>
      <c r="U281" s="49"/>
      <c r="V281" s="49"/>
      <c r="W281" s="49"/>
      <c r="X281" s="49"/>
      <c r="Y281" s="49"/>
      <c r="Z281" s="49"/>
    </row>
    <row r="282" spans="1:26" ht="16.5" customHeight="1">
      <c r="A282" s="92"/>
      <c r="B282" s="106"/>
      <c r="C282" s="93"/>
      <c r="D282" s="93"/>
      <c r="E282" s="92"/>
      <c r="F282" s="93"/>
      <c r="G282" s="93"/>
      <c r="H282" s="49"/>
      <c r="I282" s="46"/>
      <c r="J282" s="46"/>
      <c r="K282" s="92"/>
      <c r="L282" s="46"/>
      <c r="M282" s="92"/>
      <c r="N282" s="46"/>
      <c r="O282" s="92"/>
      <c r="P282" s="92"/>
      <c r="Q282" s="92"/>
      <c r="R282" s="92"/>
      <c r="S282" s="49"/>
      <c r="T282" s="49"/>
      <c r="U282" s="49"/>
      <c r="V282" s="49"/>
      <c r="W282" s="49"/>
      <c r="X282" s="49"/>
      <c r="Y282" s="49"/>
      <c r="Z282" s="49"/>
    </row>
    <row r="283" spans="1:26" ht="16.5" customHeight="1">
      <c r="A283" s="92"/>
      <c r="B283" s="106"/>
      <c r="C283" s="93"/>
      <c r="D283" s="93"/>
      <c r="E283" s="92"/>
      <c r="F283" s="93"/>
      <c r="G283" s="93"/>
      <c r="H283" s="49"/>
      <c r="I283" s="46"/>
      <c r="J283" s="46"/>
      <c r="K283" s="92"/>
      <c r="L283" s="46"/>
      <c r="M283" s="92"/>
      <c r="N283" s="46"/>
      <c r="O283" s="92"/>
      <c r="P283" s="92"/>
      <c r="Q283" s="92"/>
      <c r="R283" s="92"/>
      <c r="S283" s="49"/>
      <c r="T283" s="49"/>
      <c r="U283" s="49"/>
      <c r="V283" s="49"/>
      <c r="W283" s="49"/>
      <c r="X283" s="49"/>
      <c r="Y283" s="49"/>
      <c r="Z283" s="49"/>
    </row>
    <row r="284" spans="1:26" ht="16.5" customHeight="1">
      <c r="A284" s="92"/>
      <c r="B284" s="106"/>
      <c r="C284" s="93"/>
      <c r="D284" s="93"/>
      <c r="E284" s="92"/>
      <c r="F284" s="93"/>
      <c r="G284" s="93"/>
      <c r="H284" s="49"/>
      <c r="I284" s="46"/>
      <c r="J284" s="46"/>
      <c r="K284" s="92"/>
      <c r="L284" s="46"/>
      <c r="M284" s="92"/>
      <c r="N284" s="46"/>
      <c r="O284" s="92"/>
      <c r="P284" s="92"/>
      <c r="Q284" s="92"/>
      <c r="R284" s="92"/>
      <c r="S284" s="49"/>
      <c r="T284" s="49"/>
      <c r="U284" s="49"/>
      <c r="V284" s="49"/>
      <c r="W284" s="49"/>
      <c r="X284" s="49"/>
      <c r="Y284" s="49"/>
      <c r="Z284" s="49"/>
    </row>
    <row r="285" spans="1:26" ht="16.5" customHeight="1">
      <c r="A285" s="92"/>
      <c r="B285" s="106"/>
      <c r="C285" s="93"/>
      <c r="D285" s="93"/>
      <c r="E285" s="92"/>
      <c r="F285" s="93"/>
      <c r="G285" s="93"/>
      <c r="H285" s="49"/>
      <c r="I285" s="46"/>
      <c r="J285" s="46"/>
      <c r="K285" s="92"/>
      <c r="L285" s="46"/>
      <c r="M285" s="92"/>
      <c r="N285" s="46"/>
      <c r="O285" s="92"/>
      <c r="P285" s="92"/>
      <c r="Q285" s="92"/>
      <c r="R285" s="92"/>
      <c r="S285" s="49"/>
      <c r="T285" s="49"/>
      <c r="U285" s="49"/>
      <c r="V285" s="49"/>
      <c r="W285" s="49"/>
      <c r="X285" s="49"/>
      <c r="Y285" s="49"/>
      <c r="Z285" s="49"/>
    </row>
    <row r="286" spans="1:26" ht="16.5" customHeight="1">
      <c r="A286" s="92"/>
      <c r="B286" s="106"/>
      <c r="C286" s="93"/>
      <c r="D286" s="93"/>
      <c r="E286" s="92"/>
      <c r="F286" s="93"/>
      <c r="G286" s="93"/>
      <c r="H286" s="49"/>
      <c r="I286" s="46"/>
      <c r="J286" s="46"/>
      <c r="K286" s="92"/>
      <c r="L286" s="46"/>
      <c r="M286" s="92"/>
      <c r="N286" s="46"/>
      <c r="O286" s="92"/>
      <c r="P286" s="92"/>
      <c r="Q286" s="92"/>
      <c r="R286" s="92"/>
      <c r="S286" s="49"/>
      <c r="T286" s="49"/>
      <c r="U286" s="49"/>
      <c r="V286" s="49"/>
      <c r="W286" s="49"/>
      <c r="X286" s="49"/>
      <c r="Y286" s="49"/>
      <c r="Z286" s="49"/>
    </row>
    <row r="287" spans="1:26" ht="16.5" customHeight="1">
      <c r="A287" s="92"/>
      <c r="B287" s="106"/>
      <c r="C287" s="93"/>
      <c r="D287" s="93"/>
      <c r="E287" s="92"/>
      <c r="F287" s="93"/>
      <c r="G287" s="93"/>
      <c r="H287" s="49"/>
      <c r="I287" s="46"/>
      <c r="J287" s="46"/>
      <c r="K287" s="92"/>
      <c r="L287" s="46"/>
      <c r="M287" s="92"/>
      <c r="N287" s="46"/>
      <c r="O287" s="92"/>
      <c r="P287" s="92"/>
      <c r="Q287" s="92"/>
      <c r="R287" s="92"/>
      <c r="S287" s="49"/>
      <c r="T287" s="49"/>
      <c r="U287" s="49"/>
      <c r="V287" s="49"/>
      <c r="W287" s="49"/>
      <c r="X287" s="49"/>
      <c r="Y287" s="49"/>
      <c r="Z287" s="49"/>
    </row>
    <row r="288" spans="1:26" ht="16.5" customHeight="1">
      <c r="A288" s="92"/>
      <c r="B288" s="106"/>
      <c r="C288" s="93"/>
      <c r="D288" s="93"/>
      <c r="E288" s="92"/>
      <c r="F288" s="93"/>
      <c r="G288" s="93"/>
      <c r="H288" s="49"/>
      <c r="I288" s="46"/>
      <c r="J288" s="46"/>
      <c r="K288" s="92"/>
      <c r="L288" s="46"/>
      <c r="M288" s="92"/>
      <c r="N288" s="46"/>
      <c r="O288" s="92"/>
      <c r="P288" s="92"/>
      <c r="Q288" s="92"/>
      <c r="R288" s="92"/>
      <c r="S288" s="49"/>
      <c r="T288" s="49"/>
      <c r="U288" s="49"/>
      <c r="V288" s="49"/>
      <c r="W288" s="49"/>
      <c r="X288" s="49"/>
      <c r="Y288" s="49"/>
      <c r="Z288" s="49"/>
    </row>
    <row r="289" spans="1:26" ht="16.5" customHeight="1">
      <c r="A289" s="92"/>
      <c r="B289" s="106"/>
      <c r="C289" s="93"/>
      <c r="D289" s="93"/>
      <c r="E289" s="92"/>
      <c r="F289" s="93"/>
      <c r="G289" s="93"/>
      <c r="H289" s="49"/>
      <c r="I289" s="46"/>
      <c r="J289" s="46"/>
      <c r="K289" s="92"/>
      <c r="L289" s="46"/>
      <c r="M289" s="92"/>
      <c r="N289" s="46"/>
      <c r="O289" s="92"/>
      <c r="P289" s="92"/>
      <c r="Q289" s="92"/>
      <c r="R289" s="92"/>
      <c r="S289" s="49"/>
      <c r="T289" s="49"/>
      <c r="U289" s="49"/>
      <c r="V289" s="49"/>
      <c r="W289" s="49"/>
      <c r="X289" s="49"/>
      <c r="Y289" s="49"/>
      <c r="Z289" s="49"/>
    </row>
    <row r="290" spans="1:26" ht="16.5" customHeight="1">
      <c r="A290" s="92"/>
      <c r="B290" s="106"/>
      <c r="C290" s="93"/>
      <c r="D290" s="93"/>
      <c r="E290" s="92"/>
      <c r="F290" s="93"/>
      <c r="G290" s="93"/>
      <c r="H290" s="49"/>
      <c r="I290" s="46"/>
      <c r="J290" s="46"/>
      <c r="K290" s="92"/>
      <c r="L290" s="46"/>
      <c r="M290" s="92"/>
      <c r="N290" s="46"/>
      <c r="O290" s="92"/>
      <c r="P290" s="92"/>
      <c r="Q290" s="92"/>
      <c r="R290" s="92"/>
      <c r="S290" s="49"/>
      <c r="T290" s="49"/>
      <c r="U290" s="49"/>
      <c r="V290" s="49"/>
      <c r="W290" s="49"/>
      <c r="X290" s="49"/>
      <c r="Y290" s="49"/>
      <c r="Z290" s="49"/>
    </row>
    <row r="291" spans="1:26" ht="16.5" customHeight="1">
      <c r="A291" s="92"/>
      <c r="B291" s="106"/>
      <c r="C291" s="93"/>
      <c r="D291" s="93"/>
      <c r="E291" s="92"/>
      <c r="F291" s="93"/>
      <c r="G291" s="93"/>
      <c r="H291" s="49"/>
      <c r="I291" s="46"/>
      <c r="J291" s="46"/>
      <c r="K291" s="92"/>
      <c r="L291" s="46"/>
      <c r="M291" s="92"/>
      <c r="N291" s="46"/>
      <c r="O291" s="92"/>
      <c r="P291" s="92"/>
      <c r="Q291" s="92"/>
      <c r="R291" s="92"/>
      <c r="S291" s="49"/>
      <c r="T291" s="49"/>
      <c r="U291" s="49"/>
      <c r="V291" s="49"/>
      <c r="W291" s="49"/>
      <c r="X291" s="49"/>
      <c r="Y291" s="49"/>
      <c r="Z291" s="49"/>
    </row>
    <row r="292" spans="1:26" ht="16.5" customHeight="1">
      <c r="A292" s="92"/>
      <c r="B292" s="106"/>
      <c r="C292" s="93"/>
      <c r="D292" s="93"/>
      <c r="E292" s="92"/>
      <c r="F292" s="93"/>
      <c r="G292" s="93"/>
      <c r="H292" s="49"/>
      <c r="I292" s="46"/>
      <c r="J292" s="46"/>
      <c r="K292" s="92"/>
      <c r="L292" s="46"/>
      <c r="M292" s="92"/>
      <c r="N292" s="46"/>
      <c r="O292" s="92"/>
      <c r="P292" s="92"/>
      <c r="Q292" s="92"/>
      <c r="R292" s="92"/>
      <c r="S292" s="49"/>
      <c r="T292" s="49"/>
      <c r="U292" s="49"/>
      <c r="V292" s="49"/>
      <c r="W292" s="49"/>
      <c r="X292" s="49"/>
      <c r="Y292" s="49"/>
      <c r="Z292" s="49"/>
    </row>
    <row r="293" spans="1:26" ht="16.5" customHeight="1">
      <c r="A293" s="92"/>
      <c r="B293" s="106"/>
      <c r="C293" s="93"/>
      <c r="D293" s="93"/>
      <c r="E293" s="92"/>
      <c r="F293" s="93"/>
      <c r="G293" s="93"/>
      <c r="H293" s="49"/>
      <c r="I293" s="46"/>
      <c r="J293" s="46"/>
      <c r="K293" s="92"/>
      <c r="L293" s="46"/>
      <c r="M293" s="92"/>
      <c r="N293" s="46"/>
      <c r="O293" s="92"/>
      <c r="P293" s="92"/>
      <c r="Q293" s="92"/>
      <c r="R293" s="92"/>
      <c r="S293" s="49"/>
      <c r="T293" s="49"/>
      <c r="U293" s="49"/>
      <c r="V293" s="49"/>
      <c r="W293" s="49"/>
      <c r="X293" s="49"/>
      <c r="Y293" s="49"/>
      <c r="Z293" s="49"/>
    </row>
    <row r="294" spans="1:26" ht="16.5" customHeight="1">
      <c r="A294" s="92"/>
      <c r="B294" s="106"/>
      <c r="C294" s="93"/>
      <c r="D294" s="93"/>
      <c r="E294" s="92"/>
      <c r="F294" s="93"/>
      <c r="G294" s="93"/>
      <c r="H294" s="49"/>
      <c r="I294" s="46"/>
      <c r="J294" s="46"/>
      <c r="K294" s="92"/>
      <c r="L294" s="46"/>
      <c r="M294" s="92"/>
      <c r="N294" s="46"/>
      <c r="O294" s="92"/>
      <c r="P294" s="92"/>
      <c r="Q294" s="92"/>
      <c r="R294" s="92"/>
      <c r="S294" s="49"/>
      <c r="T294" s="49"/>
      <c r="U294" s="49"/>
      <c r="V294" s="49"/>
      <c r="W294" s="49"/>
      <c r="X294" s="49"/>
      <c r="Y294" s="49"/>
      <c r="Z294" s="49"/>
    </row>
    <row r="295" spans="1:26" ht="16.5" customHeight="1">
      <c r="A295" s="92"/>
      <c r="B295" s="106"/>
      <c r="C295" s="93"/>
      <c r="D295" s="93"/>
      <c r="E295" s="92"/>
      <c r="F295" s="93"/>
      <c r="G295" s="93"/>
      <c r="H295" s="49"/>
      <c r="I295" s="46"/>
      <c r="J295" s="46"/>
      <c r="K295" s="92"/>
      <c r="L295" s="46"/>
      <c r="M295" s="92"/>
      <c r="N295" s="46"/>
      <c r="O295" s="92"/>
      <c r="P295" s="92"/>
      <c r="Q295" s="92"/>
      <c r="R295" s="92"/>
      <c r="S295" s="49"/>
      <c r="T295" s="49"/>
      <c r="U295" s="49"/>
      <c r="V295" s="49"/>
      <c r="W295" s="49"/>
      <c r="X295" s="49"/>
      <c r="Y295" s="49"/>
      <c r="Z295" s="49"/>
    </row>
    <row r="296" spans="1:26" ht="16.5" customHeight="1">
      <c r="A296" s="92"/>
      <c r="B296" s="106"/>
      <c r="C296" s="93"/>
      <c r="D296" s="93"/>
      <c r="E296" s="92"/>
      <c r="F296" s="93"/>
      <c r="G296" s="93"/>
      <c r="H296" s="49"/>
      <c r="I296" s="46"/>
      <c r="J296" s="46"/>
      <c r="K296" s="92"/>
      <c r="L296" s="46"/>
      <c r="M296" s="92"/>
      <c r="N296" s="46"/>
      <c r="O296" s="92"/>
      <c r="P296" s="92"/>
      <c r="Q296" s="92"/>
      <c r="R296" s="92"/>
      <c r="S296" s="49"/>
      <c r="T296" s="49"/>
      <c r="U296" s="49"/>
      <c r="V296" s="49"/>
      <c r="W296" s="49"/>
      <c r="X296" s="49"/>
      <c r="Y296" s="49"/>
      <c r="Z296" s="49"/>
    </row>
    <row r="297" spans="1:26" ht="16.5" customHeight="1">
      <c r="A297" s="92"/>
      <c r="B297" s="106"/>
      <c r="C297" s="93"/>
      <c r="D297" s="93"/>
      <c r="E297" s="92"/>
      <c r="F297" s="93"/>
      <c r="G297" s="93"/>
      <c r="H297" s="49"/>
      <c r="I297" s="46"/>
      <c r="J297" s="46"/>
      <c r="K297" s="92"/>
      <c r="L297" s="46"/>
      <c r="M297" s="92"/>
      <c r="N297" s="46"/>
      <c r="O297" s="92"/>
      <c r="P297" s="92"/>
      <c r="Q297" s="92"/>
      <c r="R297" s="92"/>
      <c r="S297" s="49"/>
      <c r="T297" s="49"/>
      <c r="U297" s="49"/>
      <c r="V297" s="49"/>
      <c r="W297" s="49"/>
      <c r="X297" s="49"/>
      <c r="Y297" s="49"/>
      <c r="Z297" s="49"/>
    </row>
    <row r="298" spans="1:26" ht="16.5" customHeight="1">
      <c r="A298" s="92"/>
      <c r="B298" s="106"/>
      <c r="C298" s="93"/>
      <c r="D298" s="93"/>
      <c r="E298" s="92"/>
      <c r="F298" s="93"/>
      <c r="G298" s="93"/>
      <c r="H298" s="49"/>
      <c r="I298" s="46"/>
      <c r="J298" s="46"/>
      <c r="K298" s="92"/>
      <c r="L298" s="46"/>
      <c r="M298" s="92"/>
      <c r="N298" s="46"/>
      <c r="O298" s="92"/>
      <c r="P298" s="92"/>
      <c r="Q298" s="92"/>
      <c r="R298" s="92"/>
      <c r="S298" s="49"/>
      <c r="T298" s="49"/>
      <c r="U298" s="49"/>
      <c r="V298" s="49"/>
      <c r="W298" s="49"/>
      <c r="X298" s="49"/>
      <c r="Y298" s="49"/>
      <c r="Z298" s="49"/>
    </row>
    <row r="299" spans="1:26" ht="16.5" customHeight="1">
      <c r="A299" s="92"/>
      <c r="B299" s="106"/>
      <c r="C299" s="93"/>
      <c r="D299" s="93"/>
      <c r="E299" s="92"/>
      <c r="F299" s="93"/>
      <c r="G299" s="93"/>
      <c r="H299" s="49"/>
      <c r="I299" s="46"/>
      <c r="J299" s="46"/>
      <c r="K299" s="92"/>
      <c r="L299" s="46"/>
      <c r="M299" s="92"/>
      <c r="N299" s="46"/>
      <c r="O299" s="92"/>
      <c r="P299" s="92"/>
      <c r="Q299" s="92"/>
      <c r="R299" s="92"/>
      <c r="S299" s="49"/>
      <c r="T299" s="49"/>
      <c r="U299" s="49"/>
      <c r="V299" s="49"/>
      <c r="W299" s="49"/>
      <c r="X299" s="49"/>
      <c r="Y299" s="49"/>
      <c r="Z299" s="49"/>
    </row>
    <row r="300" spans="1:26" ht="16.5" customHeight="1">
      <c r="A300" s="92"/>
      <c r="B300" s="106"/>
      <c r="C300" s="93"/>
      <c r="D300" s="93"/>
      <c r="E300" s="92"/>
      <c r="F300" s="93"/>
      <c r="G300" s="93"/>
      <c r="H300" s="49"/>
      <c r="I300" s="46"/>
      <c r="J300" s="46"/>
      <c r="K300" s="92"/>
      <c r="L300" s="46"/>
      <c r="M300" s="92"/>
      <c r="N300" s="46"/>
      <c r="O300" s="92"/>
      <c r="P300" s="92"/>
      <c r="Q300" s="92"/>
      <c r="R300" s="92"/>
      <c r="S300" s="49"/>
      <c r="T300" s="49"/>
      <c r="U300" s="49"/>
      <c r="V300" s="49"/>
      <c r="W300" s="49"/>
      <c r="X300" s="49"/>
      <c r="Y300" s="49"/>
      <c r="Z300" s="49"/>
    </row>
    <row r="301" spans="1:26" ht="16.5" customHeight="1">
      <c r="A301" s="92"/>
      <c r="B301" s="106"/>
      <c r="C301" s="93"/>
      <c r="D301" s="93"/>
      <c r="E301" s="92"/>
      <c r="F301" s="93"/>
      <c r="G301" s="93"/>
      <c r="H301" s="49"/>
      <c r="I301" s="46"/>
      <c r="J301" s="46"/>
      <c r="K301" s="92"/>
      <c r="L301" s="46"/>
      <c r="M301" s="92"/>
      <c r="N301" s="46"/>
      <c r="O301" s="92"/>
      <c r="P301" s="92"/>
      <c r="Q301" s="92"/>
      <c r="R301" s="92"/>
      <c r="S301" s="49"/>
      <c r="T301" s="49"/>
      <c r="U301" s="49"/>
      <c r="V301" s="49"/>
      <c r="W301" s="49"/>
      <c r="X301" s="49"/>
      <c r="Y301" s="49"/>
      <c r="Z301" s="49"/>
    </row>
    <row r="302" spans="1:26" ht="16.5" customHeight="1">
      <c r="A302" s="92"/>
      <c r="B302" s="106"/>
      <c r="C302" s="93"/>
      <c r="D302" s="93"/>
      <c r="E302" s="92"/>
      <c r="F302" s="93"/>
      <c r="G302" s="93"/>
      <c r="H302" s="49"/>
      <c r="I302" s="46"/>
      <c r="J302" s="46"/>
      <c r="K302" s="92"/>
      <c r="L302" s="46"/>
      <c r="M302" s="92"/>
      <c r="N302" s="46"/>
      <c r="O302" s="92"/>
      <c r="P302" s="92"/>
      <c r="Q302" s="92"/>
      <c r="R302" s="92"/>
      <c r="S302" s="49"/>
      <c r="T302" s="49"/>
      <c r="U302" s="49"/>
      <c r="V302" s="49"/>
      <c r="W302" s="49"/>
      <c r="X302" s="49"/>
      <c r="Y302" s="49"/>
      <c r="Z302" s="49"/>
    </row>
    <row r="303" spans="1:26" ht="15.75" customHeight="1"/>
    <row r="304" spans="1:26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0">
    <mergeCell ref="F63:F64"/>
    <mergeCell ref="F65:F66"/>
    <mergeCell ref="G32:G49"/>
    <mergeCell ref="F33:F40"/>
    <mergeCell ref="A50:A56"/>
    <mergeCell ref="A57:A60"/>
    <mergeCell ref="B57:B60"/>
    <mergeCell ref="C57:C60"/>
    <mergeCell ref="D57:D60"/>
    <mergeCell ref="E57:E60"/>
    <mergeCell ref="G57:G60"/>
    <mergeCell ref="B50:B56"/>
    <mergeCell ref="C50:C56"/>
    <mergeCell ref="D50:D56"/>
    <mergeCell ref="E50:E56"/>
    <mergeCell ref="G50:G56"/>
    <mergeCell ref="F52:F53"/>
    <mergeCell ref="F55:F56"/>
    <mergeCell ref="G22:G31"/>
    <mergeCell ref="A3:A9"/>
    <mergeCell ref="B3:B9"/>
    <mergeCell ref="C3:C9"/>
    <mergeCell ref="D3:D9"/>
    <mergeCell ref="E3:E9"/>
    <mergeCell ref="G3:G9"/>
    <mergeCell ref="A10:A21"/>
    <mergeCell ref="G10:G21"/>
    <mergeCell ref="B10:B21"/>
    <mergeCell ref="C10:C21"/>
    <mergeCell ref="A22:A31"/>
    <mergeCell ref="B22:B31"/>
    <mergeCell ref="C22:C31"/>
    <mergeCell ref="D81:D86"/>
    <mergeCell ref="E81:E86"/>
    <mergeCell ref="A87:A93"/>
    <mergeCell ref="D10:D21"/>
    <mergeCell ref="E10:E21"/>
    <mergeCell ref="D22:D31"/>
    <mergeCell ref="E22:E31"/>
    <mergeCell ref="C32:C49"/>
    <mergeCell ref="D32:D49"/>
    <mergeCell ref="E32:E49"/>
    <mergeCell ref="A32:A49"/>
    <mergeCell ref="B32:B49"/>
    <mergeCell ref="G97:G102"/>
    <mergeCell ref="D87:D93"/>
    <mergeCell ref="E87:E93"/>
    <mergeCell ref="F87:F93"/>
    <mergeCell ref="G87:G93"/>
    <mergeCell ref="D94:D96"/>
    <mergeCell ref="E94:E96"/>
    <mergeCell ref="F94:F96"/>
    <mergeCell ref="G94:G96"/>
    <mergeCell ref="F77:F78"/>
    <mergeCell ref="F79:F80"/>
    <mergeCell ref="B87:B93"/>
    <mergeCell ref="C87:C93"/>
    <mergeCell ref="A97:A102"/>
    <mergeCell ref="B97:B102"/>
    <mergeCell ref="C97:C102"/>
    <mergeCell ref="D97:D102"/>
    <mergeCell ref="E97:E102"/>
    <mergeCell ref="A94:A96"/>
    <mergeCell ref="B94:B96"/>
    <mergeCell ref="C94:C96"/>
    <mergeCell ref="A75:A80"/>
    <mergeCell ref="A81:A86"/>
    <mergeCell ref="B81:B86"/>
    <mergeCell ref="C81:C86"/>
    <mergeCell ref="F81:F82"/>
    <mergeCell ref="G81:G86"/>
    <mergeCell ref="F83:F84"/>
    <mergeCell ref="F85:F86"/>
    <mergeCell ref="A61:A74"/>
    <mergeCell ref="B61:B74"/>
    <mergeCell ref="C61:C74"/>
    <mergeCell ref="D61:D74"/>
    <mergeCell ref="E61:E74"/>
    <mergeCell ref="F61:F62"/>
    <mergeCell ref="G61:G74"/>
    <mergeCell ref="B75:B80"/>
    <mergeCell ref="C75:C80"/>
    <mergeCell ref="D75:D80"/>
    <mergeCell ref="E75:E80"/>
    <mergeCell ref="G75:G80"/>
    <mergeCell ref="F67:F68"/>
    <mergeCell ref="F69:F70"/>
    <mergeCell ref="F71:F72"/>
    <mergeCell ref="F73:F74"/>
    <mergeCell ref="F75:F76"/>
  </mergeCells>
  <conditionalFormatting sqref="J32:J49">
    <cfRule type="cellIs" dxfId="251" priority="1" stopIfTrue="1" operator="equal">
      <formula>"OK"</formula>
    </cfRule>
  </conditionalFormatting>
  <conditionalFormatting sqref="J32:J49">
    <cfRule type="cellIs" dxfId="250" priority="2" stopIfTrue="1" operator="equal">
      <formula>"Fail"</formula>
    </cfRule>
  </conditionalFormatting>
  <conditionalFormatting sqref="J32:J49">
    <cfRule type="cellIs" dxfId="249" priority="3" stopIfTrue="1" operator="equal">
      <formula>"OK"</formula>
    </cfRule>
  </conditionalFormatting>
  <conditionalFormatting sqref="J32:J49">
    <cfRule type="cellIs" dxfId="248" priority="4" stopIfTrue="1" operator="equal">
      <formula>"Fail"</formula>
    </cfRule>
  </conditionalFormatting>
  <conditionalFormatting sqref="K3:K74">
    <cfRule type="containsText" dxfId="247" priority="5" operator="containsText" text="NG">
      <formula>NOT(ISERROR(SEARCH(("NG"),(K3))))</formula>
    </cfRule>
  </conditionalFormatting>
  <conditionalFormatting sqref="K3:K74">
    <cfRule type="containsText" dxfId="246" priority="6" operator="containsText" text="OK">
      <formula>NOT(ISERROR(SEARCH(("OK"),(K3))))</formula>
    </cfRule>
  </conditionalFormatting>
  <conditionalFormatting sqref="K97:K102">
    <cfRule type="containsText" dxfId="245" priority="7" operator="containsText" text="NG">
      <formula>NOT(ISERROR(SEARCH(("NG"),(K97))))</formula>
    </cfRule>
  </conditionalFormatting>
  <conditionalFormatting sqref="K97:K102">
    <cfRule type="containsText" dxfId="244" priority="8" operator="containsText" text="OK">
      <formula>NOT(ISERROR(SEARCH(("OK"),(K97))))</formula>
    </cfRule>
  </conditionalFormatting>
  <conditionalFormatting sqref="K75:L96">
    <cfRule type="containsText" dxfId="243" priority="9" operator="containsText" text="NG">
      <formula>NOT(ISERROR(SEARCH(("NG"),(K75))))</formula>
    </cfRule>
  </conditionalFormatting>
  <conditionalFormatting sqref="K75:L96">
    <cfRule type="containsText" dxfId="242" priority="10" operator="containsText" text="OK">
      <formula>NOT(ISERROR(SEARCH(("OK"),(K75))))</formula>
    </cfRule>
  </conditionalFormatting>
  <conditionalFormatting sqref="L3:L14">
    <cfRule type="containsText" dxfId="241" priority="11" operator="containsText" text="NG">
      <formula>NOT(ISERROR(SEARCH(("NG"),(L3))))</formula>
    </cfRule>
  </conditionalFormatting>
  <conditionalFormatting sqref="L3:L14">
    <cfRule type="containsText" dxfId="240" priority="12" operator="containsText" text="OK">
      <formula>NOT(ISERROR(SEARCH(("OK"),(L3))))</formula>
    </cfRule>
  </conditionalFormatting>
  <conditionalFormatting sqref="L16">
    <cfRule type="containsText" dxfId="239" priority="13" operator="containsText" text="NG">
      <formula>NOT(ISERROR(SEARCH(("NG"),(L16))))</formula>
    </cfRule>
  </conditionalFormatting>
  <conditionalFormatting sqref="L16">
    <cfRule type="containsText" dxfId="238" priority="14" operator="containsText" text="OK">
      <formula>NOT(ISERROR(SEARCH(("OK"),(L16))))</formula>
    </cfRule>
  </conditionalFormatting>
  <conditionalFormatting sqref="L18:L49">
    <cfRule type="containsText" dxfId="237" priority="15" operator="containsText" text="NG">
      <formula>NOT(ISERROR(SEARCH(("NG"),(L18))))</formula>
    </cfRule>
  </conditionalFormatting>
  <conditionalFormatting sqref="L18:L49">
    <cfRule type="containsText" dxfId="236" priority="16" operator="containsText" text="OK">
      <formula>NOT(ISERROR(SEARCH(("OK"),(L18))))</formula>
    </cfRule>
  </conditionalFormatting>
  <conditionalFormatting sqref="L32:L60">
    <cfRule type="containsText" dxfId="235" priority="17" operator="containsText" text="NG">
      <formula>NOT(ISERROR(SEARCH(("NG"),(L32))))</formula>
    </cfRule>
  </conditionalFormatting>
  <conditionalFormatting sqref="L32:L60">
    <cfRule type="containsText" dxfId="234" priority="18" operator="containsText" text="OK">
      <formula>NOT(ISERROR(SEARCH(("OK"),(L32))))</formula>
    </cfRule>
  </conditionalFormatting>
  <conditionalFormatting sqref="N22:N31">
    <cfRule type="containsText" dxfId="233" priority="19" operator="containsText" text="미해당">
      <formula>NOT(ISERROR(SEARCH(("미해당"),(N22))))</formula>
    </cfRule>
  </conditionalFormatting>
  <dataValidations count="5">
    <dataValidation type="list" allowBlank="1" showErrorMessage="1" sqref="O6 O10:O20 O22 O30:O31 O41:O43 O50:O51 O61:O75 O77 O79 O97:O100 M97:M102">
      <formula1>"필수,중요,선택"</formula1>
    </dataValidation>
    <dataValidation type="list" allowBlank="1" showInputMessage="1" showErrorMessage="1" prompt="[사양 무관: 빈칸]_x000a_[해당 사양에서만 사용되는 T/C 일 경우에만 선택]_x000a_" sqref="R61:R66 R71:R74">
      <formula1>$BH$2:$BH$31</formula1>
    </dataValidation>
    <dataValidation type="list" allowBlank="1" showErrorMessage="1" sqref="K3:L102">
      <formula1>"Pass,Fail,NA"</formula1>
    </dataValidation>
    <dataValidation type="list" allowBlank="1" showInputMessage="1" showErrorMessage="1" prompt="[사양 무관: 빈칸]_x000a_[해당 사양에서만 사용되는 T/C 일 경우에만 선택]_x000a_" sqref="R50:R51">
      <formula1>$BG$2:$BG$45</formula1>
    </dataValidation>
    <dataValidation type="list" allowBlank="1" showInputMessage="1" showErrorMessage="1" prompt="[사양 무관: 빈칸]_x000a_[해당 사양에서만 사용되는 T/C 일 경우에만 선택]_x000a_" sqref="R57:R60">
      <formula1>$BG$2:$BG$60</formula1>
    </dataValidation>
  </dataValidations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1" max="1" width="9" customWidth="1"/>
    <col min="2" max="2" width="13.140625" customWidth="1"/>
    <col min="3" max="3" width="39.28515625" customWidth="1"/>
    <col min="4" max="4" width="26.42578125" customWidth="1"/>
    <col min="5" max="6" width="43.28515625" customWidth="1"/>
    <col min="7" max="7" width="46.85546875" customWidth="1"/>
    <col min="8" max="8" width="9" customWidth="1"/>
    <col min="9" max="9" width="71.7109375" customWidth="1"/>
    <col min="10" max="10" width="56.5703125" customWidth="1"/>
    <col min="11" max="11" width="9" customWidth="1"/>
    <col min="12" max="12" width="15.28515625" customWidth="1"/>
    <col min="13" max="13" width="13.7109375" customWidth="1"/>
    <col min="14" max="15" width="9" customWidth="1"/>
    <col min="16" max="17" width="7.42578125" customWidth="1"/>
    <col min="18" max="18" width="36.85546875" customWidth="1"/>
    <col min="19" max="26" width="9" customWidth="1"/>
  </cols>
  <sheetData>
    <row r="1" spans="1:26" ht="39.75" customHeight="1">
      <c r="A1" s="47" t="str">
        <f t="array" ref="A1">"CCS_"&amp;TEXT(MAX(IFERROR(--MID($A$2:$A$4995,5,3),0)),"000")</f>
        <v>CCS_021</v>
      </c>
      <c r="B1" s="47"/>
      <c r="C1" s="48"/>
      <c r="D1" s="48"/>
      <c r="E1" s="47" t="s">
        <v>437</v>
      </c>
      <c r="F1" s="48" t="s">
        <v>437</v>
      </c>
      <c r="G1" s="48" t="s">
        <v>437</v>
      </c>
      <c r="H1" s="42"/>
      <c r="I1" s="42" t="s">
        <v>437</v>
      </c>
      <c r="J1" s="42" t="s">
        <v>437</v>
      </c>
      <c r="K1" s="42"/>
      <c r="L1" s="42"/>
      <c r="M1" s="47"/>
      <c r="N1" s="42"/>
      <c r="O1" s="47"/>
      <c r="P1" s="47"/>
      <c r="Q1" s="47"/>
      <c r="R1" s="47"/>
      <c r="S1" s="49"/>
      <c r="T1" s="49"/>
      <c r="U1" s="49"/>
      <c r="V1" s="49"/>
      <c r="W1" s="49"/>
      <c r="X1" s="49"/>
      <c r="Y1" s="49"/>
      <c r="Z1" s="49"/>
    </row>
    <row r="2" spans="1:26" ht="16.5" customHeight="1">
      <c r="A2" s="50" t="s">
        <v>424</v>
      </c>
      <c r="B2" s="50" t="s">
        <v>428</v>
      </c>
      <c r="C2" s="50" t="s">
        <v>426</v>
      </c>
      <c r="D2" s="50" t="s">
        <v>427</v>
      </c>
      <c r="E2" s="50" t="s">
        <v>425</v>
      </c>
      <c r="F2" s="50" t="s">
        <v>429</v>
      </c>
      <c r="G2" s="50" t="s">
        <v>963</v>
      </c>
      <c r="H2" s="50" t="s">
        <v>431</v>
      </c>
      <c r="I2" s="50" t="s">
        <v>432</v>
      </c>
      <c r="J2" s="50" t="s">
        <v>433</v>
      </c>
      <c r="K2" s="50" t="s">
        <v>439</v>
      </c>
      <c r="L2" s="50" t="s">
        <v>440</v>
      </c>
      <c r="M2" s="50" t="s">
        <v>441</v>
      </c>
      <c r="N2" s="51"/>
      <c r="O2" s="50" t="s">
        <v>442</v>
      </c>
      <c r="P2" s="50" t="s">
        <v>443</v>
      </c>
      <c r="Q2" s="50" t="s">
        <v>444</v>
      </c>
      <c r="R2" s="50" t="s">
        <v>445</v>
      </c>
      <c r="S2" s="44"/>
      <c r="T2" s="44"/>
      <c r="U2" s="44"/>
      <c r="V2" s="44"/>
      <c r="W2" s="44"/>
      <c r="X2" s="44"/>
      <c r="Y2" s="44"/>
      <c r="Z2" s="44"/>
    </row>
    <row r="3" spans="1:26" ht="99" customHeight="1">
      <c r="A3" s="117" t="s">
        <v>3189</v>
      </c>
      <c r="B3" s="98" t="s">
        <v>3190</v>
      </c>
      <c r="C3" s="125" t="s">
        <v>966</v>
      </c>
      <c r="D3" s="125" t="s">
        <v>3191</v>
      </c>
      <c r="E3" s="70" t="s">
        <v>3192</v>
      </c>
      <c r="F3" s="70" t="s">
        <v>3193</v>
      </c>
      <c r="G3" s="70" t="s">
        <v>452</v>
      </c>
      <c r="H3" s="54">
        <v>1</v>
      </c>
      <c r="I3" s="69" t="s">
        <v>3194</v>
      </c>
      <c r="J3" s="69" t="s">
        <v>3195</v>
      </c>
      <c r="K3" s="56"/>
      <c r="L3" s="79"/>
      <c r="M3" s="57"/>
      <c r="N3" s="95"/>
      <c r="O3" s="82" t="s">
        <v>24</v>
      </c>
      <c r="P3" s="73" t="s">
        <v>348</v>
      </c>
      <c r="Q3" s="73" t="s">
        <v>348</v>
      </c>
      <c r="R3" s="56" t="s">
        <v>972</v>
      </c>
      <c r="S3" s="74"/>
      <c r="T3" s="74"/>
      <c r="U3" s="74"/>
      <c r="V3" s="74"/>
      <c r="W3" s="74"/>
      <c r="X3" s="74"/>
      <c r="Y3" s="74"/>
      <c r="Z3" s="74"/>
    </row>
    <row r="4" spans="1:26" ht="17.25" hidden="1" customHeight="1">
      <c r="A4" s="117" t="s">
        <v>3196</v>
      </c>
      <c r="B4" s="98" t="s">
        <v>3197</v>
      </c>
      <c r="C4" s="125" t="s">
        <v>966</v>
      </c>
      <c r="D4" s="125" t="s">
        <v>3191</v>
      </c>
      <c r="E4" s="70" t="s">
        <v>2001</v>
      </c>
      <c r="F4" s="70" t="s">
        <v>2002</v>
      </c>
      <c r="G4" s="70"/>
      <c r="H4" s="54">
        <v>1</v>
      </c>
      <c r="I4" s="80" t="s">
        <v>3198</v>
      </c>
      <c r="J4" s="80" t="s">
        <v>3199</v>
      </c>
      <c r="K4" s="56"/>
      <c r="L4" s="79"/>
      <c r="M4" s="57"/>
      <c r="N4" s="95"/>
      <c r="O4" s="73" t="s">
        <v>348</v>
      </c>
      <c r="P4" s="73" t="s">
        <v>348</v>
      </c>
      <c r="Q4" s="73" t="s">
        <v>24</v>
      </c>
      <c r="R4" s="56" t="s">
        <v>972</v>
      </c>
      <c r="S4" s="74"/>
      <c r="T4" s="74"/>
      <c r="U4" s="74"/>
      <c r="V4" s="74"/>
      <c r="W4" s="74"/>
      <c r="X4" s="74"/>
      <c r="Y4" s="74"/>
      <c r="Z4" s="74"/>
    </row>
    <row r="5" spans="1:26" ht="33" customHeight="1">
      <c r="A5" s="94" t="s">
        <v>3200</v>
      </c>
      <c r="B5" s="99" t="s">
        <v>3197</v>
      </c>
      <c r="C5" s="69" t="s">
        <v>966</v>
      </c>
      <c r="D5" s="69" t="s">
        <v>3191</v>
      </c>
      <c r="E5" s="69" t="s">
        <v>2010</v>
      </c>
      <c r="F5" s="69" t="s">
        <v>2011</v>
      </c>
      <c r="G5" s="69"/>
      <c r="H5" s="94">
        <v>1</v>
      </c>
      <c r="I5" s="80" t="s">
        <v>3201</v>
      </c>
      <c r="J5" s="80" t="s">
        <v>3202</v>
      </c>
      <c r="K5" s="56"/>
      <c r="L5" s="79"/>
      <c r="M5" s="56"/>
      <c r="N5" s="77"/>
      <c r="O5" s="73" t="s">
        <v>348</v>
      </c>
      <c r="P5" s="73" t="s">
        <v>348</v>
      </c>
      <c r="Q5" s="73" t="s">
        <v>348</v>
      </c>
      <c r="R5" s="56" t="s">
        <v>972</v>
      </c>
      <c r="S5" s="60"/>
      <c r="T5" s="60"/>
      <c r="U5" s="60"/>
      <c r="V5" s="60"/>
      <c r="W5" s="60"/>
      <c r="X5" s="60"/>
      <c r="Y5" s="60"/>
      <c r="Z5" s="60"/>
    </row>
    <row r="6" spans="1:26" ht="33" hidden="1" customHeight="1">
      <c r="A6" s="94" t="s">
        <v>3203</v>
      </c>
      <c r="B6" s="98" t="s">
        <v>3197</v>
      </c>
      <c r="C6" s="69" t="s">
        <v>966</v>
      </c>
      <c r="D6" s="69" t="s">
        <v>3191</v>
      </c>
      <c r="E6" s="69" t="s">
        <v>2010</v>
      </c>
      <c r="F6" s="69" t="s">
        <v>3204</v>
      </c>
      <c r="G6" s="69"/>
      <c r="H6" s="94">
        <v>1</v>
      </c>
      <c r="I6" s="80" t="s">
        <v>3205</v>
      </c>
      <c r="J6" s="80" t="s">
        <v>3206</v>
      </c>
      <c r="K6" s="56"/>
      <c r="L6" s="79"/>
      <c r="M6" s="56"/>
      <c r="N6" s="77"/>
      <c r="O6" s="73" t="s">
        <v>348</v>
      </c>
      <c r="P6" s="73" t="s">
        <v>348</v>
      </c>
      <c r="Q6" s="73" t="s">
        <v>24</v>
      </c>
      <c r="R6" s="56" t="s">
        <v>972</v>
      </c>
      <c r="S6" s="60"/>
      <c r="T6" s="60"/>
      <c r="U6" s="60"/>
      <c r="V6" s="60"/>
      <c r="W6" s="60"/>
      <c r="X6" s="60"/>
      <c r="Y6" s="60"/>
      <c r="Z6" s="60"/>
    </row>
    <row r="7" spans="1:26" ht="99" customHeight="1">
      <c r="A7" s="442" t="s">
        <v>3207</v>
      </c>
      <c r="B7" s="411" t="s">
        <v>3208</v>
      </c>
      <c r="C7" s="441" t="s">
        <v>3209</v>
      </c>
      <c r="D7" s="441" t="s">
        <v>3210</v>
      </c>
      <c r="E7" s="441" t="s">
        <v>3211</v>
      </c>
      <c r="F7" s="123" t="s">
        <v>3212</v>
      </c>
      <c r="G7" s="441" t="s">
        <v>452</v>
      </c>
      <c r="H7" s="120">
        <v>1</v>
      </c>
      <c r="I7" s="124" t="s">
        <v>3213</v>
      </c>
      <c r="J7" s="124" t="s">
        <v>3214</v>
      </c>
      <c r="K7" s="56"/>
      <c r="L7" s="79"/>
      <c r="M7" s="57"/>
      <c r="N7" s="77"/>
      <c r="O7" s="82" t="s">
        <v>24</v>
      </c>
      <c r="P7" s="73" t="s">
        <v>348</v>
      </c>
      <c r="Q7" s="73" t="s">
        <v>348</v>
      </c>
      <c r="R7" s="56" t="s">
        <v>1196</v>
      </c>
      <c r="S7" s="60"/>
      <c r="T7" s="60"/>
      <c r="U7" s="60"/>
      <c r="V7" s="60"/>
      <c r="W7" s="60"/>
      <c r="X7" s="60"/>
      <c r="Y7" s="60"/>
      <c r="Z7" s="60"/>
    </row>
    <row r="8" spans="1:26" ht="60" customHeight="1">
      <c r="A8" s="345"/>
      <c r="B8" s="345"/>
      <c r="C8" s="345"/>
      <c r="D8" s="345"/>
      <c r="E8" s="345"/>
      <c r="F8" s="123" t="s">
        <v>3215</v>
      </c>
      <c r="G8" s="345"/>
      <c r="H8" s="120">
        <v>2</v>
      </c>
      <c r="I8" s="124" t="s">
        <v>3216</v>
      </c>
      <c r="J8" s="124" t="s">
        <v>3217</v>
      </c>
      <c r="K8" s="56"/>
      <c r="L8" s="79"/>
      <c r="M8" s="57"/>
      <c r="N8" s="77"/>
      <c r="O8" s="82" t="s">
        <v>24</v>
      </c>
      <c r="P8" s="73" t="s">
        <v>348</v>
      </c>
      <c r="Q8" s="73" t="s">
        <v>348</v>
      </c>
      <c r="R8" s="56" t="s">
        <v>1196</v>
      </c>
      <c r="S8" s="60"/>
      <c r="T8" s="60"/>
      <c r="U8" s="60"/>
      <c r="V8" s="60"/>
      <c r="W8" s="60"/>
      <c r="X8" s="60"/>
      <c r="Y8" s="60"/>
      <c r="Z8" s="60"/>
    </row>
    <row r="9" spans="1:26" ht="66" customHeight="1">
      <c r="A9" s="345"/>
      <c r="B9" s="345"/>
      <c r="C9" s="345"/>
      <c r="D9" s="345"/>
      <c r="E9" s="341"/>
      <c r="F9" s="123" t="s">
        <v>3218</v>
      </c>
      <c r="G9" s="345"/>
      <c r="H9" s="120">
        <v>3</v>
      </c>
      <c r="I9" s="124" t="s">
        <v>3219</v>
      </c>
      <c r="J9" s="124" t="s">
        <v>3220</v>
      </c>
      <c r="K9" s="56"/>
      <c r="L9" s="79"/>
      <c r="M9" s="57"/>
      <c r="N9" s="77"/>
      <c r="O9" s="73" t="s">
        <v>348</v>
      </c>
      <c r="P9" s="73" t="s">
        <v>348</v>
      </c>
      <c r="Q9" s="73" t="s">
        <v>348</v>
      </c>
      <c r="R9" s="56" t="s">
        <v>1196</v>
      </c>
      <c r="S9" s="60"/>
      <c r="T9" s="60"/>
      <c r="U9" s="60"/>
      <c r="V9" s="60"/>
      <c r="W9" s="60"/>
      <c r="X9" s="60"/>
      <c r="Y9" s="60"/>
      <c r="Z9" s="60"/>
    </row>
    <row r="10" spans="1:26" ht="99" customHeight="1">
      <c r="A10" s="345"/>
      <c r="B10" s="345"/>
      <c r="C10" s="345"/>
      <c r="D10" s="345"/>
      <c r="E10" s="439" t="s">
        <v>3221</v>
      </c>
      <c r="F10" s="206" t="s">
        <v>3212</v>
      </c>
      <c r="G10" s="345"/>
      <c r="H10" s="197">
        <v>4</v>
      </c>
      <c r="I10" s="207" t="s">
        <v>3222</v>
      </c>
      <c r="J10" s="124" t="s">
        <v>3214</v>
      </c>
      <c r="K10" s="56"/>
      <c r="L10" s="79"/>
      <c r="M10" s="57"/>
      <c r="N10" s="77"/>
      <c r="O10" s="73" t="s">
        <v>348</v>
      </c>
      <c r="P10" s="73" t="s">
        <v>348</v>
      </c>
      <c r="Q10" s="73" t="s">
        <v>348</v>
      </c>
      <c r="R10" s="56" t="s">
        <v>1222</v>
      </c>
      <c r="S10" s="60"/>
      <c r="T10" s="60"/>
      <c r="U10" s="60"/>
      <c r="V10" s="60"/>
      <c r="W10" s="60"/>
      <c r="X10" s="60"/>
      <c r="Y10" s="60"/>
      <c r="Z10" s="60"/>
    </row>
    <row r="11" spans="1:26" ht="60" customHeight="1">
      <c r="A11" s="345"/>
      <c r="B11" s="345"/>
      <c r="C11" s="345"/>
      <c r="D11" s="345"/>
      <c r="E11" s="345"/>
      <c r="F11" s="206" t="s">
        <v>3215</v>
      </c>
      <c r="G11" s="345"/>
      <c r="H11" s="197">
        <v>5</v>
      </c>
      <c r="I11" s="207" t="s">
        <v>3216</v>
      </c>
      <c r="J11" s="124" t="s">
        <v>3217</v>
      </c>
      <c r="K11" s="56"/>
      <c r="L11" s="79"/>
      <c r="M11" s="57"/>
      <c r="N11" s="77"/>
      <c r="O11" s="73" t="s">
        <v>348</v>
      </c>
      <c r="P11" s="73" t="s">
        <v>348</v>
      </c>
      <c r="Q11" s="73" t="s">
        <v>348</v>
      </c>
      <c r="R11" s="56" t="s">
        <v>1222</v>
      </c>
      <c r="S11" s="60"/>
      <c r="T11" s="60"/>
      <c r="U11" s="60"/>
      <c r="V11" s="60"/>
      <c r="W11" s="60"/>
      <c r="X11" s="60"/>
      <c r="Y11" s="60"/>
      <c r="Z11" s="60"/>
    </row>
    <row r="12" spans="1:26" ht="66" customHeight="1">
      <c r="A12" s="341"/>
      <c r="B12" s="341"/>
      <c r="C12" s="341"/>
      <c r="D12" s="341"/>
      <c r="E12" s="341"/>
      <c r="F12" s="206" t="s">
        <v>3218</v>
      </c>
      <c r="G12" s="341"/>
      <c r="H12" s="197">
        <v>6</v>
      </c>
      <c r="I12" s="207" t="s">
        <v>3219</v>
      </c>
      <c r="J12" s="124" t="s">
        <v>3220</v>
      </c>
      <c r="K12" s="56"/>
      <c r="L12" s="79"/>
      <c r="M12" s="57"/>
      <c r="N12" s="77"/>
      <c r="O12" s="73" t="s">
        <v>348</v>
      </c>
      <c r="P12" s="73" t="s">
        <v>348</v>
      </c>
      <c r="Q12" s="73" t="s">
        <v>348</v>
      </c>
      <c r="R12" s="56" t="s">
        <v>1222</v>
      </c>
      <c r="S12" s="60"/>
      <c r="T12" s="60"/>
      <c r="U12" s="60"/>
      <c r="V12" s="60"/>
      <c r="W12" s="60"/>
      <c r="X12" s="60"/>
      <c r="Y12" s="60"/>
      <c r="Z12" s="60"/>
    </row>
    <row r="13" spans="1:26" ht="115.5" hidden="1" customHeight="1">
      <c r="A13" s="442" t="s">
        <v>3223</v>
      </c>
      <c r="B13" s="411" t="s">
        <v>3224</v>
      </c>
      <c r="C13" s="441" t="s">
        <v>966</v>
      </c>
      <c r="D13" s="441" t="s">
        <v>3191</v>
      </c>
      <c r="E13" s="441" t="s">
        <v>3225</v>
      </c>
      <c r="F13" s="443" t="s">
        <v>3226</v>
      </c>
      <c r="G13" s="441" t="s">
        <v>452</v>
      </c>
      <c r="H13" s="197">
        <v>1</v>
      </c>
      <c r="I13" s="124" t="s">
        <v>3227</v>
      </c>
      <c r="J13" s="124" t="s">
        <v>3228</v>
      </c>
      <c r="K13" s="56"/>
      <c r="L13" s="79"/>
      <c r="M13" s="57"/>
      <c r="N13" s="77"/>
      <c r="O13" s="82" t="s">
        <v>24</v>
      </c>
      <c r="P13" s="73" t="s">
        <v>24</v>
      </c>
      <c r="Q13" s="73" t="s">
        <v>24</v>
      </c>
      <c r="R13" s="56" t="s">
        <v>1196</v>
      </c>
      <c r="S13" s="60"/>
      <c r="T13" s="60"/>
      <c r="U13" s="60"/>
      <c r="V13" s="60"/>
      <c r="W13" s="60"/>
      <c r="X13" s="60"/>
      <c r="Y13" s="60"/>
      <c r="Z13" s="60"/>
    </row>
    <row r="14" spans="1:26" ht="82.5" hidden="1" customHeight="1">
      <c r="A14" s="345"/>
      <c r="B14" s="345"/>
      <c r="C14" s="345"/>
      <c r="D14" s="345"/>
      <c r="E14" s="345"/>
      <c r="F14" s="345"/>
      <c r="G14" s="345"/>
      <c r="H14" s="197">
        <v>2</v>
      </c>
      <c r="I14" s="123" t="s">
        <v>3229</v>
      </c>
      <c r="J14" s="124" t="s">
        <v>3230</v>
      </c>
      <c r="K14" s="56"/>
      <c r="L14" s="79"/>
      <c r="M14" s="57"/>
      <c r="N14" s="77"/>
      <c r="O14" s="82" t="s">
        <v>24</v>
      </c>
      <c r="P14" s="73" t="s">
        <v>24</v>
      </c>
      <c r="Q14" s="73" t="s">
        <v>24</v>
      </c>
      <c r="R14" s="56" t="s">
        <v>1196</v>
      </c>
      <c r="S14" s="60"/>
      <c r="T14" s="60"/>
      <c r="U14" s="60"/>
      <c r="V14" s="60"/>
      <c r="W14" s="60"/>
      <c r="X14" s="60"/>
      <c r="Y14" s="60"/>
      <c r="Z14" s="60"/>
    </row>
    <row r="15" spans="1:26" ht="33" hidden="1" customHeight="1">
      <c r="A15" s="345"/>
      <c r="B15" s="345"/>
      <c r="C15" s="345"/>
      <c r="D15" s="345"/>
      <c r="E15" s="345"/>
      <c r="F15" s="341"/>
      <c r="G15" s="345"/>
      <c r="H15" s="197">
        <v>3</v>
      </c>
      <c r="I15" s="124" t="s">
        <v>3231</v>
      </c>
      <c r="J15" s="124" t="s">
        <v>3232</v>
      </c>
      <c r="K15" s="56"/>
      <c r="L15" s="79"/>
      <c r="M15" s="57"/>
      <c r="N15" s="77"/>
      <c r="O15" s="82" t="s">
        <v>24</v>
      </c>
      <c r="P15" s="73" t="s">
        <v>24</v>
      </c>
      <c r="Q15" s="73" t="s">
        <v>24</v>
      </c>
      <c r="R15" s="56" t="s">
        <v>1196</v>
      </c>
      <c r="S15" s="60"/>
      <c r="T15" s="60"/>
      <c r="U15" s="60"/>
      <c r="V15" s="60"/>
      <c r="W15" s="60"/>
      <c r="X15" s="60"/>
      <c r="Y15" s="60"/>
      <c r="Z15" s="60"/>
    </row>
    <row r="16" spans="1:26" ht="82.5" hidden="1" customHeight="1">
      <c r="A16" s="345"/>
      <c r="B16" s="345"/>
      <c r="C16" s="345"/>
      <c r="D16" s="345"/>
      <c r="E16" s="345"/>
      <c r="F16" s="443" t="s">
        <v>3233</v>
      </c>
      <c r="G16" s="345"/>
      <c r="H16" s="197">
        <v>4</v>
      </c>
      <c r="I16" s="123" t="s">
        <v>3234</v>
      </c>
      <c r="J16" s="124" t="s">
        <v>3235</v>
      </c>
      <c r="K16" s="56"/>
      <c r="L16" s="79"/>
      <c r="M16" s="57"/>
      <c r="N16" s="77"/>
      <c r="O16" s="73" t="s">
        <v>348</v>
      </c>
      <c r="P16" s="73" t="s">
        <v>348</v>
      </c>
      <c r="Q16" s="73" t="s">
        <v>24</v>
      </c>
      <c r="R16" s="56" t="s">
        <v>1196</v>
      </c>
      <c r="S16" s="88"/>
      <c r="T16" s="88"/>
      <c r="U16" s="88"/>
      <c r="V16" s="88"/>
      <c r="W16" s="88"/>
      <c r="X16" s="88"/>
      <c r="Y16" s="88"/>
      <c r="Z16" s="88"/>
    </row>
    <row r="17" spans="1:26" ht="17.25" hidden="1" customHeight="1">
      <c r="A17" s="345"/>
      <c r="B17" s="345"/>
      <c r="C17" s="345"/>
      <c r="D17" s="345"/>
      <c r="E17" s="345"/>
      <c r="F17" s="341"/>
      <c r="G17" s="345"/>
      <c r="H17" s="197">
        <v>5</v>
      </c>
      <c r="I17" s="123" t="s">
        <v>3236</v>
      </c>
      <c r="J17" s="124" t="s">
        <v>3237</v>
      </c>
      <c r="K17" s="56"/>
      <c r="L17" s="79"/>
      <c r="M17" s="57"/>
      <c r="N17" s="77"/>
      <c r="O17" s="73" t="s">
        <v>348</v>
      </c>
      <c r="P17" s="73" t="s">
        <v>348</v>
      </c>
      <c r="Q17" s="73" t="s">
        <v>24</v>
      </c>
      <c r="R17" s="56" t="s">
        <v>1196</v>
      </c>
      <c r="S17" s="88"/>
      <c r="T17" s="88"/>
      <c r="U17" s="88"/>
      <c r="V17" s="88"/>
      <c r="W17" s="88"/>
      <c r="X17" s="88"/>
      <c r="Y17" s="88"/>
      <c r="Z17" s="88"/>
    </row>
    <row r="18" spans="1:26" ht="33" hidden="1" customHeight="1">
      <c r="A18" s="345"/>
      <c r="B18" s="345"/>
      <c r="C18" s="345"/>
      <c r="D18" s="345"/>
      <c r="E18" s="345"/>
      <c r="F18" s="123" t="s">
        <v>3238</v>
      </c>
      <c r="G18" s="345"/>
      <c r="H18" s="197">
        <v>6</v>
      </c>
      <c r="I18" s="124" t="s">
        <v>3239</v>
      </c>
      <c r="J18" s="124" t="s">
        <v>3240</v>
      </c>
      <c r="K18" s="56"/>
      <c r="L18" s="79"/>
      <c r="M18" s="57"/>
      <c r="N18" s="77"/>
      <c r="O18" s="73" t="s">
        <v>348</v>
      </c>
      <c r="P18" s="73" t="s">
        <v>348</v>
      </c>
      <c r="Q18" s="73" t="s">
        <v>24</v>
      </c>
      <c r="R18" s="56" t="s">
        <v>1196</v>
      </c>
      <c r="S18" s="88"/>
      <c r="T18" s="88"/>
      <c r="U18" s="88"/>
      <c r="V18" s="88"/>
      <c r="W18" s="88"/>
      <c r="X18" s="88"/>
      <c r="Y18" s="88"/>
      <c r="Z18" s="88"/>
    </row>
    <row r="19" spans="1:26" ht="66" hidden="1" customHeight="1">
      <c r="A19" s="345"/>
      <c r="B19" s="345"/>
      <c r="C19" s="345"/>
      <c r="D19" s="345"/>
      <c r="E19" s="345"/>
      <c r="F19" s="123" t="s">
        <v>3241</v>
      </c>
      <c r="G19" s="345"/>
      <c r="H19" s="197">
        <v>7</v>
      </c>
      <c r="I19" s="124" t="s">
        <v>3242</v>
      </c>
      <c r="J19" s="124" t="s">
        <v>1215</v>
      </c>
      <c r="K19" s="56"/>
      <c r="L19" s="79"/>
      <c r="M19" s="57"/>
      <c r="N19" s="77"/>
      <c r="O19" s="73" t="s">
        <v>348</v>
      </c>
      <c r="P19" s="73" t="s">
        <v>348</v>
      </c>
      <c r="Q19" s="73" t="s">
        <v>24</v>
      </c>
      <c r="R19" s="56" t="s">
        <v>1196</v>
      </c>
      <c r="S19" s="88"/>
      <c r="T19" s="88"/>
      <c r="U19" s="88"/>
      <c r="V19" s="88"/>
      <c r="W19" s="88"/>
      <c r="X19" s="88"/>
      <c r="Y19" s="88"/>
      <c r="Z19" s="88"/>
    </row>
    <row r="20" spans="1:26" ht="66" hidden="1" customHeight="1">
      <c r="A20" s="345"/>
      <c r="B20" s="345"/>
      <c r="C20" s="345"/>
      <c r="D20" s="345"/>
      <c r="E20" s="345"/>
      <c r="F20" s="443" t="s">
        <v>3243</v>
      </c>
      <c r="G20" s="345"/>
      <c r="H20" s="197">
        <v>8</v>
      </c>
      <c r="I20" s="124" t="s">
        <v>3244</v>
      </c>
      <c r="J20" s="124" t="s">
        <v>3245</v>
      </c>
      <c r="K20" s="56"/>
      <c r="L20" s="79"/>
      <c r="M20" s="57"/>
      <c r="N20" s="77"/>
      <c r="O20" s="73" t="s">
        <v>348</v>
      </c>
      <c r="P20" s="73" t="s">
        <v>348</v>
      </c>
      <c r="Q20" s="73" t="s">
        <v>24</v>
      </c>
      <c r="R20" s="56" t="s">
        <v>1196</v>
      </c>
      <c r="S20" s="88"/>
      <c r="T20" s="88"/>
      <c r="U20" s="88"/>
      <c r="V20" s="88"/>
      <c r="W20" s="88"/>
      <c r="X20" s="88"/>
      <c r="Y20" s="88"/>
      <c r="Z20" s="88"/>
    </row>
    <row r="21" spans="1:26" ht="66" hidden="1" customHeight="1">
      <c r="A21" s="345"/>
      <c r="B21" s="345"/>
      <c r="C21" s="345"/>
      <c r="D21" s="345"/>
      <c r="E21" s="345"/>
      <c r="F21" s="341"/>
      <c r="G21" s="345"/>
      <c r="H21" s="197">
        <v>9</v>
      </c>
      <c r="I21" s="124" t="s">
        <v>3246</v>
      </c>
      <c r="J21" s="124" t="s">
        <v>3245</v>
      </c>
      <c r="K21" s="56"/>
      <c r="L21" s="79"/>
      <c r="M21" s="57"/>
      <c r="N21" s="77"/>
      <c r="O21" s="73" t="s">
        <v>348</v>
      </c>
      <c r="P21" s="73" t="s">
        <v>348</v>
      </c>
      <c r="Q21" s="73" t="s">
        <v>24</v>
      </c>
      <c r="R21" s="56" t="s">
        <v>1196</v>
      </c>
      <c r="S21" s="88"/>
      <c r="T21" s="88"/>
      <c r="U21" s="88"/>
      <c r="V21" s="88"/>
      <c r="W21" s="88"/>
      <c r="X21" s="88"/>
      <c r="Y21" s="88"/>
      <c r="Z21" s="88"/>
    </row>
    <row r="22" spans="1:26" ht="49.5" hidden="1" customHeight="1">
      <c r="A22" s="345"/>
      <c r="B22" s="345"/>
      <c r="C22" s="345"/>
      <c r="D22" s="345"/>
      <c r="E22" s="345"/>
      <c r="F22" s="443" t="s">
        <v>3247</v>
      </c>
      <c r="G22" s="345"/>
      <c r="H22" s="197">
        <v>10</v>
      </c>
      <c r="I22" s="124" t="s">
        <v>3248</v>
      </c>
      <c r="J22" s="124" t="s">
        <v>3249</v>
      </c>
      <c r="K22" s="56"/>
      <c r="L22" s="79"/>
      <c r="M22" s="57"/>
      <c r="N22" s="77"/>
      <c r="O22" s="73" t="s">
        <v>348</v>
      </c>
      <c r="P22" s="73" t="s">
        <v>348</v>
      </c>
      <c r="Q22" s="73" t="s">
        <v>24</v>
      </c>
      <c r="R22" s="56" t="s">
        <v>1196</v>
      </c>
      <c r="S22" s="88"/>
      <c r="T22" s="88"/>
      <c r="U22" s="88"/>
      <c r="V22" s="88"/>
      <c r="W22" s="88"/>
      <c r="X22" s="88"/>
      <c r="Y22" s="88"/>
      <c r="Z22" s="88"/>
    </row>
    <row r="23" spans="1:26" ht="33" hidden="1" customHeight="1">
      <c r="A23" s="345"/>
      <c r="B23" s="345"/>
      <c r="C23" s="345"/>
      <c r="D23" s="345"/>
      <c r="E23" s="345"/>
      <c r="F23" s="345"/>
      <c r="G23" s="345"/>
      <c r="H23" s="197">
        <v>11</v>
      </c>
      <c r="I23" s="124" t="s">
        <v>3250</v>
      </c>
      <c r="J23" s="124" t="s">
        <v>3251</v>
      </c>
      <c r="K23" s="56"/>
      <c r="L23" s="79"/>
      <c r="M23" s="57"/>
      <c r="N23" s="77"/>
      <c r="O23" s="73" t="s">
        <v>348</v>
      </c>
      <c r="P23" s="73" t="s">
        <v>348</v>
      </c>
      <c r="Q23" s="73" t="s">
        <v>24</v>
      </c>
      <c r="R23" s="56" t="s">
        <v>1196</v>
      </c>
      <c r="S23" s="88"/>
      <c r="T23" s="88"/>
      <c r="U23" s="88"/>
      <c r="V23" s="88"/>
      <c r="W23" s="88"/>
      <c r="X23" s="88"/>
      <c r="Y23" s="88"/>
      <c r="Z23" s="88"/>
    </row>
    <row r="24" spans="1:26" ht="33" hidden="1" customHeight="1">
      <c r="A24" s="345"/>
      <c r="B24" s="345"/>
      <c r="C24" s="345"/>
      <c r="D24" s="345"/>
      <c r="E24" s="345"/>
      <c r="F24" s="345"/>
      <c r="G24" s="345"/>
      <c r="H24" s="197">
        <v>12</v>
      </c>
      <c r="I24" s="124" t="s">
        <v>3252</v>
      </c>
      <c r="J24" s="124" t="s">
        <v>3251</v>
      </c>
      <c r="K24" s="56"/>
      <c r="L24" s="79"/>
      <c r="M24" s="57"/>
      <c r="N24" s="77"/>
      <c r="O24" s="73" t="s">
        <v>348</v>
      </c>
      <c r="P24" s="73" t="s">
        <v>348</v>
      </c>
      <c r="Q24" s="73" t="s">
        <v>24</v>
      </c>
      <c r="R24" s="56" t="s">
        <v>1196</v>
      </c>
      <c r="S24" s="88"/>
      <c r="T24" s="88"/>
      <c r="U24" s="88"/>
      <c r="V24" s="88"/>
      <c r="W24" s="88"/>
      <c r="X24" s="88"/>
      <c r="Y24" s="88"/>
      <c r="Z24" s="88"/>
    </row>
    <row r="25" spans="1:26" ht="33" hidden="1" customHeight="1">
      <c r="A25" s="345"/>
      <c r="B25" s="345"/>
      <c r="C25" s="345"/>
      <c r="D25" s="345"/>
      <c r="E25" s="345"/>
      <c r="F25" s="345"/>
      <c r="G25" s="345"/>
      <c r="H25" s="197">
        <v>13</v>
      </c>
      <c r="I25" s="124" t="s">
        <v>3253</v>
      </c>
      <c r="J25" s="124" t="s">
        <v>3251</v>
      </c>
      <c r="K25" s="56"/>
      <c r="L25" s="79"/>
      <c r="M25" s="57"/>
      <c r="N25" s="77"/>
      <c r="O25" s="73" t="s">
        <v>348</v>
      </c>
      <c r="P25" s="73" t="s">
        <v>348</v>
      </c>
      <c r="Q25" s="73" t="s">
        <v>24</v>
      </c>
      <c r="R25" s="56" t="s">
        <v>1196</v>
      </c>
      <c r="S25" s="88"/>
      <c r="T25" s="88"/>
      <c r="U25" s="88"/>
      <c r="V25" s="88"/>
      <c r="W25" s="88"/>
      <c r="X25" s="88"/>
      <c r="Y25" s="88"/>
      <c r="Z25" s="88"/>
    </row>
    <row r="26" spans="1:26" ht="33" hidden="1" customHeight="1">
      <c r="A26" s="345"/>
      <c r="B26" s="345"/>
      <c r="C26" s="345"/>
      <c r="D26" s="345"/>
      <c r="E26" s="345"/>
      <c r="F26" s="341"/>
      <c r="G26" s="345"/>
      <c r="H26" s="197">
        <v>14</v>
      </c>
      <c r="I26" s="124" t="s">
        <v>3254</v>
      </c>
      <c r="J26" s="124" t="s">
        <v>3251</v>
      </c>
      <c r="K26" s="56"/>
      <c r="L26" s="79"/>
      <c r="M26" s="57"/>
      <c r="N26" s="77"/>
      <c r="O26" s="73" t="s">
        <v>348</v>
      </c>
      <c r="P26" s="73" t="s">
        <v>348</v>
      </c>
      <c r="Q26" s="73" t="s">
        <v>24</v>
      </c>
      <c r="R26" s="56" t="s">
        <v>1196</v>
      </c>
      <c r="S26" s="88"/>
      <c r="T26" s="88"/>
      <c r="U26" s="88"/>
      <c r="V26" s="88"/>
      <c r="W26" s="88"/>
      <c r="X26" s="88"/>
      <c r="Y26" s="88"/>
      <c r="Z26" s="88"/>
    </row>
    <row r="27" spans="1:26" ht="82.5" hidden="1" customHeight="1">
      <c r="A27" s="345"/>
      <c r="B27" s="345"/>
      <c r="C27" s="345"/>
      <c r="D27" s="345"/>
      <c r="E27" s="345"/>
      <c r="F27" s="441" t="s">
        <v>3255</v>
      </c>
      <c r="G27" s="345"/>
      <c r="H27" s="197">
        <v>15</v>
      </c>
      <c r="I27" s="123" t="s">
        <v>3256</v>
      </c>
      <c r="J27" s="124" t="s">
        <v>3257</v>
      </c>
      <c r="K27" s="56"/>
      <c r="L27" s="79"/>
      <c r="M27" s="57"/>
      <c r="N27" s="77"/>
      <c r="O27" s="73" t="s">
        <v>348</v>
      </c>
      <c r="P27" s="73" t="s">
        <v>348</v>
      </c>
      <c r="Q27" s="73" t="s">
        <v>24</v>
      </c>
      <c r="R27" s="56" t="s">
        <v>1196</v>
      </c>
      <c r="S27" s="88"/>
      <c r="T27" s="88"/>
      <c r="U27" s="88"/>
      <c r="V27" s="88"/>
      <c r="W27" s="88"/>
      <c r="X27" s="88"/>
      <c r="Y27" s="88"/>
      <c r="Z27" s="88"/>
    </row>
    <row r="28" spans="1:26" ht="17.25" hidden="1" customHeight="1">
      <c r="A28" s="345"/>
      <c r="B28" s="345"/>
      <c r="C28" s="345"/>
      <c r="D28" s="345"/>
      <c r="E28" s="345"/>
      <c r="F28" s="341"/>
      <c r="G28" s="345"/>
      <c r="H28" s="197">
        <v>16</v>
      </c>
      <c r="I28" s="123" t="s">
        <v>3236</v>
      </c>
      <c r="J28" s="124" t="s">
        <v>3258</v>
      </c>
      <c r="K28" s="56"/>
      <c r="L28" s="79"/>
      <c r="M28" s="57"/>
      <c r="N28" s="77"/>
      <c r="O28" s="73" t="s">
        <v>348</v>
      </c>
      <c r="P28" s="73" t="s">
        <v>348</v>
      </c>
      <c r="Q28" s="73" t="s">
        <v>24</v>
      </c>
      <c r="R28" s="56" t="s">
        <v>1196</v>
      </c>
      <c r="S28" s="88"/>
      <c r="T28" s="88"/>
      <c r="U28" s="88"/>
      <c r="V28" s="88"/>
      <c r="W28" s="88"/>
      <c r="X28" s="88"/>
      <c r="Y28" s="88"/>
      <c r="Z28" s="88"/>
    </row>
    <row r="29" spans="1:26" ht="49.5" customHeight="1">
      <c r="A29" s="345"/>
      <c r="B29" s="345"/>
      <c r="C29" s="345"/>
      <c r="D29" s="345"/>
      <c r="E29" s="345"/>
      <c r="F29" s="124" t="s">
        <v>3259</v>
      </c>
      <c r="G29" s="345"/>
      <c r="H29" s="197">
        <v>17</v>
      </c>
      <c r="I29" s="124" t="s">
        <v>3260</v>
      </c>
      <c r="J29" s="124" t="s">
        <v>3261</v>
      </c>
      <c r="K29" s="56"/>
      <c r="L29" s="79"/>
      <c r="M29" s="57"/>
      <c r="N29" s="77"/>
      <c r="O29" s="73" t="s">
        <v>348</v>
      </c>
      <c r="P29" s="73" t="s">
        <v>348</v>
      </c>
      <c r="Q29" s="73" t="s">
        <v>348</v>
      </c>
      <c r="R29" s="56" t="s">
        <v>1196</v>
      </c>
      <c r="S29" s="88"/>
      <c r="T29" s="88"/>
      <c r="U29" s="88"/>
      <c r="V29" s="88"/>
      <c r="W29" s="88"/>
      <c r="X29" s="88"/>
      <c r="Y29" s="88"/>
      <c r="Z29" s="88"/>
    </row>
    <row r="30" spans="1:26" ht="49.5" customHeight="1">
      <c r="A30" s="345"/>
      <c r="B30" s="345"/>
      <c r="C30" s="345"/>
      <c r="D30" s="345"/>
      <c r="E30" s="345"/>
      <c r="F30" s="124" t="s">
        <v>3262</v>
      </c>
      <c r="G30" s="345"/>
      <c r="H30" s="197">
        <v>18</v>
      </c>
      <c r="I30" s="124" t="s">
        <v>3260</v>
      </c>
      <c r="J30" s="124" t="s">
        <v>3261</v>
      </c>
      <c r="K30" s="56"/>
      <c r="L30" s="79"/>
      <c r="M30" s="57"/>
      <c r="N30" s="77"/>
      <c r="O30" s="73" t="s">
        <v>348</v>
      </c>
      <c r="P30" s="73" t="s">
        <v>348</v>
      </c>
      <c r="Q30" s="73" t="s">
        <v>348</v>
      </c>
      <c r="R30" s="56" t="s">
        <v>1196</v>
      </c>
      <c r="S30" s="88"/>
      <c r="T30" s="88"/>
      <c r="U30" s="88"/>
      <c r="V30" s="88"/>
      <c r="W30" s="88"/>
      <c r="X30" s="88"/>
      <c r="Y30" s="88"/>
      <c r="Z30" s="88"/>
    </row>
    <row r="31" spans="1:26" ht="49.5" customHeight="1">
      <c r="A31" s="341"/>
      <c r="B31" s="341"/>
      <c r="C31" s="341"/>
      <c r="D31" s="341"/>
      <c r="E31" s="341"/>
      <c r="F31" s="124" t="s">
        <v>3263</v>
      </c>
      <c r="G31" s="341"/>
      <c r="H31" s="197">
        <v>19</v>
      </c>
      <c r="I31" s="124" t="s">
        <v>3260</v>
      </c>
      <c r="J31" s="124" t="s">
        <v>3261</v>
      </c>
      <c r="K31" s="56"/>
      <c r="L31" s="79"/>
      <c r="M31" s="57"/>
      <c r="N31" s="77"/>
      <c r="O31" s="73" t="s">
        <v>348</v>
      </c>
      <c r="P31" s="73" t="s">
        <v>348</v>
      </c>
      <c r="Q31" s="73" t="s">
        <v>348</v>
      </c>
      <c r="R31" s="56" t="s">
        <v>1196</v>
      </c>
      <c r="S31" s="88"/>
      <c r="T31" s="88"/>
      <c r="U31" s="88"/>
      <c r="V31" s="88"/>
      <c r="W31" s="88"/>
      <c r="X31" s="88"/>
      <c r="Y31" s="88"/>
      <c r="Z31" s="88"/>
    </row>
    <row r="32" spans="1:26" ht="66" hidden="1" customHeight="1">
      <c r="A32" s="442" t="s">
        <v>3264</v>
      </c>
      <c r="B32" s="411" t="s">
        <v>3265</v>
      </c>
      <c r="C32" s="441" t="s">
        <v>966</v>
      </c>
      <c r="D32" s="441" t="s">
        <v>3191</v>
      </c>
      <c r="E32" s="441" t="s">
        <v>3266</v>
      </c>
      <c r="F32" s="196" t="s">
        <v>3267</v>
      </c>
      <c r="G32" s="441" t="s">
        <v>452</v>
      </c>
      <c r="H32" s="197">
        <v>1</v>
      </c>
      <c r="I32" s="124" t="s">
        <v>3268</v>
      </c>
      <c r="J32" s="124" t="s">
        <v>3214</v>
      </c>
      <c r="K32" s="56"/>
      <c r="L32" s="79"/>
      <c r="M32" s="57"/>
      <c r="N32" s="77"/>
      <c r="O32" s="82" t="s">
        <v>24</v>
      </c>
      <c r="P32" s="73" t="s">
        <v>24</v>
      </c>
      <c r="Q32" s="73" t="s">
        <v>24</v>
      </c>
      <c r="R32" s="56" t="s">
        <v>1196</v>
      </c>
      <c r="S32" s="60"/>
      <c r="T32" s="60"/>
      <c r="U32" s="60"/>
      <c r="V32" s="60"/>
      <c r="W32" s="60"/>
      <c r="X32" s="60"/>
      <c r="Y32" s="60"/>
      <c r="Z32" s="60"/>
    </row>
    <row r="33" spans="1:26" ht="33" hidden="1" customHeight="1">
      <c r="A33" s="345"/>
      <c r="B33" s="345"/>
      <c r="C33" s="345"/>
      <c r="D33" s="345"/>
      <c r="E33" s="345"/>
      <c r="F33" s="196" t="s">
        <v>3269</v>
      </c>
      <c r="G33" s="345"/>
      <c r="H33" s="197">
        <v>2</v>
      </c>
      <c r="I33" s="124" t="s">
        <v>3270</v>
      </c>
      <c r="J33" s="124" t="s">
        <v>3214</v>
      </c>
      <c r="K33" s="56"/>
      <c r="L33" s="79"/>
      <c r="M33" s="57"/>
      <c r="N33" s="77"/>
      <c r="O33" s="73" t="s">
        <v>348</v>
      </c>
      <c r="P33" s="73" t="s">
        <v>24</v>
      </c>
      <c r="Q33" s="73" t="s">
        <v>24</v>
      </c>
      <c r="R33" s="56" t="s">
        <v>1196</v>
      </c>
      <c r="S33" s="60"/>
      <c r="T33" s="60"/>
      <c r="U33" s="60"/>
      <c r="V33" s="60"/>
      <c r="W33" s="60"/>
      <c r="X33" s="60"/>
      <c r="Y33" s="60"/>
      <c r="Z33" s="60"/>
    </row>
    <row r="34" spans="1:26" ht="33" hidden="1" customHeight="1">
      <c r="A34" s="345"/>
      <c r="B34" s="345"/>
      <c r="C34" s="345"/>
      <c r="D34" s="345"/>
      <c r="E34" s="345"/>
      <c r="F34" s="196" t="s">
        <v>3271</v>
      </c>
      <c r="G34" s="345"/>
      <c r="H34" s="197">
        <v>3</v>
      </c>
      <c r="I34" s="124" t="s">
        <v>3272</v>
      </c>
      <c r="J34" s="124" t="s">
        <v>3214</v>
      </c>
      <c r="K34" s="56"/>
      <c r="L34" s="79"/>
      <c r="M34" s="57"/>
      <c r="N34" s="77"/>
      <c r="O34" s="73" t="s">
        <v>348</v>
      </c>
      <c r="P34" s="73" t="s">
        <v>348</v>
      </c>
      <c r="Q34" s="73" t="s">
        <v>24</v>
      </c>
      <c r="R34" s="56" t="s">
        <v>1196</v>
      </c>
      <c r="S34" s="60"/>
      <c r="T34" s="60"/>
      <c r="U34" s="60"/>
      <c r="V34" s="60"/>
      <c r="W34" s="60"/>
      <c r="X34" s="60"/>
      <c r="Y34" s="60"/>
      <c r="Z34" s="60"/>
    </row>
    <row r="35" spans="1:26" ht="33" hidden="1" customHeight="1">
      <c r="A35" s="345"/>
      <c r="B35" s="345"/>
      <c r="C35" s="345"/>
      <c r="D35" s="345"/>
      <c r="E35" s="345"/>
      <c r="F35" s="196" t="s">
        <v>3273</v>
      </c>
      <c r="G35" s="345"/>
      <c r="H35" s="197">
        <v>4</v>
      </c>
      <c r="I35" s="124" t="s">
        <v>3274</v>
      </c>
      <c r="J35" s="124" t="s">
        <v>3214</v>
      </c>
      <c r="K35" s="56"/>
      <c r="L35" s="79"/>
      <c r="M35" s="57"/>
      <c r="N35" s="77"/>
      <c r="O35" s="73" t="s">
        <v>348</v>
      </c>
      <c r="P35" s="73" t="s">
        <v>348</v>
      </c>
      <c r="Q35" s="73" t="s">
        <v>24</v>
      </c>
      <c r="R35" s="56" t="s">
        <v>1196</v>
      </c>
      <c r="S35" s="60"/>
      <c r="T35" s="60"/>
      <c r="U35" s="60"/>
      <c r="V35" s="60"/>
      <c r="W35" s="60"/>
      <c r="X35" s="60"/>
      <c r="Y35" s="60"/>
      <c r="Z35" s="60"/>
    </row>
    <row r="36" spans="1:26" ht="33" hidden="1" customHeight="1">
      <c r="A36" s="345"/>
      <c r="B36" s="345"/>
      <c r="C36" s="345"/>
      <c r="D36" s="345"/>
      <c r="E36" s="345"/>
      <c r="F36" s="196" t="s">
        <v>3275</v>
      </c>
      <c r="G36" s="345"/>
      <c r="H36" s="197">
        <v>5</v>
      </c>
      <c r="I36" s="124" t="s">
        <v>3276</v>
      </c>
      <c r="J36" s="124" t="s">
        <v>3214</v>
      </c>
      <c r="K36" s="56"/>
      <c r="L36" s="79"/>
      <c r="M36" s="57"/>
      <c r="N36" s="77"/>
      <c r="O36" s="73" t="s">
        <v>348</v>
      </c>
      <c r="P36" s="73" t="s">
        <v>348</v>
      </c>
      <c r="Q36" s="73" t="s">
        <v>24</v>
      </c>
      <c r="R36" s="56" t="s">
        <v>1196</v>
      </c>
      <c r="S36" s="60"/>
      <c r="T36" s="60"/>
      <c r="U36" s="60"/>
      <c r="V36" s="60"/>
      <c r="W36" s="60"/>
      <c r="X36" s="60"/>
      <c r="Y36" s="60"/>
      <c r="Z36" s="60"/>
    </row>
    <row r="37" spans="1:26" ht="33" hidden="1" customHeight="1">
      <c r="A37" s="345"/>
      <c r="B37" s="345"/>
      <c r="C37" s="345"/>
      <c r="D37" s="345"/>
      <c r="E37" s="345"/>
      <c r="F37" s="196" t="s">
        <v>3277</v>
      </c>
      <c r="G37" s="345"/>
      <c r="H37" s="197">
        <v>6</v>
      </c>
      <c r="I37" s="124" t="s">
        <v>3278</v>
      </c>
      <c r="J37" s="124" t="s">
        <v>3214</v>
      </c>
      <c r="K37" s="56"/>
      <c r="L37" s="79"/>
      <c r="M37" s="57"/>
      <c r="N37" s="77"/>
      <c r="O37" s="73" t="s">
        <v>348</v>
      </c>
      <c r="P37" s="73" t="s">
        <v>348</v>
      </c>
      <c r="Q37" s="73" t="s">
        <v>24</v>
      </c>
      <c r="R37" s="56" t="s">
        <v>1196</v>
      </c>
      <c r="S37" s="60"/>
      <c r="T37" s="60"/>
      <c r="U37" s="60"/>
      <c r="V37" s="60"/>
      <c r="W37" s="60"/>
      <c r="X37" s="60"/>
      <c r="Y37" s="60"/>
      <c r="Z37" s="60"/>
    </row>
    <row r="38" spans="1:26" ht="33" hidden="1" customHeight="1">
      <c r="A38" s="345"/>
      <c r="B38" s="345"/>
      <c r="C38" s="345"/>
      <c r="D38" s="345"/>
      <c r="E38" s="345"/>
      <c r="F38" s="196" t="s">
        <v>3279</v>
      </c>
      <c r="G38" s="345"/>
      <c r="H38" s="197">
        <v>7</v>
      </c>
      <c r="I38" s="124" t="s">
        <v>3280</v>
      </c>
      <c r="J38" s="124" t="s">
        <v>3214</v>
      </c>
      <c r="K38" s="56"/>
      <c r="L38" s="79"/>
      <c r="M38" s="57"/>
      <c r="N38" s="77"/>
      <c r="O38" s="73" t="s">
        <v>348</v>
      </c>
      <c r="P38" s="73" t="s">
        <v>348</v>
      </c>
      <c r="Q38" s="73" t="s">
        <v>24</v>
      </c>
      <c r="R38" s="56" t="s">
        <v>1196</v>
      </c>
      <c r="S38" s="60"/>
      <c r="T38" s="60"/>
      <c r="U38" s="60"/>
      <c r="V38" s="60"/>
      <c r="W38" s="60"/>
      <c r="X38" s="60"/>
      <c r="Y38" s="60"/>
      <c r="Z38" s="60"/>
    </row>
    <row r="39" spans="1:26" ht="33" hidden="1" customHeight="1">
      <c r="A39" s="345"/>
      <c r="B39" s="345"/>
      <c r="C39" s="345"/>
      <c r="D39" s="345"/>
      <c r="E39" s="345"/>
      <c r="F39" s="196" t="s">
        <v>3281</v>
      </c>
      <c r="G39" s="345"/>
      <c r="H39" s="197">
        <v>8</v>
      </c>
      <c r="I39" s="124" t="s">
        <v>3270</v>
      </c>
      <c r="J39" s="124" t="s">
        <v>3214</v>
      </c>
      <c r="K39" s="56"/>
      <c r="L39" s="79"/>
      <c r="M39" s="57"/>
      <c r="N39" s="77"/>
      <c r="O39" s="73" t="s">
        <v>348</v>
      </c>
      <c r="P39" s="73" t="s">
        <v>348</v>
      </c>
      <c r="Q39" s="73" t="s">
        <v>24</v>
      </c>
      <c r="R39" s="56" t="s">
        <v>1196</v>
      </c>
      <c r="S39" s="60"/>
      <c r="T39" s="60"/>
      <c r="U39" s="60"/>
      <c r="V39" s="60"/>
      <c r="W39" s="60"/>
      <c r="X39" s="60"/>
      <c r="Y39" s="60"/>
      <c r="Z39" s="60"/>
    </row>
    <row r="40" spans="1:26" ht="33" hidden="1" customHeight="1">
      <c r="A40" s="345"/>
      <c r="B40" s="345"/>
      <c r="C40" s="345"/>
      <c r="D40" s="345"/>
      <c r="E40" s="345"/>
      <c r="F40" s="196" t="s">
        <v>3282</v>
      </c>
      <c r="G40" s="345"/>
      <c r="H40" s="197">
        <v>9</v>
      </c>
      <c r="I40" s="124" t="s">
        <v>3283</v>
      </c>
      <c r="J40" s="124" t="s">
        <v>3284</v>
      </c>
      <c r="K40" s="56"/>
      <c r="L40" s="79"/>
      <c r="M40" s="57"/>
      <c r="N40" s="77"/>
      <c r="O40" s="73" t="s">
        <v>348</v>
      </c>
      <c r="P40" s="73" t="s">
        <v>348</v>
      </c>
      <c r="Q40" s="73" t="s">
        <v>24</v>
      </c>
      <c r="R40" s="56" t="s">
        <v>1196</v>
      </c>
      <c r="S40" s="60"/>
      <c r="T40" s="60"/>
      <c r="U40" s="60"/>
      <c r="V40" s="60"/>
      <c r="W40" s="60"/>
      <c r="X40" s="60"/>
      <c r="Y40" s="60"/>
      <c r="Z40" s="60"/>
    </row>
    <row r="41" spans="1:26" ht="33" hidden="1" customHeight="1">
      <c r="A41" s="345"/>
      <c r="B41" s="345"/>
      <c r="C41" s="345"/>
      <c r="D41" s="345"/>
      <c r="E41" s="345"/>
      <c r="F41" s="196" t="s">
        <v>3285</v>
      </c>
      <c r="G41" s="345"/>
      <c r="H41" s="197">
        <v>10</v>
      </c>
      <c r="I41" s="124" t="s">
        <v>3286</v>
      </c>
      <c r="J41" s="124" t="s">
        <v>3214</v>
      </c>
      <c r="K41" s="56"/>
      <c r="L41" s="79"/>
      <c r="M41" s="57"/>
      <c r="N41" s="77"/>
      <c r="O41" s="73" t="s">
        <v>348</v>
      </c>
      <c r="P41" s="73" t="s">
        <v>348</v>
      </c>
      <c r="Q41" s="73" t="s">
        <v>24</v>
      </c>
      <c r="R41" s="56" t="s">
        <v>1196</v>
      </c>
      <c r="S41" s="60"/>
      <c r="T41" s="60"/>
      <c r="U41" s="60"/>
      <c r="V41" s="60"/>
      <c r="W41" s="60"/>
      <c r="X41" s="60"/>
      <c r="Y41" s="60"/>
      <c r="Z41" s="60"/>
    </row>
    <row r="42" spans="1:26" ht="33" hidden="1" customHeight="1">
      <c r="A42" s="345"/>
      <c r="B42" s="345"/>
      <c r="C42" s="345"/>
      <c r="D42" s="345"/>
      <c r="E42" s="345"/>
      <c r="F42" s="196" t="s">
        <v>3287</v>
      </c>
      <c r="G42" s="345"/>
      <c r="H42" s="197">
        <v>11</v>
      </c>
      <c r="I42" s="124" t="s">
        <v>3288</v>
      </c>
      <c r="J42" s="124" t="s">
        <v>3284</v>
      </c>
      <c r="K42" s="56"/>
      <c r="L42" s="79"/>
      <c r="M42" s="57"/>
      <c r="N42" s="77"/>
      <c r="O42" s="73" t="s">
        <v>348</v>
      </c>
      <c r="P42" s="73" t="s">
        <v>24</v>
      </c>
      <c r="Q42" s="73" t="s">
        <v>24</v>
      </c>
      <c r="R42" s="56" t="s">
        <v>1196</v>
      </c>
      <c r="S42" s="60"/>
      <c r="T42" s="60"/>
      <c r="U42" s="60"/>
      <c r="V42" s="60"/>
      <c r="W42" s="60"/>
      <c r="X42" s="60"/>
      <c r="Y42" s="60"/>
      <c r="Z42" s="60"/>
    </row>
    <row r="43" spans="1:26" ht="33" hidden="1" customHeight="1">
      <c r="A43" s="345"/>
      <c r="B43" s="345"/>
      <c r="C43" s="345"/>
      <c r="D43" s="345"/>
      <c r="E43" s="345"/>
      <c r="F43" s="196" t="s">
        <v>3289</v>
      </c>
      <c r="G43" s="345"/>
      <c r="H43" s="197">
        <v>12</v>
      </c>
      <c r="I43" s="124" t="s">
        <v>3290</v>
      </c>
      <c r="J43" s="124" t="s">
        <v>3214</v>
      </c>
      <c r="K43" s="56"/>
      <c r="L43" s="79"/>
      <c r="M43" s="57"/>
      <c r="N43" s="77"/>
      <c r="O43" s="73" t="s">
        <v>348</v>
      </c>
      <c r="P43" s="73" t="s">
        <v>24</v>
      </c>
      <c r="Q43" s="73" t="s">
        <v>24</v>
      </c>
      <c r="R43" s="56" t="s">
        <v>1196</v>
      </c>
      <c r="S43" s="60"/>
      <c r="T43" s="60"/>
      <c r="U43" s="60"/>
      <c r="V43" s="60"/>
      <c r="W43" s="60"/>
      <c r="X43" s="60"/>
      <c r="Y43" s="60"/>
      <c r="Z43" s="60"/>
    </row>
    <row r="44" spans="1:26" ht="33" hidden="1" customHeight="1">
      <c r="A44" s="345"/>
      <c r="B44" s="345"/>
      <c r="C44" s="345"/>
      <c r="D44" s="345"/>
      <c r="E44" s="345"/>
      <c r="F44" s="196" t="s">
        <v>3291</v>
      </c>
      <c r="G44" s="345"/>
      <c r="H44" s="197">
        <v>13</v>
      </c>
      <c r="I44" s="124" t="s">
        <v>3292</v>
      </c>
      <c r="J44" s="124" t="s">
        <v>3284</v>
      </c>
      <c r="K44" s="56"/>
      <c r="L44" s="79"/>
      <c r="M44" s="57"/>
      <c r="N44" s="77"/>
      <c r="O44" s="73" t="s">
        <v>348</v>
      </c>
      <c r="P44" s="73" t="s">
        <v>348</v>
      </c>
      <c r="Q44" s="73" t="s">
        <v>24</v>
      </c>
      <c r="R44" s="56" t="s">
        <v>1196</v>
      </c>
      <c r="S44" s="60"/>
      <c r="T44" s="60"/>
      <c r="U44" s="60"/>
      <c r="V44" s="60"/>
      <c r="W44" s="60"/>
      <c r="X44" s="60"/>
      <c r="Y44" s="60"/>
      <c r="Z44" s="60"/>
    </row>
    <row r="45" spans="1:26" ht="33" hidden="1" customHeight="1">
      <c r="A45" s="345"/>
      <c r="B45" s="345"/>
      <c r="C45" s="345"/>
      <c r="D45" s="345"/>
      <c r="E45" s="345"/>
      <c r="F45" s="196" t="s">
        <v>3293</v>
      </c>
      <c r="G45" s="345"/>
      <c r="H45" s="197">
        <v>14</v>
      </c>
      <c r="I45" s="124" t="s">
        <v>3294</v>
      </c>
      <c r="J45" s="124" t="s">
        <v>3214</v>
      </c>
      <c r="K45" s="56"/>
      <c r="L45" s="79"/>
      <c r="M45" s="57"/>
      <c r="N45" s="77"/>
      <c r="O45" s="73" t="s">
        <v>348</v>
      </c>
      <c r="P45" s="73" t="s">
        <v>348</v>
      </c>
      <c r="Q45" s="73" t="s">
        <v>24</v>
      </c>
      <c r="R45" s="56" t="s">
        <v>1196</v>
      </c>
      <c r="S45" s="60"/>
      <c r="T45" s="60"/>
      <c r="U45" s="60"/>
      <c r="V45" s="60"/>
      <c r="W45" s="60"/>
      <c r="X45" s="60"/>
      <c r="Y45" s="60"/>
      <c r="Z45" s="60"/>
    </row>
    <row r="46" spans="1:26" ht="33" hidden="1" customHeight="1">
      <c r="A46" s="345"/>
      <c r="B46" s="345"/>
      <c r="C46" s="345"/>
      <c r="D46" s="345"/>
      <c r="E46" s="345"/>
      <c r="F46" s="196" t="s">
        <v>3295</v>
      </c>
      <c r="G46" s="345"/>
      <c r="H46" s="197">
        <v>15</v>
      </c>
      <c r="I46" s="124" t="s">
        <v>3296</v>
      </c>
      <c r="J46" s="124" t="s">
        <v>3284</v>
      </c>
      <c r="K46" s="56"/>
      <c r="L46" s="79"/>
      <c r="M46" s="57"/>
      <c r="N46" s="77"/>
      <c r="O46" s="73" t="s">
        <v>348</v>
      </c>
      <c r="P46" s="73" t="s">
        <v>348</v>
      </c>
      <c r="Q46" s="73" t="s">
        <v>24</v>
      </c>
      <c r="R46" s="56" t="s">
        <v>1196</v>
      </c>
      <c r="S46" s="60"/>
      <c r="T46" s="60"/>
      <c r="U46" s="60"/>
      <c r="V46" s="60"/>
      <c r="W46" s="60"/>
      <c r="X46" s="60"/>
      <c r="Y46" s="60"/>
      <c r="Z46" s="60"/>
    </row>
    <row r="47" spans="1:26" ht="33" hidden="1" customHeight="1">
      <c r="A47" s="345"/>
      <c r="B47" s="341"/>
      <c r="C47" s="345"/>
      <c r="D47" s="345"/>
      <c r="E47" s="345"/>
      <c r="F47" s="122" t="s">
        <v>3297</v>
      </c>
      <c r="G47" s="345"/>
      <c r="H47" s="197">
        <v>16</v>
      </c>
      <c r="I47" s="124" t="s">
        <v>3298</v>
      </c>
      <c r="J47" s="124" t="s">
        <v>3214</v>
      </c>
      <c r="K47" s="56"/>
      <c r="L47" s="79"/>
      <c r="M47" s="57"/>
      <c r="N47" s="77"/>
      <c r="O47" s="73" t="s">
        <v>348</v>
      </c>
      <c r="P47" s="73" t="s">
        <v>348</v>
      </c>
      <c r="Q47" s="73" t="s">
        <v>24</v>
      </c>
      <c r="R47" s="56" t="s">
        <v>1196</v>
      </c>
      <c r="S47" s="60"/>
      <c r="T47" s="60"/>
      <c r="U47" s="60"/>
      <c r="V47" s="60"/>
      <c r="W47" s="60"/>
      <c r="X47" s="60"/>
      <c r="Y47" s="60"/>
      <c r="Z47" s="60"/>
    </row>
    <row r="48" spans="1:26" ht="66" hidden="1" customHeight="1">
      <c r="A48" s="442" t="s">
        <v>3299</v>
      </c>
      <c r="B48" s="411" t="s">
        <v>3265</v>
      </c>
      <c r="C48" s="441" t="s">
        <v>966</v>
      </c>
      <c r="D48" s="441" t="s">
        <v>3191</v>
      </c>
      <c r="E48" s="445" t="s">
        <v>3300</v>
      </c>
      <c r="F48" s="124" t="s">
        <v>3301</v>
      </c>
      <c r="G48" s="441" t="s">
        <v>452</v>
      </c>
      <c r="H48" s="197">
        <v>1</v>
      </c>
      <c r="I48" s="124" t="s">
        <v>3302</v>
      </c>
      <c r="J48" s="124" t="s">
        <v>3284</v>
      </c>
      <c r="K48" s="56"/>
      <c r="L48" s="79"/>
      <c r="M48" s="57"/>
      <c r="N48" s="77"/>
      <c r="O48" s="73" t="s">
        <v>348</v>
      </c>
      <c r="P48" s="73" t="s">
        <v>348</v>
      </c>
      <c r="Q48" s="73" t="s">
        <v>24</v>
      </c>
      <c r="R48" s="56" t="s">
        <v>1196</v>
      </c>
      <c r="S48" s="60"/>
      <c r="T48" s="60"/>
      <c r="U48" s="60"/>
      <c r="V48" s="60"/>
      <c r="W48" s="60"/>
      <c r="X48" s="60"/>
      <c r="Y48" s="60"/>
      <c r="Z48" s="60"/>
    </row>
    <row r="49" spans="1:26" ht="33" hidden="1" customHeight="1">
      <c r="A49" s="345"/>
      <c r="B49" s="345"/>
      <c r="C49" s="345"/>
      <c r="D49" s="345"/>
      <c r="E49" s="345"/>
      <c r="F49" s="124" t="s">
        <v>3303</v>
      </c>
      <c r="G49" s="345"/>
      <c r="H49" s="197">
        <v>2</v>
      </c>
      <c r="I49" s="124" t="s">
        <v>3304</v>
      </c>
      <c r="J49" s="124" t="s">
        <v>3214</v>
      </c>
      <c r="K49" s="56"/>
      <c r="L49" s="79"/>
      <c r="M49" s="57"/>
      <c r="N49" s="77"/>
      <c r="O49" s="73" t="s">
        <v>348</v>
      </c>
      <c r="P49" s="73" t="s">
        <v>348</v>
      </c>
      <c r="Q49" s="73" t="s">
        <v>24</v>
      </c>
      <c r="R49" s="56" t="s">
        <v>1196</v>
      </c>
      <c r="S49" s="60"/>
      <c r="T49" s="60"/>
      <c r="U49" s="60"/>
      <c r="V49" s="60"/>
      <c r="W49" s="60"/>
      <c r="X49" s="60"/>
      <c r="Y49" s="60"/>
      <c r="Z49" s="60"/>
    </row>
    <row r="50" spans="1:26" ht="33" hidden="1" customHeight="1">
      <c r="A50" s="345"/>
      <c r="B50" s="345"/>
      <c r="C50" s="345"/>
      <c r="D50" s="345"/>
      <c r="E50" s="345"/>
      <c r="F50" s="124" t="s">
        <v>3305</v>
      </c>
      <c r="G50" s="345"/>
      <c r="H50" s="197">
        <v>3</v>
      </c>
      <c r="I50" s="124" t="s">
        <v>3306</v>
      </c>
      <c r="J50" s="124" t="s">
        <v>3284</v>
      </c>
      <c r="K50" s="56"/>
      <c r="L50" s="79"/>
      <c r="M50" s="57"/>
      <c r="N50" s="77"/>
      <c r="O50" s="73" t="s">
        <v>348</v>
      </c>
      <c r="P50" s="73" t="s">
        <v>348</v>
      </c>
      <c r="Q50" s="73" t="s">
        <v>24</v>
      </c>
      <c r="R50" s="56" t="s">
        <v>1196</v>
      </c>
      <c r="S50" s="60"/>
      <c r="T50" s="60"/>
      <c r="U50" s="60"/>
      <c r="V50" s="60"/>
      <c r="W50" s="60"/>
      <c r="X50" s="60"/>
      <c r="Y50" s="60"/>
      <c r="Z50" s="60"/>
    </row>
    <row r="51" spans="1:26" ht="33" hidden="1" customHeight="1">
      <c r="A51" s="345"/>
      <c r="B51" s="345"/>
      <c r="C51" s="345"/>
      <c r="D51" s="345"/>
      <c r="E51" s="345"/>
      <c r="F51" s="124" t="s">
        <v>3307</v>
      </c>
      <c r="G51" s="345"/>
      <c r="H51" s="197">
        <v>4</v>
      </c>
      <c r="I51" s="124" t="s">
        <v>3308</v>
      </c>
      <c r="J51" s="124" t="s">
        <v>3214</v>
      </c>
      <c r="K51" s="56"/>
      <c r="L51" s="79"/>
      <c r="M51" s="57"/>
      <c r="N51" s="77"/>
      <c r="O51" s="73" t="s">
        <v>348</v>
      </c>
      <c r="P51" s="73" t="s">
        <v>348</v>
      </c>
      <c r="Q51" s="73" t="s">
        <v>24</v>
      </c>
      <c r="R51" s="56" t="s">
        <v>1196</v>
      </c>
      <c r="S51" s="60"/>
      <c r="T51" s="60"/>
      <c r="U51" s="60"/>
      <c r="V51" s="60"/>
      <c r="W51" s="60"/>
      <c r="X51" s="60"/>
      <c r="Y51" s="60"/>
      <c r="Z51" s="60"/>
    </row>
    <row r="52" spans="1:26" ht="33" hidden="1" customHeight="1">
      <c r="A52" s="345"/>
      <c r="B52" s="345"/>
      <c r="C52" s="345"/>
      <c r="D52" s="345"/>
      <c r="E52" s="345"/>
      <c r="F52" s="124" t="s">
        <v>3309</v>
      </c>
      <c r="G52" s="345"/>
      <c r="H52" s="197">
        <v>5</v>
      </c>
      <c r="I52" s="124" t="s">
        <v>3310</v>
      </c>
      <c r="J52" s="124" t="s">
        <v>3284</v>
      </c>
      <c r="K52" s="56"/>
      <c r="L52" s="79"/>
      <c r="M52" s="57"/>
      <c r="N52" s="77"/>
      <c r="O52" s="73" t="s">
        <v>348</v>
      </c>
      <c r="P52" s="73" t="s">
        <v>348</v>
      </c>
      <c r="Q52" s="73" t="s">
        <v>24</v>
      </c>
      <c r="R52" s="56" t="s">
        <v>1196</v>
      </c>
      <c r="S52" s="60"/>
      <c r="T52" s="60"/>
      <c r="U52" s="60"/>
      <c r="V52" s="60"/>
      <c r="W52" s="60"/>
      <c r="X52" s="60"/>
      <c r="Y52" s="60"/>
      <c r="Z52" s="60"/>
    </row>
    <row r="53" spans="1:26" ht="33" hidden="1" customHeight="1">
      <c r="A53" s="345"/>
      <c r="B53" s="345"/>
      <c r="C53" s="345"/>
      <c r="D53" s="345"/>
      <c r="E53" s="345"/>
      <c r="F53" s="124" t="s">
        <v>3311</v>
      </c>
      <c r="G53" s="345"/>
      <c r="H53" s="197">
        <v>6</v>
      </c>
      <c r="I53" s="124" t="s">
        <v>3312</v>
      </c>
      <c r="J53" s="124" t="s">
        <v>3214</v>
      </c>
      <c r="K53" s="56"/>
      <c r="L53" s="79"/>
      <c r="M53" s="57"/>
      <c r="N53" s="77"/>
      <c r="O53" s="73" t="s">
        <v>348</v>
      </c>
      <c r="P53" s="73" t="s">
        <v>348</v>
      </c>
      <c r="Q53" s="73" t="s">
        <v>24</v>
      </c>
      <c r="R53" s="56" t="s">
        <v>1196</v>
      </c>
      <c r="S53" s="60"/>
      <c r="T53" s="60"/>
      <c r="U53" s="60"/>
      <c r="V53" s="60"/>
      <c r="W53" s="60"/>
      <c r="X53" s="60"/>
      <c r="Y53" s="60"/>
      <c r="Z53" s="60"/>
    </row>
    <row r="54" spans="1:26" ht="33" hidden="1" customHeight="1">
      <c r="A54" s="345"/>
      <c r="B54" s="345"/>
      <c r="C54" s="345"/>
      <c r="D54" s="345"/>
      <c r="E54" s="345"/>
      <c r="F54" s="124" t="s">
        <v>3313</v>
      </c>
      <c r="G54" s="345"/>
      <c r="H54" s="197">
        <v>7</v>
      </c>
      <c r="I54" s="124" t="s">
        <v>3314</v>
      </c>
      <c r="J54" s="124" t="s">
        <v>3284</v>
      </c>
      <c r="K54" s="56"/>
      <c r="L54" s="79"/>
      <c r="M54" s="57"/>
      <c r="N54" s="77"/>
      <c r="O54" s="73" t="s">
        <v>348</v>
      </c>
      <c r="P54" s="73" t="s">
        <v>348</v>
      </c>
      <c r="Q54" s="73" t="s">
        <v>24</v>
      </c>
      <c r="R54" s="56" t="s">
        <v>1196</v>
      </c>
      <c r="S54" s="60"/>
      <c r="T54" s="60"/>
      <c r="U54" s="60"/>
      <c r="V54" s="60"/>
      <c r="W54" s="60"/>
      <c r="X54" s="60"/>
      <c r="Y54" s="60"/>
      <c r="Z54" s="60"/>
    </row>
    <row r="55" spans="1:26" ht="33" hidden="1" customHeight="1">
      <c r="A55" s="345"/>
      <c r="B55" s="345"/>
      <c r="C55" s="345"/>
      <c r="D55" s="345"/>
      <c r="E55" s="345"/>
      <c r="F55" s="124" t="s">
        <v>3315</v>
      </c>
      <c r="G55" s="345"/>
      <c r="H55" s="197">
        <v>8</v>
      </c>
      <c r="I55" s="124" t="s">
        <v>3316</v>
      </c>
      <c r="J55" s="124" t="s">
        <v>3214</v>
      </c>
      <c r="K55" s="56"/>
      <c r="L55" s="79"/>
      <c r="M55" s="57"/>
      <c r="N55" s="77"/>
      <c r="O55" s="73" t="s">
        <v>348</v>
      </c>
      <c r="P55" s="73" t="s">
        <v>348</v>
      </c>
      <c r="Q55" s="73" t="s">
        <v>24</v>
      </c>
      <c r="R55" s="56" t="s">
        <v>1196</v>
      </c>
      <c r="S55" s="60"/>
      <c r="T55" s="60"/>
      <c r="U55" s="60"/>
      <c r="V55" s="60"/>
      <c r="W55" s="60"/>
      <c r="X55" s="60"/>
      <c r="Y55" s="60"/>
      <c r="Z55" s="60"/>
    </row>
    <row r="56" spans="1:26" ht="33" hidden="1" customHeight="1">
      <c r="A56" s="345"/>
      <c r="B56" s="345"/>
      <c r="C56" s="345"/>
      <c r="D56" s="345"/>
      <c r="E56" s="345"/>
      <c r="F56" s="124" t="s">
        <v>3317</v>
      </c>
      <c r="G56" s="345"/>
      <c r="H56" s="197">
        <v>9</v>
      </c>
      <c r="I56" s="124" t="s">
        <v>3318</v>
      </c>
      <c r="J56" s="124" t="s">
        <v>3284</v>
      </c>
      <c r="K56" s="56"/>
      <c r="L56" s="79"/>
      <c r="M56" s="57"/>
      <c r="N56" s="77"/>
      <c r="O56" s="73" t="s">
        <v>348</v>
      </c>
      <c r="P56" s="73" t="s">
        <v>348</v>
      </c>
      <c r="Q56" s="73" t="s">
        <v>24</v>
      </c>
      <c r="R56" s="56" t="s">
        <v>1196</v>
      </c>
      <c r="S56" s="60"/>
      <c r="T56" s="60"/>
      <c r="U56" s="60"/>
      <c r="V56" s="60"/>
      <c r="W56" s="60"/>
      <c r="X56" s="60"/>
      <c r="Y56" s="60"/>
      <c r="Z56" s="60"/>
    </row>
    <row r="57" spans="1:26" ht="33" hidden="1" customHeight="1">
      <c r="A57" s="345"/>
      <c r="B57" s="345"/>
      <c r="C57" s="345"/>
      <c r="D57" s="345"/>
      <c r="E57" s="345"/>
      <c r="F57" s="124" t="s">
        <v>3319</v>
      </c>
      <c r="G57" s="345"/>
      <c r="H57" s="197">
        <v>10</v>
      </c>
      <c r="I57" s="124" t="s">
        <v>3320</v>
      </c>
      <c r="J57" s="124" t="s">
        <v>3214</v>
      </c>
      <c r="K57" s="56"/>
      <c r="L57" s="79"/>
      <c r="M57" s="57"/>
      <c r="N57" s="77"/>
      <c r="O57" s="73" t="s">
        <v>348</v>
      </c>
      <c r="P57" s="73" t="s">
        <v>348</v>
      </c>
      <c r="Q57" s="73" t="s">
        <v>24</v>
      </c>
      <c r="R57" s="56" t="s">
        <v>1196</v>
      </c>
      <c r="S57" s="60"/>
      <c r="T57" s="60"/>
      <c r="U57" s="60"/>
      <c r="V57" s="60"/>
      <c r="W57" s="60"/>
      <c r="X57" s="60"/>
      <c r="Y57" s="60"/>
      <c r="Z57" s="60"/>
    </row>
    <row r="58" spans="1:26" ht="33" hidden="1" customHeight="1">
      <c r="A58" s="345"/>
      <c r="B58" s="345"/>
      <c r="C58" s="345"/>
      <c r="D58" s="345"/>
      <c r="E58" s="345"/>
      <c r="F58" s="124" t="s">
        <v>3321</v>
      </c>
      <c r="G58" s="345"/>
      <c r="H58" s="197">
        <v>11</v>
      </c>
      <c r="I58" s="124" t="s">
        <v>3322</v>
      </c>
      <c r="J58" s="124" t="s">
        <v>3284</v>
      </c>
      <c r="K58" s="56"/>
      <c r="L58" s="79"/>
      <c r="M58" s="57"/>
      <c r="N58" s="77"/>
      <c r="O58" s="73" t="s">
        <v>348</v>
      </c>
      <c r="P58" s="73" t="s">
        <v>348</v>
      </c>
      <c r="Q58" s="73" t="s">
        <v>24</v>
      </c>
      <c r="R58" s="56" t="s">
        <v>1196</v>
      </c>
      <c r="S58" s="60"/>
      <c r="T58" s="60"/>
      <c r="U58" s="60"/>
      <c r="V58" s="60"/>
      <c r="W58" s="60"/>
      <c r="X58" s="60"/>
      <c r="Y58" s="60"/>
      <c r="Z58" s="60"/>
    </row>
    <row r="59" spans="1:26" ht="33" hidden="1" customHeight="1">
      <c r="A59" s="345"/>
      <c r="B59" s="345"/>
      <c r="C59" s="345"/>
      <c r="D59" s="345"/>
      <c r="E59" s="345"/>
      <c r="F59" s="124" t="s">
        <v>3323</v>
      </c>
      <c r="G59" s="345"/>
      <c r="H59" s="197">
        <v>12</v>
      </c>
      <c r="I59" s="124" t="s">
        <v>3324</v>
      </c>
      <c r="J59" s="124" t="s">
        <v>3214</v>
      </c>
      <c r="K59" s="56"/>
      <c r="L59" s="79"/>
      <c r="M59" s="57"/>
      <c r="N59" s="77"/>
      <c r="O59" s="73" t="s">
        <v>348</v>
      </c>
      <c r="P59" s="73" t="s">
        <v>348</v>
      </c>
      <c r="Q59" s="73" t="s">
        <v>24</v>
      </c>
      <c r="R59" s="56" t="s">
        <v>1196</v>
      </c>
      <c r="S59" s="60"/>
      <c r="T59" s="60"/>
      <c r="U59" s="60"/>
      <c r="V59" s="60"/>
      <c r="W59" s="60"/>
      <c r="X59" s="60"/>
      <c r="Y59" s="60"/>
      <c r="Z59" s="60"/>
    </row>
    <row r="60" spans="1:26" ht="33" hidden="1" customHeight="1">
      <c r="A60" s="345"/>
      <c r="B60" s="345"/>
      <c r="C60" s="345"/>
      <c r="D60" s="345"/>
      <c r="E60" s="345"/>
      <c r="F60" s="124" t="s">
        <v>3325</v>
      </c>
      <c r="G60" s="345"/>
      <c r="H60" s="197">
        <v>13</v>
      </c>
      <c r="I60" s="124" t="s">
        <v>3326</v>
      </c>
      <c r="J60" s="124" t="s">
        <v>3284</v>
      </c>
      <c r="K60" s="56"/>
      <c r="L60" s="79"/>
      <c r="M60" s="57"/>
      <c r="N60" s="77"/>
      <c r="O60" s="73" t="s">
        <v>348</v>
      </c>
      <c r="P60" s="73" t="s">
        <v>348</v>
      </c>
      <c r="Q60" s="73" t="s">
        <v>24</v>
      </c>
      <c r="R60" s="56" t="s">
        <v>1196</v>
      </c>
      <c r="S60" s="60"/>
      <c r="T60" s="60"/>
      <c r="U60" s="60"/>
      <c r="V60" s="60"/>
      <c r="W60" s="60"/>
      <c r="X60" s="60"/>
      <c r="Y60" s="60"/>
      <c r="Z60" s="60"/>
    </row>
    <row r="61" spans="1:26" ht="33" hidden="1" customHeight="1">
      <c r="A61" s="345"/>
      <c r="B61" s="345"/>
      <c r="C61" s="345"/>
      <c r="D61" s="345"/>
      <c r="E61" s="345"/>
      <c r="F61" s="124" t="s">
        <v>3327</v>
      </c>
      <c r="G61" s="345"/>
      <c r="H61" s="197">
        <v>14</v>
      </c>
      <c r="I61" s="124" t="s">
        <v>3328</v>
      </c>
      <c r="J61" s="124" t="s">
        <v>3214</v>
      </c>
      <c r="K61" s="56"/>
      <c r="L61" s="79"/>
      <c r="M61" s="57"/>
      <c r="N61" s="77"/>
      <c r="O61" s="73" t="s">
        <v>348</v>
      </c>
      <c r="P61" s="73" t="s">
        <v>348</v>
      </c>
      <c r="Q61" s="73" t="s">
        <v>24</v>
      </c>
      <c r="R61" s="56" t="s">
        <v>1196</v>
      </c>
      <c r="S61" s="60"/>
      <c r="T61" s="60"/>
      <c r="U61" s="60"/>
      <c r="V61" s="60"/>
      <c r="W61" s="60"/>
      <c r="X61" s="60"/>
      <c r="Y61" s="60"/>
      <c r="Z61" s="60"/>
    </row>
    <row r="62" spans="1:26" ht="33" hidden="1" customHeight="1">
      <c r="A62" s="345"/>
      <c r="B62" s="345"/>
      <c r="C62" s="345"/>
      <c r="D62" s="345"/>
      <c r="E62" s="345"/>
      <c r="F62" s="124" t="s">
        <v>3329</v>
      </c>
      <c r="G62" s="345"/>
      <c r="H62" s="197">
        <v>15</v>
      </c>
      <c r="I62" s="124" t="s">
        <v>3330</v>
      </c>
      <c r="J62" s="124" t="s">
        <v>3284</v>
      </c>
      <c r="K62" s="56"/>
      <c r="L62" s="79"/>
      <c r="M62" s="57"/>
      <c r="N62" s="77"/>
      <c r="O62" s="73" t="s">
        <v>348</v>
      </c>
      <c r="P62" s="73" t="s">
        <v>348</v>
      </c>
      <c r="Q62" s="73" t="s">
        <v>24</v>
      </c>
      <c r="R62" s="56" t="s">
        <v>1196</v>
      </c>
      <c r="S62" s="60"/>
      <c r="T62" s="60"/>
      <c r="U62" s="60"/>
      <c r="V62" s="60"/>
      <c r="W62" s="60"/>
      <c r="X62" s="60"/>
      <c r="Y62" s="60"/>
      <c r="Z62" s="60"/>
    </row>
    <row r="63" spans="1:26" ht="33" hidden="1" customHeight="1">
      <c r="A63" s="341"/>
      <c r="B63" s="341"/>
      <c r="C63" s="341"/>
      <c r="D63" s="341"/>
      <c r="E63" s="341"/>
      <c r="F63" s="124" t="s">
        <v>3331</v>
      </c>
      <c r="G63" s="341"/>
      <c r="H63" s="197">
        <v>16</v>
      </c>
      <c r="I63" s="124" t="s">
        <v>3332</v>
      </c>
      <c r="J63" s="124" t="s">
        <v>3214</v>
      </c>
      <c r="K63" s="56"/>
      <c r="L63" s="79"/>
      <c r="M63" s="57"/>
      <c r="N63" s="77"/>
      <c r="O63" s="73" t="s">
        <v>348</v>
      </c>
      <c r="P63" s="73" t="s">
        <v>348</v>
      </c>
      <c r="Q63" s="73" t="s">
        <v>24</v>
      </c>
      <c r="R63" s="56" t="s">
        <v>1196</v>
      </c>
      <c r="S63" s="60"/>
      <c r="T63" s="60"/>
      <c r="U63" s="60"/>
      <c r="V63" s="60"/>
      <c r="W63" s="60"/>
      <c r="X63" s="60"/>
      <c r="Y63" s="60"/>
      <c r="Z63" s="60"/>
    </row>
    <row r="64" spans="1:26" ht="66" hidden="1" customHeight="1">
      <c r="A64" s="442" t="s">
        <v>3333</v>
      </c>
      <c r="B64" s="411" t="s">
        <v>3334</v>
      </c>
      <c r="C64" s="441" t="s">
        <v>966</v>
      </c>
      <c r="D64" s="441" t="s">
        <v>3191</v>
      </c>
      <c r="E64" s="441" t="s">
        <v>3335</v>
      </c>
      <c r="F64" s="124" t="s">
        <v>3336</v>
      </c>
      <c r="G64" s="441" t="s">
        <v>452</v>
      </c>
      <c r="H64" s="197">
        <v>1</v>
      </c>
      <c r="I64" s="124" t="s">
        <v>3337</v>
      </c>
      <c r="J64" s="124" t="s">
        <v>3214</v>
      </c>
      <c r="K64" s="56"/>
      <c r="L64" s="79"/>
      <c r="M64" s="57"/>
      <c r="N64" s="77"/>
      <c r="O64" s="73" t="s">
        <v>348</v>
      </c>
      <c r="P64" s="73" t="s">
        <v>348</v>
      </c>
      <c r="Q64" s="73" t="s">
        <v>24</v>
      </c>
      <c r="R64" s="56" t="s">
        <v>1196</v>
      </c>
      <c r="S64" s="60"/>
      <c r="T64" s="60"/>
      <c r="U64" s="60"/>
      <c r="V64" s="60"/>
      <c r="W64" s="60"/>
      <c r="X64" s="60"/>
      <c r="Y64" s="60"/>
      <c r="Z64" s="60"/>
    </row>
    <row r="65" spans="1:26" ht="66" hidden="1" customHeight="1">
      <c r="A65" s="345"/>
      <c r="B65" s="345"/>
      <c r="C65" s="345"/>
      <c r="D65" s="345"/>
      <c r="E65" s="345"/>
      <c r="F65" s="124" t="s">
        <v>3338</v>
      </c>
      <c r="G65" s="345"/>
      <c r="H65" s="197">
        <v>2</v>
      </c>
      <c r="I65" s="124" t="s">
        <v>3339</v>
      </c>
      <c r="J65" s="124" t="s">
        <v>3214</v>
      </c>
      <c r="K65" s="56"/>
      <c r="L65" s="79"/>
      <c r="M65" s="57"/>
      <c r="N65" s="77"/>
      <c r="O65" s="73" t="s">
        <v>348</v>
      </c>
      <c r="P65" s="73" t="s">
        <v>348</v>
      </c>
      <c r="Q65" s="73" t="s">
        <v>24</v>
      </c>
      <c r="R65" s="56" t="s">
        <v>1196</v>
      </c>
      <c r="S65" s="60"/>
      <c r="T65" s="60"/>
      <c r="U65" s="60"/>
      <c r="V65" s="60"/>
      <c r="W65" s="60"/>
      <c r="X65" s="60"/>
      <c r="Y65" s="60"/>
      <c r="Z65" s="60"/>
    </row>
    <row r="66" spans="1:26" ht="66" hidden="1" customHeight="1">
      <c r="A66" s="345"/>
      <c r="B66" s="345"/>
      <c r="C66" s="345"/>
      <c r="D66" s="345"/>
      <c r="E66" s="345"/>
      <c r="F66" s="124" t="s">
        <v>3340</v>
      </c>
      <c r="G66" s="345"/>
      <c r="H66" s="197">
        <v>3</v>
      </c>
      <c r="I66" s="124" t="s">
        <v>3341</v>
      </c>
      <c r="J66" s="124" t="s">
        <v>3214</v>
      </c>
      <c r="K66" s="56"/>
      <c r="L66" s="79"/>
      <c r="M66" s="57"/>
      <c r="N66" s="77"/>
      <c r="O66" s="73" t="s">
        <v>348</v>
      </c>
      <c r="P66" s="73" t="s">
        <v>348</v>
      </c>
      <c r="Q66" s="73" t="s">
        <v>24</v>
      </c>
      <c r="R66" s="56" t="s">
        <v>1196</v>
      </c>
      <c r="S66" s="60"/>
      <c r="T66" s="60"/>
      <c r="U66" s="60"/>
      <c r="V66" s="60"/>
      <c r="W66" s="60"/>
      <c r="X66" s="60"/>
      <c r="Y66" s="60"/>
      <c r="Z66" s="60"/>
    </row>
    <row r="67" spans="1:26" ht="66" hidden="1" customHeight="1">
      <c r="A67" s="345"/>
      <c r="B67" s="345"/>
      <c r="C67" s="345"/>
      <c r="D67" s="345"/>
      <c r="E67" s="345"/>
      <c r="F67" s="124" t="s">
        <v>3342</v>
      </c>
      <c r="G67" s="345"/>
      <c r="H67" s="197">
        <v>4</v>
      </c>
      <c r="I67" s="124" t="s">
        <v>3343</v>
      </c>
      <c r="J67" s="124" t="s">
        <v>3214</v>
      </c>
      <c r="K67" s="56"/>
      <c r="L67" s="79"/>
      <c r="M67" s="57"/>
      <c r="N67" s="77"/>
      <c r="O67" s="73" t="s">
        <v>348</v>
      </c>
      <c r="P67" s="73" t="s">
        <v>348</v>
      </c>
      <c r="Q67" s="73" t="s">
        <v>24</v>
      </c>
      <c r="R67" s="56" t="s">
        <v>1196</v>
      </c>
      <c r="S67" s="60"/>
      <c r="T67" s="60"/>
      <c r="U67" s="60"/>
      <c r="V67" s="60"/>
      <c r="W67" s="60"/>
      <c r="X67" s="60"/>
      <c r="Y67" s="60"/>
      <c r="Z67" s="60"/>
    </row>
    <row r="68" spans="1:26" ht="66" hidden="1" customHeight="1">
      <c r="A68" s="345"/>
      <c r="B68" s="345"/>
      <c r="C68" s="345"/>
      <c r="D68" s="345"/>
      <c r="E68" s="345"/>
      <c r="F68" s="124" t="s">
        <v>3344</v>
      </c>
      <c r="G68" s="345"/>
      <c r="H68" s="197">
        <v>5</v>
      </c>
      <c r="I68" s="124" t="s">
        <v>3345</v>
      </c>
      <c r="J68" s="124" t="s">
        <v>3214</v>
      </c>
      <c r="K68" s="56"/>
      <c r="L68" s="79"/>
      <c r="M68" s="57"/>
      <c r="N68" s="77"/>
      <c r="O68" s="73" t="s">
        <v>348</v>
      </c>
      <c r="P68" s="73" t="s">
        <v>348</v>
      </c>
      <c r="Q68" s="73" t="s">
        <v>24</v>
      </c>
      <c r="R68" s="56" t="s">
        <v>1196</v>
      </c>
      <c r="S68" s="60"/>
      <c r="T68" s="60"/>
      <c r="U68" s="60"/>
      <c r="V68" s="60"/>
      <c r="W68" s="60"/>
      <c r="X68" s="60"/>
      <c r="Y68" s="60"/>
      <c r="Z68" s="60"/>
    </row>
    <row r="69" spans="1:26" ht="66" hidden="1" customHeight="1">
      <c r="A69" s="341"/>
      <c r="B69" s="341"/>
      <c r="C69" s="341"/>
      <c r="D69" s="341"/>
      <c r="E69" s="341"/>
      <c r="F69" s="124" t="s">
        <v>3346</v>
      </c>
      <c r="G69" s="341"/>
      <c r="H69" s="197">
        <v>6</v>
      </c>
      <c r="I69" s="124" t="s">
        <v>3347</v>
      </c>
      <c r="J69" s="124" t="s">
        <v>3284</v>
      </c>
      <c r="K69" s="56"/>
      <c r="L69" s="79"/>
      <c r="M69" s="57"/>
      <c r="N69" s="77"/>
      <c r="O69" s="73" t="s">
        <v>348</v>
      </c>
      <c r="P69" s="73" t="s">
        <v>348</v>
      </c>
      <c r="Q69" s="73" t="s">
        <v>24</v>
      </c>
      <c r="R69" s="56" t="s">
        <v>1196</v>
      </c>
      <c r="S69" s="60"/>
      <c r="T69" s="60"/>
      <c r="U69" s="60"/>
      <c r="V69" s="60"/>
      <c r="W69" s="60"/>
      <c r="X69" s="60"/>
      <c r="Y69" s="60"/>
      <c r="Z69" s="60"/>
    </row>
    <row r="70" spans="1:26" ht="49.5" hidden="1" customHeight="1">
      <c r="A70" s="442" t="s">
        <v>3348</v>
      </c>
      <c r="B70" s="411" t="s">
        <v>3349</v>
      </c>
      <c r="C70" s="441" t="s">
        <v>966</v>
      </c>
      <c r="D70" s="441" t="s">
        <v>3191</v>
      </c>
      <c r="E70" s="441" t="s">
        <v>3350</v>
      </c>
      <c r="F70" s="441" t="s">
        <v>3351</v>
      </c>
      <c r="G70" s="441" t="s">
        <v>452</v>
      </c>
      <c r="H70" s="197">
        <v>1</v>
      </c>
      <c r="I70" s="123" t="s">
        <v>3352</v>
      </c>
      <c r="J70" s="124" t="s">
        <v>3353</v>
      </c>
      <c r="K70" s="56"/>
      <c r="L70" s="79"/>
      <c r="M70" s="57"/>
      <c r="N70" s="77"/>
      <c r="O70" s="73" t="s">
        <v>348</v>
      </c>
      <c r="P70" s="73" t="s">
        <v>348</v>
      </c>
      <c r="Q70" s="73" t="s">
        <v>24</v>
      </c>
      <c r="R70" s="56" t="s">
        <v>1196</v>
      </c>
      <c r="S70" s="88"/>
      <c r="T70" s="88"/>
      <c r="U70" s="88"/>
      <c r="V70" s="88"/>
      <c r="W70" s="88"/>
      <c r="X70" s="88"/>
      <c r="Y70" s="88"/>
      <c r="Z70" s="88"/>
    </row>
    <row r="71" spans="1:26" ht="33" hidden="1" customHeight="1">
      <c r="A71" s="345"/>
      <c r="B71" s="345"/>
      <c r="C71" s="345"/>
      <c r="D71" s="345"/>
      <c r="E71" s="345"/>
      <c r="F71" s="345"/>
      <c r="G71" s="345"/>
      <c r="H71" s="197">
        <v>2</v>
      </c>
      <c r="I71" s="123" t="s">
        <v>3236</v>
      </c>
      <c r="J71" s="124" t="s">
        <v>3354</v>
      </c>
      <c r="K71" s="56"/>
      <c r="L71" s="79"/>
      <c r="M71" s="57"/>
      <c r="N71" s="77"/>
      <c r="O71" s="73" t="s">
        <v>348</v>
      </c>
      <c r="P71" s="73" t="s">
        <v>348</v>
      </c>
      <c r="Q71" s="73" t="s">
        <v>24</v>
      </c>
      <c r="R71" s="56" t="s">
        <v>1196</v>
      </c>
      <c r="S71" s="88"/>
      <c r="T71" s="88"/>
      <c r="U71" s="88"/>
      <c r="V71" s="88"/>
      <c r="W71" s="88"/>
      <c r="X71" s="88"/>
      <c r="Y71" s="88"/>
      <c r="Z71" s="88"/>
    </row>
    <row r="72" spans="1:26" ht="66" hidden="1" customHeight="1">
      <c r="A72" s="345"/>
      <c r="B72" s="345"/>
      <c r="C72" s="345"/>
      <c r="D72" s="345"/>
      <c r="E72" s="345"/>
      <c r="F72" s="345"/>
      <c r="G72" s="345"/>
      <c r="H72" s="197">
        <v>3</v>
      </c>
      <c r="I72" s="124" t="s">
        <v>3355</v>
      </c>
      <c r="J72" s="124" t="s">
        <v>3356</v>
      </c>
      <c r="K72" s="56"/>
      <c r="L72" s="79"/>
      <c r="M72" s="57"/>
      <c r="N72" s="77"/>
      <c r="O72" s="73" t="s">
        <v>348</v>
      </c>
      <c r="P72" s="73" t="s">
        <v>348</v>
      </c>
      <c r="Q72" s="73" t="s">
        <v>24</v>
      </c>
      <c r="R72" s="56" t="s">
        <v>1196</v>
      </c>
      <c r="S72" s="88"/>
      <c r="T72" s="88"/>
      <c r="U72" s="88"/>
      <c r="V72" s="88"/>
      <c r="W72" s="88"/>
      <c r="X72" s="88"/>
      <c r="Y72" s="88"/>
      <c r="Z72" s="88"/>
    </row>
    <row r="73" spans="1:26" ht="82.5" hidden="1" customHeight="1">
      <c r="A73" s="345"/>
      <c r="B73" s="345"/>
      <c r="C73" s="345"/>
      <c r="D73" s="345"/>
      <c r="E73" s="345"/>
      <c r="F73" s="341"/>
      <c r="G73" s="345"/>
      <c r="H73" s="197">
        <v>4</v>
      </c>
      <c r="I73" s="124" t="s">
        <v>3357</v>
      </c>
      <c r="J73" s="124" t="s">
        <v>3358</v>
      </c>
      <c r="K73" s="56"/>
      <c r="L73" s="79"/>
      <c r="M73" s="57"/>
      <c r="N73" s="77"/>
      <c r="O73" s="73" t="s">
        <v>348</v>
      </c>
      <c r="P73" s="73" t="s">
        <v>348</v>
      </c>
      <c r="Q73" s="73" t="s">
        <v>24</v>
      </c>
      <c r="R73" s="56" t="s">
        <v>1196</v>
      </c>
      <c r="S73" s="88"/>
      <c r="T73" s="88"/>
      <c r="U73" s="88"/>
      <c r="V73" s="88"/>
      <c r="W73" s="88"/>
      <c r="X73" s="88"/>
      <c r="Y73" s="88"/>
      <c r="Z73" s="88"/>
    </row>
    <row r="74" spans="1:26" ht="66" hidden="1" customHeight="1">
      <c r="A74" s="345"/>
      <c r="B74" s="345"/>
      <c r="C74" s="345"/>
      <c r="D74" s="345"/>
      <c r="E74" s="345"/>
      <c r="F74" s="123" t="s">
        <v>3359</v>
      </c>
      <c r="G74" s="345"/>
      <c r="H74" s="197">
        <v>5</v>
      </c>
      <c r="I74" s="124" t="s">
        <v>3360</v>
      </c>
      <c r="J74" s="124" t="s">
        <v>3361</v>
      </c>
      <c r="K74" s="56"/>
      <c r="L74" s="79"/>
      <c r="M74" s="57"/>
      <c r="N74" s="77"/>
      <c r="O74" s="73" t="s">
        <v>348</v>
      </c>
      <c r="P74" s="73" t="s">
        <v>348</v>
      </c>
      <c r="Q74" s="73" t="s">
        <v>24</v>
      </c>
      <c r="R74" s="56" t="s">
        <v>1196</v>
      </c>
      <c r="S74" s="88"/>
      <c r="T74" s="88"/>
      <c r="U74" s="88"/>
      <c r="V74" s="88"/>
      <c r="W74" s="88"/>
      <c r="X74" s="88"/>
      <c r="Y74" s="88"/>
      <c r="Z74" s="88"/>
    </row>
    <row r="75" spans="1:26" ht="82.5" hidden="1" customHeight="1">
      <c r="A75" s="345"/>
      <c r="B75" s="345"/>
      <c r="C75" s="345"/>
      <c r="D75" s="345"/>
      <c r="E75" s="345"/>
      <c r="F75" s="123" t="s">
        <v>3362</v>
      </c>
      <c r="G75" s="345"/>
      <c r="H75" s="197">
        <v>6</v>
      </c>
      <c r="I75" s="124" t="s">
        <v>3363</v>
      </c>
      <c r="J75" s="124" t="s">
        <v>3361</v>
      </c>
      <c r="K75" s="56"/>
      <c r="L75" s="79"/>
      <c r="M75" s="57"/>
      <c r="N75" s="77"/>
      <c r="O75" s="73" t="s">
        <v>348</v>
      </c>
      <c r="P75" s="73" t="s">
        <v>348</v>
      </c>
      <c r="Q75" s="73" t="s">
        <v>24</v>
      </c>
      <c r="R75" s="56" t="s">
        <v>1196</v>
      </c>
      <c r="S75" s="88"/>
      <c r="T75" s="88"/>
      <c r="U75" s="88"/>
      <c r="V75" s="88"/>
      <c r="W75" s="88"/>
      <c r="X75" s="88"/>
      <c r="Y75" s="88"/>
      <c r="Z75" s="88"/>
    </row>
    <row r="76" spans="1:26" ht="82.5" hidden="1" customHeight="1">
      <c r="A76" s="345"/>
      <c r="B76" s="345"/>
      <c r="C76" s="345"/>
      <c r="D76" s="345"/>
      <c r="E76" s="345"/>
      <c r="F76" s="123" t="s">
        <v>3364</v>
      </c>
      <c r="G76" s="345"/>
      <c r="H76" s="197">
        <v>7</v>
      </c>
      <c r="I76" s="124" t="s">
        <v>3365</v>
      </c>
      <c r="J76" s="124" t="s">
        <v>3361</v>
      </c>
      <c r="K76" s="56"/>
      <c r="L76" s="79"/>
      <c r="M76" s="57"/>
      <c r="N76" s="77"/>
      <c r="O76" s="73" t="s">
        <v>348</v>
      </c>
      <c r="P76" s="73" t="s">
        <v>348</v>
      </c>
      <c r="Q76" s="73" t="s">
        <v>24</v>
      </c>
      <c r="R76" s="56" t="s">
        <v>1196</v>
      </c>
      <c r="S76" s="88"/>
      <c r="T76" s="88"/>
      <c r="U76" s="88"/>
      <c r="V76" s="88"/>
      <c r="W76" s="88"/>
      <c r="X76" s="88"/>
      <c r="Y76" s="88"/>
      <c r="Z76" s="88"/>
    </row>
    <row r="77" spans="1:26" ht="82.5" hidden="1" customHeight="1">
      <c r="A77" s="345"/>
      <c r="B77" s="345"/>
      <c r="C77" s="345"/>
      <c r="D77" s="345"/>
      <c r="E77" s="345"/>
      <c r="F77" s="123" t="s">
        <v>3366</v>
      </c>
      <c r="G77" s="345"/>
      <c r="H77" s="197">
        <v>8</v>
      </c>
      <c r="I77" s="124" t="s">
        <v>3367</v>
      </c>
      <c r="J77" s="124" t="s">
        <v>3361</v>
      </c>
      <c r="K77" s="56"/>
      <c r="L77" s="79"/>
      <c r="M77" s="57"/>
      <c r="N77" s="77"/>
      <c r="O77" s="73" t="s">
        <v>348</v>
      </c>
      <c r="P77" s="73" t="s">
        <v>348</v>
      </c>
      <c r="Q77" s="73" t="s">
        <v>24</v>
      </c>
      <c r="R77" s="56" t="s">
        <v>1196</v>
      </c>
      <c r="S77" s="88"/>
      <c r="T77" s="88"/>
      <c r="U77" s="88"/>
      <c r="V77" s="88"/>
      <c r="W77" s="88"/>
      <c r="X77" s="88"/>
      <c r="Y77" s="88"/>
      <c r="Z77" s="88"/>
    </row>
    <row r="78" spans="1:26" ht="82.5" hidden="1" customHeight="1">
      <c r="A78" s="341"/>
      <c r="B78" s="341"/>
      <c r="C78" s="341"/>
      <c r="D78" s="341"/>
      <c r="E78" s="341"/>
      <c r="F78" s="123" t="s">
        <v>3368</v>
      </c>
      <c r="G78" s="341"/>
      <c r="H78" s="197">
        <v>9</v>
      </c>
      <c r="I78" s="124" t="s">
        <v>3369</v>
      </c>
      <c r="J78" s="124" t="s">
        <v>3361</v>
      </c>
      <c r="K78" s="56"/>
      <c r="L78" s="79"/>
      <c r="M78" s="57"/>
      <c r="N78" s="77"/>
      <c r="O78" s="73" t="s">
        <v>348</v>
      </c>
      <c r="P78" s="73" t="s">
        <v>348</v>
      </c>
      <c r="Q78" s="73" t="s">
        <v>24</v>
      </c>
      <c r="R78" s="56" t="s">
        <v>1196</v>
      </c>
      <c r="S78" s="88"/>
      <c r="T78" s="88"/>
      <c r="U78" s="88"/>
      <c r="V78" s="88"/>
      <c r="W78" s="88"/>
      <c r="X78" s="88"/>
      <c r="Y78" s="88"/>
      <c r="Z78" s="88"/>
    </row>
    <row r="79" spans="1:26" ht="115.5" customHeight="1">
      <c r="A79" s="442" t="s">
        <v>102</v>
      </c>
      <c r="B79" s="411" t="s">
        <v>3370</v>
      </c>
      <c r="C79" s="441" t="s">
        <v>966</v>
      </c>
      <c r="D79" s="441" t="s">
        <v>3191</v>
      </c>
      <c r="E79" s="441" t="s">
        <v>3371</v>
      </c>
      <c r="F79" s="123" t="s">
        <v>3372</v>
      </c>
      <c r="G79" s="441" t="s">
        <v>452</v>
      </c>
      <c r="H79" s="120">
        <v>1</v>
      </c>
      <c r="I79" s="123" t="s">
        <v>3373</v>
      </c>
      <c r="J79" s="123" t="s">
        <v>3374</v>
      </c>
      <c r="K79" s="56"/>
      <c r="L79" s="79"/>
      <c r="M79" s="444" t="s">
        <v>3375</v>
      </c>
      <c r="N79" s="95"/>
      <c r="O79" s="73" t="s">
        <v>348</v>
      </c>
      <c r="P79" s="73" t="s">
        <v>348</v>
      </c>
      <c r="Q79" s="73" t="s">
        <v>348</v>
      </c>
      <c r="R79" s="56" t="s">
        <v>1196</v>
      </c>
      <c r="S79" s="88"/>
      <c r="T79" s="88"/>
      <c r="U79" s="88"/>
      <c r="V79" s="88"/>
      <c r="W79" s="88"/>
      <c r="X79" s="88"/>
      <c r="Y79" s="88"/>
      <c r="Z79" s="88"/>
    </row>
    <row r="80" spans="1:26" ht="99" customHeight="1">
      <c r="A80" s="341"/>
      <c r="B80" s="341"/>
      <c r="C80" s="341"/>
      <c r="D80" s="341"/>
      <c r="E80" s="341"/>
      <c r="F80" s="123" t="s">
        <v>3376</v>
      </c>
      <c r="G80" s="341"/>
      <c r="H80" s="120">
        <v>2</v>
      </c>
      <c r="I80" s="123" t="s">
        <v>3377</v>
      </c>
      <c r="J80" s="123" t="s">
        <v>3378</v>
      </c>
      <c r="K80" s="56"/>
      <c r="L80" s="79"/>
      <c r="M80" s="341"/>
      <c r="N80" s="77"/>
      <c r="O80" s="73" t="s">
        <v>348</v>
      </c>
      <c r="P80" s="73" t="s">
        <v>348</v>
      </c>
      <c r="Q80" s="73" t="s">
        <v>348</v>
      </c>
      <c r="R80" s="56" t="s">
        <v>1196</v>
      </c>
      <c r="S80" s="88"/>
      <c r="T80" s="88"/>
      <c r="U80" s="88"/>
      <c r="V80" s="88"/>
      <c r="W80" s="88"/>
      <c r="X80" s="88"/>
      <c r="Y80" s="88"/>
      <c r="Z80" s="88"/>
    </row>
    <row r="81" spans="1:26" ht="49.5" customHeight="1">
      <c r="A81" s="442" t="s">
        <v>3379</v>
      </c>
      <c r="B81" s="442" t="s">
        <v>3380</v>
      </c>
      <c r="C81" s="441" t="s">
        <v>966</v>
      </c>
      <c r="D81" s="441" t="s">
        <v>3191</v>
      </c>
      <c r="E81" s="441" t="s">
        <v>3381</v>
      </c>
      <c r="F81" s="123" t="s">
        <v>3382</v>
      </c>
      <c r="G81" s="441" t="s">
        <v>452</v>
      </c>
      <c r="H81" s="120">
        <v>1</v>
      </c>
      <c r="I81" s="124" t="s">
        <v>3383</v>
      </c>
      <c r="J81" s="124" t="s">
        <v>3384</v>
      </c>
      <c r="K81" s="56"/>
      <c r="L81" s="79"/>
      <c r="M81" s="209"/>
      <c r="N81" s="77"/>
      <c r="O81" s="73" t="s">
        <v>348</v>
      </c>
      <c r="P81" s="73" t="s">
        <v>348</v>
      </c>
      <c r="Q81" s="73" t="s">
        <v>348</v>
      </c>
      <c r="R81" s="56" t="s">
        <v>972</v>
      </c>
      <c r="S81" s="88"/>
      <c r="T81" s="88"/>
      <c r="U81" s="88"/>
      <c r="V81" s="88"/>
      <c r="W81" s="88"/>
      <c r="X81" s="88"/>
      <c r="Y81" s="88"/>
      <c r="Z81" s="88"/>
    </row>
    <row r="82" spans="1:26" ht="66" customHeight="1">
      <c r="A82" s="345"/>
      <c r="B82" s="345"/>
      <c r="C82" s="345"/>
      <c r="D82" s="345"/>
      <c r="E82" s="345"/>
      <c r="F82" s="123" t="s">
        <v>3385</v>
      </c>
      <c r="G82" s="345"/>
      <c r="H82" s="120">
        <v>2</v>
      </c>
      <c r="I82" s="124" t="s">
        <v>3386</v>
      </c>
      <c r="J82" s="124" t="s">
        <v>3387</v>
      </c>
      <c r="K82" s="56"/>
      <c r="L82" s="79"/>
      <c r="M82" s="209"/>
      <c r="N82" s="77"/>
      <c r="O82" s="82" t="s">
        <v>24</v>
      </c>
      <c r="P82" s="73" t="s">
        <v>348</v>
      </c>
      <c r="Q82" s="73" t="s">
        <v>348</v>
      </c>
      <c r="R82" s="56" t="s">
        <v>972</v>
      </c>
      <c r="S82" s="88"/>
      <c r="T82" s="88"/>
      <c r="U82" s="88"/>
      <c r="V82" s="88"/>
      <c r="W82" s="88"/>
      <c r="X82" s="88"/>
      <c r="Y82" s="88"/>
      <c r="Z82" s="88"/>
    </row>
    <row r="83" spans="1:26" ht="49.5" customHeight="1">
      <c r="A83" s="345"/>
      <c r="B83" s="345"/>
      <c r="C83" s="345"/>
      <c r="D83" s="345"/>
      <c r="E83" s="345"/>
      <c r="F83" s="123" t="s">
        <v>3388</v>
      </c>
      <c r="G83" s="345"/>
      <c r="H83" s="120">
        <v>3</v>
      </c>
      <c r="I83" s="124" t="s">
        <v>3389</v>
      </c>
      <c r="J83" s="124" t="s">
        <v>3390</v>
      </c>
      <c r="K83" s="56"/>
      <c r="L83" s="79"/>
      <c r="M83" s="209"/>
      <c r="N83" s="77"/>
      <c r="O83" s="82" t="s">
        <v>24</v>
      </c>
      <c r="P83" s="73" t="s">
        <v>348</v>
      </c>
      <c r="Q83" s="73" t="s">
        <v>348</v>
      </c>
      <c r="R83" s="56" t="s">
        <v>972</v>
      </c>
      <c r="S83" s="88"/>
      <c r="T83" s="88"/>
      <c r="U83" s="88"/>
      <c r="V83" s="88"/>
      <c r="W83" s="88"/>
      <c r="X83" s="88"/>
      <c r="Y83" s="88"/>
      <c r="Z83" s="88"/>
    </row>
    <row r="84" spans="1:26" ht="82.5" customHeight="1">
      <c r="A84" s="345"/>
      <c r="B84" s="345"/>
      <c r="C84" s="345"/>
      <c r="D84" s="345"/>
      <c r="E84" s="345"/>
      <c r="F84" s="123" t="s">
        <v>3391</v>
      </c>
      <c r="G84" s="345"/>
      <c r="H84" s="120">
        <v>4</v>
      </c>
      <c r="I84" s="124" t="s">
        <v>3392</v>
      </c>
      <c r="J84" s="124" t="s">
        <v>3393</v>
      </c>
      <c r="K84" s="56"/>
      <c r="L84" s="79"/>
      <c r="M84" s="209"/>
      <c r="N84" s="77"/>
      <c r="O84" s="82" t="s">
        <v>24</v>
      </c>
      <c r="P84" s="73" t="s">
        <v>348</v>
      </c>
      <c r="Q84" s="73" t="s">
        <v>348</v>
      </c>
      <c r="R84" s="56" t="s">
        <v>972</v>
      </c>
      <c r="S84" s="88"/>
      <c r="T84" s="88"/>
      <c r="U84" s="88"/>
      <c r="V84" s="88"/>
      <c r="W84" s="88"/>
      <c r="X84" s="88"/>
      <c r="Y84" s="88"/>
      <c r="Z84" s="88"/>
    </row>
    <row r="85" spans="1:26" ht="66" hidden="1" customHeight="1">
      <c r="A85" s="345"/>
      <c r="B85" s="345"/>
      <c r="C85" s="345"/>
      <c r="D85" s="345"/>
      <c r="E85" s="345"/>
      <c r="F85" s="123" t="s">
        <v>3394</v>
      </c>
      <c r="G85" s="345"/>
      <c r="H85" s="120">
        <v>5</v>
      </c>
      <c r="I85" s="124" t="s">
        <v>3395</v>
      </c>
      <c r="J85" s="124" t="s">
        <v>3396</v>
      </c>
      <c r="K85" s="56"/>
      <c r="L85" s="79"/>
      <c r="M85" s="209"/>
      <c r="N85" s="77"/>
      <c r="O85" s="82" t="s">
        <v>24</v>
      </c>
      <c r="P85" s="73" t="s">
        <v>348</v>
      </c>
      <c r="Q85" s="73" t="s">
        <v>24</v>
      </c>
      <c r="R85" s="56" t="s">
        <v>972</v>
      </c>
      <c r="S85" s="88"/>
      <c r="T85" s="88"/>
      <c r="U85" s="88"/>
      <c r="V85" s="88"/>
      <c r="W85" s="88"/>
      <c r="X85" s="88"/>
      <c r="Y85" s="88"/>
      <c r="Z85" s="88"/>
    </row>
    <row r="86" spans="1:26" ht="115.5" hidden="1" customHeight="1">
      <c r="A86" s="345"/>
      <c r="B86" s="345"/>
      <c r="C86" s="345"/>
      <c r="D86" s="345"/>
      <c r="E86" s="345"/>
      <c r="F86" s="441" t="s">
        <v>3397</v>
      </c>
      <c r="G86" s="345"/>
      <c r="H86" s="120">
        <v>6</v>
      </c>
      <c r="I86" s="124" t="s">
        <v>3398</v>
      </c>
      <c r="J86" s="124" t="s">
        <v>3399</v>
      </c>
      <c r="K86" s="56"/>
      <c r="L86" s="79"/>
      <c r="M86" s="209"/>
      <c r="N86" s="77"/>
      <c r="O86" s="73" t="s">
        <v>348</v>
      </c>
      <c r="P86" s="73" t="s">
        <v>348</v>
      </c>
      <c r="Q86" s="73" t="s">
        <v>24</v>
      </c>
      <c r="R86" s="56" t="s">
        <v>972</v>
      </c>
      <c r="S86" s="88"/>
      <c r="T86" s="88"/>
      <c r="U86" s="88"/>
      <c r="V86" s="88"/>
      <c r="W86" s="88"/>
      <c r="X86" s="88"/>
      <c r="Y86" s="88"/>
      <c r="Z86" s="88"/>
    </row>
    <row r="87" spans="1:26" ht="33" hidden="1" customHeight="1">
      <c r="A87" s="345"/>
      <c r="B87" s="345"/>
      <c r="C87" s="345"/>
      <c r="D87" s="345"/>
      <c r="E87" s="345"/>
      <c r="F87" s="341"/>
      <c r="G87" s="345"/>
      <c r="H87" s="120">
        <v>7</v>
      </c>
      <c r="I87" s="124" t="s">
        <v>3400</v>
      </c>
      <c r="J87" s="124" t="s">
        <v>3401</v>
      </c>
      <c r="K87" s="56"/>
      <c r="L87" s="79"/>
      <c r="M87" s="209"/>
      <c r="N87" s="77"/>
      <c r="O87" s="73" t="s">
        <v>348</v>
      </c>
      <c r="P87" s="73" t="s">
        <v>348</v>
      </c>
      <c r="Q87" s="73" t="s">
        <v>24</v>
      </c>
      <c r="R87" s="56" t="s">
        <v>972</v>
      </c>
      <c r="S87" s="88"/>
      <c r="T87" s="88"/>
      <c r="U87" s="88"/>
      <c r="V87" s="88"/>
      <c r="W87" s="88"/>
      <c r="X87" s="88"/>
      <c r="Y87" s="88"/>
      <c r="Z87" s="88"/>
    </row>
    <row r="88" spans="1:26" ht="33" customHeight="1">
      <c r="A88" s="345"/>
      <c r="B88" s="345"/>
      <c r="C88" s="345"/>
      <c r="D88" s="345"/>
      <c r="E88" s="345"/>
      <c r="F88" s="123" t="s">
        <v>3402</v>
      </c>
      <c r="G88" s="345"/>
      <c r="H88" s="120">
        <v>8</v>
      </c>
      <c r="I88" s="124" t="s">
        <v>3403</v>
      </c>
      <c r="J88" s="124" t="s">
        <v>3404</v>
      </c>
      <c r="K88" s="56"/>
      <c r="L88" s="79"/>
      <c r="M88" s="209"/>
      <c r="N88" s="77"/>
      <c r="O88" s="73" t="s">
        <v>348</v>
      </c>
      <c r="P88" s="73" t="s">
        <v>348</v>
      </c>
      <c r="Q88" s="73" t="s">
        <v>348</v>
      </c>
      <c r="R88" s="56" t="s">
        <v>972</v>
      </c>
      <c r="S88" s="88"/>
      <c r="T88" s="88"/>
      <c r="U88" s="88"/>
      <c r="V88" s="88"/>
      <c r="W88" s="88"/>
      <c r="X88" s="88"/>
      <c r="Y88" s="88"/>
      <c r="Z88" s="88"/>
    </row>
    <row r="89" spans="1:26" ht="33" customHeight="1">
      <c r="A89" s="345"/>
      <c r="B89" s="345"/>
      <c r="C89" s="345"/>
      <c r="D89" s="345"/>
      <c r="E89" s="345"/>
      <c r="F89" s="123" t="s">
        <v>3405</v>
      </c>
      <c r="G89" s="345"/>
      <c r="H89" s="120">
        <v>9</v>
      </c>
      <c r="I89" s="124" t="s">
        <v>3406</v>
      </c>
      <c r="J89" s="124" t="s">
        <v>3407</v>
      </c>
      <c r="K89" s="56"/>
      <c r="L89" s="79"/>
      <c r="M89" s="209"/>
      <c r="N89" s="77"/>
      <c r="O89" s="73" t="s">
        <v>348</v>
      </c>
      <c r="P89" s="73" t="s">
        <v>348</v>
      </c>
      <c r="Q89" s="73" t="s">
        <v>348</v>
      </c>
      <c r="R89" s="56" t="s">
        <v>972</v>
      </c>
      <c r="S89" s="88"/>
      <c r="T89" s="88"/>
      <c r="U89" s="88"/>
      <c r="V89" s="88"/>
      <c r="W89" s="88"/>
      <c r="X89" s="88"/>
      <c r="Y89" s="88"/>
      <c r="Z89" s="88"/>
    </row>
    <row r="90" spans="1:26" ht="66" hidden="1" customHeight="1">
      <c r="A90" s="341"/>
      <c r="B90" s="341"/>
      <c r="C90" s="341"/>
      <c r="D90" s="341"/>
      <c r="E90" s="341"/>
      <c r="F90" s="123" t="s">
        <v>3408</v>
      </c>
      <c r="G90" s="341"/>
      <c r="H90" s="120">
        <v>10</v>
      </c>
      <c r="I90" s="206" t="s">
        <v>3409</v>
      </c>
      <c r="J90" s="206" t="s">
        <v>3410</v>
      </c>
      <c r="K90" s="56"/>
      <c r="L90" s="79"/>
      <c r="M90" s="209"/>
      <c r="N90" s="77"/>
      <c r="O90" s="73" t="s">
        <v>348</v>
      </c>
      <c r="P90" s="73" t="s">
        <v>348</v>
      </c>
      <c r="Q90" s="73" t="s">
        <v>24</v>
      </c>
      <c r="R90" s="56" t="s">
        <v>972</v>
      </c>
      <c r="S90" s="49"/>
      <c r="T90" s="49"/>
      <c r="U90" s="49"/>
      <c r="V90" s="49"/>
      <c r="W90" s="49"/>
      <c r="X90" s="49"/>
      <c r="Y90" s="49"/>
      <c r="Z90" s="49"/>
    </row>
    <row r="91" spans="1:26" ht="82.5" hidden="1" customHeight="1">
      <c r="A91" s="440" t="s">
        <v>3411</v>
      </c>
      <c r="B91" s="442" t="s">
        <v>3412</v>
      </c>
      <c r="C91" s="439" t="s">
        <v>966</v>
      </c>
      <c r="D91" s="439" t="s">
        <v>3191</v>
      </c>
      <c r="E91" s="439" t="s">
        <v>3413</v>
      </c>
      <c r="F91" s="439" t="s">
        <v>3414</v>
      </c>
      <c r="G91" s="439" t="s">
        <v>452</v>
      </c>
      <c r="H91" s="197">
        <v>1</v>
      </c>
      <c r="I91" s="210" t="s">
        <v>3415</v>
      </c>
      <c r="J91" s="211" t="s">
        <v>3416</v>
      </c>
      <c r="K91" s="56"/>
      <c r="L91" s="79"/>
      <c r="M91" s="76"/>
      <c r="N91" s="95"/>
      <c r="O91" s="73" t="s">
        <v>348</v>
      </c>
      <c r="P91" s="73" t="s">
        <v>348</v>
      </c>
      <c r="Q91" s="73" t="s">
        <v>24</v>
      </c>
      <c r="R91" s="56" t="s">
        <v>1196</v>
      </c>
      <c r="S91" s="49"/>
      <c r="T91" s="49"/>
      <c r="U91" s="49"/>
      <c r="V91" s="49"/>
      <c r="W91" s="49"/>
      <c r="X91" s="49"/>
      <c r="Y91" s="49"/>
      <c r="Z91" s="49"/>
    </row>
    <row r="92" spans="1:26" ht="49.5" hidden="1" customHeight="1">
      <c r="A92" s="345"/>
      <c r="B92" s="345"/>
      <c r="C92" s="345"/>
      <c r="D92" s="345"/>
      <c r="E92" s="345"/>
      <c r="F92" s="341"/>
      <c r="G92" s="345"/>
      <c r="H92" s="197">
        <v>2</v>
      </c>
      <c r="I92" s="210" t="s">
        <v>3417</v>
      </c>
      <c r="J92" s="211" t="s">
        <v>3418</v>
      </c>
      <c r="K92" s="56"/>
      <c r="L92" s="79"/>
      <c r="M92" s="76"/>
      <c r="N92" s="95"/>
      <c r="O92" s="73" t="s">
        <v>348</v>
      </c>
      <c r="P92" s="73" t="s">
        <v>348</v>
      </c>
      <c r="Q92" s="73" t="s">
        <v>24</v>
      </c>
      <c r="R92" s="56" t="s">
        <v>1196</v>
      </c>
      <c r="S92" s="49"/>
      <c r="T92" s="49"/>
      <c r="U92" s="49"/>
      <c r="V92" s="49"/>
      <c r="W92" s="49"/>
      <c r="X92" s="49"/>
      <c r="Y92" s="49"/>
      <c r="Z92" s="49"/>
    </row>
    <row r="93" spans="1:26" ht="66" hidden="1" customHeight="1">
      <c r="A93" s="345"/>
      <c r="B93" s="345"/>
      <c r="C93" s="345"/>
      <c r="D93" s="345"/>
      <c r="E93" s="345"/>
      <c r="F93" s="439" t="s">
        <v>3419</v>
      </c>
      <c r="G93" s="345"/>
      <c r="H93" s="197">
        <v>3</v>
      </c>
      <c r="I93" s="210" t="s">
        <v>3420</v>
      </c>
      <c r="J93" s="211" t="s">
        <v>3416</v>
      </c>
      <c r="K93" s="56"/>
      <c r="L93" s="79"/>
      <c r="M93" s="76"/>
      <c r="N93" s="95"/>
      <c r="O93" s="73" t="s">
        <v>348</v>
      </c>
      <c r="P93" s="73" t="s">
        <v>348</v>
      </c>
      <c r="Q93" s="73" t="s">
        <v>24</v>
      </c>
      <c r="R93" s="56" t="s">
        <v>1196</v>
      </c>
      <c r="S93" s="49"/>
      <c r="T93" s="49"/>
      <c r="U93" s="49"/>
      <c r="V93" s="49"/>
      <c r="W93" s="49"/>
      <c r="X93" s="49"/>
      <c r="Y93" s="49"/>
      <c r="Z93" s="49"/>
    </row>
    <row r="94" spans="1:26" ht="49.5" hidden="1" customHeight="1">
      <c r="A94" s="345"/>
      <c r="B94" s="345"/>
      <c r="C94" s="345"/>
      <c r="D94" s="345"/>
      <c r="E94" s="345"/>
      <c r="F94" s="341"/>
      <c r="G94" s="345"/>
      <c r="H94" s="197">
        <v>4</v>
      </c>
      <c r="I94" s="210" t="s">
        <v>3417</v>
      </c>
      <c r="J94" s="211" t="s">
        <v>3418</v>
      </c>
      <c r="K94" s="56"/>
      <c r="L94" s="79"/>
      <c r="M94" s="76"/>
      <c r="N94" s="95"/>
      <c r="O94" s="73" t="s">
        <v>348</v>
      </c>
      <c r="P94" s="73" t="s">
        <v>348</v>
      </c>
      <c r="Q94" s="73" t="s">
        <v>24</v>
      </c>
      <c r="R94" s="56" t="s">
        <v>1196</v>
      </c>
      <c r="S94" s="49"/>
      <c r="T94" s="49"/>
      <c r="U94" s="49"/>
      <c r="V94" s="49"/>
      <c r="W94" s="49"/>
      <c r="X94" s="49"/>
      <c r="Y94" s="49"/>
      <c r="Z94" s="49"/>
    </row>
    <row r="95" spans="1:26" ht="82.5" hidden="1" customHeight="1">
      <c r="A95" s="345"/>
      <c r="B95" s="345"/>
      <c r="C95" s="345"/>
      <c r="D95" s="345"/>
      <c r="E95" s="345"/>
      <c r="F95" s="439" t="s">
        <v>3421</v>
      </c>
      <c r="G95" s="345"/>
      <c r="H95" s="197">
        <v>5</v>
      </c>
      <c r="I95" s="210" t="s">
        <v>3422</v>
      </c>
      <c r="J95" s="211" t="s">
        <v>3416</v>
      </c>
      <c r="K95" s="56"/>
      <c r="L95" s="79"/>
      <c r="M95" s="76"/>
      <c r="N95" s="95"/>
      <c r="O95" s="73" t="s">
        <v>348</v>
      </c>
      <c r="P95" s="73" t="s">
        <v>348</v>
      </c>
      <c r="Q95" s="73" t="s">
        <v>24</v>
      </c>
      <c r="R95" s="56" t="s">
        <v>1196</v>
      </c>
      <c r="S95" s="49"/>
      <c r="T95" s="49"/>
      <c r="U95" s="49"/>
      <c r="V95" s="49"/>
      <c r="W95" s="49"/>
      <c r="X95" s="49"/>
      <c r="Y95" s="49"/>
      <c r="Z95" s="49"/>
    </row>
    <row r="96" spans="1:26" ht="49.5" hidden="1" customHeight="1">
      <c r="A96" s="345"/>
      <c r="B96" s="345"/>
      <c r="C96" s="345"/>
      <c r="D96" s="345"/>
      <c r="E96" s="345"/>
      <c r="F96" s="341"/>
      <c r="G96" s="345"/>
      <c r="H96" s="197">
        <v>6</v>
      </c>
      <c r="I96" s="210" t="s">
        <v>3417</v>
      </c>
      <c r="J96" s="211" t="s">
        <v>3418</v>
      </c>
      <c r="K96" s="56"/>
      <c r="L96" s="79"/>
      <c r="M96" s="76"/>
      <c r="N96" s="95"/>
      <c r="O96" s="73" t="s">
        <v>348</v>
      </c>
      <c r="P96" s="73" t="s">
        <v>348</v>
      </c>
      <c r="Q96" s="73" t="s">
        <v>24</v>
      </c>
      <c r="R96" s="56" t="s">
        <v>1196</v>
      </c>
      <c r="S96" s="49"/>
      <c r="T96" s="49"/>
      <c r="U96" s="49"/>
      <c r="V96" s="49"/>
      <c r="W96" s="49"/>
      <c r="X96" s="49"/>
      <c r="Y96" s="49"/>
      <c r="Z96" s="49"/>
    </row>
    <row r="97" spans="1:26" ht="66" hidden="1" customHeight="1">
      <c r="A97" s="345"/>
      <c r="B97" s="345"/>
      <c r="C97" s="345"/>
      <c r="D97" s="345"/>
      <c r="E97" s="345"/>
      <c r="F97" s="439" t="s">
        <v>3423</v>
      </c>
      <c r="G97" s="345"/>
      <c r="H97" s="197">
        <v>7</v>
      </c>
      <c r="I97" s="210" t="s">
        <v>3424</v>
      </c>
      <c r="J97" s="211" t="s">
        <v>3425</v>
      </c>
      <c r="K97" s="56"/>
      <c r="L97" s="79"/>
      <c r="M97" s="76"/>
      <c r="N97" s="95"/>
      <c r="O97" s="73" t="s">
        <v>348</v>
      </c>
      <c r="P97" s="73" t="s">
        <v>348</v>
      </c>
      <c r="Q97" s="73" t="s">
        <v>24</v>
      </c>
      <c r="R97" s="56" t="s">
        <v>1196</v>
      </c>
      <c r="S97" s="49"/>
      <c r="T97" s="49"/>
      <c r="U97" s="49"/>
      <c r="V97" s="49"/>
      <c r="W97" s="49"/>
      <c r="X97" s="49"/>
      <c r="Y97" s="49"/>
      <c r="Z97" s="49"/>
    </row>
    <row r="98" spans="1:26" ht="49.5" hidden="1" customHeight="1">
      <c r="A98" s="341"/>
      <c r="B98" s="341"/>
      <c r="C98" s="341"/>
      <c r="D98" s="341"/>
      <c r="E98" s="341"/>
      <c r="F98" s="345"/>
      <c r="G98" s="341"/>
      <c r="H98" s="197">
        <v>8</v>
      </c>
      <c r="I98" s="210" t="s">
        <v>3417</v>
      </c>
      <c r="J98" s="211" t="s">
        <v>3418</v>
      </c>
      <c r="K98" s="56"/>
      <c r="L98" s="79"/>
      <c r="M98" s="76"/>
      <c r="N98" s="95"/>
      <c r="O98" s="73" t="s">
        <v>348</v>
      </c>
      <c r="P98" s="73" t="s">
        <v>348</v>
      </c>
      <c r="Q98" s="73" t="s">
        <v>24</v>
      </c>
      <c r="R98" s="56" t="s">
        <v>1196</v>
      </c>
      <c r="S98" s="49"/>
      <c r="T98" s="49"/>
      <c r="U98" s="49"/>
      <c r="V98" s="49"/>
      <c r="W98" s="49"/>
      <c r="X98" s="49"/>
      <c r="Y98" s="49"/>
      <c r="Z98" s="49"/>
    </row>
    <row r="99" spans="1:26" ht="82.5" hidden="1" customHeight="1">
      <c r="A99" s="440" t="s">
        <v>3426</v>
      </c>
      <c r="B99" s="440" t="s">
        <v>3412</v>
      </c>
      <c r="C99" s="439" t="s">
        <v>966</v>
      </c>
      <c r="D99" s="439" t="s">
        <v>3191</v>
      </c>
      <c r="E99" s="439" t="s">
        <v>3427</v>
      </c>
      <c r="F99" s="439" t="s">
        <v>3414</v>
      </c>
      <c r="G99" s="439" t="s">
        <v>452</v>
      </c>
      <c r="H99" s="197">
        <v>1</v>
      </c>
      <c r="I99" s="210" t="s">
        <v>3428</v>
      </c>
      <c r="J99" s="211" t="s">
        <v>3416</v>
      </c>
      <c r="K99" s="56"/>
      <c r="L99" s="79"/>
      <c r="M99" s="76"/>
      <c r="N99" s="95"/>
      <c r="O99" s="73" t="s">
        <v>348</v>
      </c>
      <c r="P99" s="73" t="s">
        <v>348</v>
      </c>
      <c r="Q99" s="73" t="s">
        <v>24</v>
      </c>
      <c r="R99" s="56" t="s">
        <v>1196</v>
      </c>
      <c r="S99" s="49"/>
      <c r="T99" s="49"/>
      <c r="U99" s="49"/>
      <c r="V99" s="49"/>
      <c r="W99" s="49"/>
      <c r="X99" s="49"/>
      <c r="Y99" s="49"/>
      <c r="Z99" s="49"/>
    </row>
    <row r="100" spans="1:26" ht="49.5" hidden="1" customHeight="1">
      <c r="A100" s="345"/>
      <c r="B100" s="345"/>
      <c r="C100" s="345"/>
      <c r="D100" s="345"/>
      <c r="E100" s="345"/>
      <c r="F100" s="341"/>
      <c r="G100" s="345"/>
      <c r="H100" s="197">
        <v>2</v>
      </c>
      <c r="I100" s="210" t="s">
        <v>3417</v>
      </c>
      <c r="J100" s="211" t="s">
        <v>3418</v>
      </c>
      <c r="K100" s="56"/>
      <c r="L100" s="79"/>
      <c r="M100" s="76"/>
      <c r="N100" s="95"/>
      <c r="O100" s="73" t="s">
        <v>348</v>
      </c>
      <c r="P100" s="73" t="s">
        <v>348</v>
      </c>
      <c r="Q100" s="73" t="s">
        <v>24</v>
      </c>
      <c r="R100" s="56" t="s">
        <v>1196</v>
      </c>
      <c r="S100" s="49"/>
      <c r="T100" s="49"/>
      <c r="U100" s="49"/>
      <c r="V100" s="49"/>
      <c r="W100" s="49"/>
      <c r="X100" s="49"/>
      <c r="Y100" s="49"/>
      <c r="Z100" s="49"/>
    </row>
    <row r="101" spans="1:26" ht="66" hidden="1" customHeight="1">
      <c r="A101" s="345"/>
      <c r="B101" s="345"/>
      <c r="C101" s="345"/>
      <c r="D101" s="345"/>
      <c r="E101" s="345"/>
      <c r="F101" s="439" t="s">
        <v>3419</v>
      </c>
      <c r="G101" s="345"/>
      <c r="H101" s="197">
        <v>3</v>
      </c>
      <c r="I101" s="210" t="s">
        <v>3420</v>
      </c>
      <c r="J101" s="211" t="s">
        <v>3416</v>
      </c>
      <c r="K101" s="56"/>
      <c r="L101" s="79"/>
      <c r="M101" s="76"/>
      <c r="N101" s="95"/>
      <c r="O101" s="73" t="s">
        <v>348</v>
      </c>
      <c r="P101" s="73" t="s">
        <v>348</v>
      </c>
      <c r="Q101" s="73" t="s">
        <v>24</v>
      </c>
      <c r="R101" s="56" t="s">
        <v>1196</v>
      </c>
      <c r="S101" s="49"/>
      <c r="T101" s="49"/>
      <c r="U101" s="49"/>
      <c r="V101" s="49"/>
      <c r="W101" s="49"/>
      <c r="X101" s="49"/>
      <c r="Y101" s="49"/>
      <c r="Z101" s="49"/>
    </row>
    <row r="102" spans="1:26" ht="49.5" hidden="1" customHeight="1">
      <c r="A102" s="345"/>
      <c r="B102" s="345"/>
      <c r="C102" s="345"/>
      <c r="D102" s="345"/>
      <c r="E102" s="345"/>
      <c r="F102" s="341"/>
      <c r="G102" s="345"/>
      <c r="H102" s="197">
        <v>4</v>
      </c>
      <c r="I102" s="210" t="s">
        <v>3417</v>
      </c>
      <c r="J102" s="211" t="s">
        <v>3418</v>
      </c>
      <c r="K102" s="56"/>
      <c r="L102" s="79"/>
      <c r="M102" s="76"/>
      <c r="N102" s="95"/>
      <c r="O102" s="73" t="s">
        <v>348</v>
      </c>
      <c r="P102" s="73" t="s">
        <v>348</v>
      </c>
      <c r="Q102" s="73" t="s">
        <v>24</v>
      </c>
      <c r="R102" s="56" t="s">
        <v>1196</v>
      </c>
      <c r="S102" s="49"/>
      <c r="T102" s="49"/>
      <c r="U102" s="49"/>
      <c r="V102" s="49"/>
      <c r="W102" s="49"/>
      <c r="X102" s="49"/>
      <c r="Y102" s="49"/>
      <c r="Z102" s="49"/>
    </row>
    <row r="103" spans="1:26" ht="82.5" hidden="1" customHeight="1">
      <c r="A103" s="345"/>
      <c r="B103" s="345"/>
      <c r="C103" s="345"/>
      <c r="D103" s="345"/>
      <c r="E103" s="345"/>
      <c r="F103" s="439" t="s">
        <v>3421</v>
      </c>
      <c r="G103" s="345"/>
      <c r="H103" s="197">
        <v>5</v>
      </c>
      <c r="I103" s="210" t="s">
        <v>3429</v>
      </c>
      <c r="J103" s="211" t="s">
        <v>3416</v>
      </c>
      <c r="K103" s="56"/>
      <c r="L103" s="79"/>
      <c r="M103" s="76"/>
      <c r="N103" s="95"/>
      <c r="O103" s="73" t="s">
        <v>348</v>
      </c>
      <c r="P103" s="73" t="s">
        <v>348</v>
      </c>
      <c r="Q103" s="73" t="s">
        <v>24</v>
      </c>
      <c r="R103" s="56" t="s">
        <v>1196</v>
      </c>
      <c r="S103" s="49"/>
      <c r="T103" s="49"/>
      <c r="U103" s="49"/>
      <c r="V103" s="49"/>
      <c r="W103" s="49"/>
      <c r="X103" s="49"/>
      <c r="Y103" s="49"/>
      <c r="Z103" s="49"/>
    </row>
    <row r="104" spans="1:26" ht="49.5" hidden="1" customHeight="1">
      <c r="A104" s="345"/>
      <c r="B104" s="345"/>
      <c r="C104" s="345"/>
      <c r="D104" s="345"/>
      <c r="E104" s="345"/>
      <c r="F104" s="341"/>
      <c r="G104" s="345"/>
      <c r="H104" s="197">
        <v>6</v>
      </c>
      <c r="I104" s="210" t="s">
        <v>3417</v>
      </c>
      <c r="J104" s="211" t="s">
        <v>3418</v>
      </c>
      <c r="K104" s="56"/>
      <c r="L104" s="79"/>
      <c r="M104" s="76"/>
      <c r="N104" s="95"/>
      <c r="O104" s="73" t="s">
        <v>348</v>
      </c>
      <c r="P104" s="73" t="s">
        <v>348</v>
      </c>
      <c r="Q104" s="73" t="s">
        <v>24</v>
      </c>
      <c r="R104" s="56" t="s">
        <v>1196</v>
      </c>
      <c r="S104" s="49"/>
      <c r="T104" s="49"/>
      <c r="U104" s="49"/>
      <c r="V104" s="49"/>
      <c r="W104" s="49"/>
      <c r="X104" s="49"/>
      <c r="Y104" s="49"/>
      <c r="Z104" s="49"/>
    </row>
    <row r="105" spans="1:26" ht="66" hidden="1" customHeight="1">
      <c r="A105" s="345"/>
      <c r="B105" s="345"/>
      <c r="C105" s="345"/>
      <c r="D105" s="345"/>
      <c r="E105" s="345"/>
      <c r="F105" s="439" t="s">
        <v>3423</v>
      </c>
      <c r="G105" s="345"/>
      <c r="H105" s="197">
        <v>7</v>
      </c>
      <c r="I105" s="210" t="s">
        <v>3424</v>
      </c>
      <c r="J105" s="211" t="s">
        <v>3425</v>
      </c>
      <c r="K105" s="56"/>
      <c r="L105" s="79"/>
      <c r="M105" s="76"/>
      <c r="N105" s="95"/>
      <c r="O105" s="73" t="s">
        <v>348</v>
      </c>
      <c r="P105" s="73" t="s">
        <v>348</v>
      </c>
      <c r="Q105" s="73" t="s">
        <v>24</v>
      </c>
      <c r="R105" s="56" t="s">
        <v>1196</v>
      </c>
      <c r="S105" s="49"/>
      <c r="T105" s="49"/>
      <c r="U105" s="49"/>
      <c r="V105" s="49"/>
      <c r="W105" s="49"/>
      <c r="X105" s="49"/>
      <c r="Y105" s="49"/>
      <c r="Z105" s="49"/>
    </row>
    <row r="106" spans="1:26" ht="49.5" hidden="1" customHeight="1">
      <c r="A106" s="341"/>
      <c r="B106" s="341"/>
      <c r="C106" s="341"/>
      <c r="D106" s="341"/>
      <c r="E106" s="341"/>
      <c r="F106" s="345"/>
      <c r="G106" s="341"/>
      <c r="H106" s="197">
        <v>8</v>
      </c>
      <c r="I106" s="210" t="s">
        <v>3417</v>
      </c>
      <c r="J106" s="211" t="s">
        <v>3418</v>
      </c>
      <c r="K106" s="56"/>
      <c r="L106" s="79"/>
      <c r="M106" s="76"/>
      <c r="N106" s="95"/>
      <c r="O106" s="73" t="s">
        <v>348</v>
      </c>
      <c r="P106" s="73" t="s">
        <v>348</v>
      </c>
      <c r="Q106" s="73" t="s">
        <v>24</v>
      </c>
      <c r="R106" s="56" t="s">
        <v>1196</v>
      </c>
      <c r="S106" s="49"/>
      <c r="T106" s="49"/>
      <c r="U106" s="49"/>
      <c r="V106" s="49"/>
      <c r="W106" s="49"/>
      <c r="X106" s="49"/>
      <c r="Y106" s="49"/>
      <c r="Z106" s="49"/>
    </row>
    <row r="107" spans="1:26" ht="82.5" hidden="1" customHeight="1">
      <c r="A107" s="440" t="s">
        <v>3430</v>
      </c>
      <c r="B107" s="440" t="s">
        <v>3431</v>
      </c>
      <c r="C107" s="439" t="s">
        <v>966</v>
      </c>
      <c r="D107" s="439" t="s">
        <v>3191</v>
      </c>
      <c r="E107" s="439" t="s">
        <v>3432</v>
      </c>
      <c r="F107" s="211" t="s">
        <v>3433</v>
      </c>
      <c r="G107" s="439" t="s">
        <v>452</v>
      </c>
      <c r="H107" s="197">
        <v>1</v>
      </c>
      <c r="I107" s="211" t="s">
        <v>3434</v>
      </c>
      <c r="J107" s="206" t="s">
        <v>3435</v>
      </c>
      <c r="K107" s="56"/>
      <c r="L107" s="79"/>
      <c r="M107" s="76"/>
      <c r="N107" s="95"/>
      <c r="O107" s="73" t="s">
        <v>348</v>
      </c>
      <c r="P107" s="73" t="s">
        <v>348</v>
      </c>
      <c r="Q107" s="73" t="s">
        <v>24</v>
      </c>
      <c r="R107" s="56" t="s">
        <v>1196</v>
      </c>
      <c r="S107" s="49"/>
      <c r="T107" s="49"/>
      <c r="U107" s="49"/>
      <c r="V107" s="49"/>
      <c r="W107" s="49"/>
      <c r="X107" s="49"/>
      <c r="Y107" s="49"/>
      <c r="Z107" s="49"/>
    </row>
    <row r="108" spans="1:26" ht="49.5" hidden="1" customHeight="1">
      <c r="A108" s="345"/>
      <c r="B108" s="345"/>
      <c r="C108" s="345"/>
      <c r="D108" s="345"/>
      <c r="E108" s="345"/>
      <c r="F108" s="211" t="s">
        <v>3436</v>
      </c>
      <c r="G108" s="345"/>
      <c r="H108" s="197">
        <v>2</v>
      </c>
      <c r="I108" s="211" t="s">
        <v>3437</v>
      </c>
      <c r="J108" s="206" t="s">
        <v>3438</v>
      </c>
      <c r="K108" s="56"/>
      <c r="L108" s="79"/>
      <c r="M108" s="76"/>
      <c r="N108" s="95"/>
      <c r="O108" s="73" t="s">
        <v>348</v>
      </c>
      <c r="P108" s="73" t="s">
        <v>348</v>
      </c>
      <c r="Q108" s="73" t="s">
        <v>24</v>
      </c>
      <c r="R108" s="56" t="s">
        <v>1196</v>
      </c>
      <c r="S108" s="49"/>
      <c r="T108" s="49"/>
      <c r="U108" s="49"/>
      <c r="V108" s="49"/>
      <c r="W108" s="49"/>
      <c r="X108" s="49"/>
      <c r="Y108" s="49"/>
      <c r="Z108" s="49"/>
    </row>
    <row r="109" spans="1:26" ht="49.5" hidden="1" customHeight="1">
      <c r="A109" s="345"/>
      <c r="B109" s="345"/>
      <c r="C109" s="345"/>
      <c r="D109" s="345"/>
      <c r="E109" s="345"/>
      <c r="F109" s="211" t="s">
        <v>3439</v>
      </c>
      <c r="G109" s="345"/>
      <c r="H109" s="197">
        <v>3</v>
      </c>
      <c r="I109" s="211" t="s">
        <v>3440</v>
      </c>
      <c r="J109" s="206" t="s">
        <v>3435</v>
      </c>
      <c r="K109" s="56"/>
      <c r="L109" s="79"/>
      <c r="M109" s="76"/>
      <c r="N109" s="95"/>
      <c r="O109" s="73" t="s">
        <v>348</v>
      </c>
      <c r="P109" s="73" t="s">
        <v>348</v>
      </c>
      <c r="Q109" s="73" t="s">
        <v>24</v>
      </c>
      <c r="R109" s="56" t="s">
        <v>1196</v>
      </c>
      <c r="S109" s="49"/>
      <c r="T109" s="49"/>
      <c r="U109" s="49"/>
      <c r="V109" s="49"/>
      <c r="W109" s="49"/>
      <c r="X109" s="49"/>
      <c r="Y109" s="49"/>
      <c r="Z109" s="49"/>
    </row>
    <row r="110" spans="1:26" ht="49.5" hidden="1" customHeight="1">
      <c r="A110" s="345"/>
      <c r="B110" s="345"/>
      <c r="C110" s="345"/>
      <c r="D110" s="345"/>
      <c r="E110" s="345"/>
      <c r="F110" s="211" t="s">
        <v>3441</v>
      </c>
      <c r="G110" s="345"/>
      <c r="H110" s="197">
        <v>4</v>
      </c>
      <c r="I110" s="211" t="s">
        <v>3442</v>
      </c>
      <c r="J110" s="206" t="s">
        <v>3435</v>
      </c>
      <c r="K110" s="56"/>
      <c r="L110" s="79"/>
      <c r="M110" s="76"/>
      <c r="N110" s="95"/>
      <c r="O110" s="73" t="s">
        <v>348</v>
      </c>
      <c r="P110" s="73" t="s">
        <v>348</v>
      </c>
      <c r="Q110" s="73" t="s">
        <v>24</v>
      </c>
      <c r="R110" s="56" t="s">
        <v>1196</v>
      </c>
      <c r="S110" s="49"/>
      <c r="T110" s="49"/>
      <c r="U110" s="49"/>
      <c r="V110" s="49"/>
      <c r="W110" s="49"/>
      <c r="X110" s="49"/>
      <c r="Y110" s="49"/>
      <c r="Z110" s="49"/>
    </row>
    <row r="111" spans="1:26" ht="49.5" hidden="1" customHeight="1">
      <c r="A111" s="345"/>
      <c r="B111" s="345"/>
      <c r="C111" s="345"/>
      <c r="D111" s="345"/>
      <c r="E111" s="345"/>
      <c r="F111" s="211" t="s">
        <v>3443</v>
      </c>
      <c r="G111" s="345"/>
      <c r="H111" s="197">
        <v>5</v>
      </c>
      <c r="I111" s="211" t="s">
        <v>3444</v>
      </c>
      <c r="J111" s="206" t="s">
        <v>3435</v>
      </c>
      <c r="K111" s="56"/>
      <c r="L111" s="79"/>
      <c r="M111" s="76"/>
      <c r="N111" s="95"/>
      <c r="O111" s="73" t="s">
        <v>348</v>
      </c>
      <c r="P111" s="73" t="s">
        <v>348</v>
      </c>
      <c r="Q111" s="73" t="s">
        <v>24</v>
      </c>
      <c r="R111" s="56" t="s">
        <v>1196</v>
      </c>
      <c r="S111" s="49"/>
      <c r="T111" s="49"/>
      <c r="U111" s="49"/>
      <c r="V111" s="49"/>
      <c r="W111" s="49"/>
      <c r="X111" s="49"/>
      <c r="Y111" s="49"/>
      <c r="Z111" s="49"/>
    </row>
    <row r="112" spans="1:26" ht="49.5" hidden="1" customHeight="1">
      <c r="A112" s="345"/>
      <c r="B112" s="345"/>
      <c r="C112" s="345"/>
      <c r="D112" s="345"/>
      <c r="E112" s="345"/>
      <c r="F112" s="211" t="s">
        <v>3445</v>
      </c>
      <c r="G112" s="345"/>
      <c r="H112" s="197">
        <v>6</v>
      </c>
      <c r="I112" s="211" t="s">
        <v>3446</v>
      </c>
      <c r="J112" s="206" t="s">
        <v>3438</v>
      </c>
      <c r="K112" s="56"/>
      <c r="L112" s="79"/>
      <c r="M112" s="76"/>
      <c r="N112" s="95"/>
      <c r="O112" s="73" t="s">
        <v>348</v>
      </c>
      <c r="P112" s="73" t="s">
        <v>348</v>
      </c>
      <c r="Q112" s="73" t="s">
        <v>24</v>
      </c>
      <c r="R112" s="56" t="s">
        <v>1196</v>
      </c>
      <c r="S112" s="49"/>
      <c r="T112" s="49"/>
      <c r="U112" s="49"/>
      <c r="V112" s="49"/>
      <c r="W112" s="49"/>
      <c r="X112" s="49"/>
      <c r="Y112" s="49"/>
      <c r="Z112" s="49"/>
    </row>
    <row r="113" spans="1:26" ht="49.5" hidden="1" customHeight="1">
      <c r="A113" s="345"/>
      <c r="B113" s="345"/>
      <c r="C113" s="345"/>
      <c r="D113" s="345"/>
      <c r="E113" s="345"/>
      <c r="F113" s="211" t="s">
        <v>3447</v>
      </c>
      <c r="G113" s="345"/>
      <c r="H113" s="197">
        <v>7</v>
      </c>
      <c r="I113" s="211" t="s">
        <v>3448</v>
      </c>
      <c r="J113" s="206" t="s">
        <v>3435</v>
      </c>
      <c r="K113" s="56"/>
      <c r="L113" s="79"/>
      <c r="M113" s="76"/>
      <c r="N113" s="95"/>
      <c r="O113" s="73" t="s">
        <v>348</v>
      </c>
      <c r="P113" s="73" t="s">
        <v>348</v>
      </c>
      <c r="Q113" s="73" t="s">
        <v>24</v>
      </c>
      <c r="R113" s="56" t="s">
        <v>1196</v>
      </c>
      <c r="S113" s="49"/>
      <c r="T113" s="49"/>
      <c r="U113" s="49"/>
      <c r="V113" s="49"/>
      <c r="W113" s="49"/>
      <c r="X113" s="49"/>
      <c r="Y113" s="49"/>
      <c r="Z113" s="49"/>
    </row>
    <row r="114" spans="1:26" ht="49.5" hidden="1" customHeight="1">
      <c r="A114" s="345"/>
      <c r="B114" s="345"/>
      <c r="C114" s="345"/>
      <c r="D114" s="345"/>
      <c r="E114" s="345"/>
      <c r="F114" s="211" t="s">
        <v>3449</v>
      </c>
      <c r="G114" s="345"/>
      <c r="H114" s="197">
        <v>8</v>
      </c>
      <c r="I114" s="211" t="s">
        <v>3450</v>
      </c>
      <c r="J114" s="206" t="s">
        <v>3435</v>
      </c>
      <c r="K114" s="56"/>
      <c r="L114" s="79"/>
      <c r="M114" s="76"/>
      <c r="N114" s="95"/>
      <c r="O114" s="73" t="s">
        <v>348</v>
      </c>
      <c r="P114" s="73" t="s">
        <v>348</v>
      </c>
      <c r="Q114" s="73" t="s">
        <v>24</v>
      </c>
      <c r="R114" s="56" t="s">
        <v>1196</v>
      </c>
      <c r="S114" s="49"/>
      <c r="T114" s="49"/>
      <c r="U114" s="49"/>
      <c r="V114" s="49"/>
      <c r="W114" s="49"/>
      <c r="X114" s="49"/>
      <c r="Y114" s="49"/>
      <c r="Z114" s="49"/>
    </row>
    <row r="115" spans="1:26" ht="33" hidden="1" customHeight="1">
      <c r="A115" s="345"/>
      <c r="B115" s="345"/>
      <c r="C115" s="345"/>
      <c r="D115" s="345"/>
      <c r="E115" s="345"/>
      <c r="F115" s="439" t="s">
        <v>3451</v>
      </c>
      <c r="G115" s="345"/>
      <c r="H115" s="197">
        <v>9</v>
      </c>
      <c r="I115" s="211" t="s">
        <v>3452</v>
      </c>
      <c r="J115" s="206" t="s">
        <v>3438</v>
      </c>
      <c r="K115" s="56"/>
      <c r="L115" s="79"/>
      <c r="M115" s="76"/>
      <c r="N115" s="95"/>
      <c r="O115" s="73" t="s">
        <v>348</v>
      </c>
      <c r="P115" s="73" t="s">
        <v>348</v>
      </c>
      <c r="Q115" s="73" t="s">
        <v>24</v>
      </c>
      <c r="R115" s="56" t="s">
        <v>1196</v>
      </c>
      <c r="S115" s="49"/>
      <c r="T115" s="49"/>
      <c r="U115" s="49"/>
      <c r="V115" s="49"/>
      <c r="W115" s="49"/>
      <c r="X115" s="49"/>
      <c r="Y115" s="49"/>
      <c r="Z115" s="49"/>
    </row>
    <row r="116" spans="1:26" ht="49.5" hidden="1" customHeight="1">
      <c r="A116" s="345"/>
      <c r="B116" s="345"/>
      <c r="C116" s="345"/>
      <c r="D116" s="345"/>
      <c r="E116" s="345"/>
      <c r="F116" s="345"/>
      <c r="G116" s="345"/>
      <c r="H116" s="197">
        <v>10</v>
      </c>
      <c r="I116" s="211" t="s">
        <v>3453</v>
      </c>
      <c r="J116" s="206" t="s">
        <v>3454</v>
      </c>
      <c r="K116" s="56"/>
      <c r="L116" s="79"/>
      <c r="M116" s="76"/>
      <c r="N116" s="95"/>
      <c r="O116" s="73" t="s">
        <v>348</v>
      </c>
      <c r="P116" s="73" t="s">
        <v>348</v>
      </c>
      <c r="Q116" s="73" t="s">
        <v>24</v>
      </c>
      <c r="R116" s="56" t="s">
        <v>1196</v>
      </c>
      <c r="S116" s="49"/>
      <c r="T116" s="49"/>
      <c r="U116" s="49"/>
      <c r="V116" s="49"/>
      <c r="W116" s="49"/>
      <c r="X116" s="49"/>
      <c r="Y116" s="49"/>
      <c r="Z116" s="49"/>
    </row>
    <row r="117" spans="1:26" ht="49.5" hidden="1" customHeight="1">
      <c r="A117" s="345"/>
      <c r="B117" s="345"/>
      <c r="C117" s="345"/>
      <c r="D117" s="345"/>
      <c r="E117" s="345"/>
      <c r="F117" s="345"/>
      <c r="G117" s="345"/>
      <c r="H117" s="197">
        <v>11</v>
      </c>
      <c r="I117" s="206" t="s">
        <v>3455</v>
      </c>
      <c r="J117" s="206" t="s">
        <v>3456</v>
      </c>
      <c r="K117" s="56"/>
      <c r="L117" s="79"/>
      <c r="M117" s="76"/>
      <c r="N117" s="95"/>
      <c r="O117" s="73" t="s">
        <v>348</v>
      </c>
      <c r="P117" s="73" t="s">
        <v>348</v>
      </c>
      <c r="Q117" s="73" t="s">
        <v>24</v>
      </c>
      <c r="R117" s="56" t="s">
        <v>1196</v>
      </c>
      <c r="S117" s="49"/>
      <c r="T117" s="49"/>
      <c r="U117" s="49"/>
      <c r="V117" s="49"/>
      <c r="W117" s="49"/>
      <c r="X117" s="49"/>
      <c r="Y117" s="49"/>
      <c r="Z117" s="49"/>
    </row>
    <row r="118" spans="1:26" ht="49.5" hidden="1" customHeight="1">
      <c r="A118" s="341"/>
      <c r="B118" s="341"/>
      <c r="C118" s="341"/>
      <c r="D118" s="341"/>
      <c r="E118" s="341"/>
      <c r="F118" s="206" t="s">
        <v>3457</v>
      </c>
      <c r="G118" s="341"/>
      <c r="H118" s="197">
        <v>12</v>
      </c>
      <c r="I118" s="206" t="s">
        <v>3458</v>
      </c>
      <c r="J118" s="206" t="s">
        <v>3435</v>
      </c>
      <c r="K118" s="56"/>
      <c r="L118" s="79"/>
      <c r="M118" s="76"/>
      <c r="N118" s="95"/>
      <c r="O118" s="73" t="s">
        <v>348</v>
      </c>
      <c r="P118" s="73" t="s">
        <v>348</v>
      </c>
      <c r="Q118" s="73" t="s">
        <v>24</v>
      </c>
      <c r="R118" s="56" t="s">
        <v>1196</v>
      </c>
      <c r="S118" s="49"/>
      <c r="T118" s="49"/>
      <c r="U118" s="49"/>
      <c r="V118" s="49"/>
      <c r="W118" s="49"/>
      <c r="X118" s="49"/>
      <c r="Y118" s="49"/>
      <c r="Z118" s="49"/>
    </row>
    <row r="119" spans="1:26" ht="115.5" hidden="1" customHeight="1">
      <c r="A119" s="440" t="s">
        <v>3459</v>
      </c>
      <c r="B119" s="440" t="s">
        <v>3431</v>
      </c>
      <c r="C119" s="439" t="s">
        <v>966</v>
      </c>
      <c r="D119" s="439" t="s">
        <v>3191</v>
      </c>
      <c r="E119" s="439" t="s">
        <v>3460</v>
      </c>
      <c r="F119" s="439" t="s">
        <v>3461</v>
      </c>
      <c r="G119" s="439" t="s">
        <v>452</v>
      </c>
      <c r="H119" s="197">
        <v>1</v>
      </c>
      <c r="I119" s="206" t="s">
        <v>3462</v>
      </c>
      <c r="J119" s="206" t="s">
        <v>3438</v>
      </c>
      <c r="K119" s="56"/>
      <c r="L119" s="79"/>
      <c r="M119" s="76"/>
      <c r="N119" s="95"/>
      <c r="O119" s="73" t="s">
        <v>348</v>
      </c>
      <c r="P119" s="73" t="s">
        <v>348</v>
      </c>
      <c r="Q119" s="73" t="s">
        <v>24</v>
      </c>
      <c r="R119" s="56" t="s">
        <v>1196</v>
      </c>
      <c r="S119" s="49"/>
      <c r="T119" s="49"/>
      <c r="U119" s="49"/>
      <c r="V119" s="49"/>
      <c r="W119" s="49"/>
      <c r="X119" s="49"/>
      <c r="Y119" s="49"/>
      <c r="Z119" s="49"/>
    </row>
    <row r="120" spans="1:26" ht="49.5" hidden="1" customHeight="1">
      <c r="A120" s="345"/>
      <c r="B120" s="345"/>
      <c r="C120" s="345"/>
      <c r="D120" s="345"/>
      <c r="E120" s="345"/>
      <c r="F120" s="341"/>
      <c r="G120" s="345"/>
      <c r="H120" s="197">
        <v>2</v>
      </c>
      <c r="I120" s="206" t="s">
        <v>3463</v>
      </c>
      <c r="J120" s="206" t="s">
        <v>3464</v>
      </c>
      <c r="K120" s="56"/>
      <c r="L120" s="79"/>
      <c r="M120" s="76"/>
      <c r="N120" s="95"/>
      <c r="O120" s="73" t="s">
        <v>348</v>
      </c>
      <c r="P120" s="73" t="s">
        <v>348</v>
      </c>
      <c r="Q120" s="73" t="s">
        <v>24</v>
      </c>
      <c r="R120" s="56" t="s">
        <v>1196</v>
      </c>
      <c r="S120" s="49"/>
      <c r="T120" s="49"/>
      <c r="U120" s="49"/>
      <c r="V120" s="49"/>
      <c r="W120" s="49"/>
      <c r="X120" s="49"/>
      <c r="Y120" s="49"/>
      <c r="Z120" s="49"/>
    </row>
    <row r="121" spans="1:26" ht="66" hidden="1" customHeight="1">
      <c r="A121" s="345"/>
      <c r="B121" s="345"/>
      <c r="C121" s="345"/>
      <c r="D121" s="345"/>
      <c r="E121" s="345"/>
      <c r="F121" s="439" t="s">
        <v>3465</v>
      </c>
      <c r="G121" s="345"/>
      <c r="H121" s="197">
        <v>3</v>
      </c>
      <c r="I121" s="206" t="s">
        <v>3466</v>
      </c>
      <c r="J121" s="206" t="s">
        <v>3438</v>
      </c>
      <c r="K121" s="56"/>
      <c r="L121" s="79"/>
      <c r="M121" s="76"/>
      <c r="N121" s="95"/>
      <c r="O121" s="73" t="s">
        <v>348</v>
      </c>
      <c r="P121" s="73" t="s">
        <v>348</v>
      </c>
      <c r="Q121" s="73" t="s">
        <v>24</v>
      </c>
      <c r="R121" s="56" t="s">
        <v>1196</v>
      </c>
      <c r="S121" s="49"/>
      <c r="T121" s="49"/>
      <c r="U121" s="49"/>
      <c r="V121" s="49"/>
      <c r="W121" s="49"/>
      <c r="X121" s="49"/>
      <c r="Y121" s="49"/>
      <c r="Z121" s="49"/>
    </row>
    <row r="122" spans="1:26" ht="49.5" hidden="1" customHeight="1">
      <c r="A122" s="345"/>
      <c r="B122" s="345"/>
      <c r="C122" s="345"/>
      <c r="D122" s="345"/>
      <c r="E122" s="345"/>
      <c r="F122" s="341"/>
      <c r="G122" s="345"/>
      <c r="H122" s="197">
        <v>4</v>
      </c>
      <c r="I122" s="206" t="s">
        <v>3463</v>
      </c>
      <c r="J122" s="206" t="s">
        <v>3464</v>
      </c>
      <c r="K122" s="56"/>
      <c r="L122" s="79"/>
      <c r="M122" s="76"/>
      <c r="N122" s="95"/>
      <c r="O122" s="73" t="s">
        <v>348</v>
      </c>
      <c r="P122" s="73" t="s">
        <v>348</v>
      </c>
      <c r="Q122" s="73" t="s">
        <v>24</v>
      </c>
      <c r="R122" s="56" t="s">
        <v>1196</v>
      </c>
      <c r="S122" s="49"/>
      <c r="T122" s="49"/>
      <c r="U122" s="49"/>
      <c r="V122" s="49"/>
      <c r="W122" s="49"/>
      <c r="X122" s="49"/>
      <c r="Y122" s="49"/>
      <c r="Z122" s="49"/>
    </row>
    <row r="123" spans="1:26" ht="66" hidden="1" customHeight="1">
      <c r="A123" s="345"/>
      <c r="B123" s="345"/>
      <c r="C123" s="345"/>
      <c r="D123" s="345"/>
      <c r="E123" s="345"/>
      <c r="F123" s="439" t="s">
        <v>3467</v>
      </c>
      <c r="G123" s="345"/>
      <c r="H123" s="197">
        <v>5</v>
      </c>
      <c r="I123" s="206" t="s">
        <v>3468</v>
      </c>
      <c r="J123" s="206" t="s">
        <v>3438</v>
      </c>
      <c r="K123" s="56"/>
      <c r="L123" s="79"/>
      <c r="M123" s="76"/>
      <c r="N123" s="95"/>
      <c r="O123" s="73" t="s">
        <v>348</v>
      </c>
      <c r="P123" s="73" t="s">
        <v>348</v>
      </c>
      <c r="Q123" s="73" t="s">
        <v>24</v>
      </c>
      <c r="R123" s="56" t="s">
        <v>1196</v>
      </c>
      <c r="S123" s="49"/>
      <c r="T123" s="49"/>
      <c r="U123" s="49"/>
      <c r="V123" s="49"/>
      <c r="W123" s="49"/>
      <c r="X123" s="49"/>
      <c r="Y123" s="49"/>
      <c r="Z123" s="49"/>
    </row>
    <row r="124" spans="1:26" ht="66" hidden="1" customHeight="1">
      <c r="A124" s="341"/>
      <c r="B124" s="341"/>
      <c r="C124" s="341"/>
      <c r="D124" s="341"/>
      <c r="E124" s="341"/>
      <c r="F124" s="341"/>
      <c r="G124" s="341"/>
      <c r="H124" s="197">
        <v>6</v>
      </c>
      <c r="I124" s="206" t="s">
        <v>3469</v>
      </c>
      <c r="J124" s="206" t="s">
        <v>3438</v>
      </c>
      <c r="K124" s="56"/>
      <c r="L124" s="79"/>
      <c r="M124" s="76"/>
      <c r="N124" s="95"/>
      <c r="O124" s="73" t="s">
        <v>348</v>
      </c>
      <c r="P124" s="73" t="s">
        <v>348</v>
      </c>
      <c r="Q124" s="73" t="s">
        <v>24</v>
      </c>
      <c r="R124" s="56" t="s">
        <v>1196</v>
      </c>
      <c r="S124" s="49"/>
      <c r="T124" s="49"/>
      <c r="U124" s="49"/>
      <c r="V124" s="49"/>
      <c r="W124" s="49"/>
      <c r="X124" s="49"/>
      <c r="Y124" s="49"/>
      <c r="Z124" s="49"/>
    </row>
    <row r="125" spans="1:26" ht="49.5" hidden="1" customHeight="1">
      <c r="A125" s="440" t="s">
        <v>3470</v>
      </c>
      <c r="B125" s="407" t="s">
        <v>3471</v>
      </c>
      <c r="C125" s="439" t="s">
        <v>3209</v>
      </c>
      <c r="D125" s="439" t="s">
        <v>3191</v>
      </c>
      <c r="E125" s="439" t="s">
        <v>3472</v>
      </c>
      <c r="F125" s="206" t="s">
        <v>3473</v>
      </c>
      <c r="G125" s="439" t="s">
        <v>452</v>
      </c>
      <c r="H125" s="197">
        <v>1</v>
      </c>
      <c r="I125" s="206" t="s">
        <v>3474</v>
      </c>
      <c r="J125" s="206" t="s">
        <v>3475</v>
      </c>
      <c r="K125" s="56"/>
      <c r="L125" s="79"/>
      <c r="M125" s="76"/>
      <c r="N125" s="95"/>
      <c r="O125" s="73" t="s">
        <v>348</v>
      </c>
      <c r="P125" s="73" t="s">
        <v>348</v>
      </c>
      <c r="Q125" s="73" t="s">
        <v>24</v>
      </c>
      <c r="R125" s="56" t="s">
        <v>1196</v>
      </c>
      <c r="S125" s="49"/>
      <c r="T125" s="49"/>
      <c r="U125" s="49"/>
      <c r="V125" s="49"/>
      <c r="W125" s="49"/>
      <c r="X125" s="49"/>
      <c r="Y125" s="49"/>
      <c r="Z125" s="49"/>
    </row>
    <row r="126" spans="1:26" ht="66" hidden="1" customHeight="1">
      <c r="A126" s="345"/>
      <c r="B126" s="345"/>
      <c r="C126" s="345"/>
      <c r="D126" s="345"/>
      <c r="E126" s="345"/>
      <c r="F126" s="206" t="s">
        <v>3476</v>
      </c>
      <c r="G126" s="345"/>
      <c r="H126" s="197">
        <v>2</v>
      </c>
      <c r="I126" s="206" t="s">
        <v>3477</v>
      </c>
      <c r="J126" s="206" t="s">
        <v>3478</v>
      </c>
      <c r="K126" s="56"/>
      <c r="L126" s="79"/>
      <c r="M126" s="76"/>
      <c r="N126" s="95"/>
      <c r="O126" s="73" t="s">
        <v>348</v>
      </c>
      <c r="P126" s="73" t="s">
        <v>348</v>
      </c>
      <c r="Q126" s="73" t="s">
        <v>24</v>
      </c>
      <c r="R126" s="56" t="s">
        <v>1196</v>
      </c>
      <c r="S126" s="49"/>
      <c r="T126" s="49"/>
      <c r="U126" s="49"/>
      <c r="V126" s="49"/>
      <c r="W126" s="49"/>
      <c r="X126" s="49"/>
      <c r="Y126" s="49"/>
      <c r="Z126" s="49"/>
    </row>
    <row r="127" spans="1:26" ht="66" customHeight="1">
      <c r="A127" s="345"/>
      <c r="B127" s="345"/>
      <c r="C127" s="345"/>
      <c r="D127" s="345"/>
      <c r="E127" s="345"/>
      <c r="F127" s="439" t="s">
        <v>3479</v>
      </c>
      <c r="G127" s="345"/>
      <c r="H127" s="197">
        <v>3</v>
      </c>
      <c r="I127" s="206" t="s">
        <v>3480</v>
      </c>
      <c r="J127" s="206" t="s">
        <v>3481</v>
      </c>
      <c r="K127" s="56"/>
      <c r="L127" s="79"/>
      <c r="M127" s="76"/>
      <c r="N127" s="95"/>
      <c r="O127" s="73" t="s">
        <v>348</v>
      </c>
      <c r="P127" s="73" t="s">
        <v>348</v>
      </c>
      <c r="Q127" s="73" t="s">
        <v>348</v>
      </c>
      <c r="R127" s="56" t="s">
        <v>1196</v>
      </c>
      <c r="S127" s="49"/>
      <c r="T127" s="49"/>
      <c r="U127" s="49"/>
      <c r="V127" s="49"/>
      <c r="W127" s="49"/>
      <c r="X127" s="49"/>
      <c r="Y127" s="49"/>
      <c r="Z127" s="49"/>
    </row>
    <row r="128" spans="1:26" ht="66" customHeight="1">
      <c r="A128" s="345"/>
      <c r="B128" s="345"/>
      <c r="C128" s="345"/>
      <c r="D128" s="345"/>
      <c r="E128" s="345"/>
      <c r="F128" s="341"/>
      <c r="G128" s="345"/>
      <c r="H128" s="197">
        <v>4</v>
      </c>
      <c r="I128" s="206" t="s">
        <v>3482</v>
      </c>
      <c r="J128" s="206" t="s">
        <v>3481</v>
      </c>
      <c r="K128" s="56"/>
      <c r="L128" s="79"/>
      <c r="M128" s="76"/>
      <c r="N128" s="95"/>
      <c r="O128" s="73" t="s">
        <v>348</v>
      </c>
      <c r="P128" s="73" t="s">
        <v>348</v>
      </c>
      <c r="Q128" s="73" t="s">
        <v>348</v>
      </c>
      <c r="R128" s="56" t="s">
        <v>1196</v>
      </c>
      <c r="S128" s="49"/>
      <c r="T128" s="49"/>
      <c r="U128" s="49"/>
      <c r="V128" s="49"/>
      <c r="W128" s="49"/>
      <c r="X128" s="49"/>
      <c r="Y128" s="49"/>
      <c r="Z128" s="49"/>
    </row>
    <row r="129" spans="1:26" ht="115.5" customHeight="1">
      <c r="A129" s="345"/>
      <c r="B129" s="345"/>
      <c r="C129" s="345"/>
      <c r="D129" s="345"/>
      <c r="E129" s="345"/>
      <c r="F129" s="439" t="s">
        <v>3483</v>
      </c>
      <c r="G129" s="345"/>
      <c r="H129" s="197">
        <v>5</v>
      </c>
      <c r="I129" s="206" t="s">
        <v>3484</v>
      </c>
      <c r="J129" s="206" t="s">
        <v>3485</v>
      </c>
      <c r="K129" s="56"/>
      <c r="L129" s="79"/>
      <c r="M129" s="76"/>
      <c r="N129" s="95"/>
      <c r="O129" s="73" t="s">
        <v>348</v>
      </c>
      <c r="P129" s="73" t="s">
        <v>348</v>
      </c>
      <c r="Q129" s="73" t="s">
        <v>348</v>
      </c>
      <c r="R129" s="56" t="s">
        <v>1196</v>
      </c>
      <c r="S129" s="49"/>
      <c r="T129" s="49"/>
      <c r="U129" s="49"/>
      <c r="V129" s="49"/>
      <c r="W129" s="49"/>
      <c r="X129" s="49"/>
      <c r="Y129" s="49"/>
      <c r="Z129" s="49"/>
    </row>
    <row r="130" spans="1:26" ht="132" customHeight="1">
      <c r="A130" s="341"/>
      <c r="B130" s="341"/>
      <c r="C130" s="341"/>
      <c r="D130" s="341"/>
      <c r="E130" s="341"/>
      <c r="F130" s="341"/>
      <c r="G130" s="341"/>
      <c r="H130" s="197">
        <v>6</v>
      </c>
      <c r="I130" s="206" t="s">
        <v>3486</v>
      </c>
      <c r="J130" s="206" t="s">
        <v>3487</v>
      </c>
      <c r="K130" s="56"/>
      <c r="L130" s="79"/>
      <c r="M130" s="76"/>
      <c r="N130" s="95"/>
      <c r="O130" s="73" t="s">
        <v>348</v>
      </c>
      <c r="P130" s="73" t="s">
        <v>348</v>
      </c>
      <c r="Q130" s="73" t="s">
        <v>348</v>
      </c>
      <c r="R130" s="56" t="s">
        <v>1196</v>
      </c>
      <c r="S130" s="49"/>
      <c r="T130" s="49"/>
      <c r="U130" s="49"/>
      <c r="V130" s="49"/>
      <c r="W130" s="49"/>
      <c r="X130" s="49"/>
      <c r="Y130" s="49"/>
      <c r="Z130" s="49"/>
    </row>
    <row r="131" spans="1:26" ht="99" customHeight="1">
      <c r="A131" s="440" t="s">
        <v>3488</v>
      </c>
      <c r="B131" s="407" t="s">
        <v>3489</v>
      </c>
      <c r="C131" s="439" t="s">
        <v>3209</v>
      </c>
      <c r="D131" s="439" t="s">
        <v>3191</v>
      </c>
      <c r="E131" s="439" t="s">
        <v>3490</v>
      </c>
      <c r="F131" s="206" t="s">
        <v>3491</v>
      </c>
      <c r="G131" s="439" t="s">
        <v>452</v>
      </c>
      <c r="H131" s="197">
        <v>1</v>
      </c>
      <c r="I131" s="206" t="s">
        <v>3492</v>
      </c>
      <c r="J131" s="206" t="s">
        <v>3493</v>
      </c>
      <c r="K131" s="56"/>
      <c r="L131" s="79"/>
      <c r="M131" s="76"/>
      <c r="N131" s="95"/>
      <c r="O131" s="73" t="s">
        <v>348</v>
      </c>
      <c r="P131" s="73" t="s">
        <v>348</v>
      </c>
      <c r="Q131" s="73" t="s">
        <v>348</v>
      </c>
      <c r="R131" s="56" t="s">
        <v>1196</v>
      </c>
      <c r="S131" s="49"/>
      <c r="T131" s="49"/>
      <c r="U131" s="49"/>
      <c r="V131" s="49"/>
      <c r="W131" s="49"/>
      <c r="X131" s="49"/>
      <c r="Y131" s="49"/>
      <c r="Z131" s="49"/>
    </row>
    <row r="132" spans="1:26" ht="82.5" customHeight="1">
      <c r="A132" s="341"/>
      <c r="B132" s="341"/>
      <c r="C132" s="341"/>
      <c r="D132" s="341"/>
      <c r="E132" s="341"/>
      <c r="F132" s="206" t="s">
        <v>3494</v>
      </c>
      <c r="G132" s="341"/>
      <c r="H132" s="197">
        <v>2</v>
      </c>
      <c r="I132" s="206" t="s">
        <v>3495</v>
      </c>
      <c r="J132" s="206" t="s">
        <v>3496</v>
      </c>
      <c r="K132" s="56"/>
      <c r="L132" s="79"/>
      <c r="M132" s="76"/>
      <c r="N132" s="95"/>
      <c r="O132" s="73" t="s">
        <v>348</v>
      </c>
      <c r="P132" s="73" t="s">
        <v>348</v>
      </c>
      <c r="Q132" s="73" t="s">
        <v>348</v>
      </c>
      <c r="R132" s="56" t="s">
        <v>1196</v>
      </c>
      <c r="S132" s="49"/>
      <c r="T132" s="49"/>
      <c r="U132" s="49"/>
      <c r="V132" s="49"/>
      <c r="W132" s="49"/>
      <c r="X132" s="49"/>
      <c r="Y132" s="49"/>
      <c r="Z132" s="49"/>
    </row>
    <row r="133" spans="1:26" ht="66" customHeight="1">
      <c r="A133" s="440" t="s">
        <v>3497</v>
      </c>
      <c r="B133" s="407" t="s">
        <v>3498</v>
      </c>
      <c r="C133" s="439" t="s">
        <v>3209</v>
      </c>
      <c r="D133" s="439" t="s">
        <v>3191</v>
      </c>
      <c r="E133" s="446" t="s">
        <v>3499</v>
      </c>
      <c r="F133" s="446" t="s">
        <v>3500</v>
      </c>
      <c r="G133" s="447" t="s">
        <v>452</v>
      </c>
      <c r="H133" s="212">
        <v>1</v>
      </c>
      <c r="I133" s="206" t="s">
        <v>3501</v>
      </c>
      <c r="J133" s="206" t="s">
        <v>3502</v>
      </c>
      <c r="K133" s="56"/>
      <c r="L133" s="79"/>
      <c r="M133" s="76"/>
      <c r="N133" s="95"/>
      <c r="O133" s="73" t="s">
        <v>348</v>
      </c>
      <c r="P133" s="73" t="s">
        <v>348</v>
      </c>
      <c r="Q133" s="73" t="s">
        <v>348</v>
      </c>
      <c r="R133" s="56" t="s">
        <v>1196</v>
      </c>
      <c r="S133" s="49"/>
      <c r="T133" s="49"/>
      <c r="U133" s="49"/>
      <c r="V133" s="49"/>
      <c r="W133" s="49"/>
      <c r="X133" s="49"/>
      <c r="Y133" s="49"/>
      <c r="Z133" s="49"/>
    </row>
    <row r="134" spans="1:26" ht="82.5" customHeight="1">
      <c r="A134" s="345"/>
      <c r="B134" s="345"/>
      <c r="C134" s="345"/>
      <c r="D134" s="345"/>
      <c r="E134" s="362"/>
      <c r="F134" s="355"/>
      <c r="G134" s="365"/>
      <c r="H134" s="212">
        <v>2</v>
      </c>
      <c r="I134" s="206" t="s">
        <v>3503</v>
      </c>
      <c r="J134" s="206" t="s">
        <v>3502</v>
      </c>
      <c r="K134" s="56"/>
      <c r="L134" s="79"/>
      <c r="M134" s="76"/>
      <c r="N134" s="95"/>
      <c r="O134" s="73" t="s">
        <v>348</v>
      </c>
      <c r="P134" s="73" t="s">
        <v>348</v>
      </c>
      <c r="Q134" s="73" t="s">
        <v>348</v>
      </c>
      <c r="R134" s="56" t="s">
        <v>1196</v>
      </c>
      <c r="S134" s="49"/>
      <c r="T134" s="49"/>
      <c r="U134" s="49"/>
      <c r="V134" s="49"/>
      <c r="W134" s="49"/>
      <c r="X134" s="49"/>
      <c r="Y134" s="49"/>
      <c r="Z134" s="49"/>
    </row>
    <row r="135" spans="1:26" ht="99" customHeight="1">
      <c r="A135" s="345"/>
      <c r="B135" s="345"/>
      <c r="C135" s="345"/>
      <c r="D135" s="345"/>
      <c r="E135" s="362"/>
      <c r="F135" s="446" t="s">
        <v>3504</v>
      </c>
      <c r="G135" s="365"/>
      <c r="H135" s="212">
        <v>3</v>
      </c>
      <c r="I135" s="206" t="s">
        <v>3505</v>
      </c>
      <c r="J135" s="206" t="s">
        <v>3506</v>
      </c>
      <c r="K135" s="56"/>
      <c r="L135" s="79"/>
      <c r="M135" s="76"/>
      <c r="N135" s="95"/>
      <c r="O135" s="73" t="s">
        <v>348</v>
      </c>
      <c r="P135" s="73" t="s">
        <v>348</v>
      </c>
      <c r="Q135" s="73" t="s">
        <v>348</v>
      </c>
      <c r="R135" s="56" t="s">
        <v>1196</v>
      </c>
      <c r="S135" s="49"/>
      <c r="T135" s="49"/>
      <c r="U135" s="49"/>
      <c r="V135" s="49"/>
      <c r="W135" s="49"/>
      <c r="X135" s="49"/>
      <c r="Y135" s="49"/>
      <c r="Z135" s="49"/>
    </row>
    <row r="136" spans="1:26" ht="49.5" customHeight="1">
      <c r="A136" s="345"/>
      <c r="B136" s="345"/>
      <c r="C136" s="345"/>
      <c r="D136" s="345"/>
      <c r="E136" s="362"/>
      <c r="F136" s="362"/>
      <c r="G136" s="365"/>
      <c r="H136" s="212">
        <v>4</v>
      </c>
      <c r="I136" s="206" t="s">
        <v>3507</v>
      </c>
      <c r="J136" s="206" t="s">
        <v>3508</v>
      </c>
      <c r="K136" s="56"/>
      <c r="L136" s="79"/>
      <c r="M136" s="76"/>
      <c r="N136" s="95"/>
      <c r="O136" s="73" t="s">
        <v>348</v>
      </c>
      <c r="P136" s="73" t="s">
        <v>348</v>
      </c>
      <c r="Q136" s="73" t="s">
        <v>348</v>
      </c>
      <c r="R136" s="56" t="s">
        <v>1196</v>
      </c>
      <c r="S136" s="49"/>
      <c r="T136" s="49"/>
      <c r="U136" s="49"/>
      <c r="V136" s="49"/>
      <c r="W136" s="49"/>
      <c r="X136" s="49"/>
      <c r="Y136" s="49"/>
      <c r="Z136" s="49"/>
    </row>
    <row r="137" spans="1:26" ht="33" customHeight="1">
      <c r="A137" s="345"/>
      <c r="B137" s="345"/>
      <c r="C137" s="345"/>
      <c r="D137" s="345"/>
      <c r="E137" s="362"/>
      <c r="F137" s="362"/>
      <c r="G137" s="365"/>
      <c r="H137" s="212">
        <v>5</v>
      </c>
      <c r="I137" s="206" t="s">
        <v>3509</v>
      </c>
      <c r="J137" s="206" t="s">
        <v>3510</v>
      </c>
      <c r="K137" s="56"/>
      <c r="L137" s="79"/>
      <c r="M137" s="76"/>
      <c r="N137" s="95"/>
      <c r="O137" s="73" t="s">
        <v>348</v>
      </c>
      <c r="P137" s="73" t="s">
        <v>348</v>
      </c>
      <c r="Q137" s="73" t="s">
        <v>348</v>
      </c>
      <c r="R137" s="56" t="s">
        <v>1196</v>
      </c>
      <c r="S137" s="49"/>
      <c r="T137" s="49"/>
      <c r="U137" s="49"/>
      <c r="V137" s="49"/>
      <c r="W137" s="49"/>
      <c r="X137" s="49"/>
      <c r="Y137" s="49"/>
      <c r="Z137" s="49"/>
    </row>
    <row r="138" spans="1:26" ht="33" customHeight="1">
      <c r="A138" s="345"/>
      <c r="B138" s="345"/>
      <c r="C138" s="345"/>
      <c r="D138" s="345"/>
      <c r="E138" s="362"/>
      <c r="F138" s="355"/>
      <c r="G138" s="365"/>
      <c r="H138" s="212">
        <v>6</v>
      </c>
      <c r="I138" s="206" t="s">
        <v>3511</v>
      </c>
      <c r="J138" s="206" t="s">
        <v>3512</v>
      </c>
      <c r="K138" s="56"/>
      <c r="L138" s="79"/>
      <c r="M138" s="76"/>
      <c r="N138" s="95"/>
      <c r="O138" s="73" t="s">
        <v>348</v>
      </c>
      <c r="P138" s="73" t="s">
        <v>348</v>
      </c>
      <c r="Q138" s="73" t="s">
        <v>348</v>
      </c>
      <c r="R138" s="56" t="s">
        <v>1196</v>
      </c>
      <c r="S138" s="49"/>
      <c r="T138" s="49"/>
      <c r="U138" s="49"/>
      <c r="V138" s="49"/>
      <c r="W138" s="49"/>
      <c r="X138" s="49"/>
      <c r="Y138" s="49"/>
      <c r="Z138" s="49"/>
    </row>
    <row r="139" spans="1:26" ht="66" hidden="1" customHeight="1">
      <c r="A139" s="345"/>
      <c r="B139" s="345"/>
      <c r="C139" s="345"/>
      <c r="D139" s="345"/>
      <c r="E139" s="362"/>
      <c r="F139" s="446" t="s">
        <v>3513</v>
      </c>
      <c r="G139" s="365"/>
      <c r="H139" s="212">
        <v>7</v>
      </c>
      <c r="I139" s="206" t="s">
        <v>3514</v>
      </c>
      <c r="J139" s="206" t="s">
        <v>3515</v>
      </c>
      <c r="K139" s="56"/>
      <c r="L139" s="79"/>
      <c r="M139" s="76"/>
      <c r="N139" s="95"/>
      <c r="O139" s="73" t="s">
        <v>348</v>
      </c>
      <c r="P139" s="73" t="s">
        <v>348</v>
      </c>
      <c r="Q139" s="73" t="s">
        <v>24</v>
      </c>
      <c r="R139" s="56" t="s">
        <v>1196</v>
      </c>
      <c r="S139" s="49"/>
      <c r="T139" s="49"/>
      <c r="U139" s="49"/>
      <c r="V139" s="49"/>
      <c r="W139" s="49"/>
      <c r="X139" s="49"/>
      <c r="Y139" s="49"/>
      <c r="Z139" s="49"/>
    </row>
    <row r="140" spans="1:26" ht="49.5" customHeight="1">
      <c r="A140" s="345"/>
      <c r="B140" s="345"/>
      <c r="C140" s="345"/>
      <c r="D140" s="345"/>
      <c r="E140" s="362"/>
      <c r="F140" s="355"/>
      <c r="G140" s="365"/>
      <c r="H140" s="212">
        <v>8</v>
      </c>
      <c r="I140" s="206" t="s">
        <v>3516</v>
      </c>
      <c r="J140" s="206" t="s">
        <v>3517</v>
      </c>
      <c r="K140" s="56"/>
      <c r="L140" s="79"/>
      <c r="M140" s="76"/>
      <c r="N140" s="95"/>
      <c r="O140" s="73" t="s">
        <v>348</v>
      </c>
      <c r="P140" s="73" t="s">
        <v>348</v>
      </c>
      <c r="Q140" s="73" t="s">
        <v>348</v>
      </c>
      <c r="R140" s="56" t="s">
        <v>1196</v>
      </c>
      <c r="S140" s="49"/>
      <c r="T140" s="49"/>
      <c r="U140" s="49"/>
      <c r="V140" s="49"/>
      <c r="W140" s="49"/>
      <c r="X140" s="49"/>
      <c r="Y140" s="49"/>
      <c r="Z140" s="49"/>
    </row>
    <row r="141" spans="1:26" ht="49.5" hidden="1" customHeight="1">
      <c r="A141" s="345"/>
      <c r="B141" s="345"/>
      <c r="C141" s="345"/>
      <c r="D141" s="345"/>
      <c r="E141" s="362"/>
      <c r="F141" s="446" t="s">
        <v>3518</v>
      </c>
      <c r="G141" s="365"/>
      <c r="H141" s="212">
        <v>9</v>
      </c>
      <c r="I141" s="124" t="s">
        <v>3519</v>
      </c>
      <c r="J141" s="124" t="s">
        <v>3520</v>
      </c>
      <c r="K141" s="56"/>
      <c r="L141" s="79"/>
      <c r="M141" s="76"/>
      <c r="N141" s="95"/>
      <c r="O141" s="73" t="s">
        <v>348</v>
      </c>
      <c r="P141" s="73" t="s">
        <v>348</v>
      </c>
      <c r="Q141" s="73" t="s">
        <v>24</v>
      </c>
      <c r="R141" s="56" t="s">
        <v>1196</v>
      </c>
      <c r="S141" s="49"/>
      <c r="T141" s="49"/>
      <c r="U141" s="49"/>
      <c r="V141" s="49"/>
      <c r="W141" s="49"/>
      <c r="X141" s="49"/>
      <c r="Y141" s="49"/>
      <c r="Z141" s="49"/>
    </row>
    <row r="142" spans="1:26" ht="49.5" customHeight="1">
      <c r="A142" s="345"/>
      <c r="B142" s="345"/>
      <c r="C142" s="345"/>
      <c r="D142" s="345"/>
      <c r="E142" s="362"/>
      <c r="F142" s="355"/>
      <c r="G142" s="365"/>
      <c r="H142" s="212">
        <v>10</v>
      </c>
      <c r="I142" s="206" t="s">
        <v>3516</v>
      </c>
      <c r="J142" s="206" t="s">
        <v>3521</v>
      </c>
      <c r="K142" s="56"/>
      <c r="L142" s="79"/>
      <c r="M142" s="76"/>
      <c r="N142" s="95"/>
      <c r="O142" s="73" t="s">
        <v>348</v>
      </c>
      <c r="P142" s="73" t="s">
        <v>348</v>
      </c>
      <c r="Q142" s="73" t="s">
        <v>348</v>
      </c>
      <c r="R142" s="56" t="s">
        <v>1196</v>
      </c>
      <c r="S142" s="49"/>
      <c r="T142" s="49"/>
      <c r="U142" s="49"/>
      <c r="V142" s="49"/>
      <c r="W142" s="49"/>
      <c r="X142" s="49"/>
      <c r="Y142" s="49"/>
      <c r="Z142" s="49"/>
    </row>
    <row r="143" spans="1:26" ht="99" customHeight="1">
      <c r="A143" s="345"/>
      <c r="B143" s="345"/>
      <c r="C143" s="345"/>
      <c r="D143" s="345"/>
      <c r="E143" s="362"/>
      <c r="F143" s="213" t="s">
        <v>3522</v>
      </c>
      <c r="G143" s="365"/>
      <c r="H143" s="212">
        <v>11</v>
      </c>
      <c r="I143" s="206" t="s">
        <v>3523</v>
      </c>
      <c r="J143" s="206" t="s">
        <v>3524</v>
      </c>
      <c r="K143" s="56"/>
      <c r="L143" s="79"/>
      <c r="M143" s="76"/>
      <c r="N143" s="95"/>
      <c r="O143" s="73" t="s">
        <v>348</v>
      </c>
      <c r="P143" s="73" t="s">
        <v>348</v>
      </c>
      <c r="Q143" s="73" t="s">
        <v>348</v>
      </c>
      <c r="R143" s="56" t="s">
        <v>1196</v>
      </c>
      <c r="S143" s="49"/>
      <c r="T143" s="49"/>
      <c r="U143" s="49"/>
      <c r="V143" s="49"/>
      <c r="W143" s="49"/>
      <c r="X143" s="49"/>
      <c r="Y143" s="49"/>
      <c r="Z143" s="49"/>
    </row>
    <row r="144" spans="1:26" ht="115.5" customHeight="1">
      <c r="A144" s="345"/>
      <c r="B144" s="345"/>
      <c r="C144" s="345"/>
      <c r="D144" s="345"/>
      <c r="E144" s="362"/>
      <c r="F144" s="213" t="s">
        <v>3525</v>
      </c>
      <c r="G144" s="365"/>
      <c r="H144" s="212">
        <v>12</v>
      </c>
      <c r="I144" s="206" t="s">
        <v>3526</v>
      </c>
      <c r="J144" s="206" t="s">
        <v>3527</v>
      </c>
      <c r="K144" s="56"/>
      <c r="L144" s="79"/>
      <c r="M144" s="76"/>
      <c r="N144" s="95"/>
      <c r="O144" s="73" t="s">
        <v>348</v>
      </c>
      <c r="P144" s="73" t="s">
        <v>348</v>
      </c>
      <c r="Q144" s="73" t="s">
        <v>348</v>
      </c>
      <c r="R144" s="56" t="s">
        <v>1196</v>
      </c>
      <c r="S144" s="49"/>
      <c r="T144" s="49"/>
      <c r="U144" s="49"/>
      <c r="V144" s="49"/>
      <c r="W144" s="49"/>
      <c r="X144" s="49"/>
      <c r="Y144" s="49"/>
      <c r="Z144" s="49"/>
    </row>
    <row r="145" spans="1:26" ht="66" customHeight="1">
      <c r="A145" s="345"/>
      <c r="B145" s="345"/>
      <c r="C145" s="345"/>
      <c r="D145" s="345"/>
      <c r="E145" s="362"/>
      <c r="F145" s="446" t="s">
        <v>3528</v>
      </c>
      <c r="G145" s="365"/>
      <c r="H145" s="212">
        <v>13</v>
      </c>
      <c r="I145" s="206" t="s">
        <v>3529</v>
      </c>
      <c r="J145" s="206" t="s">
        <v>3530</v>
      </c>
      <c r="K145" s="56"/>
      <c r="L145" s="79"/>
      <c r="M145" s="76"/>
      <c r="N145" s="95"/>
      <c r="O145" s="73" t="s">
        <v>348</v>
      </c>
      <c r="P145" s="73" t="s">
        <v>348</v>
      </c>
      <c r="Q145" s="73" t="s">
        <v>348</v>
      </c>
      <c r="R145" s="56" t="s">
        <v>1196</v>
      </c>
      <c r="S145" s="49"/>
      <c r="T145" s="49"/>
      <c r="U145" s="49"/>
      <c r="V145" s="49"/>
      <c r="W145" s="49"/>
      <c r="X145" s="49"/>
      <c r="Y145" s="49"/>
      <c r="Z145" s="49"/>
    </row>
    <row r="146" spans="1:26" ht="49.5" customHeight="1">
      <c r="A146" s="345"/>
      <c r="B146" s="345"/>
      <c r="C146" s="345"/>
      <c r="D146" s="345"/>
      <c r="E146" s="362"/>
      <c r="F146" s="355"/>
      <c r="G146" s="365"/>
      <c r="H146" s="212">
        <v>14</v>
      </c>
      <c r="I146" s="206" t="s">
        <v>3417</v>
      </c>
      <c r="J146" s="206" t="s">
        <v>3418</v>
      </c>
      <c r="K146" s="56"/>
      <c r="L146" s="79"/>
      <c r="M146" s="76"/>
      <c r="N146" s="95"/>
      <c r="O146" s="73" t="s">
        <v>348</v>
      </c>
      <c r="P146" s="73" t="s">
        <v>348</v>
      </c>
      <c r="Q146" s="73" t="s">
        <v>348</v>
      </c>
      <c r="R146" s="56" t="s">
        <v>1196</v>
      </c>
      <c r="S146" s="49"/>
      <c r="T146" s="49"/>
      <c r="U146" s="49"/>
      <c r="V146" s="49"/>
      <c r="W146" s="49"/>
      <c r="X146" s="49"/>
      <c r="Y146" s="49"/>
      <c r="Z146" s="49"/>
    </row>
    <row r="147" spans="1:26" ht="66" hidden="1" customHeight="1">
      <c r="A147" s="345"/>
      <c r="B147" s="345"/>
      <c r="C147" s="345"/>
      <c r="D147" s="345"/>
      <c r="E147" s="362"/>
      <c r="F147" s="439" t="s">
        <v>3531</v>
      </c>
      <c r="G147" s="365"/>
      <c r="H147" s="212">
        <v>15</v>
      </c>
      <c r="I147" s="206" t="s">
        <v>3532</v>
      </c>
      <c r="J147" s="206" t="s">
        <v>3533</v>
      </c>
      <c r="K147" s="56"/>
      <c r="L147" s="79"/>
      <c r="M147" s="76"/>
      <c r="N147" s="95"/>
      <c r="O147" s="73" t="s">
        <v>348</v>
      </c>
      <c r="P147" s="73" t="s">
        <v>348</v>
      </c>
      <c r="Q147" s="73" t="s">
        <v>24</v>
      </c>
      <c r="R147" s="56" t="s">
        <v>1196</v>
      </c>
      <c r="S147" s="49"/>
      <c r="T147" s="49"/>
      <c r="U147" s="49"/>
      <c r="V147" s="49"/>
      <c r="W147" s="49"/>
      <c r="X147" s="49"/>
      <c r="Y147" s="49"/>
      <c r="Z147" s="49"/>
    </row>
    <row r="148" spans="1:26" ht="82.5" hidden="1" customHeight="1">
      <c r="A148" s="345"/>
      <c r="B148" s="345"/>
      <c r="C148" s="345"/>
      <c r="D148" s="345"/>
      <c r="E148" s="362"/>
      <c r="F148" s="341"/>
      <c r="G148" s="365"/>
      <c r="H148" s="212">
        <v>16</v>
      </c>
      <c r="I148" s="206" t="s">
        <v>3534</v>
      </c>
      <c r="J148" s="206" t="s">
        <v>3535</v>
      </c>
      <c r="K148" s="56"/>
      <c r="L148" s="79"/>
      <c r="M148" s="76"/>
      <c r="N148" s="95"/>
      <c r="O148" s="73" t="s">
        <v>348</v>
      </c>
      <c r="P148" s="73" t="s">
        <v>348</v>
      </c>
      <c r="Q148" s="73" t="s">
        <v>24</v>
      </c>
      <c r="R148" s="56" t="s">
        <v>1196</v>
      </c>
      <c r="S148" s="49"/>
      <c r="T148" s="49"/>
      <c r="U148" s="49"/>
      <c r="V148" s="49"/>
      <c r="W148" s="49"/>
      <c r="X148" s="49"/>
      <c r="Y148" s="49"/>
      <c r="Z148" s="49"/>
    </row>
    <row r="149" spans="1:26" ht="66" hidden="1" customHeight="1">
      <c r="A149" s="341"/>
      <c r="B149" s="341"/>
      <c r="C149" s="341"/>
      <c r="D149" s="341"/>
      <c r="E149" s="355"/>
      <c r="F149" s="213" t="s">
        <v>3536</v>
      </c>
      <c r="G149" s="353"/>
      <c r="H149" s="212">
        <v>17</v>
      </c>
      <c r="I149" s="206" t="s">
        <v>3537</v>
      </c>
      <c r="J149" s="206" t="s">
        <v>3538</v>
      </c>
      <c r="K149" s="56"/>
      <c r="L149" s="79"/>
      <c r="M149" s="76"/>
      <c r="N149" s="95"/>
      <c r="O149" s="73" t="s">
        <v>348</v>
      </c>
      <c r="P149" s="73" t="s">
        <v>348</v>
      </c>
      <c r="Q149" s="73" t="s">
        <v>24</v>
      </c>
      <c r="R149" s="56" t="s">
        <v>1196</v>
      </c>
      <c r="S149" s="49"/>
      <c r="T149" s="49"/>
      <c r="U149" s="49"/>
      <c r="V149" s="49"/>
      <c r="W149" s="49"/>
      <c r="X149" s="49"/>
      <c r="Y149" s="49"/>
      <c r="Z149" s="49"/>
    </row>
    <row r="150" spans="1:26" ht="66" customHeight="1">
      <c r="A150" s="440" t="s">
        <v>3539</v>
      </c>
      <c r="B150" s="440" t="s">
        <v>3540</v>
      </c>
      <c r="C150" s="439" t="s">
        <v>966</v>
      </c>
      <c r="D150" s="439" t="s">
        <v>3191</v>
      </c>
      <c r="E150" s="439" t="s">
        <v>3541</v>
      </c>
      <c r="F150" s="439" t="s">
        <v>3542</v>
      </c>
      <c r="G150" s="439" t="s">
        <v>452</v>
      </c>
      <c r="H150" s="197">
        <v>1</v>
      </c>
      <c r="I150" s="206" t="s">
        <v>3543</v>
      </c>
      <c r="J150" s="206" t="s">
        <v>3544</v>
      </c>
      <c r="K150" s="56"/>
      <c r="L150" s="79"/>
      <c r="M150" s="56" t="s">
        <v>3545</v>
      </c>
      <c r="N150" s="95"/>
      <c r="O150" s="73" t="s">
        <v>348</v>
      </c>
      <c r="P150" s="73" t="s">
        <v>348</v>
      </c>
      <c r="Q150" s="73" t="s">
        <v>348</v>
      </c>
      <c r="R150" s="56" t="s">
        <v>1196</v>
      </c>
      <c r="S150" s="49"/>
      <c r="T150" s="49"/>
      <c r="U150" s="49"/>
      <c r="V150" s="49"/>
      <c r="W150" s="49"/>
      <c r="X150" s="49"/>
      <c r="Y150" s="49"/>
      <c r="Z150" s="49"/>
    </row>
    <row r="151" spans="1:26" ht="82.5" customHeight="1">
      <c r="A151" s="345"/>
      <c r="B151" s="345"/>
      <c r="C151" s="345"/>
      <c r="D151" s="345"/>
      <c r="E151" s="345"/>
      <c r="F151" s="341"/>
      <c r="G151" s="345"/>
      <c r="H151" s="197">
        <v>2</v>
      </c>
      <c r="I151" s="206" t="s">
        <v>3546</v>
      </c>
      <c r="J151" s="206" t="s">
        <v>3544</v>
      </c>
      <c r="K151" s="56"/>
      <c r="L151" s="79"/>
      <c r="M151" s="56" t="s">
        <v>3545</v>
      </c>
      <c r="N151" s="95"/>
      <c r="O151" s="73" t="s">
        <v>348</v>
      </c>
      <c r="P151" s="73" t="s">
        <v>348</v>
      </c>
      <c r="Q151" s="73" t="s">
        <v>348</v>
      </c>
      <c r="R151" s="56" t="s">
        <v>1196</v>
      </c>
      <c r="S151" s="49"/>
      <c r="T151" s="49"/>
      <c r="U151" s="49"/>
      <c r="V151" s="49"/>
      <c r="W151" s="49"/>
      <c r="X151" s="49"/>
      <c r="Y151" s="49"/>
      <c r="Z151" s="49"/>
    </row>
    <row r="152" spans="1:26" ht="82.5" customHeight="1">
      <c r="A152" s="345"/>
      <c r="B152" s="345"/>
      <c r="C152" s="345"/>
      <c r="D152" s="345"/>
      <c r="E152" s="345"/>
      <c r="F152" s="439" t="s">
        <v>3547</v>
      </c>
      <c r="G152" s="345"/>
      <c r="H152" s="197">
        <v>3</v>
      </c>
      <c r="I152" s="206" t="s">
        <v>3548</v>
      </c>
      <c r="J152" s="206" t="s">
        <v>3544</v>
      </c>
      <c r="K152" s="56"/>
      <c r="L152" s="79"/>
      <c r="M152" s="56" t="s">
        <v>3545</v>
      </c>
      <c r="N152" s="95"/>
      <c r="O152" s="73" t="s">
        <v>348</v>
      </c>
      <c r="P152" s="73" t="s">
        <v>348</v>
      </c>
      <c r="Q152" s="73" t="s">
        <v>348</v>
      </c>
      <c r="R152" s="56" t="s">
        <v>1196</v>
      </c>
      <c r="S152" s="49"/>
      <c r="T152" s="49"/>
      <c r="U152" s="49"/>
      <c r="V152" s="49"/>
      <c r="W152" s="49"/>
      <c r="X152" s="49"/>
      <c r="Y152" s="49"/>
      <c r="Z152" s="49"/>
    </row>
    <row r="153" spans="1:26" ht="66" customHeight="1">
      <c r="A153" s="341"/>
      <c r="B153" s="341"/>
      <c r="C153" s="341"/>
      <c r="D153" s="341"/>
      <c r="E153" s="341"/>
      <c r="F153" s="341"/>
      <c r="G153" s="341"/>
      <c r="H153" s="197">
        <v>4</v>
      </c>
      <c r="I153" s="206" t="s">
        <v>3549</v>
      </c>
      <c r="J153" s="206" t="s">
        <v>3544</v>
      </c>
      <c r="K153" s="56"/>
      <c r="L153" s="79"/>
      <c r="M153" s="56" t="s">
        <v>3545</v>
      </c>
      <c r="N153" s="95"/>
      <c r="O153" s="73" t="s">
        <v>348</v>
      </c>
      <c r="P153" s="73" t="s">
        <v>348</v>
      </c>
      <c r="Q153" s="73" t="s">
        <v>348</v>
      </c>
      <c r="R153" s="56" t="s">
        <v>1196</v>
      </c>
      <c r="S153" s="49"/>
      <c r="T153" s="49"/>
      <c r="U153" s="49"/>
      <c r="V153" s="49"/>
      <c r="W153" s="49"/>
      <c r="X153" s="49"/>
      <c r="Y153" s="49"/>
      <c r="Z153" s="49"/>
    </row>
    <row r="154" spans="1:26" ht="16.5" customHeight="1">
      <c r="A154" s="92"/>
      <c r="B154" s="92"/>
      <c r="C154" s="93"/>
      <c r="D154" s="93"/>
      <c r="E154" s="214"/>
      <c r="F154" s="93"/>
      <c r="G154" s="93"/>
      <c r="H154" s="46"/>
      <c r="I154" s="215"/>
      <c r="J154" s="216"/>
      <c r="K154" s="46"/>
      <c r="L154" s="46"/>
      <c r="M154" s="92"/>
      <c r="N154" s="46"/>
      <c r="O154" s="92"/>
      <c r="P154" s="92"/>
      <c r="Q154" s="92"/>
      <c r="R154" s="49"/>
      <c r="S154" s="49"/>
      <c r="T154" s="49"/>
      <c r="U154" s="49"/>
      <c r="V154" s="49"/>
      <c r="W154" s="49"/>
      <c r="X154" s="49"/>
      <c r="Y154" s="49"/>
      <c r="Z154" s="49"/>
    </row>
    <row r="155" spans="1:26" ht="16.5" customHeight="1">
      <c r="A155" s="92"/>
      <c r="B155" s="92"/>
      <c r="C155" s="93"/>
      <c r="D155" s="93"/>
      <c r="E155" s="92"/>
      <c r="F155" s="93"/>
      <c r="G155" s="93"/>
      <c r="H155" s="46"/>
      <c r="I155" s="46"/>
      <c r="J155" s="46"/>
      <c r="K155" s="46"/>
      <c r="L155" s="46"/>
      <c r="M155" s="92"/>
      <c r="N155" s="46"/>
      <c r="O155" s="92"/>
      <c r="P155" s="92"/>
      <c r="Q155" s="92"/>
      <c r="R155" s="92"/>
      <c r="S155" s="49"/>
      <c r="T155" s="49"/>
      <c r="U155" s="49"/>
      <c r="V155" s="49"/>
      <c r="W155" s="49"/>
      <c r="X155" s="49"/>
      <c r="Y155" s="49"/>
      <c r="Z155" s="49"/>
    </row>
    <row r="156" spans="1:26" ht="16.5" customHeight="1">
      <c r="A156" s="92"/>
      <c r="B156" s="92"/>
      <c r="C156" s="93"/>
      <c r="D156" s="93"/>
      <c r="E156" s="92"/>
      <c r="F156" s="93"/>
      <c r="G156" s="93"/>
      <c r="H156" s="46"/>
      <c r="I156" s="46"/>
      <c r="J156" s="46"/>
      <c r="K156" s="46"/>
      <c r="L156" s="46"/>
      <c r="M156" s="92"/>
      <c r="N156" s="46"/>
      <c r="O156" s="92"/>
      <c r="P156" s="92"/>
      <c r="Q156" s="92"/>
      <c r="R156" s="92"/>
      <c r="S156" s="49"/>
      <c r="T156" s="49"/>
      <c r="U156" s="49"/>
      <c r="V156" s="49"/>
      <c r="W156" s="49"/>
      <c r="X156" s="49"/>
      <c r="Y156" s="49"/>
      <c r="Z156" s="49"/>
    </row>
    <row r="157" spans="1:26" ht="16.5" customHeight="1">
      <c r="A157" s="92"/>
      <c r="B157" s="92"/>
      <c r="C157" s="93"/>
      <c r="D157" s="93"/>
      <c r="E157" s="92"/>
      <c r="F157" s="93"/>
      <c r="G157" s="93"/>
      <c r="H157" s="46"/>
      <c r="I157" s="46"/>
      <c r="J157" s="46"/>
      <c r="K157" s="46"/>
      <c r="L157" s="46"/>
      <c r="M157" s="92"/>
      <c r="N157" s="46"/>
      <c r="O157" s="92"/>
      <c r="P157" s="92"/>
      <c r="Q157" s="92"/>
      <c r="R157" s="92"/>
      <c r="S157" s="49"/>
      <c r="T157" s="49"/>
      <c r="U157" s="49"/>
      <c r="V157" s="49"/>
      <c r="W157" s="49"/>
      <c r="X157" s="49"/>
      <c r="Y157" s="49"/>
      <c r="Z157" s="49"/>
    </row>
    <row r="158" spans="1:26" ht="16.5" customHeight="1">
      <c r="A158" s="92"/>
      <c r="B158" s="92"/>
      <c r="C158" s="93"/>
      <c r="D158" s="93"/>
      <c r="E158" s="92"/>
      <c r="F158" s="93"/>
      <c r="G158" s="93"/>
      <c r="H158" s="46"/>
      <c r="I158" s="46"/>
      <c r="J158" s="46"/>
      <c r="K158" s="46"/>
      <c r="L158" s="46"/>
      <c r="M158" s="92"/>
      <c r="N158" s="46"/>
      <c r="O158" s="92"/>
      <c r="P158" s="92"/>
      <c r="Q158" s="92"/>
      <c r="R158" s="92"/>
      <c r="S158" s="49"/>
      <c r="T158" s="49"/>
      <c r="U158" s="49"/>
      <c r="V158" s="49"/>
      <c r="W158" s="49"/>
      <c r="X158" s="49"/>
      <c r="Y158" s="49"/>
      <c r="Z158" s="49"/>
    </row>
    <row r="159" spans="1:26" ht="16.5" customHeight="1">
      <c r="A159" s="92"/>
      <c r="B159" s="92"/>
      <c r="C159" s="93"/>
      <c r="D159" s="93"/>
      <c r="E159" s="92"/>
      <c r="F159" s="93"/>
      <c r="G159" s="93"/>
      <c r="H159" s="46"/>
      <c r="I159" s="46"/>
      <c r="J159" s="46"/>
      <c r="K159" s="46"/>
      <c r="L159" s="46"/>
      <c r="M159" s="92"/>
      <c r="N159" s="46"/>
      <c r="O159" s="92"/>
      <c r="P159" s="92"/>
      <c r="Q159" s="92"/>
      <c r="R159" s="92"/>
      <c r="S159" s="49"/>
      <c r="T159" s="49"/>
      <c r="U159" s="49"/>
      <c r="V159" s="49"/>
      <c r="W159" s="49"/>
      <c r="X159" s="49"/>
      <c r="Y159" s="49"/>
      <c r="Z159" s="49"/>
    </row>
    <row r="160" spans="1:26" ht="16.5" customHeight="1">
      <c r="A160" s="92"/>
      <c r="B160" s="92"/>
      <c r="C160" s="93"/>
      <c r="D160" s="93"/>
      <c r="E160" s="92"/>
      <c r="F160" s="93"/>
      <c r="G160" s="93"/>
      <c r="H160" s="46"/>
      <c r="I160" s="46"/>
      <c r="J160" s="46"/>
      <c r="K160" s="46"/>
      <c r="L160" s="46"/>
      <c r="M160" s="92"/>
      <c r="N160" s="46"/>
      <c r="O160" s="92"/>
      <c r="P160" s="92"/>
      <c r="Q160" s="92"/>
      <c r="R160" s="92"/>
      <c r="S160" s="49"/>
      <c r="T160" s="49"/>
      <c r="U160" s="49"/>
      <c r="V160" s="49"/>
      <c r="W160" s="49"/>
      <c r="X160" s="49"/>
      <c r="Y160" s="49"/>
      <c r="Z160" s="49"/>
    </row>
    <row r="161" spans="1:26" ht="16.5" customHeight="1">
      <c r="A161" s="92"/>
      <c r="B161" s="92"/>
      <c r="C161" s="93"/>
      <c r="D161" s="93"/>
      <c r="E161" s="92"/>
      <c r="F161" s="93"/>
      <c r="G161" s="93"/>
      <c r="H161" s="46"/>
      <c r="I161" s="46"/>
      <c r="J161" s="46"/>
      <c r="K161" s="46"/>
      <c r="L161" s="46"/>
      <c r="M161" s="92"/>
      <c r="N161" s="46"/>
      <c r="O161" s="92"/>
      <c r="P161" s="92"/>
      <c r="Q161" s="92"/>
      <c r="R161" s="92"/>
      <c r="S161" s="49"/>
      <c r="T161" s="49"/>
      <c r="U161" s="49"/>
      <c r="V161" s="49"/>
      <c r="W161" s="49"/>
      <c r="X161" s="49"/>
      <c r="Y161" s="49"/>
      <c r="Z161" s="49"/>
    </row>
    <row r="162" spans="1:26" ht="16.5" customHeight="1">
      <c r="A162" s="92"/>
      <c r="B162" s="92"/>
      <c r="C162" s="93"/>
      <c r="D162" s="93"/>
      <c r="E162" s="92"/>
      <c r="F162" s="93"/>
      <c r="G162" s="93"/>
      <c r="H162" s="46"/>
      <c r="I162" s="46"/>
      <c r="J162" s="46"/>
      <c r="K162" s="46"/>
      <c r="L162" s="46"/>
      <c r="M162" s="92"/>
      <c r="N162" s="46"/>
      <c r="O162" s="92"/>
      <c r="P162" s="92"/>
      <c r="Q162" s="92"/>
      <c r="R162" s="92"/>
      <c r="S162" s="49"/>
      <c r="T162" s="49"/>
      <c r="U162" s="49"/>
      <c r="V162" s="49"/>
      <c r="W162" s="49"/>
      <c r="X162" s="49"/>
      <c r="Y162" s="49"/>
      <c r="Z162" s="49"/>
    </row>
    <row r="163" spans="1:26" ht="16.5" customHeight="1">
      <c r="A163" s="92"/>
      <c r="B163" s="92"/>
      <c r="C163" s="93"/>
      <c r="D163" s="93"/>
      <c r="E163" s="92"/>
      <c r="F163" s="93"/>
      <c r="G163" s="93"/>
      <c r="H163" s="46"/>
      <c r="I163" s="46"/>
      <c r="J163" s="46"/>
      <c r="K163" s="46"/>
      <c r="L163" s="46"/>
      <c r="M163" s="92"/>
      <c r="N163" s="46"/>
      <c r="O163" s="92"/>
      <c r="P163" s="92"/>
      <c r="Q163" s="92"/>
      <c r="R163" s="92"/>
      <c r="S163" s="49"/>
      <c r="T163" s="49"/>
      <c r="U163" s="49"/>
      <c r="V163" s="49"/>
      <c r="W163" s="49"/>
      <c r="X163" s="49"/>
      <c r="Y163" s="49"/>
      <c r="Z163" s="49"/>
    </row>
    <row r="164" spans="1:26" ht="16.5" customHeight="1">
      <c r="A164" s="92"/>
      <c r="B164" s="92"/>
      <c r="C164" s="93"/>
      <c r="D164" s="93"/>
      <c r="E164" s="92"/>
      <c r="F164" s="93"/>
      <c r="G164" s="93"/>
      <c r="H164" s="46"/>
      <c r="I164" s="46"/>
      <c r="J164" s="46"/>
      <c r="K164" s="46"/>
      <c r="L164" s="46"/>
      <c r="M164" s="92"/>
      <c r="N164" s="46"/>
      <c r="O164" s="92"/>
      <c r="P164" s="92"/>
      <c r="Q164" s="92"/>
      <c r="R164" s="92"/>
      <c r="S164" s="49"/>
      <c r="T164" s="49"/>
      <c r="U164" s="49"/>
      <c r="V164" s="49"/>
      <c r="W164" s="49"/>
      <c r="X164" s="49"/>
      <c r="Y164" s="49"/>
      <c r="Z164" s="49"/>
    </row>
    <row r="165" spans="1:26" ht="16.5" customHeight="1">
      <c r="A165" s="92"/>
      <c r="B165" s="92"/>
      <c r="C165" s="93"/>
      <c r="D165" s="93"/>
      <c r="E165" s="92"/>
      <c r="F165" s="93"/>
      <c r="G165" s="93"/>
      <c r="H165" s="46"/>
      <c r="I165" s="46"/>
      <c r="J165" s="46"/>
      <c r="K165" s="46"/>
      <c r="L165" s="46"/>
      <c r="M165" s="92"/>
      <c r="N165" s="46"/>
      <c r="O165" s="92"/>
      <c r="P165" s="92"/>
      <c r="Q165" s="92"/>
      <c r="R165" s="92"/>
      <c r="S165" s="49"/>
      <c r="T165" s="49"/>
      <c r="U165" s="49"/>
      <c r="V165" s="49"/>
      <c r="W165" s="49"/>
      <c r="X165" s="49"/>
      <c r="Y165" s="49"/>
      <c r="Z165" s="49"/>
    </row>
    <row r="166" spans="1:26" ht="16.5" customHeight="1">
      <c r="A166" s="92"/>
      <c r="B166" s="92"/>
      <c r="C166" s="93"/>
      <c r="D166" s="93"/>
      <c r="E166" s="92"/>
      <c r="F166" s="93"/>
      <c r="G166" s="93"/>
      <c r="H166" s="46"/>
      <c r="I166" s="46"/>
      <c r="J166" s="46"/>
      <c r="K166" s="46"/>
      <c r="L166" s="46"/>
      <c r="M166" s="92"/>
      <c r="N166" s="46"/>
      <c r="O166" s="92"/>
      <c r="P166" s="92"/>
      <c r="Q166" s="92"/>
      <c r="R166" s="92"/>
      <c r="S166" s="49"/>
      <c r="T166" s="49"/>
      <c r="U166" s="49"/>
      <c r="V166" s="49"/>
      <c r="W166" s="49"/>
      <c r="X166" s="49"/>
      <c r="Y166" s="49"/>
      <c r="Z166" s="49"/>
    </row>
    <row r="167" spans="1:26" ht="16.5" customHeight="1">
      <c r="A167" s="92"/>
      <c r="B167" s="92"/>
      <c r="C167" s="93"/>
      <c r="D167" s="93"/>
      <c r="E167" s="92"/>
      <c r="F167" s="93"/>
      <c r="G167" s="93"/>
      <c r="H167" s="46"/>
      <c r="I167" s="46"/>
      <c r="J167" s="46"/>
      <c r="K167" s="46"/>
      <c r="L167" s="46"/>
      <c r="M167" s="92"/>
      <c r="N167" s="46"/>
      <c r="O167" s="92"/>
      <c r="P167" s="92"/>
      <c r="Q167" s="92"/>
      <c r="R167" s="92"/>
      <c r="S167" s="49"/>
      <c r="T167" s="49"/>
      <c r="U167" s="49"/>
      <c r="V167" s="49"/>
      <c r="W167" s="49"/>
      <c r="X167" s="49"/>
      <c r="Y167" s="49"/>
      <c r="Z167" s="49"/>
    </row>
    <row r="168" spans="1:26" ht="16.5" customHeight="1">
      <c r="A168" s="92"/>
      <c r="B168" s="92"/>
      <c r="C168" s="93"/>
      <c r="D168" s="93"/>
      <c r="E168" s="92"/>
      <c r="F168" s="93"/>
      <c r="G168" s="93"/>
      <c r="H168" s="46"/>
      <c r="I168" s="46"/>
      <c r="J168" s="46"/>
      <c r="K168" s="46"/>
      <c r="L168" s="46"/>
      <c r="M168" s="92"/>
      <c r="N168" s="46"/>
      <c r="O168" s="92"/>
      <c r="P168" s="92"/>
      <c r="Q168" s="92"/>
      <c r="R168" s="92"/>
      <c r="S168" s="49"/>
      <c r="T168" s="49"/>
      <c r="U168" s="49"/>
      <c r="V168" s="49"/>
      <c r="W168" s="49"/>
      <c r="X168" s="49"/>
      <c r="Y168" s="49"/>
      <c r="Z168" s="49"/>
    </row>
    <row r="169" spans="1:26" ht="16.5" customHeight="1">
      <c r="A169" s="92"/>
      <c r="B169" s="92"/>
      <c r="C169" s="93"/>
      <c r="D169" s="93"/>
      <c r="E169" s="92"/>
      <c r="F169" s="93"/>
      <c r="G169" s="93"/>
      <c r="H169" s="46"/>
      <c r="I169" s="46"/>
      <c r="J169" s="46"/>
      <c r="K169" s="46"/>
      <c r="L169" s="46"/>
      <c r="M169" s="92"/>
      <c r="N169" s="46"/>
      <c r="O169" s="92"/>
      <c r="P169" s="92"/>
      <c r="Q169" s="92"/>
      <c r="R169" s="92"/>
      <c r="S169" s="49"/>
      <c r="T169" s="49"/>
      <c r="U169" s="49"/>
      <c r="V169" s="49"/>
      <c r="W169" s="49"/>
      <c r="X169" s="49"/>
      <c r="Y169" s="49"/>
      <c r="Z169" s="49"/>
    </row>
    <row r="170" spans="1:26" ht="16.5" customHeight="1">
      <c r="A170" s="92"/>
      <c r="B170" s="92"/>
      <c r="C170" s="93"/>
      <c r="D170" s="93"/>
      <c r="E170" s="92"/>
      <c r="F170" s="93"/>
      <c r="G170" s="93"/>
      <c r="H170" s="46"/>
      <c r="I170" s="46"/>
      <c r="J170" s="46"/>
      <c r="K170" s="46"/>
      <c r="L170" s="46"/>
      <c r="M170" s="92"/>
      <c r="N170" s="46"/>
      <c r="O170" s="92"/>
      <c r="P170" s="92"/>
      <c r="Q170" s="92"/>
      <c r="R170" s="92"/>
      <c r="S170" s="49"/>
      <c r="T170" s="49"/>
      <c r="U170" s="49"/>
      <c r="V170" s="49"/>
      <c r="W170" s="49"/>
      <c r="X170" s="49"/>
      <c r="Y170" s="49"/>
      <c r="Z170" s="49"/>
    </row>
    <row r="171" spans="1:26" ht="16.5" customHeight="1">
      <c r="A171" s="92"/>
      <c r="B171" s="92"/>
      <c r="C171" s="93"/>
      <c r="D171" s="93"/>
      <c r="E171" s="92"/>
      <c r="F171" s="93"/>
      <c r="G171" s="93"/>
      <c r="H171" s="46"/>
      <c r="I171" s="46"/>
      <c r="J171" s="46"/>
      <c r="K171" s="46"/>
      <c r="L171" s="46"/>
      <c r="M171" s="92"/>
      <c r="N171" s="46"/>
      <c r="O171" s="92"/>
      <c r="P171" s="92"/>
      <c r="Q171" s="92"/>
      <c r="R171" s="92"/>
      <c r="S171" s="49"/>
      <c r="T171" s="49"/>
      <c r="U171" s="49"/>
      <c r="V171" s="49"/>
      <c r="W171" s="49"/>
      <c r="X171" s="49"/>
      <c r="Y171" s="49"/>
      <c r="Z171" s="49"/>
    </row>
    <row r="172" spans="1:26" ht="16.5" customHeight="1">
      <c r="A172" s="92"/>
      <c r="B172" s="92"/>
      <c r="C172" s="93"/>
      <c r="D172" s="93"/>
      <c r="E172" s="92"/>
      <c r="F172" s="93"/>
      <c r="G172" s="93"/>
      <c r="H172" s="46"/>
      <c r="I172" s="46"/>
      <c r="J172" s="46"/>
      <c r="K172" s="46"/>
      <c r="L172" s="46"/>
      <c r="M172" s="92"/>
      <c r="N172" s="46"/>
      <c r="O172" s="92"/>
      <c r="P172" s="92"/>
      <c r="Q172" s="92"/>
      <c r="R172" s="92"/>
      <c r="S172" s="49"/>
      <c r="T172" s="49"/>
      <c r="U172" s="49"/>
      <c r="V172" s="49"/>
      <c r="W172" s="49"/>
      <c r="X172" s="49"/>
      <c r="Y172" s="49"/>
      <c r="Z172" s="49"/>
    </row>
    <row r="173" spans="1:26" ht="16.5" customHeight="1">
      <c r="A173" s="92"/>
      <c r="B173" s="92"/>
      <c r="C173" s="93"/>
      <c r="D173" s="93"/>
      <c r="E173" s="92"/>
      <c r="F173" s="93"/>
      <c r="G173" s="93"/>
      <c r="H173" s="46"/>
      <c r="I173" s="46"/>
      <c r="J173" s="46"/>
      <c r="K173" s="46"/>
      <c r="L173" s="46"/>
      <c r="M173" s="92"/>
      <c r="N173" s="46"/>
      <c r="O173" s="92"/>
      <c r="P173" s="92"/>
      <c r="Q173" s="92"/>
      <c r="R173" s="92"/>
      <c r="S173" s="49"/>
      <c r="T173" s="49"/>
      <c r="U173" s="49"/>
      <c r="V173" s="49"/>
      <c r="W173" s="49"/>
      <c r="X173" s="49"/>
      <c r="Y173" s="49"/>
      <c r="Z173" s="49"/>
    </row>
    <row r="174" spans="1:26" ht="16.5" customHeight="1">
      <c r="A174" s="92"/>
      <c r="B174" s="92"/>
      <c r="C174" s="93"/>
      <c r="D174" s="93"/>
      <c r="E174" s="92"/>
      <c r="F174" s="93"/>
      <c r="G174" s="93"/>
      <c r="H174" s="46"/>
      <c r="I174" s="46"/>
      <c r="J174" s="46"/>
      <c r="K174" s="46"/>
      <c r="L174" s="46"/>
      <c r="M174" s="92"/>
      <c r="N174" s="46"/>
      <c r="O174" s="92"/>
      <c r="P174" s="92"/>
      <c r="Q174" s="92"/>
      <c r="R174" s="92"/>
      <c r="S174" s="49"/>
      <c r="T174" s="49"/>
      <c r="U174" s="49"/>
      <c r="V174" s="49"/>
      <c r="W174" s="49"/>
      <c r="X174" s="49"/>
      <c r="Y174" s="49"/>
      <c r="Z174" s="49"/>
    </row>
    <row r="175" spans="1:26" ht="16.5" customHeight="1">
      <c r="A175" s="92"/>
      <c r="B175" s="92"/>
      <c r="C175" s="93"/>
      <c r="D175" s="93"/>
      <c r="E175" s="92"/>
      <c r="F175" s="93"/>
      <c r="G175" s="93"/>
      <c r="H175" s="46"/>
      <c r="I175" s="46"/>
      <c r="J175" s="46"/>
      <c r="K175" s="46"/>
      <c r="L175" s="46"/>
      <c r="M175" s="92"/>
      <c r="N175" s="46"/>
      <c r="O175" s="92"/>
      <c r="P175" s="92"/>
      <c r="Q175" s="92"/>
      <c r="R175" s="92"/>
      <c r="S175" s="49"/>
      <c r="T175" s="49"/>
      <c r="U175" s="49"/>
      <c r="V175" s="49"/>
      <c r="W175" s="49"/>
      <c r="X175" s="49"/>
      <c r="Y175" s="49"/>
      <c r="Z175" s="49"/>
    </row>
    <row r="176" spans="1:26" ht="16.5" customHeight="1">
      <c r="A176" s="92"/>
      <c r="B176" s="92"/>
      <c r="C176" s="93"/>
      <c r="D176" s="93"/>
      <c r="E176" s="92"/>
      <c r="F176" s="93"/>
      <c r="G176" s="93"/>
      <c r="H176" s="46"/>
      <c r="I176" s="46"/>
      <c r="J176" s="46"/>
      <c r="K176" s="46"/>
      <c r="L176" s="46"/>
      <c r="M176" s="92"/>
      <c r="N176" s="46"/>
      <c r="O176" s="92"/>
      <c r="P176" s="92"/>
      <c r="Q176" s="92"/>
      <c r="R176" s="92"/>
      <c r="S176" s="49"/>
      <c r="T176" s="49"/>
      <c r="U176" s="49"/>
      <c r="V176" s="49"/>
      <c r="W176" s="49"/>
      <c r="X176" s="49"/>
      <c r="Y176" s="49"/>
      <c r="Z176" s="49"/>
    </row>
    <row r="177" spans="1:26" ht="16.5" customHeight="1">
      <c r="A177" s="92"/>
      <c r="B177" s="92"/>
      <c r="C177" s="93"/>
      <c r="D177" s="93"/>
      <c r="E177" s="92"/>
      <c r="F177" s="93"/>
      <c r="G177" s="93"/>
      <c r="H177" s="46"/>
      <c r="I177" s="46"/>
      <c r="J177" s="46"/>
      <c r="K177" s="46"/>
      <c r="L177" s="46"/>
      <c r="M177" s="92"/>
      <c r="N177" s="46"/>
      <c r="O177" s="92"/>
      <c r="P177" s="92"/>
      <c r="Q177" s="92"/>
      <c r="R177" s="92"/>
      <c r="S177" s="49"/>
      <c r="T177" s="49"/>
      <c r="U177" s="49"/>
      <c r="V177" s="49"/>
      <c r="W177" s="49"/>
      <c r="X177" s="49"/>
      <c r="Y177" s="49"/>
      <c r="Z177" s="49"/>
    </row>
    <row r="178" spans="1:26" ht="16.5" customHeight="1">
      <c r="A178" s="92"/>
      <c r="B178" s="92"/>
      <c r="C178" s="93"/>
      <c r="D178" s="93"/>
      <c r="E178" s="92"/>
      <c r="F178" s="93"/>
      <c r="G178" s="93"/>
      <c r="H178" s="46"/>
      <c r="I178" s="46"/>
      <c r="J178" s="46"/>
      <c r="K178" s="46"/>
      <c r="L178" s="46"/>
      <c r="M178" s="92"/>
      <c r="N178" s="46"/>
      <c r="O178" s="92"/>
      <c r="P178" s="92"/>
      <c r="Q178" s="92"/>
      <c r="R178" s="92"/>
      <c r="S178" s="49"/>
      <c r="T178" s="49"/>
      <c r="U178" s="49"/>
      <c r="V178" s="49"/>
      <c r="W178" s="49"/>
      <c r="X178" s="49"/>
      <c r="Y178" s="49"/>
      <c r="Z178" s="49"/>
    </row>
    <row r="179" spans="1:26" ht="16.5" customHeight="1">
      <c r="A179" s="92"/>
      <c r="B179" s="92"/>
      <c r="C179" s="93"/>
      <c r="D179" s="93"/>
      <c r="E179" s="92"/>
      <c r="F179" s="93"/>
      <c r="G179" s="93"/>
      <c r="H179" s="46"/>
      <c r="I179" s="46"/>
      <c r="J179" s="46"/>
      <c r="K179" s="46"/>
      <c r="L179" s="46"/>
      <c r="M179" s="92"/>
      <c r="N179" s="46"/>
      <c r="O179" s="92"/>
      <c r="P179" s="92"/>
      <c r="Q179" s="92"/>
      <c r="R179" s="92"/>
      <c r="S179" s="49"/>
      <c r="T179" s="49"/>
      <c r="U179" s="49"/>
      <c r="V179" s="49"/>
      <c r="W179" s="49"/>
      <c r="X179" s="49"/>
      <c r="Y179" s="49"/>
      <c r="Z179" s="49"/>
    </row>
    <row r="180" spans="1:26" ht="16.5" customHeight="1">
      <c r="A180" s="92"/>
      <c r="B180" s="92"/>
      <c r="C180" s="93"/>
      <c r="D180" s="93"/>
      <c r="E180" s="92"/>
      <c r="F180" s="93"/>
      <c r="G180" s="93"/>
      <c r="H180" s="46"/>
      <c r="I180" s="46"/>
      <c r="J180" s="46"/>
      <c r="K180" s="46"/>
      <c r="L180" s="46"/>
      <c r="M180" s="92"/>
      <c r="N180" s="46"/>
      <c r="O180" s="92"/>
      <c r="P180" s="92"/>
      <c r="Q180" s="92"/>
      <c r="R180" s="92"/>
      <c r="S180" s="49"/>
      <c r="T180" s="49"/>
      <c r="U180" s="49"/>
      <c r="V180" s="49"/>
      <c r="W180" s="49"/>
      <c r="X180" s="49"/>
      <c r="Y180" s="49"/>
      <c r="Z180" s="49"/>
    </row>
    <row r="181" spans="1:26" ht="16.5" customHeight="1">
      <c r="A181" s="92"/>
      <c r="B181" s="92"/>
      <c r="C181" s="93"/>
      <c r="D181" s="93"/>
      <c r="E181" s="92"/>
      <c r="F181" s="93"/>
      <c r="G181" s="93"/>
      <c r="H181" s="46"/>
      <c r="I181" s="46"/>
      <c r="J181" s="46"/>
      <c r="K181" s="46"/>
      <c r="L181" s="46"/>
      <c r="M181" s="92"/>
      <c r="N181" s="46"/>
      <c r="O181" s="92"/>
      <c r="P181" s="92"/>
      <c r="Q181" s="92"/>
      <c r="R181" s="92"/>
      <c r="S181" s="49"/>
      <c r="T181" s="49"/>
      <c r="U181" s="49"/>
      <c r="V181" s="49"/>
      <c r="W181" s="49"/>
      <c r="X181" s="49"/>
      <c r="Y181" s="49"/>
      <c r="Z181" s="49"/>
    </row>
    <row r="182" spans="1:26" ht="16.5" customHeight="1">
      <c r="A182" s="92"/>
      <c r="B182" s="92"/>
      <c r="C182" s="93"/>
      <c r="D182" s="93"/>
      <c r="E182" s="92"/>
      <c r="F182" s="93"/>
      <c r="G182" s="93"/>
      <c r="H182" s="46"/>
      <c r="I182" s="46"/>
      <c r="J182" s="46"/>
      <c r="K182" s="46"/>
      <c r="L182" s="46"/>
      <c r="M182" s="92"/>
      <c r="N182" s="46"/>
      <c r="O182" s="92"/>
      <c r="P182" s="92"/>
      <c r="Q182" s="92"/>
      <c r="R182" s="92"/>
      <c r="S182" s="49"/>
      <c r="T182" s="49"/>
      <c r="U182" s="49"/>
      <c r="V182" s="49"/>
      <c r="W182" s="49"/>
      <c r="X182" s="49"/>
      <c r="Y182" s="49"/>
      <c r="Z182" s="49"/>
    </row>
    <row r="183" spans="1:26" ht="16.5" customHeight="1">
      <c r="A183" s="92"/>
      <c r="B183" s="92"/>
      <c r="C183" s="93"/>
      <c r="D183" s="93"/>
      <c r="E183" s="92"/>
      <c r="F183" s="93"/>
      <c r="G183" s="93"/>
      <c r="H183" s="46"/>
      <c r="I183" s="46"/>
      <c r="J183" s="46"/>
      <c r="K183" s="46"/>
      <c r="L183" s="46"/>
      <c r="M183" s="92"/>
      <c r="N183" s="46"/>
      <c r="O183" s="92"/>
      <c r="P183" s="92"/>
      <c r="Q183" s="92"/>
      <c r="R183" s="92"/>
      <c r="S183" s="49"/>
      <c r="T183" s="49"/>
      <c r="U183" s="49"/>
      <c r="V183" s="49"/>
      <c r="W183" s="49"/>
      <c r="X183" s="49"/>
      <c r="Y183" s="49"/>
      <c r="Z183" s="49"/>
    </row>
    <row r="184" spans="1:26" ht="16.5" customHeight="1">
      <c r="A184" s="92"/>
      <c r="B184" s="92"/>
      <c r="C184" s="93"/>
      <c r="D184" s="93"/>
      <c r="E184" s="92"/>
      <c r="F184" s="93"/>
      <c r="G184" s="93"/>
      <c r="H184" s="46"/>
      <c r="I184" s="46"/>
      <c r="J184" s="46"/>
      <c r="K184" s="46"/>
      <c r="L184" s="46"/>
      <c r="M184" s="92"/>
      <c r="N184" s="46"/>
      <c r="O184" s="92"/>
      <c r="P184" s="92"/>
      <c r="Q184" s="92"/>
      <c r="R184" s="92"/>
      <c r="S184" s="49"/>
      <c r="T184" s="49"/>
      <c r="U184" s="49"/>
      <c r="V184" s="49"/>
      <c r="W184" s="49"/>
      <c r="X184" s="49"/>
      <c r="Y184" s="49"/>
      <c r="Z184" s="49"/>
    </row>
    <row r="185" spans="1:26" ht="16.5" customHeight="1">
      <c r="A185" s="92"/>
      <c r="B185" s="92"/>
      <c r="C185" s="93"/>
      <c r="D185" s="93"/>
      <c r="E185" s="92"/>
      <c r="F185" s="93"/>
      <c r="G185" s="93"/>
      <c r="H185" s="46"/>
      <c r="I185" s="46"/>
      <c r="J185" s="46"/>
      <c r="K185" s="46"/>
      <c r="L185" s="46"/>
      <c r="M185" s="92"/>
      <c r="N185" s="46"/>
      <c r="O185" s="92"/>
      <c r="P185" s="92"/>
      <c r="Q185" s="92"/>
      <c r="R185" s="92"/>
      <c r="S185" s="49"/>
      <c r="T185" s="49"/>
      <c r="U185" s="49"/>
      <c r="V185" s="49"/>
      <c r="W185" s="49"/>
      <c r="X185" s="49"/>
      <c r="Y185" s="49"/>
      <c r="Z185" s="49"/>
    </row>
    <row r="186" spans="1:26" ht="16.5" customHeight="1">
      <c r="A186" s="92"/>
      <c r="B186" s="92"/>
      <c r="C186" s="93"/>
      <c r="D186" s="93"/>
      <c r="E186" s="92"/>
      <c r="F186" s="93"/>
      <c r="G186" s="93"/>
      <c r="H186" s="46"/>
      <c r="I186" s="46"/>
      <c r="J186" s="46"/>
      <c r="K186" s="46"/>
      <c r="L186" s="46"/>
      <c r="M186" s="92"/>
      <c r="N186" s="46"/>
      <c r="O186" s="92"/>
      <c r="P186" s="92"/>
      <c r="Q186" s="92"/>
      <c r="R186" s="92"/>
      <c r="S186" s="49"/>
      <c r="T186" s="49"/>
      <c r="U186" s="49"/>
      <c r="V186" s="49"/>
      <c r="W186" s="49"/>
      <c r="X186" s="49"/>
      <c r="Y186" s="49"/>
      <c r="Z186" s="49"/>
    </row>
    <row r="187" spans="1:26" ht="16.5" customHeight="1">
      <c r="A187" s="92"/>
      <c r="B187" s="92"/>
      <c r="C187" s="93"/>
      <c r="D187" s="93"/>
      <c r="E187" s="92"/>
      <c r="F187" s="93"/>
      <c r="G187" s="93"/>
      <c r="H187" s="46"/>
      <c r="I187" s="46"/>
      <c r="J187" s="46"/>
      <c r="K187" s="46"/>
      <c r="L187" s="46"/>
      <c r="M187" s="92"/>
      <c r="N187" s="46"/>
      <c r="O187" s="92"/>
      <c r="P187" s="92"/>
      <c r="Q187" s="92"/>
      <c r="R187" s="92"/>
      <c r="S187" s="49"/>
      <c r="T187" s="49"/>
      <c r="U187" s="49"/>
      <c r="V187" s="49"/>
      <c r="W187" s="49"/>
      <c r="X187" s="49"/>
      <c r="Y187" s="49"/>
      <c r="Z187" s="49"/>
    </row>
    <row r="188" spans="1:26" ht="16.5" customHeight="1">
      <c r="A188" s="92"/>
      <c r="B188" s="92"/>
      <c r="C188" s="93"/>
      <c r="D188" s="93"/>
      <c r="E188" s="92"/>
      <c r="F188" s="93"/>
      <c r="G188" s="93"/>
      <c r="H188" s="46"/>
      <c r="I188" s="46"/>
      <c r="J188" s="46"/>
      <c r="K188" s="46"/>
      <c r="L188" s="46"/>
      <c r="M188" s="92"/>
      <c r="N188" s="46"/>
      <c r="O188" s="92"/>
      <c r="P188" s="92"/>
      <c r="Q188" s="92"/>
      <c r="R188" s="92"/>
      <c r="S188" s="49"/>
      <c r="T188" s="49"/>
      <c r="U188" s="49"/>
      <c r="V188" s="49"/>
      <c r="W188" s="49"/>
      <c r="X188" s="49"/>
      <c r="Y188" s="49"/>
      <c r="Z188" s="49"/>
    </row>
    <row r="189" spans="1:26" ht="16.5" customHeight="1">
      <c r="A189" s="92"/>
      <c r="B189" s="92"/>
      <c r="C189" s="93"/>
      <c r="D189" s="93"/>
      <c r="E189" s="92"/>
      <c r="F189" s="93"/>
      <c r="G189" s="93"/>
      <c r="H189" s="46"/>
      <c r="I189" s="46"/>
      <c r="J189" s="46"/>
      <c r="K189" s="46"/>
      <c r="L189" s="46"/>
      <c r="M189" s="92"/>
      <c r="N189" s="46"/>
      <c r="O189" s="92"/>
      <c r="P189" s="92"/>
      <c r="Q189" s="92"/>
      <c r="R189" s="92"/>
      <c r="S189" s="49"/>
      <c r="T189" s="49"/>
      <c r="U189" s="49"/>
      <c r="V189" s="49"/>
      <c r="W189" s="49"/>
      <c r="X189" s="49"/>
      <c r="Y189" s="49"/>
      <c r="Z189" s="49"/>
    </row>
    <row r="190" spans="1:26" ht="16.5" customHeight="1">
      <c r="A190" s="92"/>
      <c r="B190" s="92"/>
      <c r="C190" s="93"/>
      <c r="D190" s="93"/>
      <c r="E190" s="92"/>
      <c r="F190" s="93"/>
      <c r="G190" s="93"/>
      <c r="H190" s="46"/>
      <c r="I190" s="46"/>
      <c r="J190" s="46"/>
      <c r="K190" s="46"/>
      <c r="L190" s="46"/>
      <c r="M190" s="92"/>
      <c r="N190" s="46"/>
      <c r="O190" s="92"/>
      <c r="P190" s="92"/>
      <c r="Q190" s="92"/>
      <c r="R190" s="92"/>
      <c r="S190" s="49"/>
      <c r="T190" s="49"/>
      <c r="U190" s="49"/>
      <c r="V190" s="49"/>
      <c r="W190" s="49"/>
      <c r="X190" s="49"/>
      <c r="Y190" s="49"/>
      <c r="Z190" s="49"/>
    </row>
    <row r="191" spans="1:26" ht="16.5" customHeight="1">
      <c r="A191" s="92"/>
      <c r="B191" s="92"/>
      <c r="C191" s="93"/>
      <c r="D191" s="93"/>
      <c r="E191" s="92"/>
      <c r="F191" s="93"/>
      <c r="G191" s="93"/>
      <c r="H191" s="46"/>
      <c r="I191" s="46"/>
      <c r="J191" s="46"/>
      <c r="K191" s="46"/>
      <c r="L191" s="46"/>
      <c r="M191" s="92"/>
      <c r="N191" s="46"/>
      <c r="O191" s="92"/>
      <c r="P191" s="92"/>
      <c r="Q191" s="92"/>
      <c r="R191" s="92"/>
      <c r="S191" s="49"/>
      <c r="T191" s="49"/>
      <c r="U191" s="49"/>
      <c r="V191" s="49"/>
      <c r="W191" s="49"/>
      <c r="X191" s="49"/>
      <c r="Y191" s="49"/>
      <c r="Z191" s="49"/>
    </row>
    <row r="192" spans="1:26" ht="16.5" customHeight="1">
      <c r="A192" s="92"/>
      <c r="B192" s="92"/>
      <c r="C192" s="93"/>
      <c r="D192" s="93"/>
      <c r="E192" s="92"/>
      <c r="F192" s="93"/>
      <c r="G192" s="93"/>
      <c r="H192" s="46"/>
      <c r="I192" s="46"/>
      <c r="J192" s="46"/>
      <c r="K192" s="46"/>
      <c r="L192" s="46"/>
      <c r="M192" s="92"/>
      <c r="N192" s="46"/>
      <c r="O192" s="92"/>
      <c r="P192" s="92"/>
      <c r="Q192" s="92"/>
      <c r="R192" s="92"/>
      <c r="S192" s="49"/>
      <c r="T192" s="49"/>
      <c r="U192" s="49"/>
      <c r="V192" s="49"/>
      <c r="W192" s="49"/>
      <c r="X192" s="49"/>
      <c r="Y192" s="49"/>
      <c r="Z192" s="49"/>
    </row>
    <row r="193" spans="1:26" ht="16.5" customHeight="1">
      <c r="A193" s="92"/>
      <c r="B193" s="92"/>
      <c r="C193" s="93"/>
      <c r="D193" s="93"/>
      <c r="E193" s="92"/>
      <c r="F193" s="93"/>
      <c r="G193" s="93"/>
      <c r="H193" s="46"/>
      <c r="I193" s="46"/>
      <c r="J193" s="46"/>
      <c r="K193" s="46"/>
      <c r="L193" s="46"/>
      <c r="M193" s="92"/>
      <c r="N193" s="46"/>
      <c r="O193" s="92"/>
      <c r="P193" s="92"/>
      <c r="Q193" s="92"/>
      <c r="R193" s="92"/>
      <c r="S193" s="49"/>
      <c r="T193" s="49"/>
      <c r="U193" s="49"/>
      <c r="V193" s="49"/>
      <c r="W193" s="49"/>
      <c r="X193" s="49"/>
      <c r="Y193" s="49"/>
      <c r="Z193" s="49"/>
    </row>
    <row r="194" spans="1:26" ht="16.5" customHeight="1">
      <c r="A194" s="92"/>
      <c r="B194" s="92"/>
      <c r="C194" s="93"/>
      <c r="D194" s="93"/>
      <c r="E194" s="92"/>
      <c r="F194" s="93"/>
      <c r="G194" s="93"/>
      <c r="H194" s="46"/>
      <c r="I194" s="46"/>
      <c r="J194" s="46"/>
      <c r="K194" s="46"/>
      <c r="L194" s="46"/>
      <c r="M194" s="92"/>
      <c r="N194" s="46"/>
      <c r="O194" s="92"/>
      <c r="P194" s="92"/>
      <c r="Q194" s="92"/>
      <c r="R194" s="92"/>
      <c r="S194" s="49"/>
      <c r="T194" s="49"/>
      <c r="U194" s="49"/>
      <c r="V194" s="49"/>
      <c r="W194" s="49"/>
      <c r="X194" s="49"/>
      <c r="Y194" s="49"/>
      <c r="Z194" s="49"/>
    </row>
    <row r="195" spans="1:26" ht="16.5" customHeight="1">
      <c r="A195" s="92"/>
      <c r="B195" s="92"/>
      <c r="C195" s="93"/>
      <c r="D195" s="93"/>
      <c r="E195" s="92"/>
      <c r="F195" s="93"/>
      <c r="G195" s="93"/>
      <c r="H195" s="46"/>
      <c r="I195" s="46"/>
      <c r="J195" s="46"/>
      <c r="K195" s="46"/>
      <c r="L195" s="46"/>
      <c r="M195" s="92"/>
      <c r="N195" s="46"/>
      <c r="O195" s="92"/>
      <c r="P195" s="92"/>
      <c r="Q195" s="92"/>
      <c r="R195" s="92"/>
      <c r="S195" s="49"/>
      <c r="T195" s="49"/>
      <c r="U195" s="49"/>
      <c r="V195" s="49"/>
      <c r="W195" s="49"/>
      <c r="X195" s="49"/>
      <c r="Y195" s="49"/>
      <c r="Z195" s="49"/>
    </row>
    <row r="196" spans="1:26" ht="16.5" customHeight="1">
      <c r="A196" s="92"/>
      <c r="B196" s="92"/>
      <c r="C196" s="93"/>
      <c r="D196" s="93"/>
      <c r="E196" s="92"/>
      <c r="F196" s="93"/>
      <c r="G196" s="93"/>
      <c r="H196" s="46"/>
      <c r="I196" s="46"/>
      <c r="J196" s="46"/>
      <c r="K196" s="46"/>
      <c r="L196" s="46"/>
      <c r="M196" s="92"/>
      <c r="N196" s="46"/>
      <c r="O196" s="92"/>
      <c r="P196" s="92"/>
      <c r="Q196" s="92"/>
      <c r="R196" s="92"/>
      <c r="S196" s="49"/>
      <c r="T196" s="49"/>
      <c r="U196" s="49"/>
      <c r="V196" s="49"/>
      <c r="W196" s="49"/>
      <c r="X196" s="49"/>
      <c r="Y196" s="49"/>
      <c r="Z196" s="49"/>
    </row>
    <row r="197" spans="1:26" ht="16.5" customHeight="1">
      <c r="A197" s="92"/>
      <c r="B197" s="92"/>
      <c r="C197" s="93"/>
      <c r="D197" s="93"/>
      <c r="E197" s="92"/>
      <c r="F197" s="93"/>
      <c r="G197" s="93"/>
      <c r="H197" s="46"/>
      <c r="I197" s="46"/>
      <c r="J197" s="46"/>
      <c r="K197" s="46"/>
      <c r="L197" s="46"/>
      <c r="M197" s="92"/>
      <c r="N197" s="46"/>
      <c r="O197" s="92"/>
      <c r="P197" s="92"/>
      <c r="Q197" s="92"/>
      <c r="R197" s="92"/>
      <c r="S197" s="49"/>
      <c r="T197" s="49"/>
      <c r="U197" s="49"/>
      <c r="V197" s="49"/>
      <c r="W197" s="49"/>
      <c r="X197" s="49"/>
      <c r="Y197" s="49"/>
      <c r="Z197" s="49"/>
    </row>
    <row r="198" spans="1:26" ht="16.5" customHeight="1">
      <c r="A198" s="92"/>
      <c r="B198" s="92"/>
      <c r="C198" s="93"/>
      <c r="D198" s="93"/>
      <c r="E198" s="92"/>
      <c r="F198" s="93"/>
      <c r="G198" s="93"/>
      <c r="H198" s="46"/>
      <c r="I198" s="46"/>
      <c r="J198" s="46"/>
      <c r="K198" s="46"/>
      <c r="L198" s="46"/>
      <c r="M198" s="92"/>
      <c r="N198" s="46"/>
      <c r="O198" s="92"/>
      <c r="P198" s="92"/>
      <c r="Q198" s="92"/>
      <c r="R198" s="92"/>
      <c r="S198" s="49"/>
      <c r="T198" s="49"/>
      <c r="U198" s="49"/>
      <c r="V198" s="49"/>
      <c r="W198" s="49"/>
      <c r="X198" s="49"/>
      <c r="Y198" s="49"/>
      <c r="Z198" s="49"/>
    </row>
    <row r="199" spans="1:26" ht="16.5" customHeight="1">
      <c r="A199" s="92"/>
      <c r="B199" s="92"/>
      <c r="C199" s="93"/>
      <c r="D199" s="93"/>
      <c r="E199" s="92"/>
      <c r="F199" s="93"/>
      <c r="G199" s="93"/>
      <c r="H199" s="46"/>
      <c r="I199" s="46"/>
      <c r="J199" s="46"/>
      <c r="K199" s="46"/>
      <c r="L199" s="46"/>
      <c r="M199" s="92"/>
      <c r="N199" s="46"/>
      <c r="O199" s="92"/>
      <c r="P199" s="92"/>
      <c r="Q199" s="92"/>
      <c r="R199" s="92"/>
      <c r="S199" s="49"/>
      <c r="T199" s="49"/>
      <c r="U199" s="49"/>
      <c r="V199" s="49"/>
      <c r="W199" s="49"/>
      <c r="X199" s="49"/>
      <c r="Y199" s="49"/>
      <c r="Z199" s="49"/>
    </row>
    <row r="200" spans="1:26" ht="16.5" customHeight="1">
      <c r="A200" s="92"/>
      <c r="B200" s="92"/>
      <c r="C200" s="93"/>
      <c r="D200" s="93"/>
      <c r="E200" s="92"/>
      <c r="F200" s="93"/>
      <c r="G200" s="93"/>
      <c r="H200" s="46"/>
      <c r="I200" s="46"/>
      <c r="J200" s="46"/>
      <c r="K200" s="46"/>
      <c r="L200" s="46"/>
      <c r="M200" s="92"/>
      <c r="N200" s="46"/>
      <c r="O200" s="92"/>
      <c r="P200" s="92"/>
      <c r="Q200" s="92"/>
      <c r="R200" s="92"/>
      <c r="S200" s="49"/>
      <c r="T200" s="49"/>
      <c r="U200" s="49"/>
      <c r="V200" s="49"/>
      <c r="W200" s="49"/>
      <c r="X200" s="49"/>
      <c r="Y200" s="49"/>
      <c r="Z200" s="49"/>
    </row>
    <row r="201" spans="1:26" ht="16.5" customHeight="1">
      <c r="A201" s="92"/>
      <c r="B201" s="92"/>
      <c r="C201" s="93"/>
      <c r="D201" s="93"/>
      <c r="E201" s="92"/>
      <c r="F201" s="93"/>
      <c r="G201" s="93"/>
      <c r="H201" s="46"/>
      <c r="I201" s="46"/>
      <c r="J201" s="46"/>
      <c r="K201" s="46"/>
      <c r="L201" s="46"/>
      <c r="M201" s="92"/>
      <c r="N201" s="46"/>
      <c r="O201" s="92"/>
      <c r="P201" s="92"/>
      <c r="Q201" s="92"/>
      <c r="R201" s="92"/>
      <c r="S201" s="49"/>
      <c r="T201" s="49"/>
      <c r="U201" s="49"/>
      <c r="V201" s="49"/>
      <c r="W201" s="49"/>
      <c r="X201" s="49"/>
      <c r="Y201" s="49"/>
      <c r="Z201" s="49"/>
    </row>
    <row r="202" spans="1:26" ht="16.5" customHeight="1">
      <c r="A202" s="92"/>
      <c r="B202" s="92"/>
      <c r="C202" s="93"/>
      <c r="D202" s="93"/>
      <c r="E202" s="92"/>
      <c r="F202" s="93"/>
      <c r="G202" s="93"/>
      <c r="H202" s="46"/>
      <c r="I202" s="46"/>
      <c r="J202" s="46"/>
      <c r="K202" s="46"/>
      <c r="L202" s="46"/>
      <c r="M202" s="92"/>
      <c r="N202" s="46"/>
      <c r="O202" s="92"/>
      <c r="P202" s="92"/>
      <c r="Q202" s="92"/>
      <c r="R202" s="92"/>
      <c r="S202" s="49"/>
      <c r="T202" s="49"/>
      <c r="U202" s="49"/>
      <c r="V202" s="49"/>
      <c r="W202" s="49"/>
      <c r="X202" s="49"/>
      <c r="Y202" s="49"/>
      <c r="Z202" s="49"/>
    </row>
    <row r="203" spans="1:26" ht="16.5" customHeight="1">
      <c r="A203" s="92"/>
      <c r="B203" s="92"/>
      <c r="C203" s="93"/>
      <c r="D203" s="93"/>
      <c r="E203" s="92"/>
      <c r="F203" s="93"/>
      <c r="G203" s="93"/>
      <c r="H203" s="46"/>
      <c r="I203" s="46"/>
      <c r="J203" s="46"/>
      <c r="K203" s="46"/>
      <c r="L203" s="46"/>
      <c r="M203" s="92"/>
      <c r="N203" s="46"/>
      <c r="O203" s="92"/>
      <c r="P203" s="92"/>
      <c r="Q203" s="92"/>
      <c r="R203" s="92"/>
      <c r="S203" s="49"/>
      <c r="T203" s="49"/>
      <c r="U203" s="49"/>
      <c r="V203" s="49"/>
      <c r="W203" s="49"/>
      <c r="X203" s="49"/>
      <c r="Y203" s="49"/>
      <c r="Z203" s="49"/>
    </row>
    <row r="204" spans="1:26" ht="16.5" customHeight="1">
      <c r="A204" s="92"/>
      <c r="B204" s="92"/>
      <c r="C204" s="93"/>
      <c r="D204" s="93"/>
      <c r="E204" s="92"/>
      <c r="F204" s="93"/>
      <c r="G204" s="93"/>
      <c r="H204" s="46"/>
      <c r="I204" s="46"/>
      <c r="J204" s="46"/>
      <c r="K204" s="46"/>
      <c r="L204" s="46"/>
      <c r="M204" s="92"/>
      <c r="N204" s="46"/>
      <c r="O204" s="92"/>
      <c r="P204" s="92"/>
      <c r="Q204" s="92"/>
      <c r="R204" s="92"/>
      <c r="S204" s="49"/>
      <c r="T204" s="49"/>
      <c r="U204" s="49"/>
      <c r="V204" s="49"/>
      <c r="W204" s="49"/>
      <c r="X204" s="49"/>
      <c r="Y204" s="49"/>
      <c r="Z204" s="49"/>
    </row>
    <row r="205" spans="1:26" ht="16.5" customHeight="1">
      <c r="A205" s="92"/>
      <c r="B205" s="92"/>
      <c r="C205" s="93"/>
      <c r="D205" s="93"/>
      <c r="E205" s="92"/>
      <c r="F205" s="93"/>
      <c r="G205" s="93"/>
      <c r="H205" s="46"/>
      <c r="I205" s="46"/>
      <c r="J205" s="46"/>
      <c r="K205" s="46"/>
      <c r="L205" s="46"/>
      <c r="M205" s="92"/>
      <c r="N205" s="46"/>
      <c r="O205" s="92"/>
      <c r="P205" s="92"/>
      <c r="Q205" s="92"/>
      <c r="R205" s="92"/>
      <c r="S205" s="49"/>
      <c r="T205" s="49"/>
      <c r="U205" s="49"/>
      <c r="V205" s="49"/>
      <c r="W205" s="49"/>
      <c r="X205" s="49"/>
      <c r="Y205" s="49"/>
      <c r="Z205" s="49"/>
    </row>
    <row r="206" spans="1:26" ht="16.5" customHeight="1">
      <c r="A206" s="92"/>
      <c r="B206" s="92"/>
      <c r="C206" s="93"/>
      <c r="D206" s="93"/>
      <c r="E206" s="92"/>
      <c r="F206" s="93"/>
      <c r="G206" s="93"/>
      <c r="H206" s="46"/>
      <c r="I206" s="46"/>
      <c r="J206" s="46"/>
      <c r="K206" s="46"/>
      <c r="L206" s="46"/>
      <c r="M206" s="92"/>
      <c r="N206" s="46"/>
      <c r="O206" s="92"/>
      <c r="P206" s="92"/>
      <c r="Q206" s="92"/>
      <c r="R206" s="92"/>
      <c r="S206" s="49"/>
      <c r="T206" s="49"/>
      <c r="U206" s="49"/>
      <c r="V206" s="49"/>
      <c r="W206" s="49"/>
      <c r="X206" s="49"/>
      <c r="Y206" s="49"/>
      <c r="Z206" s="49"/>
    </row>
    <row r="207" spans="1:26" ht="16.5" customHeight="1">
      <c r="A207" s="92"/>
      <c r="B207" s="92"/>
      <c r="C207" s="93"/>
      <c r="D207" s="93"/>
      <c r="E207" s="92"/>
      <c r="F207" s="93"/>
      <c r="G207" s="93"/>
      <c r="H207" s="46"/>
      <c r="I207" s="46"/>
      <c r="J207" s="46"/>
      <c r="K207" s="46"/>
      <c r="L207" s="46"/>
      <c r="M207" s="92"/>
      <c r="N207" s="46"/>
      <c r="O207" s="92"/>
      <c r="P207" s="92"/>
      <c r="Q207" s="92"/>
      <c r="R207" s="92"/>
      <c r="S207" s="49"/>
      <c r="T207" s="49"/>
      <c r="U207" s="49"/>
      <c r="V207" s="49"/>
      <c r="W207" s="49"/>
      <c r="X207" s="49"/>
      <c r="Y207" s="49"/>
      <c r="Z207" s="49"/>
    </row>
    <row r="208" spans="1:26" ht="16.5" customHeight="1">
      <c r="A208" s="92"/>
      <c r="B208" s="92"/>
      <c r="C208" s="93"/>
      <c r="D208" s="93"/>
      <c r="E208" s="92"/>
      <c r="F208" s="93"/>
      <c r="G208" s="93"/>
      <c r="H208" s="46"/>
      <c r="I208" s="46"/>
      <c r="J208" s="46"/>
      <c r="K208" s="46"/>
      <c r="L208" s="46"/>
      <c r="M208" s="92"/>
      <c r="N208" s="46"/>
      <c r="O208" s="92"/>
      <c r="P208" s="92"/>
      <c r="Q208" s="92"/>
      <c r="R208" s="92"/>
      <c r="S208" s="49"/>
      <c r="T208" s="49"/>
      <c r="U208" s="49"/>
      <c r="V208" s="49"/>
      <c r="W208" s="49"/>
      <c r="X208" s="49"/>
      <c r="Y208" s="49"/>
      <c r="Z208" s="49"/>
    </row>
    <row r="209" spans="1:26" ht="16.5" customHeight="1">
      <c r="A209" s="92"/>
      <c r="B209" s="92"/>
      <c r="C209" s="93"/>
      <c r="D209" s="93"/>
      <c r="E209" s="92"/>
      <c r="F209" s="93"/>
      <c r="G209" s="93"/>
      <c r="H209" s="46"/>
      <c r="I209" s="46"/>
      <c r="J209" s="46"/>
      <c r="K209" s="46"/>
      <c r="L209" s="46"/>
      <c r="M209" s="92"/>
      <c r="N209" s="46"/>
      <c r="O209" s="92"/>
      <c r="P209" s="92"/>
      <c r="Q209" s="92"/>
      <c r="R209" s="92"/>
      <c r="S209" s="49"/>
      <c r="T209" s="49"/>
      <c r="U209" s="49"/>
      <c r="V209" s="49"/>
      <c r="W209" s="49"/>
      <c r="X209" s="49"/>
      <c r="Y209" s="49"/>
      <c r="Z209" s="49"/>
    </row>
    <row r="210" spans="1:26" ht="16.5" customHeight="1">
      <c r="A210" s="92"/>
      <c r="B210" s="92"/>
      <c r="C210" s="93"/>
      <c r="D210" s="93"/>
      <c r="E210" s="92"/>
      <c r="F210" s="93"/>
      <c r="G210" s="93"/>
      <c r="H210" s="46"/>
      <c r="I210" s="46"/>
      <c r="J210" s="46"/>
      <c r="K210" s="46"/>
      <c r="L210" s="46"/>
      <c r="M210" s="92"/>
      <c r="N210" s="46"/>
      <c r="O210" s="92"/>
      <c r="P210" s="92"/>
      <c r="Q210" s="92"/>
      <c r="R210" s="92"/>
      <c r="S210" s="49"/>
      <c r="T210" s="49"/>
      <c r="U210" s="49"/>
      <c r="V210" s="49"/>
      <c r="W210" s="49"/>
      <c r="X210" s="49"/>
      <c r="Y210" s="49"/>
      <c r="Z210" s="49"/>
    </row>
    <row r="211" spans="1:26" ht="16.5" customHeight="1">
      <c r="A211" s="92"/>
      <c r="B211" s="92"/>
      <c r="C211" s="93"/>
      <c r="D211" s="93"/>
      <c r="E211" s="92"/>
      <c r="F211" s="93"/>
      <c r="G211" s="93"/>
      <c r="H211" s="46"/>
      <c r="I211" s="46"/>
      <c r="J211" s="46"/>
      <c r="K211" s="46"/>
      <c r="L211" s="46"/>
      <c r="M211" s="92"/>
      <c r="N211" s="46"/>
      <c r="O211" s="92"/>
      <c r="P211" s="92"/>
      <c r="Q211" s="92"/>
      <c r="R211" s="92"/>
      <c r="S211" s="49"/>
      <c r="T211" s="49"/>
      <c r="U211" s="49"/>
      <c r="V211" s="49"/>
      <c r="W211" s="49"/>
      <c r="X211" s="49"/>
      <c r="Y211" s="49"/>
      <c r="Z211" s="49"/>
    </row>
    <row r="212" spans="1:26" ht="16.5" customHeight="1">
      <c r="A212" s="92"/>
      <c r="B212" s="92"/>
      <c r="C212" s="93"/>
      <c r="D212" s="93"/>
      <c r="E212" s="92"/>
      <c r="F212" s="93"/>
      <c r="G212" s="93"/>
      <c r="H212" s="46"/>
      <c r="I212" s="46"/>
      <c r="J212" s="46"/>
      <c r="K212" s="46"/>
      <c r="L212" s="46"/>
      <c r="M212" s="92"/>
      <c r="N212" s="46"/>
      <c r="O212" s="92"/>
      <c r="P212" s="92"/>
      <c r="Q212" s="92"/>
      <c r="R212" s="92"/>
      <c r="S212" s="49"/>
      <c r="T212" s="49"/>
      <c r="U212" s="49"/>
      <c r="V212" s="49"/>
      <c r="W212" s="49"/>
      <c r="X212" s="49"/>
      <c r="Y212" s="49"/>
      <c r="Z212" s="49"/>
    </row>
    <row r="213" spans="1:26" ht="16.5" customHeight="1">
      <c r="A213" s="92"/>
      <c r="B213" s="92"/>
      <c r="C213" s="93"/>
      <c r="D213" s="93"/>
      <c r="E213" s="92"/>
      <c r="F213" s="93"/>
      <c r="G213" s="93"/>
      <c r="H213" s="46"/>
      <c r="I213" s="46"/>
      <c r="J213" s="46"/>
      <c r="K213" s="46"/>
      <c r="L213" s="46"/>
      <c r="M213" s="92"/>
      <c r="N213" s="46"/>
      <c r="O213" s="92"/>
      <c r="P213" s="92"/>
      <c r="Q213" s="92"/>
      <c r="R213" s="92"/>
      <c r="S213" s="49"/>
      <c r="T213" s="49"/>
      <c r="U213" s="49"/>
      <c r="V213" s="49"/>
      <c r="W213" s="49"/>
      <c r="X213" s="49"/>
      <c r="Y213" s="49"/>
      <c r="Z213" s="49"/>
    </row>
    <row r="214" spans="1:26" ht="16.5" customHeight="1">
      <c r="A214" s="92"/>
      <c r="B214" s="92"/>
      <c r="C214" s="93"/>
      <c r="D214" s="93"/>
      <c r="E214" s="92"/>
      <c r="F214" s="93"/>
      <c r="G214" s="93"/>
      <c r="H214" s="46"/>
      <c r="I214" s="46"/>
      <c r="J214" s="46"/>
      <c r="K214" s="46"/>
      <c r="L214" s="46"/>
      <c r="M214" s="92"/>
      <c r="N214" s="46"/>
      <c r="O214" s="92"/>
      <c r="P214" s="92"/>
      <c r="Q214" s="92"/>
      <c r="R214" s="92"/>
      <c r="S214" s="49"/>
      <c r="T214" s="49"/>
      <c r="U214" s="49"/>
      <c r="V214" s="49"/>
      <c r="W214" s="49"/>
      <c r="X214" s="49"/>
      <c r="Y214" s="49"/>
      <c r="Z214" s="49"/>
    </row>
    <row r="215" spans="1:26" ht="16.5" customHeight="1">
      <c r="A215" s="92"/>
      <c r="B215" s="92"/>
      <c r="C215" s="93"/>
      <c r="D215" s="93"/>
      <c r="E215" s="92"/>
      <c r="F215" s="93"/>
      <c r="G215" s="93"/>
      <c r="H215" s="46"/>
      <c r="I215" s="46"/>
      <c r="J215" s="46"/>
      <c r="K215" s="46"/>
      <c r="L215" s="46"/>
      <c r="M215" s="92"/>
      <c r="N215" s="46"/>
      <c r="O215" s="92"/>
      <c r="P215" s="92"/>
      <c r="Q215" s="92"/>
      <c r="R215" s="92"/>
      <c r="S215" s="49"/>
      <c r="T215" s="49"/>
      <c r="U215" s="49"/>
      <c r="V215" s="49"/>
      <c r="W215" s="49"/>
      <c r="X215" s="49"/>
      <c r="Y215" s="49"/>
      <c r="Z215" s="49"/>
    </row>
    <row r="216" spans="1:26" ht="16.5" customHeight="1">
      <c r="A216" s="92"/>
      <c r="B216" s="92"/>
      <c r="C216" s="93"/>
      <c r="D216" s="93"/>
      <c r="E216" s="92"/>
      <c r="F216" s="93"/>
      <c r="G216" s="93"/>
      <c r="H216" s="46"/>
      <c r="I216" s="46"/>
      <c r="J216" s="46"/>
      <c r="K216" s="46"/>
      <c r="L216" s="46"/>
      <c r="M216" s="92"/>
      <c r="N216" s="46"/>
      <c r="O216" s="92"/>
      <c r="P216" s="92"/>
      <c r="Q216" s="92"/>
      <c r="R216" s="92"/>
      <c r="S216" s="49"/>
      <c r="T216" s="49"/>
      <c r="U216" s="49"/>
      <c r="V216" s="49"/>
      <c r="W216" s="49"/>
      <c r="X216" s="49"/>
      <c r="Y216" s="49"/>
      <c r="Z216" s="49"/>
    </row>
    <row r="217" spans="1:26" ht="16.5" customHeight="1">
      <c r="A217" s="92"/>
      <c r="B217" s="92"/>
      <c r="C217" s="93"/>
      <c r="D217" s="93"/>
      <c r="E217" s="92"/>
      <c r="F217" s="93"/>
      <c r="G217" s="93"/>
      <c r="H217" s="46"/>
      <c r="I217" s="46"/>
      <c r="J217" s="46"/>
      <c r="K217" s="46"/>
      <c r="L217" s="46"/>
      <c r="M217" s="92"/>
      <c r="N217" s="46"/>
      <c r="O217" s="92"/>
      <c r="P217" s="92"/>
      <c r="Q217" s="92"/>
      <c r="R217" s="92"/>
      <c r="S217" s="49"/>
      <c r="T217" s="49"/>
      <c r="U217" s="49"/>
      <c r="V217" s="49"/>
      <c r="W217" s="49"/>
      <c r="X217" s="49"/>
      <c r="Y217" s="49"/>
      <c r="Z217" s="49"/>
    </row>
    <row r="218" spans="1:26" ht="16.5" customHeight="1">
      <c r="A218" s="92"/>
      <c r="B218" s="92"/>
      <c r="C218" s="93"/>
      <c r="D218" s="93"/>
      <c r="E218" s="92"/>
      <c r="F218" s="93"/>
      <c r="G218" s="93"/>
      <c r="H218" s="46"/>
      <c r="I218" s="46"/>
      <c r="J218" s="46"/>
      <c r="K218" s="46"/>
      <c r="L218" s="46"/>
      <c r="M218" s="92"/>
      <c r="N218" s="46"/>
      <c r="O218" s="92"/>
      <c r="P218" s="92"/>
      <c r="Q218" s="92"/>
      <c r="R218" s="92"/>
      <c r="S218" s="49"/>
      <c r="T218" s="49"/>
      <c r="U218" s="49"/>
      <c r="V218" s="49"/>
      <c r="W218" s="49"/>
      <c r="X218" s="49"/>
      <c r="Y218" s="49"/>
      <c r="Z218" s="49"/>
    </row>
    <row r="219" spans="1:26" ht="16.5" customHeight="1">
      <c r="A219" s="92"/>
      <c r="B219" s="92"/>
      <c r="C219" s="93"/>
      <c r="D219" s="93"/>
      <c r="E219" s="92"/>
      <c r="F219" s="93"/>
      <c r="G219" s="93"/>
      <c r="H219" s="46"/>
      <c r="I219" s="46"/>
      <c r="J219" s="46"/>
      <c r="K219" s="46"/>
      <c r="L219" s="46"/>
      <c r="M219" s="92"/>
      <c r="N219" s="46"/>
      <c r="O219" s="92"/>
      <c r="P219" s="92"/>
      <c r="Q219" s="92"/>
      <c r="R219" s="92"/>
      <c r="S219" s="49"/>
      <c r="T219" s="49"/>
      <c r="U219" s="49"/>
      <c r="V219" s="49"/>
      <c r="W219" s="49"/>
      <c r="X219" s="49"/>
      <c r="Y219" s="49"/>
      <c r="Z219" s="49"/>
    </row>
    <row r="220" spans="1:26" ht="16.5" customHeight="1">
      <c r="A220" s="92"/>
      <c r="B220" s="92"/>
      <c r="C220" s="93"/>
      <c r="D220" s="93"/>
      <c r="E220" s="92"/>
      <c r="F220" s="93"/>
      <c r="G220" s="93"/>
      <c r="H220" s="46"/>
      <c r="I220" s="46"/>
      <c r="J220" s="46"/>
      <c r="K220" s="46"/>
      <c r="L220" s="46"/>
      <c r="M220" s="92"/>
      <c r="N220" s="46"/>
      <c r="O220" s="92"/>
      <c r="P220" s="92"/>
      <c r="Q220" s="92"/>
      <c r="R220" s="92"/>
      <c r="S220" s="49"/>
      <c r="T220" s="49"/>
      <c r="U220" s="49"/>
      <c r="V220" s="49"/>
      <c r="W220" s="49"/>
      <c r="X220" s="49"/>
      <c r="Y220" s="49"/>
      <c r="Z220" s="49"/>
    </row>
    <row r="221" spans="1:26" ht="16.5" customHeight="1">
      <c r="A221" s="92"/>
      <c r="B221" s="92"/>
      <c r="C221" s="93"/>
      <c r="D221" s="93"/>
      <c r="E221" s="92"/>
      <c r="F221" s="93"/>
      <c r="G221" s="93"/>
      <c r="H221" s="46"/>
      <c r="I221" s="46"/>
      <c r="J221" s="46"/>
      <c r="K221" s="46"/>
      <c r="L221" s="46"/>
      <c r="M221" s="92"/>
      <c r="N221" s="46"/>
      <c r="O221" s="92"/>
      <c r="P221" s="92"/>
      <c r="Q221" s="92"/>
      <c r="R221" s="92"/>
      <c r="S221" s="49"/>
      <c r="T221" s="49"/>
      <c r="U221" s="49"/>
      <c r="V221" s="49"/>
      <c r="W221" s="49"/>
      <c r="X221" s="49"/>
      <c r="Y221" s="49"/>
      <c r="Z221" s="49"/>
    </row>
    <row r="222" spans="1:26" ht="16.5" customHeight="1">
      <c r="A222" s="92"/>
      <c r="B222" s="92"/>
      <c r="C222" s="93"/>
      <c r="D222" s="93"/>
      <c r="E222" s="92"/>
      <c r="F222" s="93"/>
      <c r="G222" s="93"/>
      <c r="H222" s="46"/>
      <c r="I222" s="46"/>
      <c r="J222" s="46"/>
      <c r="K222" s="46"/>
      <c r="L222" s="46"/>
      <c r="M222" s="92"/>
      <c r="N222" s="46"/>
      <c r="O222" s="92"/>
      <c r="P222" s="92"/>
      <c r="Q222" s="92"/>
      <c r="R222" s="92"/>
      <c r="S222" s="49"/>
      <c r="T222" s="49"/>
      <c r="U222" s="49"/>
      <c r="V222" s="49"/>
      <c r="W222" s="49"/>
      <c r="X222" s="49"/>
      <c r="Y222" s="49"/>
      <c r="Z222" s="49"/>
    </row>
    <row r="223" spans="1:26" ht="16.5" customHeight="1">
      <c r="A223" s="92"/>
      <c r="B223" s="92"/>
      <c r="C223" s="93"/>
      <c r="D223" s="93"/>
      <c r="E223" s="92"/>
      <c r="F223" s="93"/>
      <c r="G223" s="93"/>
      <c r="H223" s="46"/>
      <c r="I223" s="46"/>
      <c r="J223" s="46"/>
      <c r="K223" s="46"/>
      <c r="L223" s="46"/>
      <c r="M223" s="92"/>
      <c r="N223" s="46"/>
      <c r="O223" s="92"/>
      <c r="P223" s="92"/>
      <c r="Q223" s="92"/>
      <c r="R223" s="92"/>
      <c r="S223" s="49"/>
      <c r="T223" s="49"/>
      <c r="U223" s="49"/>
      <c r="V223" s="49"/>
      <c r="W223" s="49"/>
      <c r="X223" s="49"/>
      <c r="Y223" s="49"/>
      <c r="Z223" s="49"/>
    </row>
    <row r="224" spans="1:26" ht="16.5" customHeight="1">
      <c r="A224" s="92"/>
      <c r="B224" s="92"/>
      <c r="C224" s="93"/>
      <c r="D224" s="93"/>
      <c r="E224" s="92"/>
      <c r="F224" s="93"/>
      <c r="G224" s="93"/>
      <c r="H224" s="46"/>
      <c r="I224" s="46"/>
      <c r="J224" s="46"/>
      <c r="K224" s="46"/>
      <c r="L224" s="46"/>
      <c r="M224" s="92"/>
      <c r="N224" s="46"/>
      <c r="O224" s="92"/>
      <c r="P224" s="92"/>
      <c r="Q224" s="92"/>
      <c r="R224" s="92"/>
      <c r="S224" s="49"/>
      <c r="T224" s="49"/>
      <c r="U224" s="49"/>
      <c r="V224" s="49"/>
      <c r="W224" s="49"/>
      <c r="X224" s="49"/>
      <c r="Y224" s="49"/>
      <c r="Z224" s="49"/>
    </row>
    <row r="225" spans="1:26" ht="16.5" customHeight="1">
      <c r="A225" s="92"/>
      <c r="B225" s="92"/>
      <c r="C225" s="93"/>
      <c r="D225" s="93"/>
      <c r="E225" s="92"/>
      <c r="F225" s="93"/>
      <c r="G225" s="93"/>
      <c r="H225" s="46"/>
      <c r="I225" s="46"/>
      <c r="J225" s="46"/>
      <c r="K225" s="46"/>
      <c r="L225" s="46"/>
      <c r="M225" s="92"/>
      <c r="N225" s="46"/>
      <c r="O225" s="92"/>
      <c r="P225" s="92"/>
      <c r="Q225" s="92"/>
      <c r="R225" s="92"/>
      <c r="S225" s="49"/>
      <c r="T225" s="49"/>
      <c r="U225" s="49"/>
      <c r="V225" s="49"/>
      <c r="W225" s="49"/>
      <c r="X225" s="49"/>
      <c r="Y225" s="49"/>
      <c r="Z225" s="49"/>
    </row>
    <row r="226" spans="1:26" ht="16.5" customHeight="1">
      <c r="A226" s="92"/>
      <c r="B226" s="92"/>
      <c r="C226" s="93"/>
      <c r="D226" s="93"/>
      <c r="E226" s="92"/>
      <c r="F226" s="93"/>
      <c r="G226" s="93"/>
      <c r="H226" s="46"/>
      <c r="I226" s="46"/>
      <c r="J226" s="46"/>
      <c r="K226" s="46"/>
      <c r="L226" s="46"/>
      <c r="M226" s="92"/>
      <c r="N226" s="46"/>
      <c r="O226" s="92"/>
      <c r="P226" s="92"/>
      <c r="Q226" s="92"/>
      <c r="R226" s="92"/>
      <c r="S226" s="49"/>
      <c r="T226" s="49"/>
      <c r="U226" s="49"/>
      <c r="V226" s="49"/>
      <c r="W226" s="49"/>
      <c r="X226" s="49"/>
      <c r="Y226" s="49"/>
      <c r="Z226" s="49"/>
    </row>
    <row r="227" spans="1:26" ht="16.5" customHeight="1">
      <c r="A227" s="92"/>
      <c r="B227" s="92"/>
      <c r="C227" s="93"/>
      <c r="D227" s="93"/>
      <c r="E227" s="92"/>
      <c r="F227" s="93"/>
      <c r="G227" s="93"/>
      <c r="H227" s="46"/>
      <c r="I227" s="46"/>
      <c r="J227" s="46"/>
      <c r="K227" s="46"/>
      <c r="L227" s="46"/>
      <c r="M227" s="92"/>
      <c r="N227" s="46"/>
      <c r="O227" s="92"/>
      <c r="P227" s="92"/>
      <c r="Q227" s="92"/>
      <c r="R227" s="92"/>
      <c r="S227" s="49"/>
      <c r="T227" s="49"/>
      <c r="U227" s="49"/>
      <c r="V227" s="49"/>
      <c r="W227" s="49"/>
      <c r="X227" s="49"/>
      <c r="Y227" s="49"/>
      <c r="Z227" s="49"/>
    </row>
    <row r="228" spans="1:26" ht="16.5" customHeight="1">
      <c r="A228" s="92"/>
      <c r="B228" s="92"/>
      <c r="C228" s="93"/>
      <c r="D228" s="93"/>
      <c r="E228" s="92"/>
      <c r="F228" s="93"/>
      <c r="G228" s="93"/>
      <c r="H228" s="46"/>
      <c r="I228" s="46"/>
      <c r="J228" s="46"/>
      <c r="K228" s="46"/>
      <c r="L228" s="46"/>
      <c r="M228" s="92"/>
      <c r="N228" s="46"/>
      <c r="O228" s="92"/>
      <c r="P228" s="92"/>
      <c r="Q228" s="92"/>
      <c r="R228" s="92"/>
      <c r="S228" s="49"/>
      <c r="T228" s="49"/>
      <c r="U228" s="49"/>
      <c r="V228" s="49"/>
      <c r="W228" s="49"/>
      <c r="X228" s="49"/>
      <c r="Y228" s="49"/>
      <c r="Z228" s="49"/>
    </row>
    <row r="229" spans="1:26" ht="16.5" customHeight="1">
      <c r="A229" s="92"/>
      <c r="B229" s="92"/>
      <c r="C229" s="93"/>
      <c r="D229" s="93"/>
      <c r="E229" s="92"/>
      <c r="F229" s="93"/>
      <c r="G229" s="93"/>
      <c r="H229" s="46"/>
      <c r="I229" s="46"/>
      <c r="J229" s="46"/>
      <c r="K229" s="46"/>
      <c r="L229" s="46"/>
      <c r="M229" s="92"/>
      <c r="N229" s="46"/>
      <c r="O229" s="92"/>
      <c r="P229" s="92"/>
      <c r="Q229" s="92"/>
      <c r="R229" s="92"/>
      <c r="S229" s="49"/>
      <c r="T229" s="49"/>
      <c r="U229" s="49"/>
      <c r="V229" s="49"/>
      <c r="W229" s="49"/>
      <c r="X229" s="49"/>
      <c r="Y229" s="49"/>
      <c r="Z229" s="49"/>
    </row>
    <row r="230" spans="1:26" ht="16.5" customHeight="1">
      <c r="A230" s="92"/>
      <c r="B230" s="92"/>
      <c r="C230" s="93"/>
      <c r="D230" s="93"/>
      <c r="E230" s="92"/>
      <c r="F230" s="93"/>
      <c r="G230" s="93"/>
      <c r="H230" s="46"/>
      <c r="I230" s="46"/>
      <c r="J230" s="46"/>
      <c r="K230" s="46"/>
      <c r="L230" s="46"/>
      <c r="M230" s="92"/>
      <c r="N230" s="46"/>
      <c r="O230" s="92"/>
      <c r="P230" s="92"/>
      <c r="Q230" s="92"/>
      <c r="R230" s="92"/>
      <c r="S230" s="49"/>
      <c r="T230" s="49"/>
      <c r="U230" s="49"/>
      <c r="V230" s="49"/>
      <c r="W230" s="49"/>
      <c r="X230" s="49"/>
      <c r="Y230" s="49"/>
      <c r="Z230" s="49"/>
    </row>
    <row r="231" spans="1:26" ht="16.5" customHeight="1">
      <c r="A231" s="92"/>
      <c r="B231" s="92"/>
      <c r="C231" s="93"/>
      <c r="D231" s="93"/>
      <c r="E231" s="92"/>
      <c r="F231" s="93"/>
      <c r="G231" s="93"/>
      <c r="H231" s="46"/>
      <c r="I231" s="46"/>
      <c r="J231" s="46"/>
      <c r="K231" s="46"/>
      <c r="L231" s="46"/>
      <c r="M231" s="92"/>
      <c r="N231" s="46"/>
      <c r="O231" s="92"/>
      <c r="P231" s="92"/>
      <c r="Q231" s="92"/>
      <c r="R231" s="92"/>
      <c r="S231" s="49"/>
      <c r="T231" s="49"/>
      <c r="U231" s="49"/>
      <c r="V231" s="49"/>
      <c r="W231" s="49"/>
      <c r="X231" s="49"/>
      <c r="Y231" s="49"/>
      <c r="Z231" s="49"/>
    </row>
    <row r="232" spans="1:26" ht="16.5" customHeight="1">
      <c r="A232" s="92"/>
      <c r="B232" s="92"/>
      <c r="C232" s="93"/>
      <c r="D232" s="93"/>
      <c r="E232" s="92"/>
      <c r="F232" s="93"/>
      <c r="G232" s="93"/>
      <c r="H232" s="46"/>
      <c r="I232" s="46"/>
      <c r="J232" s="46"/>
      <c r="K232" s="46"/>
      <c r="L232" s="46"/>
      <c r="M232" s="92"/>
      <c r="N232" s="46"/>
      <c r="O232" s="92"/>
      <c r="P232" s="92"/>
      <c r="Q232" s="92"/>
      <c r="R232" s="92"/>
      <c r="S232" s="49"/>
      <c r="T232" s="49"/>
      <c r="U232" s="49"/>
      <c r="V232" s="49"/>
      <c r="W232" s="49"/>
      <c r="X232" s="49"/>
      <c r="Y232" s="49"/>
      <c r="Z232" s="49"/>
    </row>
    <row r="233" spans="1:26" ht="16.5" customHeight="1">
      <c r="A233" s="92"/>
      <c r="B233" s="92"/>
      <c r="C233" s="93"/>
      <c r="D233" s="93"/>
      <c r="E233" s="92"/>
      <c r="F233" s="93"/>
      <c r="G233" s="93"/>
      <c r="H233" s="46"/>
      <c r="I233" s="46"/>
      <c r="J233" s="46"/>
      <c r="K233" s="46"/>
      <c r="L233" s="46"/>
      <c r="M233" s="92"/>
      <c r="N233" s="46"/>
      <c r="O233" s="92"/>
      <c r="P233" s="92"/>
      <c r="Q233" s="92"/>
      <c r="R233" s="92"/>
      <c r="S233" s="49"/>
      <c r="T233" s="49"/>
      <c r="U233" s="49"/>
      <c r="V233" s="49"/>
      <c r="W233" s="49"/>
      <c r="X233" s="49"/>
      <c r="Y233" s="49"/>
      <c r="Z233" s="49"/>
    </row>
    <row r="234" spans="1:26" ht="16.5" customHeight="1">
      <c r="A234" s="92"/>
      <c r="B234" s="92"/>
      <c r="C234" s="93"/>
      <c r="D234" s="93"/>
      <c r="E234" s="92"/>
      <c r="F234" s="93"/>
      <c r="G234" s="93"/>
      <c r="H234" s="46"/>
      <c r="I234" s="46"/>
      <c r="J234" s="46"/>
      <c r="K234" s="46"/>
      <c r="L234" s="46"/>
      <c r="M234" s="92"/>
      <c r="N234" s="46"/>
      <c r="O234" s="92"/>
      <c r="P234" s="92"/>
      <c r="Q234" s="92"/>
      <c r="R234" s="92"/>
      <c r="S234" s="49"/>
      <c r="T234" s="49"/>
      <c r="U234" s="49"/>
      <c r="V234" s="49"/>
      <c r="W234" s="49"/>
      <c r="X234" s="49"/>
      <c r="Y234" s="49"/>
      <c r="Z234" s="49"/>
    </row>
    <row r="235" spans="1:26" ht="16.5" customHeight="1">
      <c r="A235" s="92"/>
      <c r="B235" s="92"/>
      <c r="C235" s="93"/>
      <c r="D235" s="93"/>
      <c r="E235" s="92"/>
      <c r="F235" s="93"/>
      <c r="G235" s="93"/>
      <c r="H235" s="46"/>
      <c r="I235" s="46"/>
      <c r="J235" s="46"/>
      <c r="K235" s="46"/>
      <c r="L235" s="46"/>
      <c r="M235" s="92"/>
      <c r="N235" s="46"/>
      <c r="O235" s="92"/>
      <c r="P235" s="92"/>
      <c r="Q235" s="92"/>
      <c r="R235" s="92"/>
      <c r="S235" s="49"/>
      <c r="T235" s="49"/>
      <c r="U235" s="49"/>
      <c r="V235" s="49"/>
      <c r="W235" s="49"/>
      <c r="X235" s="49"/>
      <c r="Y235" s="49"/>
      <c r="Z235" s="49"/>
    </row>
    <row r="236" spans="1:26" ht="16.5" customHeight="1">
      <c r="A236" s="92"/>
      <c r="B236" s="92"/>
      <c r="C236" s="93"/>
      <c r="D236" s="93"/>
      <c r="E236" s="92"/>
      <c r="F236" s="93"/>
      <c r="G236" s="93"/>
      <c r="H236" s="46"/>
      <c r="I236" s="46"/>
      <c r="J236" s="46"/>
      <c r="K236" s="46"/>
      <c r="L236" s="46"/>
      <c r="M236" s="92"/>
      <c r="N236" s="46"/>
      <c r="O236" s="92"/>
      <c r="P236" s="92"/>
      <c r="Q236" s="92"/>
      <c r="R236" s="92"/>
      <c r="S236" s="49"/>
      <c r="T236" s="49"/>
      <c r="U236" s="49"/>
      <c r="V236" s="49"/>
      <c r="W236" s="49"/>
      <c r="X236" s="49"/>
      <c r="Y236" s="49"/>
      <c r="Z236" s="49"/>
    </row>
    <row r="237" spans="1:26" ht="16.5" customHeight="1">
      <c r="A237" s="92"/>
      <c r="B237" s="92"/>
      <c r="C237" s="93"/>
      <c r="D237" s="93"/>
      <c r="E237" s="92"/>
      <c r="F237" s="93"/>
      <c r="G237" s="93"/>
      <c r="H237" s="46"/>
      <c r="I237" s="46"/>
      <c r="J237" s="46"/>
      <c r="K237" s="46"/>
      <c r="L237" s="46"/>
      <c r="M237" s="92"/>
      <c r="N237" s="46"/>
      <c r="O237" s="92"/>
      <c r="P237" s="92"/>
      <c r="Q237" s="92"/>
      <c r="R237" s="92"/>
      <c r="S237" s="49"/>
      <c r="T237" s="49"/>
      <c r="U237" s="49"/>
      <c r="V237" s="49"/>
      <c r="W237" s="49"/>
      <c r="X237" s="49"/>
      <c r="Y237" s="49"/>
      <c r="Z237" s="49"/>
    </row>
    <row r="238" spans="1:26" ht="16.5" customHeight="1">
      <c r="A238" s="92"/>
      <c r="B238" s="92"/>
      <c r="C238" s="93"/>
      <c r="D238" s="93"/>
      <c r="E238" s="92"/>
      <c r="F238" s="93"/>
      <c r="G238" s="93"/>
      <c r="H238" s="46"/>
      <c r="I238" s="46"/>
      <c r="J238" s="46"/>
      <c r="K238" s="46"/>
      <c r="L238" s="46"/>
      <c r="M238" s="92"/>
      <c r="N238" s="46"/>
      <c r="O238" s="92"/>
      <c r="P238" s="92"/>
      <c r="Q238" s="92"/>
      <c r="R238" s="92"/>
      <c r="S238" s="49"/>
      <c r="T238" s="49"/>
      <c r="U238" s="49"/>
      <c r="V238" s="49"/>
      <c r="W238" s="49"/>
      <c r="X238" s="49"/>
      <c r="Y238" s="49"/>
      <c r="Z238" s="49"/>
    </row>
    <row r="239" spans="1:26" ht="16.5" customHeight="1">
      <c r="A239" s="92"/>
      <c r="B239" s="92"/>
      <c r="C239" s="93"/>
      <c r="D239" s="93"/>
      <c r="E239" s="92"/>
      <c r="F239" s="93"/>
      <c r="G239" s="93"/>
      <c r="H239" s="46"/>
      <c r="I239" s="46"/>
      <c r="J239" s="46"/>
      <c r="K239" s="46"/>
      <c r="L239" s="46"/>
      <c r="M239" s="92"/>
      <c r="N239" s="46"/>
      <c r="O239" s="92"/>
      <c r="P239" s="92"/>
      <c r="Q239" s="92"/>
      <c r="R239" s="92"/>
      <c r="S239" s="49"/>
      <c r="T239" s="49"/>
      <c r="U239" s="49"/>
      <c r="V239" s="49"/>
      <c r="W239" s="49"/>
      <c r="X239" s="49"/>
      <c r="Y239" s="49"/>
      <c r="Z239" s="49"/>
    </row>
    <row r="240" spans="1:26" ht="16.5" customHeight="1">
      <c r="A240" s="92"/>
      <c r="B240" s="92"/>
      <c r="C240" s="93"/>
      <c r="D240" s="93"/>
      <c r="E240" s="92"/>
      <c r="F240" s="93"/>
      <c r="G240" s="93"/>
      <c r="H240" s="46"/>
      <c r="I240" s="46"/>
      <c r="J240" s="46"/>
      <c r="K240" s="46"/>
      <c r="L240" s="46"/>
      <c r="M240" s="92"/>
      <c r="N240" s="46"/>
      <c r="O240" s="92"/>
      <c r="P240" s="92"/>
      <c r="Q240" s="92"/>
      <c r="R240" s="92"/>
      <c r="S240" s="49"/>
      <c r="T240" s="49"/>
      <c r="U240" s="49"/>
      <c r="V240" s="49"/>
      <c r="W240" s="49"/>
      <c r="X240" s="49"/>
      <c r="Y240" s="49"/>
      <c r="Z240" s="49"/>
    </row>
    <row r="241" spans="1:26" ht="16.5" customHeight="1">
      <c r="A241" s="92"/>
      <c r="B241" s="92"/>
      <c r="C241" s="93"/>
      <c r="D241" s="93"/>
      <c r="E241" s="92"/>
      <c r="F241" s="93"/>
      <c r="G241" s="93"/>
      <c r="H241" s="46"/>
      <c r="I241" s="46"/>
      <c r="J241" s="46"/>
      <c r="K241" s="46"/>
      <c r="L241" s="46"/>
      <c r="M241" s="92"/>
      <c r="N241" s="46"/>
      <c r="O241" s="92"/>
      <c r="P241" s="92"/>
      <c r="Q241" s="92"/>
      <c r="R241" s="92"/>
      <c r="S241" s="49"/>
      <c r="T241" s="49"/>
      <c r="U241" s="49"/>
      <c r="V241" s="49"/>
      <c r="W241" s="49"/>
      <c r="X241" s="49"/>
      <c r="Y241" s="49"/>
      <c r="Z241" s="49"/>
    </row>
    <row r="242" spans="1:26" ht="16.5" customHeight="1">
      <c r="A242" s="92"/>
      <c r="B242" s="92"/>
      <c r="C242" s="93"/>
      <c r="D242" s="93"/>
      <c r="E242" s="92"/>
      <c r="F242" s="93"/>
      <c r="G242" s="93"/>
      <c r="H242" s="46"/>
      <c r="I242" s="46"/>
      <c r="J242" s="46"/>
      <c r="K242" s="46"/>
      <c r="L242" s="46"/>
      <c r="M242" s="92"/>
      <c r="N242" s="46"/>
      <c r="O242" s="92"/>
      <c r="P242" s="92"/>
      <c r="Q242" s="92"/>
      <c r="R242" s="92"/>
      <c r="S242" s="49"/>
      <c r="T242" s="49"/>
      <c r="U242" s="49"/>
      <c r="V242" s="49"/>
      <c r="W242" s="49"/>
      <c r="X242" s="49"/>
      <c r="Y242" s="49"/>
      <c r="Z242" s="49"/>
    </row>
    <row r="243" spans="1:26" ht="16.5" customHeight="1">
      <c r="A243" s="92"/>
      <c r="B243" s="92"/>
      <c r="C243" s="93"/>
      <c r="D243" s="93"/>
      <c r="E243" s="92"/>
      <c r="F243" s="93"/>
      <c r="G243" s="93"/>
      <c r="H243" s="46"/>
      <c r="I243" s="46"/>
      <c r="J243" s="46"/>
      <c r="K243" s="46"/>
      <c r="L243" s="46"/>
      <c r="M243" s="92"/>
      <c r="N243" s="46"/>
      <c r="O243" s="92"/>
      <c r="P243" s="92"/>
      <c r="Q243" s="92"/>
      <c r="R243" s="92"/>
      <c r="S243" s="49"/>
      <c r="T243" s="49"/>
      <c r="U243" s="49"/>
      <c r="V243" s="49"/>
      <c r="W243" s="49"/>
      <c r="X243" s="49"/>
      <c r="Y243" s="49"/>
      <c r="Z243" s="49"/>
    </row>
    <row r="244" spans="1:26" ht="16.5" customHeight="1">
      <c r="A244" s="92"/>
      <c r="B244" s="92"/>
      <c r="C244" s="93"/>
      <c r="D244" s="93"/>
      <c r="E244" s="92"/>
      <c r="F244" s="93"/>
      <c r="G244" s="93"/>
      <c r="H244" s="46"/>
      <c r="I244" s="46"/>
      <c r="J244" s="46"/>
      <c r="K244" s="46"/>
      <c r="L244" s="46"/>
      <c r="M244" s="92"/>
      <c r="N244" s="46"/>
      <c r="O244" s="92"/>
      <c r="P244" s="92"/>
      <c r="Q244" s="92"/>
      <c r="R244" s="92"/>
      <c r="S244" s="49"/>
      <c r="T244" s="49"/>
      <c r="U244" s="49"/>
      <c r="V244" s="49"/>
      <c r="W244" s="49"/>
      <c r="X244" s="49"/>
      <c r="Y244" s="49"/>
      <c r="Z244" s="49"/>
    </row>
    <row r="245" spans="1:26" ht="16.5" customHeight="1">
      <c r="A245" s="92"/>
      <c r="B245" s="92"/>
      <c r="C245" s="93"/>
      <c r="D245" s="93"/>
      <c r="E245" s="92"/>
      <c r="F245" s="93"/>
      <c r="G245" s="93"/>
      <c r="H245" s="46"/>
      <c r="I245" s="46"/>
      <c r="J245" s="46"/>
      <c r="K245" s="46"/>
      <c r="L245" s="46"/>
      <c r="M245" s="92"/>
      <c r="N245" s="46"/>
      <c r="O245" s="92"/>
      <c r="P245" s="92"/>
      <c r="Q245" s="92"/>
      <c r="R245" s="92"/>
      <c r="S245" s="49"/>
      <c r="T245" s="49"/>
      <c r="U245" s="49"/>
      <c r="V245" s="49"/>
      <c r="W245" s="49"/>
      <c r="X245" s="49"/>
      <c r="Y245" s="49"/>
      <c r="Z245" s="49"/>
    </row>
    <row r="246" spans="1:26" ht="16.5" customHeight="1">
      <c r="A246" s="92"/>
      <c r="B246" s="92"/>
      <c r="C246" s="93"/>
      <c r="D246" s="93"/>
      <c r="E246" s="92"/>
      <c r="F246" s="93"/>
      <c r="G246" s="93"/>
      <c r="H246" s="46"/>
      <c r="I246" s="46"/>
      <c r="J246" s="46"/>
      <c r="K246" s="46"/>
      <c r="L246" s="46"/>
      <c r="M246" s="92"/>
      <c r="N246" s="46"/>
      <c r="O246" s="92"/>
      <c r="P246" s="92"/>
      <c r="Q246" s="92"/>
      <c r="R246" s="92"/>
      <c r="S246" s="49"/>
      <c r="T246" s="49"/>
      <c r="U246" s="49"/>
      <c r="V246" s="49"/>
      <c r="W246" s="49"/>
      <c r="X246" s="49"/>
      <c r="Y246" s="49"/>
      <c r="Z246" s="49"/>
    </row>
    <row r="247" spans="1:26" ht="16.5" customHeight="1">
      <c r="A247" s="92"/>
      <c r="B247" s="92"/>
      <c r="C247" s="93"/>
      <c r="D247" s="93"/>
      <c r="E247" s="92"/>
      <c r="F247" s="93"/>
      <c r="G247" s="93"/>
      <c r="H247" s="46"/>
      <c r="I247" s="46"/>
      <c r="J247" s="46"/>
      <c r="K247" s="46"/>
      <c r="L247" s="46"/>
      <c r="M247" s="92"/>
      <c r="N247" s="46"/>
      <c r="O247" s="92"/>
      <c r="P247" s="92"/>
      <c r="Q247" s="92"/>
      <c r="R247" s="92"/>
      <c r="S247" s="49"/>
      <c r="T247" s="49"/>
      <c r="U247" s="49"/>
      <c r="V247" s="49"/>
      <c r="W247" s="49"/>
      <c r="X247" s="49"/>
      <c r="Y247" s="49"/>
      <c r="Z247" s="49"/>
    </row>
    <row r="248" spans="1:26" ht="16.5" customHeight="1">
      <c r="A248" s="92"/>
      <c r="B248" s="92"/>
      <c r="C248" s="93"/>
      <c r="D248" s="93"/>
      <c r="E248" s="92"/>
      <c r="F248" s="93"/>
      <c r="G248" s="93"/>
      <c r="H248" s="46"/>
      <c r="I248" s="46"/>
      <c r="J248" s="46"/>
      <c r="K248" s="46"/>
      <c r="L248" s="46"/>
      <c r="M248" s="92"/>
      <c r="N248" s="46"/>
      <c r="O248" s="92"/>
      <c r="P248" s="92"/>
      <c r="Q248" s="92"/>
      <c r="R248" s="92"/>
      <c r="S248" s="49"/>
      <c r="T248" s="49"/>
      <c r="U248" s="49"/>
      <c r="V248" s="49"/>
      <c r="W248" s="49"/>
      <c r="X248" s="49"/>
      <c r="Y248" s="49"/>
      <c r="Z248" s="49"/>
    </row>
    <row r="249" spans="1:26" ht="16.5" customHeight="1">
      <c r="A249" s="92"/>
      <c r="B249" s="92"/>
      <c r="C249" s="93"/>
      <c r="D249" s="93"/>
      <c r="E249" s="92"/>
      <c r="F249" s="93"/>
      <c r="G249" s="93"/>
      <c r="H249" s="46"/>
      <c r="I249" s="46"/>
      <c r="J249" s="46"/>
      <c r="K249" s="46"/>
      <c r="L249" s="46"/>
      <c r="M249" s="92"/>
      <c r="N249" s="46"/>
      <c r="O249" s="92"/>
      <c r="P249" s="92"/>
      <c r="Q249" s="92"/>
      <c r="R249" s="92"/>
      <c r="S249" s="49"/>
      <c r="T249" s="49"/>
      <c r="U249" s="49"/>
      <c r="V249" s="49"/>
      <c r="W249" s="49"/>
      <c r="X249" s="49"/>
      <c r="Y249" s="49"/>
      <c r="Z249" s="49"/>
    </row>
    <row r="250" spans="1:26" ht="16.5" customHeight="1">
      <c r="A250" s="92"/>
      <c r="B250" s="92"/>
      <c r="C250" s="93"/>
      <c r="D250" s="93"/>
      <c r="E250" s="92"/>
      <c r="F250" s="93"/>
      <c r="G250" s="93"/>
      <c r="H250" s="46"/>
      <c r="I250" s="46"/>
      <c r="J250" s="46"/>
      <c r="K250" s="46"/>
      <c r="L250" s="46"/>
      <c r="M250" s="92"/>
      <c r="N250" s="46"/>
      <c r="O250" s="92"/>
      <c r="P250" s="92"/>
      <c r="Q250" s="92"/>
      <c r="R250" s="92"/>
      <c r="S250" s="49"/>
      <c r="T250" s="49"/>
      <c r="U250" s="49"/>
      <c r="V250" s="49"/>
      <c r="W250" s="49"/>
      <c r="X250" s="49"/>
      <c r="Y250" s="49"/>
      <c r="Z250" s="49"/>
    </row>
    <row r="251" spans="1:26" ht="16.5" customHeight="1">
      <c r="A251" s="92"/>
      <c r="B251" s="92"/>
      <c r="C251" s="93"/>
      <c r="D251" s="93"/>
      <c r="E251" s="92"/>
      <c r="F251" s="93"/>
      <c r="G251" s="93"/>
      <c r="H251" s="46"/>
      <c r="I251" s="46"/>
      <c r="J251" s="46"/>
      <c r="K251" s="46"/>
      <c r="L251" s="46"/>
      <c r="M251" s="92"/>
      <c r="N251" s="46"/>
      <c r="O251" s="92"/>
      <c r="P251" s="92"/>
      <c r="Q251" s="92"/>
      <c r="R251" s="92"/>
      <c r="S251" s="49"/>
      <c r="T251" s="49"/>
      <c r="U251" s="49"/>
      <c r="V251" s="49"/>
      <c r="W251" s="49"/>
      <c r="X251" s="49"/>
      <c r="Y251" s="49"/>
      <c r="Z251" s="49"/>
    </row>
    <row r="252" spans="1:26" ht="16.5" customHeight="1">
      <c r="A252" s="92"/>
      <c r="B252" s="92"/>
      <c r="C252" s="93"/>
      <c r="D252" s="93"/>
      <c r="E252" s="92"/>
      <c r="F252" s="93"/>
      <c r="G252" s="93"/>
      <c r="H252" s="46"/>
      <c r="I252" s="46"/>
      <c r="J252" s="46"/>
      <c r="K252" s="46"/>
      <c r="L252" s="46"/>
      <c r="M252" s="92"/>
      <c r="N252" s="46"/>
      <c r="O252" s="92"/>
      <c r="P252" s="92"/>
      <c r="Q252" s="92"/>
      <c r="R252" s="92"/>
      <c r="S252" s="49"/>
      <c r="T252" s="49"/>
      <c r="U252" s="49"/>
      <c r="V252" s="49"/>
      <c r="W252" s="49"/>
      <c r="X252" s="49"/>
      <c r="Y252" s="49"/>
      <c r="Z252" s="49"/>
    </row>
    <row r="253" spans="1:26" ht="16.5" customHeight="1">
      <c r="A253" s="92"/>
      <c r="B253" s="92"/>
      <c r="C253" s="93"/>
      <c r="D253" s="93"/>
      <c r="E253" s="92"/>
      <c r="F253" s="93"/>
      <c r="G253" s="93"/>
      <c r="H253" s="46"/>
      <c r="I253" s="46"/>
      <c r="J253" s="46"/>
      <c r="K253" s="46"/>
      <c r="L253" s="46"/>
      <c r="M253" s="92"/>
      <c r="N253" s="46"/>
      <c r="O253" s="92"/>
      <c r="P253" s="92"/>
      <c r="Q253" s="92"/>
      <c r="R253" s="92"/>
      <c r="S253" s="49"/>
      <c r="T253" s="49"/>
      <c r="U253" s="49"/>
      <c r="V253" s="49"/>
      <c r="W253" s="49"/>
      <c r="X253" s="49"/>
      <c r="Y253" s="49"/>
      <c r="Z253" s="49"/>
    </row>
    <row r="254" spans="1:26" ht="16.5" customHeight="1">
      <c r="A254" s="92"/>
      <c r="B254" s="92"/>
      <c r="C254" s="93"/>
      <c r="D254" s="93"/>
      <c r="E254" s="92"/>
      <c r="F254" s="93"/>
      <c r="G254" s="93"/>
      <c r="H254" s="46"/>
      <c r="I254" s="46"/>
      <c r="J254" s="46"/>
      <c r="K254" s="46"/>
      <c r="L254" s="46"/>
      <c r="M254" s="92"/>
      <c r="N254" s="46"/>
      <c r="O254" s="92"/>
      <c r="P254" s="92"/>
      <c r="Q254" s="92"/>
      <c r="R254" s="92"/>
      <c r="S254" s="49"/>
      <c r="T254" s="49"/>
      <c r="U254" s="49"/>
      <c r="V254" s="49"/>
      <c r="W254" s="49"/>
      <c r="X254" s="49"/>
      <c r="Y254" s="49"/>
      <c r="Z254" s="49"/>
    </row>
    <row r="255" spans="1:26" ht="16.5" customHeight="1">
      <c r="A255" s="92"/>
      <c r="B255" s="92"/>
      <c r="C255" s="93"/>
      <c r="D255" s="93"/>
      <c r="E255" s="92"/>
      <c r="F255" s="93"/>
      <c r="G255" s="93"/>
      <c r="H255" s="46"/>
      <c r="I255" s="46"/>
      <c r="J255" s="46"/>
      <c r="K255" s="46"/>
      <c r="L255" s="46"/>
      <c r="M255" s="92"/>
      <c r="N255" s="46"/>
      <c r="O255" s="92"/>
      <c r="P255" s="92"/>
      <c r="Q255" s="92"/>
      <c r="R255" s="92"/>
      <c r="S255" s="49"/>
      <c r="T255" s="49"/>
      <c r="U255" s="49"/>
      <c r="V255" s="49"/>
      <c r="W255" s="49"/>
      <c r="X255" s="49"/>
      <c r="Y255" s="49"/>
      <c r="Z255" s="49"/>
    </row>
    <row r="256" spans="1:26" ht="16.5" customHeight="1">
      <c r="A256" s="92"/>
      <c r="B256" s="92"/>
      <c r="C256" s="93"/>
      <c r="D256" s="93"/>
      <c r="E256" s="92"/>
      <c r="F256" s="93"/>
      <c r="G256" s="93"/>
      <c r="H256" s="46"/>
      <c r="I256" s="46"/>
      <c r="J256" s="46"/>
      <c r="K256" s="46"/>
      <c r="L256" s="46"/>
      <c r="M256" s="92"/>
      <c r="N256" s="46"/>
      <c r="O256" s="92"/>
      <c r="P256" s="92"/>
      <c r="Q256" s="92"/>
      <c r="R256" s="92"/>
      <c r="S256" s="49"/>
      <c r="T256" s="49"/>
      <c r="U256" s="49"/>
      <c r="V256" s="49"/>
      <c r="W256" s="49"/>
      <c r="X256" s="49"/>
      <c r="Y256" s="49"/>
      <c r="Z256" s="49"/>
    </row>
    <row r="257" spans="1:26" ht="16.5" customHeight="1">
      <c r="A257" s="92"/>
      <c r="B257" s="92"/>
      <c r="C257" s="93"/>
      <c r="D257" s="93"/>
      <c r="E257" s="92"/>
      <c r="F257" s="93"/>
      <c r="G257" s="93"/>
      <c r="H257" s="46"/>
      <c r="I257" s="46"/>
      <c r="J257" s="46"/>
      <c r="K257" s="46"/>
      <c r="L257" s="46"/>
      <c r="M257" s="92"/>
      <c r="N257" s="46"/>
      <c r="O257" s="92"/>
      <c r="P257" s="92"/>
      <c r="Q257" s="92"/>
      <c r="R257" s="92"/>
      <c r="S257" s="49"/>
      <c r="T257" s="49"/>
      <c r="U257" s="49"/>
      <c r="V257" s="49"/>
      <c r="W257" s="49"/>
      <c r="X257" s="49"/>
      <c r="Y257" s="49"/>
      <c r="Z257" s="49"/>
    </row>
    <row r="258" spans="1:26" ht="16.5" customHeight="1">
      <c r="A258" s="92"/>
      <c r="B258" s="92"/>
      <c r="C258" s="93"/>
      <c r="D258" s="93"/>
      <c r="E258" s="92"/>
      <c r="F258" s="93"/>
      <c r="G258" s="93"/>
      <c r="H258" s="46"/>
      <c r="I258" s="46"/>
      <c r="J258" s="46"/>
      <c r="K258" s="46"/>
      <c r="L258" s="46"/>
      <c r="M258" s="92"/>
      <c r="N258" s="46"/>
      <c r="O258" s="92"/>
      <c r="P258" s="92"/>
      <c r="Q258" s="92"/>
      <c r="R258" s="92"/>
      <c r="S258" s="49"/>
      <c r="T258" s="49"/>
      <c r="U258" s="49"/>
      <c r="V258" s="49"/>
      <c r="W258" s="49"/>
      <c r="X258" s="49"/>
      <c r="Y258" s="49"/>
      <c r="Z258" s="49"/>
    </row>
    <row r="259" spans="1:26" ht="16.5" customHeight="1">
      <c r="A259" s="92"/>
      <c r="B259" s="92"/>
      <c r="C259" s="93"/>
      <c r="D259" s="93"/>
      <c r="E259" s="92"/>
      <c r="F259" s="93"/>
      <c r="G259" s="93"/>
      <c r="H259" s="46"/>
      <c r="I259" s="46"/>
      <c r="J259" s="46"/>
      <c r="K259" s="46"/>
      <c r="L259" s="46"/>
      <c r="M259" s="92"/>
      <c r="N259" s="46"/>
      <c r="O259" s="92"/>
      <c r="P259" s="92"/>
      <c r="Q259" s="92"/>
      <c r="R259" s="92"/>
      <c r="S259" s="49"/>
      <c r="T259" s="49"/>
      <c r="U259" s="49"/>
      <c r="V259" s="49"/>
      <c r="W259" s="49"/>
      <c r="X259" s="49"/>
      <c r="Y259" s="49"/>
      <c r="Z259" s="49"/>
    </row>
    <row r="260" spans="1:26" ht="16.5" customHeight="1">
      <c r="A260" s="92"/>
      <c r="B260" s="92"/>
      <c r="C260" s="93"/>
      <c r="D260" s="93"/>
      <c r="E260" s="92"/>
      <c r="F260" s="93"/>
      <c r="G260" s="93"/>
      <c r="H260" s="46"/>
      <c r="I260" s="46"/>
      <c r="J260" s="46"/>
      <c r="K260" s="46"/>
      <c r="L260" s="46"/>
      <c r="M260" s="92"/>
      <c r="N260" s="46"/>
      <c r="O260" s="92"/>
      <c r="P260" s="92"/>
      <c r="Q260" s="92"/>
      <c r="R260" s="92"/>
      <c r="S260" s="49"/>
      <c r="T260" s="49"/>
      <c r="U260" s="49"/>
      <c r="V260" s="49"/>
      <c r="W260" s="49"/>
      <c r="X260" s="49"/>
      <c r="Y260" s="49"/>
      <c r="Z260" s="49"/>
    </row>
    <row r="261" spans="1:26" ht="16.5" customHeight="1">
      <c r="A261" s="92"/>
      <c r="B261" s="92"/>
      <c r="C261" s="93"/>
      <c r="D261" s="93"/>
      <c r="E261" s="92"/>
      <c r="F261" s="93"/>
      <c r="G261" s="93"/>
      <c r="H261" s="46"/>
      <c r="I261" s="46"/>
      <c r="J261" s="46"/>
      <c r="K261" s="46"/>
      <c r="L261" s="46"/>
      <c r="M261" s="92"/>
      <c r="N261" s="46"/>
      <c r="O261" s="92"/>
      <c r="P261" s="92"/>
      <c r="Q261" s="92"/>
      <c r="R261" s="92"/>
      <c r="S261" s="49"/>
      <c r="T261" s="49"/>
      <c r="U261" s="49"/>
      <c r="V261" s="49"/>
      <c r="W261" s="49"/>
      <c r="X261" s="49"/>
      <c r="Y261" s="49"/>
      <c r="Z261" s="49"/>
    </row>
    <row r="262" spans="1:26" ht="16.5" customHeight="1">
      <c r="A262" s="92"/>
      <c r="B262" s="92"/>
      <c r="C262" s="93"/>
      <c r="D262" s="93"/>
      <c r="E262" s="92"/>
      <c r="F262" s="93"/>
      <c r="G262" s="93"/>
      <c r="H262" s="46"/>
      <c r="I262" s="46"/>
      <c r="J262" s="46"/>
      <c r="K262" s="46"/>
      <c r="L262" s="46"/>
      <c r="M262" s="92"/>
      <c r="N262" s="46"/>
      <c r="O262" s="92"/>
      <c r="P262" s="92"/>
      <c r="Q262" s="92"/>
      <c r="R262" s="92"/>
      <c r="S262" s="49"/>
      <c r="T262" s="49"/>
      <c r="U262" s="49"/>
      <c r="V262" s="49"/>
      <c r="W262" s="49"/>
      <c r="X262" s="49"/>
      <c r="Y262" s="49"/>
      <c r="Z262" s="49"/>
    </row>
    <row r="263" spans="1:26" ht="16.5" customHeight="1">
      <c r="A263" s="92"/>
      <c r="B263" s="92"/>
      <c r="C263" s="93"/>
      <c r="D263" s="93"/>
      <c r="E263" s="92"/>
      <c r="F263" s="93"/>
      <c r="G263" s="93"/>
      <c r="H263" s="46"/>
      <c r="I263" s="46"/>
      <c r="J263" s="46"/>
      <c r="K263" s="46"/>
      <c r="L263" s="46"/>
      <c r="M263" s="92"/>
      <c r="N263" s="46"/>
      <c r="O263" s="92"/>
      <c r="P263" s="92"/>
      <c r="Q263" s="92"/>
      <c r="R263" s="92"/>
      <c r="S263" s="49"/>
      <c r="T263" s="49"/>
      <c r="U263" s="49"/>
      <c r="V263" s="49"/>
      <c r="W263" s="49"/>
      <c r="X263" s="49"/>
      <c r="Y263" s="49"/>
      <c r="Z263" s="49"/>
    </row>
    <row r="264" spans="1:26" ht="16.5" customHeight="1">
      <c r="A264" s="92"/>
      <c r="B264" s="92"/>
      <c r="C264" s="93"/>
      <c r="D264" s="93"/>
      <c r="E264" s="92"/>
      <c r="F264" s="93"/>
      <c r="G264" s="93"/>
      <c r="H264" s="46"/>
      <c r="I264" s="46"/>
      <c r="J264" s="46"/>
      <c r="K264" s="46"/>
      <c r="L264" s="46"/>
      <c r="M264" s="92"/>
      <c r="N264" s="46"/>
      <c r="O264" s="92"/>
      <c r="P264" s="92"/>
      <c r="Q264" s="92"/>
      <c r="R264" s="92"/>
      <c r="S264" s="49"/>
      <c r="T264" s="49"/>
      <c r="U264" s="49"/>
      <c r="V264" s="49"/>
      <c r="W264" s="49"/>
      <c r="X264" s="49"/>
      <c r="Y264" s="49"/>
      <c r="Z264" s="49"/>
    </row>
    <row r="265" spans="1:26" ht="16.5" customHeight="1">
      <c r="A265" s="92"/>
      <c r="B265" s="92"/>
      <c r="C265" s="93"/>
      <c r="D265" s="93"/>
      <c r="E265" s="92"/>
      <c r="F265" s="93"/>
      <c r="G265" s="93"/>
      <c r="H265" s="46"/>
      <c r="I265" s="46"/>
      <c r="J265" s="46"/>
      <c r="K265" s="46"/>
      <c r="L265" s="46"/>
      <c r="M265" s="92"/>
      <c r="N265" s="46"/>
      <c r="O265" s="92"/>
      <c r="P265" s="92"/>
      <c r="Q265" s="92"/>
      <c r="R265" s="92"/>
      <c r="S265" s="49"/>
      <c r="T265" s="49"/>
      <c r="U265" s="49"/>
      <c r="V265" s="49"/>
      <c r="W265" s="49"/>
      <c r="X265" s="49"/>
      <c r="Y265" s="49"/>
      <c r="Z265" s="49"/>
    </row>
    <row r="266" spans="1:26" ht="16.5" customHeight="1">
      <c r="A266" s="92"/>
      <c r="B266" s="92"/>
      <c r="C266" s="93"/>
      <c r="D266" s="93"/>
      <c r="E266" s="92"/>
      <c r="F266" s="93"/>
      <c r="G266" s="93"/>
      <c r="H266" s="46"/>
      <c r="I266" s="46"/>
      <c r="J266" s="46"/>
      <c r="K266" s="46"/>
      <c r="L266" s="46"/>
      <c r="M266" s="92"/>
      <c r="N266" s="46"/>
      <c r="O266" s="92"/>
      <c r="P266" s="92"/>
      <c r="Q266" s="92"/>
      <c r="R266" s="92"/>
      <c r="S266" s="49"/>
      <c r="T266" s="49"/>
      <c r="U266" s="49"/>
      <c r="V266" s="49"/>
      <c r="W266" s="49"/>
      <c r="X266" s="49"/>
      <c r="Y266" s="49"/>
      <c r="Z266" s="49"/>
    </row>
    <row r="267" spans="1:26" ht="16.5" customHeight="1">
      <c r="A267" s="92"/>
      <c r="B267" s="92"/>
      <c r="C267" s="93"/>
      <c r="D267" s="93"/>
      <c r="E267" s="92"/>
      <c r="F267" s="93"/>
      <c r="G267" s="93"/>
      <c r="H267" s="46"/>
      <c r="I267" s="46"/>
      <c r="J267" s="46"/>
      <c r="K267" s="46"/>
      <c r="L267" s="46"/>
      <c r="M267" s="92"/>
      <c r="N267" s="46"/>
      <c r="O267" s="92"/>
      <c r="P267" s="92"/>
      <c r="Q267" s="92"/>
      <c r="R267" s="92"/>
      <c r="S267" s="49"/>
      <c r="T267" s="49"/>
      <c r="U267" s="49"/>
      <c r="V267" s="49"/>
      <c r="W267" s="49"/>
      <c r="X267" s="49"/>
      <c r="Y267" s="49"/>
      <c r="Z267" s="49"/>
    </row>
    <row r="268" spans="1:26" ht="16.5" customHeight="1">
      <c r="A268" s="92"/>
      <c r="B268" s="92"/>
      <c r="C268" s="93"/>
      <c r="D268" s="93"/>
      <c r="E268" s="92"/>
      <c r="F268" s="93"/>
      <c r="G268" s="93"/>
      <c r="H268" s="46"/>
      <c r="I268" s="46"/>
      <c r="J268" s="46"/>
      <c r="K268" s="46"/>
      <c r="L268" s="46"/>
      <c r="M268" s="92"/>
      <c r="N268" s="46"/>
      <c r="O268" s="92"/>
      <c r="P268" s="92"/>
      <c r="Q268" s="92"/>
      <c r="R268" s="92"/>
      <c r="S268" s="49"/>
      <c r="T268" s="49"/>
      <c r="U268" s="49"/>
      <c r="V268" s="49"/>
      <c r="W268" s="49"/>
      <c r="X268" s="49"/>
      <c r="Y268" s="49"/>
      <c r="Z268" s="49"/>
    </row>
    <row r="269" spans="1:26" ht="16.5" customHeight="1">
      <c r="A269" s="92"/>
      <c r="B269" s="92"/>
      <c r="C269" s="93"/>
      <c r="D269" s="93"/>
      <c r="E269" s="92"/>
      <c r="F269" s="93"/>
      <c r="G269" s="93"/>
      <c r="H269" s="46"/>
      <c r="I269" s="46"/>
      <c r="J269" s="46"/>
      <c r="K269" s="46"/>
      <c r="L269" s="46"/>
      <c r="M269" s="92"/>
      <c r="N269" s="46"/>
      <c r="O269" s="92"/>
      <c r="P269" s="92"/>
      <c r="Q269" s="92"/>
      <c r="R269" s="92"/>
      <c r="S269" s="49"/>
      <c r="T269" s="49"/>
      <c r="U269" s="49"/>
      <c r="V269" s="49"/>
      <c r="W269" s="49"/>
      <c r="X269" s="49"/>
      <c r="Y269" s="49"/>
      <c r="Z269" s="49"/>
    </row>
    <row r="270" spans="1:26" ht="16.5" customHeight="1">
      <c r="A270" s="92"/>
      <c r="B270" s="92"/>
      <c r="C270" s="93"/>
      <c r="D270" s="93"/>
      <c r="E270" s="92"/>
      <c r="F270" s="93"/>
      <c r="G270" s="93"/>
      <c r="H270" s="46"/>
      <c r="I270" s="46"/>
      <c r="J270" s="46"/>
      <c r="K270" s="46"/>
      <c r="L270" s="46"/>
      <c r="M270" s="92"/>
      <c r="N270" s="46"/>
      <c r="O270" s="92"/>
      <c r="P270" s="92"/>
      <c r="Q270" s="92"/>
      <c r="R270" s="92"/>
      <c r="S270" s="49"/>
      <c r="T270" s="49"/>
      <c r="U270" s="49"/>
      <c r="V270" s="49"/>
      <c r="W270" s="49"/>
      <c r="X270" s="49"/>
      <c r="Y270" s="49"/>
      <c r="Z270" s="49"/>
    </row>
    <row r="271" spans="1:26" ht="16.5" customHeight="1">
      <c r="A271" s="92"/>
      <c r="B271" s="92"/>
      <c r="C271" s="93"/>
      <c r="D271" s="93"/>
      <c r="E271" s="92"/>
      <c r="F271" s="93"/>
      <c r="G271" s="93"/>
      <c r="H271" s="46"/>
      <c r="I271" s="46"/>
      <c r="J271" s="46"/>
      <c r="K271" s="46"/>
      <c r="L271" s="46"/>
      <c r="M271" s="92"/>
      <c r="N271" s="46"/>
      <c r="O271" s="92"/>
      <c r="P271" s="92"/>
      <c r="Q271" s="92"/>
      <c r="R271" s="92"/>
      <c r="S271" s="49"/>
      <c r="T271" s="49"/>
      <c r="U271" s="49"/>
      <c r="V271" s="49"/>
      <c r="W271" s="49"/>
      <c r="X271" s="49"/>
      <c r="Y271" s="49"/>
      <c r="Z271" s="49"/>
    </row>
    <row r="272" spans="1:26" ht="16.5" customHeight="1">
      <c r="A272" s="92"/>
      <c r="B272" s="92"/>
      <c r="C272" s="93"/>
      <c r="D272" s="93"/>
      <c r="E272" s="92"/>
      <c r="F272" s="93"/>
      <c r="G272" s="93"/>
      <c r="H272" s="46"/>
      <c r="I272" s="46"/>
      <c r="J272" s="46"/>
      <c r="K272" s="46"/>
      <c r="L272" s="46"/>
      <c r="M272" s="92"/>
      <c r="N272" s="46"/>
      <c r="O272" s="92"/>
      <c r="P272" s="92"/>
      <c r="Q272" s="92"/>
      <c r="R272" s="92"/>
      <c r="S272" s="49"/>
      <c r="T272" s="49"/>
      <c r="U272" s="49"/>
      <c r="V272" s="49"/>
      <c r="W272" s="49"/>
      <c r="X272" s="49"/>
      <c r="Y272" s="49"/>
      <c r="Z272" s="49"/>
    </row>
    <row r="273" spans="1:26" ht="16.5" customHeight="1">
      <c r="A273" s="92"/>
      <c r="B273" s="92"/>
      <c r="C273" s="93"/>
      <c r="D273" s="93"/>
      <c r="E273" s="92"/>
      <c r="F273" s="93"/>
      <c r="G273" s="93"/>
      <c r="H273" s="46"/>
      <c r="I273" s="46"/>
      <c r="J273" s="46"/>
      <c r="K273" s="46"/>
      <c r="L273" s="46"/>
      <c r="M273" s="92"/>
      <c r="N273" s="46"/>
      <c r="O273" s="92"/>
      <c r="P273" s="92"/>
      <c r="Q273" s="92"/>
      <c r="R273" s="92"/>
      <c r="S273" s="49"/>
      <c r="T273" s="49"/>
      <c r="U273" s="49"/>
      <c r="V273" s="49"/>
      <c r="W273" s="49"/>
      <c r="X273" s="49"/>
      <c r="Y273" s="49"/>
      <c r="Z273" s="49"/>
    </row>
    <row r="274" spans="1:26" ht="16.5" customHeight="1">
      <c r="A274" s="92"/>
      <c r="B274" s="92"/>
      <c r="C274" s="93"/>
      <c r="D274" s="93"/>
      <c r="E274" s="92"/>
      <c r="F274" s="93"/>
      <c r="G274" s="93"/>
      <c r="H274" s="46"/>
      <c r="I274" s="46"/>
      <c r="J274" s="46"/>
      <c r="K274" s="46"/>
      <c r="L274" s="46"/>
      <c r="M274" s="92"/>
      <c r="N274" s="46"/>
      <c r="O274" s="92"/>
      <c r="P274" s="92"/>
      <c r="Q274" s="92"/>
      <c r="R274" s="92"/>
      <c r="S274" s="49"/>
      <c r="T274" s="49"/>
      <c r="U274" s="49"/>
      <c r="V274" s="49"/>
      <c r="W274" s="49"/>
      <c r="X274" s="49"/>
      <c r="Y274" s="49"/>
      <c r="Z274" s="49"/>
    </row>
    <row r="275" spans="1:26" ht="16.5" customHeight="1">
      <c r="A275" s="92"/>
      <c r="B275" s="92"/>
      <c r="C275" s="93"/>
      <c r="D275" s="93"/>
      <c r="E275" s="92"/>
      <c r="F275" s="93"/>
      <c r="G275" s="93"/>
      <c r="H275" s="46"/>
      <c r="I275" s="46"/>
      <c r="J275" s="46"/>
      <c r="K275" s="46"/>
      <c r="L275" s="46"/>
      <c r="M275" s="92"/>
      <c r="N275" s="46"/>
      <c r="O275" s="92"/>
      <c r="P275" s="92"/>
      <c r="Q275" s="92"/>
      <c r="R275" s="92"/>
      <c r="S275" s="49"/>
      <c r="T275" s="49"/>
      <c r="U275" s="49"/>
      <c r="V275" s="49"/>
      <c r="W275" s="49"/>
      <c r="X275" s="49"/>
      <c r="Y275" s="49"/>
      <c r="Z275" s="49"/>
    </row>
    <row r="276" spans="1:26" ht="16.5" customHeight="1">
      <c r="A276" s="92"/>
      <c r="B276" s="92"/>
      <c r="C276" s="93"/>
      <c r="D276" s="93"/>
      <c r="E276" s="92"/>
      <c r="F276" s="93"/>
      <c r="G276" s="93"/>
      <c r="H276" s="46"/>
      <c r="I276" s="46"/>
      <c r="J276" s="46"/>
      <c r="K276" s="46"/>
      <c r="L276" s="46"/>
      <c r="M276" s="92"/>
      <c r="N276" s="46"/>
      <c r="O276" s="92"/>
      <c r="P276" s="92"/>
      <c r="Q276" s="92"/>
      <c r="R276" s="92"/>
      <c r="S276" s="49"/>
      <c r="T276" s="49"/>
      <c r="U276" s="49"/>
      <c r="V276" s="49"/>
      <c r="W276" s="49"/>
      <c r="X276" s="49"/>
      <c r="Y276" s="49"/>
      <c r="Z276" s="49"/>
    </row>
    <row r="277" spans="1:26" ht="16.5" customHeight="1">
      <c r="A277" s="92"/>
      <c r="B277" s="92"/>
      <c r="C277" s="93"/>
      <c r="D277" s="93"/>
      <c r="E277" s="92"/>
      <c r="F277" s="93"/>
      <c r="G277" s="93"/>
      <c r="H277" s="46"/>
      <c r="I277" s="46"/>
      <c r="J277" s="46"/>
      <c r="K277" s="46"/>
      <c r="L277" s="46"/>
      <c r="M277" s="92"/>
      <c r="N277" s="46"/>
      <c r="O277" s="92"/>
      <c r="P277" s="92"/>
      <c r="Q277" s="92"/>
      <c r="R277" s="92"/>
      <c r="S277" s="49"/>
      <c r="T277" s="49"/>
      <c r="U277" s="49"/>
      <c r="V277" s="49"/>
      <c r="W277" s="49"/>
      <c r="X277" s="49"/>
      <c r="Y277" s="49"/>
      <c r="Z277" s="49"/>
    </row>
    <row r="278" spans="1:26" ht="16.5" customHeight="1">
      <c r="A278" s="92"/>
      <c r="B278" s="92"/>
      <c r="C278" s="93"/>
      <c r="D278" s="93"/>
      <c r="E278" s="92"/>
      <c r="F278" s="93"/>
      <c r="G278" s="93"/>
      <c r="H278" s="46"/>
      <c r="I278" s="46"/>
      <c r="J278" s="46"/>
      <c r="K278" s="46"/>
      <c r="L278" s="46"/>
      <c r="M278" s="92"/>
      <c r="N278" s="46"/>
      <c r="O278" s="92"/>
      <c r="P278" s="92"/>
      <c r="Q278" s="92"/>
      <c r="R278" s="92"/>
      <c r="S278" s="49"/>
      <c r="T278" s="49"/>
      <c r="U278" s="49"/>
      <c r="V278" s="49"/>
      <c r="W278" s="49"/>
      <c r="X278" s="49"/>
      <c r="Y278" s="49"/>
      <c r="Z278" s="49"/>
    </row>
    <row r="279" spans="1:26" ht="16.5" customHeight="1">
      <c r="A279" s="92"/>
      <c r="B279" s="92"/>
      <c r="C279" s="93"/>
      <c r="D279" s="93"/>
      <c r="E279" s="92"/>
      <c r="F279" s="93"/>
      <c r="G279" s="93"/>
      <c r="H279" s="46"/>
      <c r="I279" s="46"/>
      <c r="J279" s="46"/>
      <c r="K279" s="46"/>
      <c r="L279" s="46"/>
      <c r="M279" s="92"/>
      <c r="N279" s="46"/>
      <c r="O279" s="92"/>
      <c r="P279" s="92"/>
      <c r="Q279" s="92"/>
      <c r="R279" s="92"/>
      <c r="S279" s="49"/>
      <c r="T279" s="49"/>
      <c r="U279" s="49"/>
      <c r="V279" s="49"/>
      <c r="W279" s="49"/>
      <c r="X279" s="49"/>
      <c r="Y279" s="49"/>
      <c r="Z279" s="49"/>
    </row>
    <row r="280" spans="1:26" ht="16.5" customHeight="1">
      <c r="A280" s="92"/>
      <c r="B280" s="92"/>
      <c r="C280" s="93"/>
      <c r="D280" s="93"/>
      <c r="E280" s="92"/>
      <c r="F280" s="93"/>
      <c r="G280" s="93"/>
      <c r="H280" s="46"/>
      <c r="I280" s="46"/>
      <c r="J280" s="46"/>
      <c r="K280" s="46"/>
      <c r="L280" s="46"/>
      <c r="M280" s="92"/>
      <c r="N280" s="46"/>
      <c r="O280" s="92"/>
      <c r="P280" s="92"/>
      <c r="Q280" s="92"/>
      <c r="R280" s="92"/>
      <c r="S280" s="49"/>
      <c r="T280" s="49"/>
      <c r="U280" s="49"/>
      <c r="V280" s="49"/>
      <c r="W280" s="49"/>
      <c r="X280" s="49"/>
      <c r="Y280" s="49"/>
      <c r="Z280" s="49"/>
    </row>
    <row r="281" spans="1:26" ht="16.5" customHeight="1">
      <c r="A281" s="92"/>
      <c r="B281" s="92"/>
      <c r="C281" s="93"/>
      <c r="D281" s="93"/>
      <c r="E281" s="92"/>
      <c r="F281" s="93"/>
      <c r="G281" s="93"/>
      <c r="H281" s="46"/>
      <c r="I281" s="46"/>
      <c r="J281" s="46"/>
      <c r="K281" s="46"/>
      <c r="L281" s="46"/>
      <c r="M281" s="92"/>
      <c r="N281" s="46"/>
      <c r="O281" s="92"/>
      <c r="P281" s="92"/>
      <c r="Q281" s="92"/>
      <c r="R281" s="92"/>
      <c r="S281" s="49"/>
      <c r="T281" s="49"/>
      <c r="U281" s="49"/>
      <c r="V281" s="49"/>
      <c r="W281" s="49"/>
      <c r="X281" s="49"/>
      <c r="Y281" s="49"/>
      <c r="Z281" s="49"/>
    </row>
    <row r="282" spans="1:26" ht="16.5" customHeight="1">
      <c r="A282" s="92"/>
      <c r="B282" s="92"/>
      <c r="C282" s="93"/>
      <c r="D282" s="93"/>
      <c r="E282" s="92"/>
      <c r="F282" s="93"/>
      <c r="G282" s="93"/>
      <c r="H282" s="46"/>
      <c r="I282" s="46"/>
      <c r="J282" s="46"/>
      <c r="K282" s="46"/>
      <c r="L282" s="46"/>
      <c r="M282" s="92"/>
      <c r="N282" s="46"/>
      <c r="O282" s="92"/>
      <c r="P282" s="92"/>
      <c r="Q282" s="92"/>
      <c r="R282" s="92"/>
      <c r="S282" s="49"/>
      <c r="T282" s="49"/>
      <c r="U282" s="49"/>
      <c r="V282" s="49"/>
      <c r="W282" s="49"/>
      <c r="X282" s="49"/>
      <c r="Y282" s="49"/>
      <c r="Z282" s="49"/>
    </row>
    <row r="283" spans="1:26" ht="16.5" customHeight="1">
      <c r="A283" s="92"/>
      <c r="B283" s="92"/>
      <c r="C283" s="93"/>
      <c r="D283" s="93"/>
      <c r="E283" s="92"/>
      <c r="F283" s="93"/>
      <c r="G283" s="93"/>
      <c r="H283" s="46"/>
      <c r="I283" s="46"/>
      <c r="J283" s="46"/>
      <c r="K283" s="46"/>
      <c r="L283" s="46"/>
      <c r="M283" s="92"/>
      <c r="N283" s="46"/>
      <c r="O283" s="92"/>
      <c r="P283" s="92"/>
      <c r="Q283" s="92"/>
      <c r="R283" s="92"/>
      <c r="S283" s="49"/>
      <c r="T283" s="49"/>
      <c r="U283" s="49"/>
      <c r="V283" s="49"/>
      <c r="W283" s="49"/>
      <c r="X283" s="49"/>
      <c r="Y283" s="49"/>
      <c r="Z283" s="49"/>
    </row>
    <row r="284" spans="1:26" ht="16.5" customHeight="1">
      <c r="A284" s="92"/>
      <c r="B284" s="92"/>
      <c r="C284" s="93"/>
      <c r="D284" s="93"/>
      <c r="E284" s="92"/>
      <c r="F284" s="93"/>
      <c r="G284" s="93"/>
      <c r="H284" s="46"/>
      <c r="I284" s="46"/>
      <c r="J284" s="46"/>
      <c r="K284" s="46"/>
      <c r="L284" s="46"/>
      <c r="M284" s="92"/>
      <c r="N284" s="46"/>
      <c r="O284" s="92"/>
      <c r="P284" s="92"/>
      <c r="Q284" s="92"/>
      <c r="R284" s="92"/>
      <c r="S284" s="49"/>
      <c r="T284" s="49"/>
      <c r="U284" s="49"/>
      <c r="V284" s="49"/>
      <c r="W284" s="49"/>
      <c r="X284" s="49"/>
      <c r="Y284" s="49"/>
      <c r="Z284" s="49"/>
    </row>
    <row r="285" spans="1:26" ht="16.5" customHeight="1">
      <c r="A285" s="92"/>
      <c r="B285" s="92"/>
      <c r="C285" s="93"/>
      <c r="D285" s="93"/>
      <c r="E285" s="92"/>
      <c r="F285" s="93"/>
      <c r="G285" s="93"/>
      <c r="H285" s="46"/>
      <c r="I285" s="46"/>
      <c r="J285" s="46"/>
      <c r="K285" s="46"/>
      <c r="L285" s="46"/>
      <c r="M285" s="92"/>
      <c r="N285" s="46"/>
      <c r="O285" s="92"/>
      <c r="P285" s="92"/>
      <c r="Q285" s="92"/>
      <c r="R285" s="92"/>
      <c r="S285" s="49"/>
      <c r="T285" s="49"/>
      <c r="U285" s="49"/>
      <c r="V285" s="49"/>
      <c r="W285" s="49"/>
      <c r="X285" s="49"/>
      <c r="Y285" s="49"/>
      <c r="Z285" s="49"/>
    </row>
    <row r="286" spans="1:26" ht="16.5" customHeight="1">
      <c r="A286" s="92"/>
      <c r="B286" s="92"/>
      <c r="C286" s="93"/>
      <c r="D286" s="93"/>
      <c r="E286" s="92"/>
      <c r="F286" s="93"/>
      <c r="G286" s="93"/>
      <c r="H286" s="46"/>
      <c r="I286" s="46"/>
      <c r="J286" s="46"/>
      <c r="K286" s="46"/>
      <c r="L286" s="46"/>
      <c r="M286" s="92"/>
      <c r="N286" s="46"/>
      <c r="O286" s="92"/>
      <c r="P286" s="92"/>
      <c r="Q286" s="92"/>
      <c r="R286" s="92"/>
      <c r="S286" s="49"/>
      <c r="T286" s="49"/>
      <c r="U286" s="49"/>
      <c r="V286" s="49"/>
      <c r="W286" s="49"/>
      <c r="X286" s="49"/>
      <c r="Y286" s="49"/>
      <c r="Z286" s="49"/>
    </row>
    <row r="287" spans="1:26" ht="16.5" customHeight="1">
      <c r="A287" s="92"/>
      <c r="B287" s="92"/>
      <c r="C287" s="93"/>
      <c r="D287" s="93"/>
      <c r="E287" s="92"/>
      <c r="F287" s="93"/>
      <c r="G287" s="93"/>
      <c r="H287" s="46"/>
      <c r="I287" s="46"/>
      <c r="J287" s="46"/>
      <c r="K287" s="46"/>
      <c r="L287" s="46"/>
      <c r="M287" s="92"/>
      <c r="N287" s="46"/>
      <c r="O287" s="92"/>
      <c r="P287" s="92"/>
      <c r="Q287" s="92"/>
      <c r="R287" s="92"/>
      <c r="S287" s="49"/>
      <c r="T287" s="49"/>
      <c r="U287" s="49"/>
      <c r="V287" s="49"/>
      <c r="W287" s="49"/>
      <c r="X287" s="49"/>
      <c r="Y287" s="49"/>
      <c r="Z287" s="49"/>
    </row>
    <row r="288" spans="1:26" ht="16.5" customHeight="1">
      <c r="A288" s="92"/>
      <c r="B288" s="92"/>
      <c r="C288" s="93"/>
      <c r="D288" s="93"/>
      <c r="E288" s="92"/>
      <c r="F288" s="93"/>
      <c r="G288" s="93"/>
      <c r="H288" s="46"/>
      <c r="I288" s="46"/>
      <c r="J288" s="46"/>
      <c r="K288" s="46"/>
      <c r="L288" s="46"/>
      <c r="M288" s="92"/>
      <c r="N288" s="46"/>
      <c r="O288" s="92"/>
      <c r="P288" s="92"/>
      <c r="Q288" s="92"/>
      <c r="R288" s="92"/>
      <c r="S288" s="49"/>
      <c r="T288" s="49"/>
      <c r="U288" s="49"/>
      <c r="V288" s="49"/>
      <c r="W288" s="49"/>
      <c r="X288" s="49"/>
      <c r="Y288" s="49"/>
      <c r="Z288" s="49"/>
    </row>
    <row r="289" spans="1:26" ht="16.5" customHeight="1">
      <c r="A289" s="92"/>
      <c r="B289" s="92"/>
      <c r="C289" s="93"/>
      <c r="D289" s="93"/>
      <c r="E289" s="92"/>
      <c r="F289" s="93"/>
      <c r="G289" s="93"/>
      <c r="H289" s="46"/>
      <c r="I289" s="46"/>
      <c r="J289" s="46"/>
      <c r="K289" s="46"/>
      <c r="L289" s="46"/>
      <c r="M289" s="92"/>
      <c r="N289" s="46"/>
      <c r="O289" s="92"/>
      <c r="P289" s="92"/>
      <c r="Q289" s="92"/>
      <c r="R289" s="92"/>
      <c r="S289" s="49"/>
      <c r="T289" s="49"/>
      <c r="U289" s="49"/>
      <c r="V289" s="49"/>
      <c r="W289" s="49"/>
      <c r="X289" s="49"/>
      <c r="Y289" s="49"/>
      <c r="Z289" s="49"/>
    </row>
    <row r="290" spans="1:26" ht="16.5" customHeight="1">
      <c r="A290" s="92"/>
      <c r="B290" s="92"/>
      <c r="C290" s="93"/>
      <c r="D290" s="93"/>
      <c r="E290" s="92"/>
      <c r="F290" s="93"/>
      <c r="G290" s="93"/>
      <c r="H290" s="46"/>
      <c r="I290" s="46"/>
      <c r="J290" s="46"/>
      <c r="K290" s="46"/>
      <c r="L290" s="46"/>
      <c r="M290" s="92"/>
      <c r="N290" s="46"/>
      <c r="O290" s="92"/>
      <c r="P290" s="92"/>
      <c r="Q290" s="92"/>
      <c r="R290" s="92"/>
      <c r="S290" s="49"/>
      <c r="T290" s="49"/>
      <c r="U290" s="49"/>
      <c r="V290" s="49"/>
      <c r="W290" s="49"/>
      <c r="X290" s="49"/>
      <c r="Y290" s="49"/>
      <c r="Z290" s="49"/>
    </row>
    <row r="291" spans="1:26" ht="16.5" customHeight="1">
      <c r="A291" s="92"/>
      <c r="B291" s="92"/>
      <c r="C291" s="93"/>
      <c r="D291" s="93"/>
      <c r="E291" s="92"/>
      <c r="F291" s="93"/>
      <c r="G291" s="93"/>
      <c r="H291" s="46"/>
      <c r="I291" s="46"/>
      <c r="J291" s="46"/>
      <c r="K291" s="46"/>
      <c r="L291" s="46"/>
      <c r="M291" s="92"/>
      <c r="N291" s="46"/>
      <c r="O291" s="92"/>
      <c r="P291" s="92"/>
      <c r="Q291" s="92"/>
      <c r="R291" s="92"/>
      <c r="S291" s="49"/>
      <c r="T291" s="49"/>
      <c r="U291" s="49"/>
      <c r="V291" s="49"/>
      <c r="W291" s="49"/>
      <c r="X291" s="49"/>
      <c r="Y291" s="49"/>
      <c r="Z291" s="49"/>
    </row>
    <row r="292" spans="1:26" ht="16.5" customHeight="1">
      <c r="A292" s="92"/>
      <c r="B292" s="92"/>
      <c r="C292" s="93"/>
      <c r="D292" s="93"/>
      <c r="E292" s="92"/>
      <c r="F292" s="93"/>
      <c r="G292" s="93"/>
      <c r="H292" s="46"/>
      <c r="I292" s="46"/>
      <c r="J292" s="46"/>
      <c r="K292" s="46"/>
      <c r="L292" s="46"/>
      <c r="M292" s="92"/>
      <c r="N292" s="46"/>
      <c r="O292" s="92"/>
      <c r="P292" s="92"/>
      <c r="Q292" s="92"/>
      <c r="R292" s="92"/>
      <c r="S292" s="49"/>
      <c r="T292" s="49"/>
      <c r="U292" s="49"/>
      <c r="V292" s="49"/>
      <c r="W292" s="49"/>
      <c r="X292" s="49"/>
      <c r="Y292" s="49"/>
      <c r="Z292" s="49"/>
    </row>
    <row r="293" spans="1:26" ht="16.5" customHeight="1">
      <c r="A293" s="92"/>
      <c r="B293" s="92"/>
      <c r="C293" s="93"/>
      <c r="D293" s="93"/>
      <c r="E293" s="92"/>
      <c r="F293" s="93"/>
      <c r="G293" s="93"/>
      <c r="H293" s="46"/>
      <c r="I293" s="46"/>
      <c r="J293" s="46"/>
      <c r="K293" s="46"/>
      <c r="L293" s="46"/>
      <c r="M293" s="92"/>
      <c r="N293" s="46"/>
      <c r="O293" s="92"/>
      <c r="P293" s="92"/>
      <c r="Q293" s="92"/>
      <c r="R293" s="92"/>
      <c r="S293" s="49"/>
      <c r="T293" s="49"/>
      <c r="U293" s="49"/>
      <c r="V293" s="49"/>
      <c r="W293" s="49"/>
      <c r="X293" s="49"/>
      <c r="Y293" s="49"/>
      <c r="Z293" s="49"/>
    </row>
    <row r="294" spans="1:26" ht="16.5" customHeight="1">
      <c r="A294" s="92"/>
      <c r="B294" s="92"/>
      <c r="C294" s="93"/>
      <c r="D294" s="93"/>
      <c r="E294" s="92"/>
      <c r="F294" s="93"/>
      <c r="G294" s="93"/>
      <c r="H294" s="46"/>
      <c r="I294" s="46"/>
      <c r="J294" s="46"/>
      <c r="K294" s="46"/>
      <c r="L294" s="46"/>
      <c r="M294" s="92"/>
      <c r="N294" s="46"/>
      <c r="O294" s="92"/>
      <c r="P294" s="92"/>
      <c r="Q294" s="92"/>
      <c r="R294" s="92"/>
      <c r="S294" s="49"/>
      <c r="T294" s="49"/>
      <c r="U294" s="49"/>
      <c r="V294" s="49"/>
      <c r="W294" s="49"/>
      <c r="X294" s="49"/>
      <c r="Y294" s="49"/>
      <c r="Z294" s="49"/>
    </row>
    <row r="295" spans="1:26" ht="16.5" customHeight="1">
      <c r="A295" s="92"/>
      <c r="B295" s="92"/>
      <c r="C295" s="93"/>
      <c r="D295" s="93"/>
      <c r="E295" s="92"/>
      <c r="F295" s="93"/>
      <c r="G295" s="93"/>
      <c r="H295" s="46"/>
      <c r="I295" s="46"/>
      <c r="J295" s="46"/>
      <c r="K295" s="46"/>
      <c r="L295" s="46"/>
      <c r="M295" s="92"/>
      <c r="N295" s="46"/>
      <c r="O295" s="92"/>
      <c r="P295" s="92"/>
      <c r="Q295" s="92"/>
      <c r="R295" s="92"/>
      <c r="S295" s="49"/>
      <c r="T295" s="49"/>
      <c r="U295" s="49"/>
      <c r="V295" s="49"/>
      <c r="W295" s="49"/>
      <c r="X295" s="49"/>
      <c r="Y295" s="49"/>
      <c r="Z295" s="49"/>
    </row>
    <row r="296" spans="1:26" ht="16.5" customHeight="1">
      <c r="A296" s="92"/>
      <c r="B296" s="92"/>
      <c r="C296" s="93"/>
      <c r="D296" s="93"/>
      <c r="E296" s="92"/>
      <c r="F296" s="93"/>
      <c r="G296" s="93"/>
      <c r="H296" s="46"/>
      <c r="I296" s="46"/>
      <c r="J296" s="46"/>
      <c r="K296" s="46"/>
      <c r="L296" s="46"/>
      <c r="M296" s="92"/>
      <c r="N296" s="46"/>
      <c r="O296" s="92"/>
      <c r="P296" s="92"/>
      <c r="Q296" s="92"/>
      <c r="R296" s="92"/>
      <c r="S296" s="49"/>
      <c r="T296" s="49"/>
      <c r="U296" s="49"/>
      <c r="V296" s="49"/>
      <c r="W296" s="49"/>
      <c r="X296" s="49"/>
      <c r="Y296" s="49"/>
      <c r="Z296" s="49"/>
    </row>
    <row r="297" spans="1:26" ht="16.5" customHeight="1">
      <c r="A297" s="92"/>
      <c r="B297" s="92"/>
      <c r="C297" s="93"/>
      <c r="D297" s="93"/>
      <c r="E297" s="92"/>
      <c r="F297" s="93"/>
      <c r="G297" s="93"/>
      <c r="H297" s="46"/>
      <c r="I297" s="46"/>
      <c r="J297" s="46"/>
      <c r="K297" s="46"/>
      <c r="L297" s="46"/>
      <c r="M297" s="92"/>
      <c r="N297" s="46"/>
      <c r="O297" s="92"/>
      <c r="P297" s="92"/>
      <c r="Q297" s="92"/>
      <c r="R297" s="92"/>
      <c r="S297" s="49"/>
      <c r="T297" s="49"/>
      <c r="U297" s="49"/>
      <c r="V297" s="49"/>
      <c r="W297" s="49"/>
      <c r="X297" s="49"/>
      <c r="Y297" s="49"/>
      <c r="Z297" s="49"/>
    </row>
    <row r="298" spans="1:26" ht="16.5" customHeight="1">
      <c r="A298" s="92"/>
      <c r="B298" s="92"/>
      <c r="C298" s="93"/>
      <c r="D298" s="93"/>
      <c r="E298" s="92"/>
      <c r="F298" s="93"/>
      <c r="G298" s="93"/>
      <c r="H298" s="46"/>
      <c r="I298" s="46"/>
      <c r="J298" s="46"/>
      <c r="K298" s="46"/>
      <c r="L298" s="46"/>
      <c r="M298" s="92"/>
      <c r="N298" s="46"/>
      <c r="O298" s="92"/>
      <c r="P298" s="92"/>
      <c r="Q298" s="92"/>
      <c r="R298" s="92"/>
      <c r="S298" s="49"/>
      <c r="T298" s="49"/>
      <c r="U298" s="49"/>
      <c r="V298" s="49"/>
      <c r="W298" s="49"/>
      <c r="X298" s="49"/>
      <c r="Y298" s="49"/>
      <c r="Z298" s="49"/>
    </row>
    <row r="299" spans="1:26" ht="16.5" customHeight="1">
      <c r="A299" s="92"/>
      <c r="B299" s="92"/>
      <c r="C299" s="93"/>
      <c r="D299" s="93"/>
      <c r="E299" s="92"/>
      <c r="F299" s="93"/>
      <c r="G299" s="93"/>
      <c r="H299" s="46"/>
      <c r="I299" s="46"/>
      <c r="J299" s="46"/>
      <c r="K299" s="46"/>
      <c r="L299" s="46"/>
      <c r="M299" s="92"/>
      <c r="N299" s="46"/>
      <c r="O299" s="92"/>
      <c r="P299" s="92"/>
      <c r="Q299" s="92"/>
      <c r="R299" s="92"/>
      <c r="S299" s="49"/>
      <c r="T299" s="49"/>
      <c r="U299" s="49"/>
      <c r="V299" s="49"/>
      <c r="W299" s="49"/>
      <c r="X299" s="49"/>
      <c r="Y299" s="49"/>
      <c r="Z299" s="49"/>
    </row>
    <row r="300" spans="1:26" ht="16.5" customHeight="1">
      <c r="A300" s="92"/>
      <c r="B300" s="92"/>
      <c r="C300" s="93"/>
      <c r="D300" s="93"/>
      <c r="E300" s="92"/>
      <c r="F300" s="93"/>
      <c r="G300" s="93"/>
      <c r="H300" s="46"/>
      <c r="I300" s="46"/>
      <c r="J300" s="46"/>
      <c r="K300" s="46"/>
      <c r="L300" s="46"/>
      <c r="M300" s="92"/>
      <c r="N300" s="46"/>
      <c r="O300" s="92"/>
      <c r="P300" s="92"/>
      <c r="Q300" s="92"/>
      <c r="R300" s="92"/>
      <c r="S300" s="49"/>
      <c r="T300" s="49"/>
      <c r="U300" s="49"/>
      <c r="V300" s="49"/>
      <c r="W300" s="49"/>
      <c r="X300" s="49"/>
      <c r="Y300" s="49"/>
      <c r="Z300" s="49"/>
    </row>
    <row r="301" spans="1:26" ht="16.5" customHeight="1">
      <c r="A301" s="92"/>
      <c r="B301" s="92"/>
      <c r="C301" s="93"/>
      <c r="D301" s="93"/>
      <c r="E301" s="92"/>
      <c r="F301" s="93"/>
      <c r="G301" s="93"/>
      <c r="H301" s="46"/>
      <c r="I301" s="46"/>
      <c r="J301" s="46"/>
      <c r="K301" s="46"/>
      <c r="L301" s="46"/>
      <c r="M301" s="92"/>
      <c r="N301" s="46"/>
      <c r="O301" s="92"/>
      <c r="P301" s="92"/>
      <c r="Q301" s="92"/>
      <c r="R301" s="92"/>
      <c r="S301" s="49"/>
      <c r="T301" s="49"/>
      <c r="U301" s="49"/>
      <c r="V301" s="49"/>
      <c r="W301" s="49"/>
      <c r="X301" s="49"/>
      <c r="Y301" s="49"/>
      <c r="Z301" s="49"/>
    </row>
    <row r="302" spans="1:26" ht="16.5" customHeight="1">
      <c r="A302" s="92"/>
      <c r="B302" s="92"/>
      <c r="C302" s="93"/>
      <c r="D302" s="93"/>
      <c r="E302" s="92"/>
      <c r="F302" s="93"/>
      <c r="G302" s="93"/>
      <c r="H302" s="46"/>
      <c r="I302" s="46"/>
      <c r="J302" s="46"/>
      <c r="K302" s="46"/>
      <c r="L302" s="46"/>
      <c r="M302" s="92"/>
      <c r="N302" s="46"/>
      <c r="O302" s="92"/>
      <c r="P302" s="92"/>
      <c r="Q302" s="92"/>
      <c r="R302" s="92"/>
      <c r="S302" s="49"/>
      <c r="T302" s="49"/>
      <c r="U302" s="49"/>
      <c r="V302" s="49"/>
      <c r="W302" s="49"/>
      <c r="X302" s="49"/>
      <c r="Y302" s="49"/>
      <c r="Z302" s="49"/>
    </row>
    <row r="303" spans="1:26" ht="16.5" customHeight="1">
      <c r="A303" s="92"/>
      <c r="B303" s="92"/>
      <c r="C303" s="93"/>
      <c r="D303" s="93"/>
      <c r="E303" s="92"/>
      <c r="F303" s="93"/>
      <c r="G303" s="93"/>
      <c r="H303" s="46"/>
      <c r="I303" s="46"/>
      <c r="J303" s="46"/>
      <c r="K303" s="46"/>
      <c r="L303" s="46"/>
      <c r="M303" s="92"/>
      <c r="N303" s="46"/>
      <c r="O303" s="92"/>
      <c r="P303" s="92"/>
      <c r="Q303" s="92"/>
      <c r="R303" s="92"/>
      <c r="S303" s="49"/>
      <c r="T303" s="49"/>
      <c r="U303" s="49"/>
      <c r="V303" s="49"/>
      <c r="W303" s="49"/>
      <c r="X303" s="49"/>
      <c r="Y303" s="49"/>
      <c r="Z303" s="49"/>
    </row>
    <row r="304" spans="1:26" ht="16.5" customHeight="1">
      <c r="A304" s="92"/>
      <c r="B304" s="92"/>
      <c r="C304" s="93"/>
      <c r="D304" s="93"/>
      <c r="E304" s="92"/>
      <c r="F304" s="93"/>
      <c r="G304" s="93"/>
      <c r="H304" s="46"/>
      <c r="I304" s="46"/>
      <c r="J304" s="46"/>
      <c r="K304" s="46"/>
      <c r="L304" s="46"/>
      <c r="M304" s="92"/>
      <c r="N304" s="46"/>
      <c r="O304" s="92"/>
      <c r="P304" s="92"/>
      <c r="Q304" s="92"/>
      <c r="R304" s="92"/>
      <c r="S304" s="49"/>
      <c r="T304" s="49"/>
      <c r="U304" s="49"/>
      <c r="V304" s="49"/>
      <c r="W304" s="49"/>
      <c r="X304" s="49"/>
      <c r="Y304" s="49"/>
      <c r="Z304" s="49"/>
    </row>
    <row r="305" spans="1:26" ht="16.5" customHeight="1">
      <c r="A305" s="92"/>
      <c r="B305" s="92"/>
      <c r="C305" s="93"/>
      <c r="D305" s="93"/>
      <c r="E305" s="92"/>
      <c r="F305" s="93"/>
      <c r="G305" s="93"/>
      <c r="H305" s="46"/>
      <c r="I305" s="46"/>
      <c r="J305" s="46"/>
      <c r="K305" s="46"/>
      <c r="L305" s="46"/>
      <c r="M305" s="92"/>
      <c r="N305" s="46"/>
      <c r="O305" s="92"/>
      <c r="P305" s="92"/>
      <c r="Q305" s="92"/>
      <c r="R305" s="92"/>
      <c r="S305" s="49"/>
      <c r="T305" s="49"/>
      <c r="U305" s="49"/>
      <c r="V305" s="49"/>
      <c r="W305" s="49"/>
      <c r="X305" s="49"/>
      <c r="Y305" s="49"/>
      <c r="Z305" s="49"/>
    </row>
    <row r="306" spans="1:26" ht="16.5" customHeight="1">
      <c r="A306" s="92"/>
      <c r="B306" s="92"/>
      <c r="C306" s="93"/>
      <c r="D306" s="93"/>
      <c r="E306" s="92"/>
      <c r="F306" s="93"/>
      <c r="G306" s="93"/>
      <c r="H306" s="46"/>
      <c r="I306" s="46"/>
      <c r="J306" s="46"/>
      <c r="K306" s="46"/>
      <c r="L306" s="46"/>
      <c r="M306" s="92"/>
      <c r="N306" s="46"/>
      <c r="O306" s="92"/>
      <c r="P306" s="92"/>
      <c r="Q306" s="92"/>
      <c r="R306" s="92"/>
      <c r="S306" s="49"/>
      <c r="T306" s="49"/>
      <c r="U306" s="49"/>
      <c r="V306" s="49"/>
      <c r="W306" s="49"/>
      <c r="X306" s="49"/>
      <c r="Y306" s="49"/>
      <c r="Z306" s="49"/>
    </row>
    <row r="307" spans="1:26" ht="16.5" customHeight="1">
      <c r="A307" s="92"/>
      <c r="B307" s="92"/>
      <c r="C307" s="93"/>
      <c r="D307" s="93"/>
      <c r="E307" s="92"/>
      <c r="F307" s="93"/>
      <c r="G307" s="93"/>
      <c r="H307" s="46"/>
      <c r="I307" s="46"/>
      <c r="J307" s="46"/>
      <c r="K307" s="46"/>
      <c r="L307" s="46"/>
      <c r="M307" s="92"/>
      <c r="N307" s="46"/>
      <c r="O307" s="92"/>
      <c r="P307" s="92"/>
      <c r="Q307" s="92"/>
      <c r="R307" s="92"/>
      <c r="S307" s="49"/>
      <c r="T307" s="49"/>
      <c r="U307" s="49"/>
      <c r="V307" s="49"/>
      <c r="W307" s="49"/>
      <c r="X307" s="49"/>
      <c r="Y307" s="49"/>
      <c r="Z307" s="49"/>
    </row>
    <row r="308" spans="1:26" ht="16.5" customHeight="1">
      <c r="A308" s="92"/>
      <c r="B308" s="92"/>
      <c r="C308" s="93"/>
      <c r="D308" s="93"/>
      <c r="E308" s="92"/>
      <c r="F308" s="93"/>
      <c r="G308" s="93"/>
      <c r="H308" s="46"/>
      <c r="I308" s="46"/>
      <c r="J308" s="46"/>
      <c r="K308" s="46"/>
      <c r="L308" s="46"/>
      <c r="M308" s="92"/>
      <c r="N308" s="46"/>
      <c r="O308" s="92"/>
      <c r="P308" s="92"/>
      <c r="Q308" s="92"/>
      <c r="R308" s="92"/>
      <c r="S308" s="49"/>
      <c r="T308" s="49"/>
      <c r="U308" s="49"/>
      <c r="V308" s="49"/>
      <c r="W308" s="49"/>
      <c r="X308" s="49"/>
      <c r="Y308" s="49"/>
      <c r="Z308" s="49"/>
    </row>
    <row r="309" spans="1:26" ht="16.5" customHeight="1">
      <c r="A309" s="92"/>
      <c r="B309" s="92"/>
      <c r="C309" s="93"/>
      <c r="D309" s="93"/>
      <c r="E309" s="92"/>
      <c r="F309" s="93"/>
      <c r="G309" s="93"/>
      <c r="H309" s="46"/>
      <c r="I309" s="46"/>
      <c r="J309" s="46"/>
      <c r="K309" s="46"/>
      <c r="L309" s="46"/>
      <c r="M309" s="92"/>
      <c r="N309" s="46"/>
      <c r="O309" s="92"/>
      <c r="P309" s="92"/>
      <c r="Q309" s="92"/>
      <c r="R309" s="92"/>
      <c r="S309" s="49"/>
      <c r="T309" s="49"/>
      <c r="U309" s="49"/>
      <c r="V309" s="49"/>
      <c r="W309" s="49"/>
      <c r="X309" s="49"/>
      <c r="Y309" s="49"/>
      <c r="Z309" s="49"/>
    </row>
    <row r="310" spans="1:26" ht="16.5" customHeight="1">
      <c r="A310" s="92"/>
      <c r="B310" s="92"/>
      <c r="C310" s="93"/>
      <c r="D310" s="93"/>
      <c r="E310" s="92"/>
      <c r="F310" s="93"/>
      <c r="G310" s="93"/>
      <c r="H310" s="46"/>
      <c r="I310" s="46"/>
      <c r="J310" s="46"/>
      <c r="K310" s="46"/>
      <c r="L310" s="46"/>
      <c r="M310" s="92"/>
      <c r="N310" s="46"/>
      <c r="O310" s="92"/>
      <c r="P310" s="92"/>
      <c r="Q310" s="92"/>
      <c r="R310" s="92"/>
      <c r="S310" s="49"/>
      <c r="T310" s="49"/>
      <c r="U310" s="49"/>
      <c r="V310" s="49"/>
      <c r="W310" s="49"/>
      <c r="X310" s="49"/>
      <c r="Y310" s="49"/>
      <c r="Z310" s="49"/>
    </row>
    <row r="311" spans="1:26" ht="16.5" customHeight="1">
      <c r="A311" s="92"/>
      <c r="B311" s="92"/>
      <c r="C311" s="93"/>
      <c r="D311" s="93"/>
      <c r="E311" s="92"/>
      <c r="F311" s="93"/>
      <c r="G311" s="93"/>
      <c r="H311" s="46"/>
      <c r="I311" s="46"/>
      <c r="J311" s="46"/>
      <c r="K311" s="46"/>
      <c r="L311" s="46"/>
      <c r="M311" s="92"/>
      <c r="N311" s="46"/>
      <c r="O311" s="92"/>
      <c r="P311" s="92"/>
      <c r="Q311" s="92"/>
      <c r="R311" s="92"/>
      <c r="S311" s="49"/>
      <c r="T311" s="49"/>
      <c r="U311" s="49"/>
      <c r="V311" s="49"/>
      <c r="W311" s="49"/>
      <c r="X311" s="49"/>
      <c r="Y311" s="49"/>
      <c r="Z311" s="49"/>
    </row>
    <row r="312" spans="1:26" ht="16.5" customHeight="1">
      <c r="A312" s="92"/>
      <c r="B312" s="92"/>
      <c r="C312" s="93"/>
      <c r="D312" s="93"/>
      <c r="E312" s="92"/>
      <c r="F312" s="93"/>
      <c r="G312" s="93"/>
      <c r="H312" s="46"/>
      <c r="I312" s="46"/>
      <c r="J312" s="46"/>
      <c r="K312" s="46"/>
      <c r="L312" s="46"/>
      <c r="M312" s="92"/>
      <c r="N312" s="46"/>
      <c r="O312" s="92"/>
      <c r="P312" s="92"/>
      <c r="Q312" s="92"/>
      <c r="R312" s="92"/>
      <c r="S312" s="49"/>
      <c r="T312" s="49"/>
      <c r="U312" s="49"/>
      <c r="V312" s="49"/>
      <c r="W312" s="49"/>
      <c r="X312" s="49"/>
      <c r="Y312" s="49"/>
      <c r="Z312" s="49"/>
    </row>
    <row r="313" spans="1:26" ht="16.5" customHeight="1">
      <c r="A313" s="92"/>
      <c r="B313" s="92"/>
      <c r="C313" s="93"/>
      <c r="D313" s="93"/>
      <c r="E313" s="92"/>
      <c r="F313" s="93"/>
      <c r="G313" s="93"/>
      <c r="H313" s="46"/>
      <c r="I313" s="46"/>
      <c r="J313" s="46"/>
      <c r="K313" s="46"/>
      <c r="L313" s="46"/>
      <c r="M313" s="92"/>
      <c r="N313" s="46"/>
      <c r="O313" s="92"/>
      <c r="P313" s="92"/>
      <c r="Q313" s="92"/>
      <c r="R313" s="92"/>
      <c r="S313" s="49"/>
      <c r="T313" s="49"/>
      <c r="U313" s="49"/>
      <c r="V313" s="49"/>
      <c r="W313" s="49"/>
      <c r="X313" s="49"/>
      <c r="Y313" s="49"/>
      <c r="Z313" s="49"/>
    </row>
    <row r="314" spans="1:26" ht="16.5" customHeight="1">
      <c r="A314" s="92"/>
      <c r="B314" s="92"/>
      <c r="C314" s="93"/>
      <c r="D314" s="93"/>
      <c r="E314" s="92"/>
      <c r="F314" s="93"/>
      <c r="G314" s="93"/>
      <c r="H314" s="46"/>
      <c r="I314" s="46"/>
      <c r="J314" s="46"/>
      <c r="K314" s="46"/>
      <c r="L314" s="46"/>
      <c r="M314" s="92"/>
      <c r="N314" s="46"/>
      <c r="O314" s="92"/>
      <c r="P314" s="92"/>
      <c r="Q314" s="92"/>
      <c r="R314" s="92"/>
      <c r="S314" s="49"/>
      <c r="T314" s="49"/>
      <c r="U314" s="49"/>
      <c r="V314" s="49"/>
      <c r="W314" s="49"/>
      <c r="X314" s="49"/>
      <c r="Y314" s="49"/>
      <c r="Z314" s="49"/>
    </row>
    <row r="315" spans="1:26" ht="16.5" customHeight="1">
      <c r="A315" s="92"/>
      <c r="B315" s="92"/>
      <c r="C315" s="93"/>
      <c r="D315" s="93"/>
      <c r="E315" s="92"/>
      <c r="F315" s="93"/>
      <c r="G315" s="93"/>
      <c r="H315" s="46"/>
      <c r="I315" s="46"/>
      <c r="J315" s="46"/>
      <c r="K315" s="46"/>
      <c r="L315" s="46"/>
      <c r="M315" s="92"/>
      <c r="N315" s="46"/>
      <c r="O315" s="92"/>
      <c r="P315" s="92"/>
      <c r="Q315" s="92"/>
      <c r="R315" s="92"/>
      <c r="S315" s="49"/>
      <c r="T315" s="49"/>
      <c r="U315" s="49"/>
      <c r="V315" s="49"/>
      <c r="W315" s="49"/>
      <c r="X315" s="49"/>
      <c r="Y315" s="49"/>
      <c r="Z315" s="49"/>
    </row>
    <row r="316" spans="1:26" ht="16.5" customHeight="1">
      <c r="A316" s="92"/>
      <c r="B316" s="92"/>
      <c r="C316" s="93"/>
      <c r="D316" s="93"/>
      <c r="E316" s="92"/>
      <c r="F316" s="93"/>
      <c r="G316" s="93"/>
      <c r="H316" s="46"/>
      <c r="I316" s="46"/>
      <c r="J316" s="46"/>
      <c r="K316" s="46"/>
      <c r="L316" s="46"/>
      <c r="M316" s="92"/>
      <c r="N316" s="46"/>
      <c r="O316" s="92"/>
      <c r="P316" s="92"/>
      <c r="Q316" s="92"/>
      <c r="R316" s="92"/>
      <c r="S316" s="49"/>
      <c r="T316" s="49"/>
      <c r="U316" s="49"/>
      <c r="V316" s="49"/>
      <c r="W316" s="49"/>
      <c r="X316" s="49"/>
      <c r="Y316" s="49"/>
      <c r="Z316" s="49"/>
    </row>
    <row r="317" spans="1:26" ht="16.5" customHeight="1">
      <c r="A317" s="92"/>
      <c r="B317" s="92"/>
      <c r="C317" s="93"/>
      <c r="D317" s="93"/>
      <c r="E317" s="92"/>
      <c r="F317" s="93"/>
      <c r="G317" s="93"/>
      <c r="H317" s="46"/>
      <c r="I317" s="46"/>
      <c r="J317" s="46"/>
      <c r="K317" s="46"/>
      <c r="L317" s="46"/>
      <c r="M317" s="92"/>
      <c r="N317" s="46"/>
      <c r="O317" s="92"/>
      <c r="P317" s="92"/>
      <c r="Q317" s="92"/>
      <c r="R317" s="92"/>
      <c r="S317" s="49"/>
      <c r="T317" s="49"/>
      <c r="U317" s="49"/>
      <c r="V317" s="49"/>
      <c r="W317" s="49"/>
      <c r="X317" s="49"/>
      <c r="Y317" s="49"/>
      <c r="Z317" s="49"/>
    </row>
    <row r="318" spans="1:26" ht="16.5" customHeight="1">
      <c r="A318" s="92"/>
      <c r="B318" s="92"/>
      <c r="C318" s="93"/>
      <c r="D318" s="93"/>
      <c r="E318" s="92"/>
      <c r="F318" s="93"/>
      <c r="G318" s="93"/>
      <c r="H318" s="46"/>
      <c r="I318" s="46"/>
      <c r="J318" s="46"/>
      <c r="K318" s="46"/>
      <c r="L318" s="46"/>
      <c r="M318" s="92"/>
      <c r="N318" s="46"/>
      <c r="O318" s="92"/>
      <c r="P318" s="92"/>
      <c r="Q318" s="92"/>
      <c r="R318" s="92"/>
      <c r="S318" s="49"/>
      <c r="T318" s="49"/>
      <c r="U318" s="49"/>
      <c r="V318" s="49"/>
      <c r="W318" s="49"/>
      <c r="X318" s="49"/>
      <c r="Y318" s="49"/>
      <c r="Z318" s="49"/>
    </row>
    <row r="319" spans="1:26" ht="16.5" customHeight="1">
      <c r="A319" s="92"/>
      <c r="B319" s="92"/>
      <c r="C319" s="93"/>
      <c r="D319" s="93"/>
      <c r="E319" s="92"/>
      <c r="F319" s="93"/>
      <c r="G319" s="93"/>
      <c r="H319" s="46"/>
      <c r="I319" s="46"/>
      <c r="J319" s="46"/>
      <c r="K319" s="46"/>
      <c r="L319" s="46"/>
      <c r="M319" s="92"/>
      <c r="N319" s="46"/>
      <c r="O319" s="92"/>
      <c r="P319" s="92"/>
      <c r="Q319" s="92"/>
      <c r="R319" s="92"/>
      <c r="S319" s="49"/>
      <c r="T319" s="49"/>
      <c r="U319" s="49"/>
      <c r="V319" s="49"/>
      <c r="W319" s="49"/>
      <c r="X319" s="49"/>
      <c r="Y319" s="49"/>
      <c r="Z319" s="49"/>
    </row>
    <row r="320" spans="1:26" ht="16.5" customHeight="1">
      <c r="A320" s="92"/>
      <c r="B320" s="92"/>
      <c r="C320" s="93"/>
      <c r="D320" s="93"/>
      <c r="E320" s="92"/>
      <c r="F320" s="93"/>
      <c r="G320" s="93"/>
      <c r="H320" s="46"/>
      <c r="I320" s="46"/>
      <c r="J320" s="46"/>
      <c r="K320" s="46"/>
      <c r="L320" s="46"/>
      <c r="M320" s="92"/>
      <c r="N320" s="46"/>
      <c r="O320" s="92"/>
      <c r="P320" s="92"/>
      <c r="Q320" s="92"/>
      <c r="R320" s="92"/>
      <c r="S320" s="49"/>
      <c r="T320" s="49"/>
      <c r="U320" s="49"/>
      <c r="V320" s="49"/>
      <c r="W320" s="49"/>
      <c r="X320" s="49"/>
      <c r="Y320" s="49"/>
      <c r="Z320" s="49"/>
    </row>
    <row r="321" spans="1:26" ht="16.5" customHeight="1">
      <c r="A321" s="92"/>
      <c r="B321" s="92"/>
      <c r="C321" s="93"/>
      <c r="D321" s="93"/>
      <c r="E321" s="92"/>
      <c r="F321" s="93"/>
      <c r="G321" s="93"/>
      <c r="H321" s="46"/>
      <c r="I321" s="46"/>
      <c r="J321" s="46"/>
      <c r="K321" s="46"/>
      <c r="L321" s="46"/>
      <c r="M321" s="92"/>
      <c r="N321" s="46"/>
      <c r="O321" s="92"/>
      <c r="P321" s="92"/>
      <c r="Q321" s="92"/>
      <c r="R321" s="92"/>
      <c r="S321" s="49"/>
      <c r="T321" s="49"/>
      <c r="U321" s="49"/>
      <c r="V321" s="49"/>
      <c r="W321" s="49"/>
      <c r="X321" s="49"/>
      <c r="Y321" s="49"/>
      <c r="Z321" s="49"/>
    </row>
    <row r="322" spans="1:26" ht="16.5" customHeight="1">
      <c r="A322" s="92"/>
      <c r="B322" s="92"/>
      <c r="C322" s="93"/>
      <c r="D322" s="93"/>
      <c r="E322" s="92"/>
      <c r="F322" s="93"/>
      <c r="G322" s="93"/>
      <c r="H322" s="46"/>
      <c r="I322" s="46"/>
      <c r="J322" s="46"/>
      <c r="K322" s="46"/>
      <c r="L322" s="46"/>
      <c r="M322" s="92"/>
      <c r="N322" s="46"/>
      <c r="O322" s="92"/>
      <c r="P322" s="92"/>
      <c r="Q322" s="92"/>
      <c r="R322" s="92"/>
      <c r="S322" s="49"/>
      <c r="T322" s="49"/>
      <c r="U322" s="49"/>
      <c r="V322" s="49"/>
      <c r="W322" s="49"/>
      <c r="X322" s="49"/>
      <c r="Y322" s="49"/>
      <c r="Z322" s="49"/>
    </row>
    <row r="323" spans="1:26" ht="16.5" customHeight="1">
      <c r="A323" s="92"/>
      <c r="B323" s="92"/>
      <c r="C323" s="93"/>
      <c r="D323" s="93"/>
      <c r="E323" s="92"/>
      <c r="F323" s="93"/>
      <c r="G323" s="93"/>
      <c r="H323" s="46"/>
      <c r="I323" s="46"/>
      <c r="J323" s="46"/>
      <c r="K323" s="46"/>
      <c r="L323" s="46"/>
      <c r="M323" s="92"/>
      <c r="N323" s="46"/>
      <c r="O323" s="92"/>
      <c r="P323" s="92"/>
      <c r="Q323" s="92"/>
      <c r="R323" s="92"/>
      <c r="S323" s="49"/>
      <c r="T323" s="49"/>
      <c r="U323" s="49"/>
      <c r="V323" s="49"/>
      <c r="W323" s="49"/>
      <c r="X323" s="49"/>
      <c r="Y323" s="49"/>
      <c r="Z323" s="49"/>
    </row>
    <row r="324" spans="1:26" ht="16.5" customHeight="1">
      <c r="A324" s="92"/>
      <c r="B324" s="92"/>
      <c r="C324" s="93"/>
      <c r="D324" s="93"/>
      <c r="E324" s="92"/>
      <c r="F324" s="93"/>
      <c r="G324" s="93"/>
      <c r="H324" s="46"/>
      <c r="I324" s="46"/>
      <c r="J324" s="46"/>
      <c r="K324" s="46"/>
      <c r="L324" s="46"/>
      <c r="M324" s="92"/>
      <c r="N324" s="46"/>
      <c r="O324" s="92"/>
      <c r="P324" s="92"/>
      <c r="Q324" s="92"/>
      <c r="R324" s="92"/>
      <c r="S324" s="49"/>
      <c r="T324" s="49"/>
      <c r="U324" s="49"/>
      <c r="V324" s="49"/>
      <c r="W324" s="49"/>
      <c r="X324" s="49"/>
      <c r="Y324" s="49"/>
      <c r="Z324" s="49"/>
    </row>
    <row r="325" spans="1:26" ht="16.5" customHeight="1">
      <c r="A325" s="92"/>
      <c r="B325" s="92"/>
      <c r="C325" s="93"/>
      <c r="D325" s="93"/>
      <c r="E325" s="92"/>
      <c r="F325" s="93"/>
      <c r="G325" s="93"/>
      <c r="H325" s="46"/>
      <c r="I325" s="46"/>
      <c r="J325" s="46"/>
      <c r="K325" s="46"/>
      <c r="L325" s="46"/>
      <c r="M325" s="92"/>
      <c r="N325" s="46"/>
      <c r="O325" s="92"/>
      <c r="P325" s="92"/>
      <c r="Q325" s="92"/>
      <c r="R325" s="92"/>
      <c r="S325" s="49"/>
      <c r="T325" s="49"/>
      <c r="U325" s="49"/>
      <c r="V325" s="49"/>
      <c r="W325" s="49"/>
      <c r="X325" s="49"/>
      <c r="Y325" s="49"/>
      <c r="Z325" s="49"/>
    </row>
    <row r="326" spans="1:26" ht="16.5" customHeight="1">
      <c r="A326" s="92"/>
      <c r="B326" s="92"/>
      <c r="C326" s="93"/>
      <c r="D326" s="93"/>
      <c r="E326" s="92"/>
      <c r="F326" s="93"/>
      <c r="G326" s="93"/>
      <c r="H326" s="46"/>
      <c r="I326" s="46"/>
      <c r="J326" s="46"/>
      <c r="K326" s="46"/>
      <c r="L326" s="46"/>
      <c r="M326" s="92"/>
      <c r="N326" s="46"/>
      <c r="O326" s="92"/>
      <c r="P326" s="92"/>
      <c r="Q326" s="92"/>
      <c r="R326" s="92"/>
      <c r="S326" s="49"/>
      <c r="T326" s="49"/>
      <c r="U326" s="49"/>
      <c r="V326" s="49"/>
      <c r="W326" s="49"/>
      <c r="X326" s="49"/>
      <c r="Y326" s="49"/>
      <c r="Z326" s="49"/>
    </row>
    <row r="327" spans="1:26" ht="16.5" customHeight="1">
      <c r="A327" s="92"/>
      <c r="B327" s="92"/>
      <c r="C327" s="93"/>
      <c r="D327" s="93"/>
      <c r="E327" s="92"/>
      <c r="F327" s="93"/>
      <c r="G327" s="93"/>
      <c r="H327" s="46"/>
      <c r="I327" s="46"/>
      <c r="J327" s="46"/>
      <c r="K327" s="46"/>
      <c r="L327" s="46"/>
      <c r="M327" s="92"/>
      <c r="N327" s="46"/>
      <c r="O327" s="92"/>
      <c r="P327" s="92"/>
      <c r="Q327" s="92"/>
      <c r="R327" s="92"/>
      <c r="S327" s="49"/>
      <c r="T327" s="49"/>
      <c r="U327" s="49"/>
      <c r="V327" s="49"/>
      <c r="W327" s="49"/>
      <c r="X327" s="49"/>
      <c r="Y327" s="49"/>
      <c r="Z327" s="49"/>
    </row>
    <row r="328" spans="1:26" ht="16.5" customHeight="1">
      <c r="A328" s="92"/>
      <c r="B328" s="92"/>
      <c r="C328" s="93"/>
      <c r="D328" s="93"/>
      <c r="E328" s="92"/>
      <c r="F328" s="93"/>
      <c r="G328" s="93"/>
      <c r="H328" s="46"/>
      <c r="I328" s="46"/>
      <c r="J328" s="46"/>
      <c r="K328" s="46"/>
      <c r="L328" s="46"/>
      <c r="M328" s="92"/>
      <c r="N328" s="46"/>
      <c r="O328" s="92"/>
      <c r="P328" s="92"/>
      <c r="Q328" s="92"/>
      <c r="R328" s="92"/>
      <c r="S328" s="49"/>
      <c r="T328" s="49"/>
      <c r="U328" s="49"/>
      <c r="V328" s="49"/>
      <c r="W328" s="49"/>
      <c r="X328" s="49"/>
      <c r="Y328" s="49"/>
      <c r="Z328" s="49"/>
    </row>
    <row r="329" spans="1:26" ht="16.5" customHeight="1">
      <c r="A329" s="92"/>
      <c r="B329" s="92"/>
      <c r="C329" s="93"/>
      <c r="D329" s="93"/>
      <c r="E329" s="92"/>
      <c r="F329" s="93"/>
      <c r="G329" s="93"/>
      <c r="H329" s="46"/>
      <c r="I329" s="46"/>
      <c r="J329" s="46"/>
      <c r="K329" s="46"/>
      <c r="L329" s="46"/>
      <c r="M329" s="92"/>
      <c r="N329" s="46"/>
      <c r="O329" s="92"/>
      <c r="P329" s="92"/>
      <c r="Q329" s="92"/>
      <c r="R329" s="92"/>
      <c r="S329" s="49"/>
      <c r="T329" s="49"/>
      <c r="U329" s="49"/>
      <c r="V329" s="49"/>
      <c r="W329" s="49"/>
      <c r="X329" s="49"/>
      <c r="Y329" s="49"/>
      <c r="Z329" s="49"/>
    </row>
    <row r="330" spans="1:26" ht="16.5" customHeight="1">
      <c r="A330" s="92"/>
      <c r="B330" s="92"/>
      <c r="C330" s="93"/>
      <c r="D330" s="93"/>
      <c r="E330" s="92"/>
      <c r="F330" s="93"/>
      <c r="G330" s="93"/>
      <c r="H330" s="46"/>
      <c r="I330" s="46"/>
      <c r="J330" s="46"/>
      <c r="K330" s="46"/>
      <c r="L330" s="46"/>
      <c r="M330" s="92"/>
      <c r="N330" s="46"/>
      <c r="O330" s="92"/>
      <c r="P330" s="92"/>
      <c r="Q330" s="92"/>
      <c r="R330" s="92"/>
      <c r="S330" s="49"/>
      <c r="T330" s="49"/>
      <c r="U330" s="49"/>
      <c r="V330" s="49"/>
      <c r="W330" s="49"/>
      <c r="X330" s="49"/>
      <c r="Y330" s="49"/>
      <c r="Z330" s="49"/>
    </row>
    <row r="331" spans="1:26" ht="16.5" customHeight="1">
      <c r="A331" s="92"/>
      <c r="B331" s="92"/>
      <c r="C331" s="93"/>
      <c r="D331" s="93"/>
      <c r="E331" s="92"/>
      <c r="F331" s="93"/>
      <c r="G331" s="93"/>
      <c r="H331" s="46"/>
      <c r="I331" s="46"/>
      <c r="J331" s="46"/>
      <c r="K331" s="46"/>
      <c r="L331" s="46"/>
      <c r="M331" s="92"/>
      <c r="N331" s="46"/>
      <c r="O331" s="92"/>
      <c r="P331" s="92"/>
      <c r="Q331" s="92"/>
      <c r="R331" s="92"/>
      <c r="S331" s="49"/>
      <c r="T331" s="49"/>
      <c r="U331" s="49"/>
      <c r="V331" s="49"/>
      <c r="W331" s="49"/>
      <c r="X331" s="49"/>
      <c r="Y331" s="49"/>
      <c r="Z331" s="49"/>
    </row>
    <row r="332" spans="1:26" ht="16.5" customHeight="1">
      <c r="A332" s="92"/>
      <c r="B332" s="92"/>
      <c r="C332" s="93"/>
      <c r="D332" s="93"/>
      <c r="E332" s="92"/>
      <c r="F332" s="93"/>
      <c r="G332" s="93"/>
      <c r="H332" s="46"/>
      <c r="I332" s="46"/>
      <c r="J332" s="46"/>
      <c r="K332" s="46"/>
      <c r="L332" s="46"/>
      <c r="M332" s="92"/>
      <c r="N332" s="46"/>
      <c r="O332" s="92"/>
      <c r="P332" s="92"/>
      <c r="Q332" s="92"/>
      <c r="R332" s="92"/>
      <c r="S332" s="49"/>
      <c r="T332" s="49"/>
      <c r="U332" s="49"/>
      <c r="V332" s="49"/>
      <c r="W332" s="49"/>
      <c r="X332" s="49"/>
      <c r="Y332" s="49"/>
      <c r="Z332" s="49"/>
    </row>
    <row r="333" spans="1:26" ht="16.5" customHeight="1">
      <c r="A333" s="92"/>
      <c r="B333" s="92"/>
      <c r="C333" s="93"/>
      <c r="D333" s="93"/>
      <c r="E333" s="92"/>
      <c r="F333" s="93"/>
      <c r="G333" s="93"/>
      <c r="H333" s="46"/>
      <c r="I333" s="46"/>
      <c r="J333" s="46"/>
      <c r="K333" s="46"/>
      <c r="L333" s="46"/>
      <c r="M333" s="92"/>
      <c r="N333" s="46"/>
      <c r="O333" s="92"/>
      <c r="P333" s="92"/>
      <c r="Q333" s="92"/>
      <c r="R333" s="92"/>
      <c r="S333" s="49"/>
      <c r="T333" s="49"/>
      <c r="U333" s="49"/>
      <c r="V333" s="49"/>
      <c r="W333" s="49"/>
      <c r="X333" s="49"/>
      <c r="Y333" s="49"/>
      <c r="Z333" s="49"/>
    </row>
    <row r="334" spans="1:26" ht="16.5" customHeight="1">
      <c r="A334" s="92"/>
      <c r="B334" s="92"/>
      <c r="C334" s="93"/>
      <c r="D334" s="93"/>
      <c r="E334" s="92"/>
      <c r="F334" s="93"/>
      <c r="G334" s="93"/>
      <c r="H334" s="46"/>
      <c r="I334" s="46"/>
      <c r="J334" s="46"/>
      <c r="K334" s="46"/>
      <c r="L334" s="46"/>
      <c r="M334" s="92"/>
      <c r="N334" s="46"/>
      <c r="O334" s="92"/>
      <c r="P334" s="92"/>
      <c r="Q334" s="92"/>
      <c r="R334" s="92"/>
      <c r="S334" s="49"/>
      <c r="T334" s="49"/>
      <c r="U334" s="49"/>
      <c r="V334" s="49"/>
      <c r="W334" s="49"/>
      <c r="X334" s="49"/>
      <c r="Y334" s="49"/>
      <c r="Z334" s="49"/>
    </row>
    <row r="335" spans="1:26" ht="16.5" customHeight="1">
      <c r="A335" s="92"/>
      <c r="B335" s="92"/>
      <c r="C335" s="93"/>
      <c r="D335" s="93"/>
      <c r="E335" s="92"/>
      <c r="F335" s="93"/>
      <c r="G335" s="93"/>
      <c r="H335" s="46"/>
      <c r="I335" s="46"/>
      <c r="J335" s="46"/>
      <c r="K335" s="46"/>
      <c r="L335" s="46"/>
      <c r="M335" s="92"/>
      <c r="N335" s="46"/>
      <c r="O335" s="92"/>
      <c r="P335" s="92"/>
      <c r="Q335" s="92"/>
      <c r="R335" s="92"/>
      <c r="S335" s="49"/>
      <c r="T335" s="49"/>
      <c r="U335" s="49"/>
      <c r="V335" s="49"/>
      <c r="W335" s="49"/>
      <c r="X335" s="49"/>
      <c r="Y335" s="49"/>
      <c r="Z335" s="49"/>
    </row>
    <row r="336" spans="1:26" ht="16.5" customHeight="1">
      <c r="A336" s="92"/>
      <c r="B336" s="92"/>
      <c r="C336" s="93"/>
      <c r="D336" s="93"/>
      <c r="E336" s="92"/>
      <c r="F336" s="93"/>
      <c r="G336" s="93"/>
      <c r="H336" s="46"/>
      <c r="I336" s="46"/>
      <c r="J336" s="46"/>
      <c r="K336" s="46"/>
      <c r="L336" s="46"/>
      <c r="M336" s="92"/>
      <c r="N336" s="46"/>
      <c r="O336" s="92"/>
      <c r="P336" s="92"/>
      <c r="Q336" s="92"/>
      <c r="R336" s="92"/>
      <c r="S336" s="49"/>
      <c r="T336" s="49"/>
      <c r="U336" s="49"/>
      <c r="V336" s="49"/>
      <c r="W336" s="49"/>
      <c r="X336" s="49"/>
      <c r="Y336" s="49"/>
      <c r="Z336" s="49"/>
    </row>
    <row r="337" spans="1:26" ht="16.5" customHeight="1">
      <c r="A337" s="92"/>
      <c r="B337" s="92"/>
      <c r="C337" s="93"/>
      <c r="D337" s="93"/>
      <c r="E337" s="92"/>
      <c r="F337" s="93"/>
      <c r="G337" s="93"/>
      <c r="H337" s="46"/>
      <c r="I337" s="46"/>
      <c r="J337" s="46"/>
      <c r="K337" s="46"/>
      <c r="L337" s="46"/>
      <c r="M337" s="92"/>
      <c r="N337" s="46"/>
      <c r="O337" s="92"/>
      <c r="P337" s="92"/>
      <c r="Q337" s="92"/>
      <c r="R337" s="92"/>
      <c r="S337" s="49"/>
      <c r="T337" s="49"/>
      <c r="U337" s="49"/>
      <c r="V337" s="49"/>
      <c r="W337" s="49"/>
      <c r="X337" s="49"/>
      <c r="Y337" s="49"/>
      <c r="Z337" s="49"/>
    </row>
    <row r="338" spans="1:26" ht="16.5" customHeight="1">
      <c r="A338" s="92"/>
      <c r="B338" s="92"/>
      <c r="C338" s="93"/>
      <c r="D338" s="93"/>
      <c r="E338" s="92"/>
      <c r="F338" s="93"/>
      <c r="G338" s="93"/>
      <c r="H338" s="46"/>
      <c r="I338" s="46"/>
      <c r="J338" s="46"/>
      <c r="K338" s="46"/>
      <c r="L338" s="46"/>
      <c r="M338" s="92"/>
      <c r="N338" s="46"/>
      <c r="O338" s="92"/>
      <c r="P338" s="92"/>
      <c r="Q338" s="92"/>
      <c r="R338" s="92"/>
      <c r="S338" s="49"/>
      <c r="T338" s="49"/>
      <c r="U338" s="49"/>
      <c r="V338" s="49"/>
      <c r="W338" s="49"/>
      <c r="X338" s="49"/>
      <c r="Y338" s="49"/>
      <c r="Z338" s="49"/>
    </row>
    <row r="339" spans="1:26" ht="16.5" customHeight="1">
      <c r="A339" s="92"/>
      <c r="B339" s="92"/>
      <c r="C339" s="93"/>
      <c r="D339" s="93"/>
      <c r="E339" s="92"/>
      <c r="F339" s="93"/>
      <c r="G339" s="93"/>
      <c r="H339" s="46"/>
      <c r="I339" s="46"/>
      <c r="J339" s="46"/>
      <c r="K339" s="46"/>
      <c r="L339" s="46"/>
      <c r="M339" s="92"/>
      <c r="N339" s="46"/>
      <c r="O339" s="92"/>
      <c r="P339" s="92"/>
      <c r="Q339" s="92"/>
      <c r="R339" s="92"/>
      <c r="S339" s="49"/>
      <c r="T339" s="49"/>
      <c r="U339" s="49"/>
      <c r="V339" s="49"/>
      <c r="W339" s="49"/>
      <c r="X339" s="49"/>
      <c r="Y339" s="49"/>
      <c r="Z339" s="49"/>
    </row>
    <row r="340" spans="1:26" ht="16.5" customHeight="1">
      <c r="A340" s="92"/>
      <c r="B340" s="92"/>
      <c r="C340" s="93"/>
      <c r="D340" s="93"/>
      <c r="E340" s="92"/>
      <c r="F340" s="93"/>
      <c r="G340" s="93"/>
      <c r="H340" s="46"/>
      <c r="I340" s="46"/>
      <c r="J340" s="46"/>
      <c r="K340" s="46"/>
      <c r="L340" s="46"/>
      <c r="M340" s="92"/>
      <c r="N340" s="46"/>
      <c r="O340" s="92"/>
      <c r="P340" s="92"/>
      <c r="Q340" s="92"/>
      <c r="R340" s="92"/>
      <c r="S340" s="49"/>
      <c r="T340" s="49"/>
      <c r="U340" s="49"/>
      <c r="V340" s="49"/>
      <c r="W340" s="49"/>
      <c r="X340" s="49"/>
      <c r="Y340" s="49"/>
      <c r="Z340" s="49"/>
    </row>
    <row r="341" spans="1:26" ht="16.5" customHeight="1">
      <c r="A341" s="92"/>
      <c r="B341" s="92"/>
      <c r="C341" s="93"/>
      <c r="D341" s="93"/>
      <c r="E341" s="92"/>
      <c r="F341" s="93"/>
      <c r="G341" s="93"/>
      <c r="H341" s="46"/>
      <c r="I341" s="46"/>
      <c r="J341" s="46"/>
      <c r="K341" s="46"/>
      <c r="L341" s="46"/>
      <c r="M341" s="92"/>
      <c r="N341" s="46"/>
      <c r="O341" s="92"/>
      <c r="P341" s="92"/>
      <c r="Q341" s="92"/>
      <c r="R341" s="92"/>
      <c r="S341" s="49"/>
      <c r="T341" s="49"/>
      <c r="U341" s="49"/>
      <c r="V341" s="49"/>
      <c r="W341" s="49"/>
      <c r="X341" s="49"/>
      <c r="Y341" s="49"/>
      <c r="Z341" s="49"/>
    </row>
    <row r="342" spans="1:26" ht="16.5" customHeight="1">
      <c r="A342" s="92"/>
      <c r="B342" s="92"/>
      <c r="C342" s="93"/>
      <c r="D342" s="93"/>
      <c r="E342" s="92"/>
      <c r="F342" s="93"/>
      <c r="G342" s="93"/>
      <c r="H342" s="46"/>
      <c r="I342" s="46"/>
      <c r="J342" s="46"/>
      <c r="K342" s="46"/>
      <c r="L342" s="46"/>
      <c r="M342" s="92"/>
      <c r="N342" s="46"/>
      <c r="O342" s="92"/>
      <c r="P342" s="92"/>
      <c r="Q342" s="92"/>
      <c r="R342" s="92"/>
      <c r="S342" s="49"/>
      <c r="T342" s="49"/>
      <c r="U342" s="49"/>
      <c r="V342" s="49"/>
      <c r="W342" s="49"/>
      <c r="X342" s="49"/>
      <c r="Y342" s="49"/>
      <c r="Z342" s="49"/>
    </row>
    <row r="343" spans="1:26" ht="16.5" customHeight="1">
      <c r="A343" s="92"/>
      <c r="B343" s="92"/>
      <c r="C343" s="93"/>
      <c r="D343" s="93"/>
      <c r="E343" s="92"/>
      <c r="F343" s="93"/>
      <c r="G343" s="93"/>
      <c r="H343" s="46"/>
      <c r="I343" s="46"/>
      <c r="J343" s="46"/>
      <c r="K343" s="46"/>
      <c r="L343" s="46"/>
      <c r="M343" s="92"/>
      <c r="N343" s="46"/>
      <c r="O343" s="92"/>
      <c r="P343" s="92"/>
      <c r="Q343" s="92"/>
      <c r="R343" s="92"/>
      <c r="S343" s="49"/>
      <c r="T343" s="49"/>
      <c r="U343" s="49"/>
      <c r="V343" s="49"/>
      <c r="W343" s="49"/>
      <c r="X343" s="49"/>
      <c r="Y343" s="49"/>
      <c r="Z343" s="49"/>
    </row>
    <row r="344" spans="1:26" ht="16.5" customHeight="1">
      <c r="A344" s="92"/>
      <c r="B344" s="92"/>
      <c r="C344" s="93"/>
      <c r="D344" s="93"/>
      <c r="E344" s="92"/>
      <c r="F344" s="93"/>
      <c r="G344" s="93"/>
      <c r="H344" s="46"/>
      <c r="I344" s="46"/>
      <c r="J344" s="46"/>
      <c r="K344" s="46"/>
      <c r="L344" s="46"/>
      <c r="M344" s="92"/>
      <c r="N344" s="46"/>
      <c r="O344" s="92"/>
      <c r="P344" s="92"/>
      <c r="Q344" s="92"/>
      <c r="R344" s="92"/>
      <c r="S344" s="49"/>
      <c r="T344" s="49"/>
      <c r="U344" s="49"/>
      <c r="V344" s="49"/>
      <c r="W344" s="49"/>
      <c r="X344" s="49"/>
      <c r="Y344" s="49"/>
      <c r="Z344" s="49"/>
    </row>
    <row r="345" spans="1:26" ht="16.5" customHeight="1">
      <c r="A345" s="92"/>
      <c r="B345" s="92"/>
      <c r="C345" s="93"/>
      <c r="D345" s="93"/>
      <c r="E345" s="92"/>
      <c r="F345" s="93"/>
      <c r="G345" s="93"/>
      <c r="H345" s="46"/>
      <c r="I345" s="46"/>
      <c r="J345" s="46"/>
      <c r="K345" s="46"/>
      <c r="L345" s="46"/>
      <c r="M345" s="92"/>
      <c r="N345" s="46"/>
      <c r="O345" s="92"/>
      <c r="P345" s="92"/>
      <c r="Q345" s="92"/>
      <c r="R345" s="92"/>
      <c r="S345" s="49"/>
      <c r="T345" s="49"/>
      <c r="U345" s="49"/>
      <c r="V345" s="49"/>
      <c r="W345" s="49"/>
      <c r="X345" s="49"/>
      <c r="Y345" s="49"/>
      <c r="Z345" s="49"/>
    </row>
    <row r="346" spans="1:26" ht="16.5" customHeight="1">
      <c r="A346" s="92"/>
      <c r="B346" s="92"/>
      <c r="C346" s="93"/>
      <c r="D346" s="93"/>
      <c r="E346" s="92"/>
      <c r="F346" s="93"/>
      <c r="G346" s="93"/>
      <c r="H346" s="46"/>
      <c r="I346" s="46"/>
      <c r="J346" s="46"/>
      <c r="K346" s="46"/>
      <c r="L346" s="46"/>
      <c r="M346" s="92"/>
      <c r="N346" s="46"/>
      <c r="O346" s="92"/>
      <c r="P346" s="92"/>
      <c r="Q346" s="92"/>
      <c r="R346" s="92"/>
      <c r="S346" s="49"/>
      <c r="T346" s="49"/>
      <c r="U346" s="49"/>
      <c r="V346" s="49"/>
      <c r="W346" s="49"/>
      <c r="X346" s="49"/>
      <c r="Y346" s="49"/>
      <c r="Z346" s="49"/>
    </row>
    <row r="347" spans="1:26" ht="16.5" customHeight="1">
      <c r="A347" s="92"/>
      <c r="B347" s="92"/>
      <c r="C347" s="93"/>
      <c r="D347" s="93"/>
      <c r="E347" s="92"/>
      <c r="F347" s="93"/>
      <c r="G347" s="93"/>
      <c r="H347" s="46"/>
      <c r="I347" s="46"/>
      <c r="J347" s="46"/>
      <c r="K347" s="46"/>
      <c r="L347" s="46"/>
      <c r="M347" s="92"/>
      <c r="N347" s="46"/>
      <c r="O347" s="92"/>
      <c r="P347" s="92"/>
      <c r="Q347" s="92"/>
      <c r="R347" s="92"/>
      <c r="S347" s="49"/>
      <c r="T347" s="49"/>
      <c r="U347" s="49"/>
      <c r="V347" s="49"/>
      <c r="W347" s="49"/>
      <c r="X347" s="49"/>
      <c r="Y347" s="49"/>
      <c r="Z347" s="49"/>
    </row>
    <row r="348" spans="1:26" ht="16.5" customHeight="1">
      <c r="A348" s="92"/>
      <c r="B348" s="92"/>
      <c r="C348" s="93"/>
      <c r="D348" s="93"/>
      <c r="E348" s="92"/>
      <c r="F348" s="93"/>
      <c r="G348" s="93"/>
      <c r="H348" s="46"/>
      <c r="I348" s="46"/>
      <c r="J348" s="46"/>
      <c r="K348" s="46"/>
      <c r="L348" s="46"/>
      <c r="M348" s="92"/>
      <c r="N348" s="46"/>
      <c r="O348" s="92"/>
      <c r="P348" s="92"/>
      <c r="Q348" s="92"/>
      <c r="R348" s="92"/>
      <c r="S348" s="49"/>
      <c r="T348" s="49"/>
      <c r="U348" s="49"/>
      <c r="V348" s="49"/>
      <c r="W348" s="49"/>
      <c r="X348" s="49"/>
      <c r="Y348" s="49"/>
      <c r="Z348" s="49"/>
    </row>
    <row r="349" spans="1:26" ht="16.5" customHeight="1">
      <c r="A349" s="92"/>
      <c r="B349" s="92"/>
      <c r="C349" s="93"/>
      <c r="D349" s="93"/>
      <c r="E349" s="92"/>
      <c r="F349" s="93"/>
      <c r="G349" s="93"/>
      <c r="H349" s="46"/>
      <c r="I349" s="46"/>
      <c r="J349" s="46"/>
      <c r="K349" s="46"/>
      <c r="L349" s="46"/>
      <c r="M349" s="92"/>
      <c r="N349" s="46"/>
      <c r="O349" s="92"/>
      <c r="P349" s="92"/>
      <c r="Q349" s="92"/>
      <c r="R349" s="92"/>
      <c r="S349" s="49"/>
      <c r="T349" s="49"/>
      <c r="U349" s="49"/>
      <c r="V349" s="49"/>
      <c r="W349" s="49"/>
      <c r="X349" s="49"/>
      <c r="Y349" s="49"/>
      <c r="Z349" s="49"/>
    </row>
    <row r="350" spans="1:26" ht="16.5" customHeight="1">
      <c r="A350" s="92"/>
      <c r="B350" s="92"/>
      <c r="C350" s="93"/>
      <c r="D350" s="93"/>
      <c r="E350" s="92"/>
      <c r="F350" s="93"/>
      <c r="G350" s="93"/>
      <c r="H350" s="46"/>
      <c r="I350" s="46"/>
      <c r="J350" s="46"/>
      <c r="K350" s="46"/>
      <c r="L350" s="46"/>
      <c r="M350" s="92"/>
      <c r="N350" s="46"/>
      <c r="O350" s="92"/>
      <c r="P350" s="92"/>
      <c r="Q350" s="92"/>
      <c r="R350" s="92"/>
      <c r="S350" s="49"/>
      <c r="T350" s="49"/>
      <c r="U350" s="49"/>
      <c r="V350" s="49"/>
      <c r="W350" s="49"/>
      <c r="X350" s="49"/>
      <c r="Y350" s="49"/>
      <c r="Z350" s="49"/>
    </row>
    <row r="351" spans="1:26" ht="16.5" customHeight="1">
      <c r="A351" s="92"/>
      <c r="B351" s="92"/>
      <c r="C351" s="93"/>
      <c r="D351" s="93"/>
      <c r="E351" s="92"/>
      <c r="F351" s="93"/>
      <c r="G351" s="93"/>
      <c r="H351" s="46"/>
      <c r="I351" s="46"/>
      <c r="J351" s="46"/>
      <c r="K351" s="46"/>
      <c r="L351" s="46"/>
      <c r="M351" s="92"/>
      <c r="N351" s="46"/>
      <c r="O351" s="92"/>
      <c r="P351" s="92"/>
      <c r="Q351" s="92"/>
      <c r="R351" s="92"/>
      <c r="S351" s="49"/>
      <c r="T351" s="49"/>
      <c r="U351" s="49"/>
      <c r="V351" s="49"/>
      <c r="W351" s="49"/>
      <c r="X351" s="49"/>
      <c r="Y351" s="49"/>
      <c r="Z351" s="49"/>
    </row>
    <row r="352" spans="1:26" ht="16.5" customHeight="1">
      <c r="A352" s="92"/>
      <c r="B352" s="92"/>
      <c r="C352" s="93"/>
      <c r="D352" s="93"/>
      <c r="E352" s="92"/>
      <c r="F352" s="93"/>
      <c r="G352" s="93"/>
      <c r="H352" s="46"/>
      <c r="I352" s="46"/>
      <c r="J352" s="46"/>
      <c r="K352" s="46"/>
      <c r="L352" s="46"/>
      <c r="M352" s="92"/>
      <c r="N352" s="46"/>
      <c r="O352" s="92"/>
      <c r="P352" s="92"/>
      <c r="Q352" s="92"/>
      <c r="R352" s="92"/>
      <c r="S352" s="49"/>
      <c r="T352" s="49"/>
      <c r="U352" s="49"/>
      <c r="V352" s="49"/>
      <c r="W352" s="49"/>
      <c r="X352" s="49"/>
      <c r="Y352" s="49"/>
      <c r="Z352" s="49"/>
    </row>
    <row r="353" spans="1:26" ht="16.5" customHeight="1">
      <c r="A353" s="92"/>
      <c r="B353" s="92"/>
      <c r="C353" s="93"/>
      <c r="D353" s="93"/>
      <c r="E353" s="92"/>
      <c r="F353" s="93"/>
      <c r="G353" s="93"/>
      <c r="H353" s="46"/>
      <c r="I353" s="46"/>
      <c r="J353" s="46"/>
      <c r="K353" s="46"/>
      <c r="L353" s="46"/>
      <c r="M353" s="92"/>
      <c r="N353" s="46"/>
      <c r="O353" s="92"/>
      <c r="P353" s="92"/>
      <c r="Q353" s="92"/>
      <c r="R353" s="92"/>
      <c r="S353" s="49"/>
      <c r="T353" s="49"/>
      <c r="U353" s="49"/>
      <c r="V353" s="49"/>
      <c r="W353" s="49"/>
      <c r="X353" s="49"/>
      <c r="Y353" s="49"/>
      <c r="Z353" s="49"/>
    </row>
    <row r="354" spans="1:26" ht="15.75" customHeight="1"/>
    <row r="355" spans="1:26" ht="15.75" customHeight="1"/>
    <row r="356" spans="1:26" ht="15.75" customHeight="1"/>
    <row r="357" spans="1:26" ht="15.75" customHeight="1"/>
    <row r="358" spans="1:26" ht="15.75" customHeight="1"/>
    <row r="359" spans="1:26" ht="15.75" customHeight="1"/>
    <row r="360" spans="1:26" ht="15.75" customHeight="1"/>
    <row r="361" spans="1:26" ht="15.75" customHeight="1"/>
    <row r="362" spans="1:26" ht="15.75" customHeight="1"/>
    <row r="363" spans="1:26" ht="15.75" customHeight="1"/>
    <row r="364" spans="1:26" ht="15.75" customHeight="1"/>
    <row r="365" spans="1:26" ht="15.75" customHeight="1"/>
    <row r="366" spans="1:26" ht="15.75" customHeight="1"/>
    <row r="367" spans="1:26" ht="15.75" customHeight="1"/>
    <row r="368" spans="1:26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7">
    <mergeCell ref="G107:G118"/>
    <mergeCell ref="F115:F117"/>
    <mergeCell ref="F129:F130"/>
    <mergeCell ref="F133:F134"/>
    <mergeCell ref="B125:B130"/>
    <mergeCell ref="C125:C130"/>
    <mergeCell ref="D125:D130"/>
    <mergeCell ref="E125:E130"/>
    <mergeCell ref="G125:G130"/>
    <mergeCell ref="F127:F128"/>
    <mergeCell ref="G131:G132"/>
    <mergeCell ref="B91:B98"/>
    <mergeCell ref="C91:C98"/>
    <mergeCell ref="A99:A106"/>
    <mergeCell ref="B99:B106"/>
    <mergeCell ref="C99:C106"/>
    <mergeCell ref="D99:D106"/>
    <mergeCell ref="E99:E106"/>
    <mergeCell ref="A107:A118"/>
    <mergeCell ref="B107:B118"/>
    <mergeCell ref="C107:C118"/>
    <mergeCell ref="D107:D118"/>
    <mergeCell ref="E107:E118"/>
    <mergeCell ref="F99:F100"/>
    <mergeCell ref="F101:F102"/>
    <mergeCell ref="F103:F104"/>
    <mergeCell ref="F105:F106"/>
    <mergeCell ref="D91:D98"/>
    <mergeCell ref="E91:E98"/>
    <mergeCell ref="G91:G98"/>
    <mergeCell ref="F93:F94"/>
    <mergeCell ref="F95:F96"/>
    <mergeCell ref="F97:F98"/>
    <mergeCell ref="G99:G106"/>
    <mergeCell ref="A150:A153"/>
    <mergeCell ref="B150:B153"/>
    <mergeCell ref="C150:C153"/>
    <mergeCell ref="D150:D153"/>
    <mergeCell ref="E150:E153"/>
    <mergeCell ref="F150:F151"/>
    <mergeCell ref="G150:G153"/>
    <mergeCell ref="F152:F153"/>
    <mergeCell ref="A125:A130"/>
    <mergeCell ref="A131:A132"/>
    <mergeCell ref="B131:B132"/>
    <mergeCell ref="C131:C132"/>
    <mergeCell ref="D131:D132"/>
    <mergeCell ref="E131:E132"/>
    <mergeCell ref="A133:A149"/>
    <mergeCell ref="B133:B149"/>
    <mergeCell ref="C133:C149"/>
    <mergeCell ref="D133:D149"/>
    <mergeCell ref="E133:E149"/>
    <mergeCell ref="G133:G149"/>
    <mergeCell ref="F135:F138"/>
    <mergeCell ref="F139:F140"/>
    <mergeCell ref="F141:F142"/>
    <mergeCell ref="F145:F146"/>
    <mergeCell ref="F147:F148"/>
    <mergeCell ref="F121:F122"/>
    <mergeCell ref="F123:F124"/>
    <mergeCell ref="A119:A124"/>
    <mergeCell ref="B119:B124"/>
    <mergeCell ref="C119:C124"/>
    <mergeCell ref="D119:D124"/>
    <mergeCell ref="E119:E124"/>
    <mergeCell ref="F119:F120"/>
    <mergeCell ref="G119:G124"/>
    <mergeCell ref="G81:G90"/>
    <mergeCell ref="F86:F87"/>
    <mergeCell ref="F91:F92"/>
    <mergeCell ref="A32:A47"/>
    <mergeCell ref="B32:B47"/>
    <mergeCell ref="C32:C47"/>
    <mergeCell ref="D32:D47"/>
    <mergeCell ref="E32:E47"/>
    <mergeCell ref="G32:G47"/>
    <mergeCell ref="A48:A63"/>
    <mergeCell ref="D48:D63"/>
    <mergeCell ref="E48:E63"/>
    <mergeCell ref="D64:D69"/>
    <mergeCell ref="E64:E69"/>
    <mergeCell ref="D70:D78"/>
    <mergeCell ref="E70:E78"/>
    <mergeCell ref="E79:E80"/>
    <mergeCell ref="D79:D80"/>
    <mergeCell ref="A81:A90"/>
    <mergeCell ref="B81:B90"/>
    <mergeCell ref="C81:C90"/>
    <mergeCell ref="D81:D90"/>
    <mergeCell ref="E81:E90"/>
    <mergeCell ref="A91:A98"/>
    <mergeCell ref="F22:F26"/>
    <mergeCell ref="F27:F28"/>
    <mergeCell ref="A13:A31"/>
    <mergeCell ref="B13:B31"/>
    <mergeCell ref="C13:C31"/>
    <mergeCell ref="D13:D31"/>
    <mergeCell ref="E13:E31"/>
    <mergeCell ref="F13:F15"/>
    <mergeCell ref="G13:G31"/>
    <mergeCell ref="A7:A12"/>
    <mergeCell ref="B7:B12"/>
    <mergeCell ref="C7:C12"/>
    <mergeCell ref="D7:D12"/>
    <mergeCell ref="E7:E9"/>
    <mergeCell ref="G7:G12"/>
    <mergeCell ref="E10:E12"/>
    <mergeCell ref="F16:F17"/>
    <mergeCell ref="F20:F21"/>
    <mergeCell ref="A70:A78"/>
    <mergeCell ref="A79:A80"/>
    <mergeCell ref="B79:B80"/>
    <mergeCell ref="C79:C80"/>
    <mergeCell ref="M79:M80"/>
    <mergeCell ref="B48:B63"/>
    <mergeCell ref="C48:C63"/>
    <mergeCell ref="A64:A69"/>
    <mergeCell ref="B64:B69"/>
    <mergeCell ref="C64:C69"/>
    <mergeCell ref="B70:B78"/>
    <mergeCell ref="C70:C78"/>
    <mergeCell ref="G48:G63"/>
    <mergeCell ref="G64:G69"/>
    <mergeCell ref="F70:F73"/>
    <mergeCell ref="G70:G78"/>
    <mergeCell ref="G79:G80"/>
  </mergeCells>
  <conditionalFormatting sqref="J3">
    <cfRule type="cellIs" dxfId="232" priority="1" stopIfTrue="1" operator="equal">
      <formula>"Fail"</formula>
    </cfRule>
  </conditionalFormatting>
  <conditionalFormatting sqref="J3">
    <cfRule type="cellIs" dxfId="231" priority="2" stopIfTrue="1" operator="equal">
      <formula>"OK"</formula>
    </cfRule>
  </conditionalFormatting>
  <conditionalFormatting sqref="J3:J6">
    <cfRule type="cellIs" dxfId="230" priority="3" stopIfTrue="1" operator="equal">
      <formula>"OK"</formula>
    </cfRule>
  </conditionalFormatting>
  <conditionalFormatting sqref="J3:J6">
    <cfRule type="cellIs" dxfId="229" priority="4" stopIfTrue="1" operator="equal">
      <formula>"Fail"</formula>
    </cfRule>
  </conditionalFormatting>
  <conditionalFormatting sqref="J4:J6">
    <cfRule type="cellIs" dxfId="228" priority="5" stopIfTrue="1" operator="equal">
      <formula>"OK"</formula>
    </cfRule>
  </conditionalFormatting>
  <conditionalFormatting sqref="J4:J6">
    <cfRule type="cellIs" dxfId="227" priority="6" stopIfTrue="1" operator="equal">
      <formula>"Fail"</formula>
    </cfRule>
  </conditionalFormatting>
  <conditionalFormatting sqref="K3:K95">
    <cfRule type="containsText" dxfId="226" priority="7" operator="containsText" text="NG">
      <formula>NOT(ISERROR(SEARCH(("NG"),(K3))))</formula>
    </cfRule>
  </conditionalFormatting>
  <conditionalFormatting sqref="K3:K95">
    <cfRule type="containsText" dxfId="225" priority="8" operator="containsText" text="OK">
      <formula>NOT(ISERROR(SEARCH(("OK"),(K3))))</formula>
    </cfRule>
  </conditionalFormatting>
  <conditionalFormatting sqref="L3">
    <cfRule type="containsText" dxfId="224" priority="9" operator="containsText" text="NG">
      <formula>NOT(ISERROR(SEARCH(("NG"),(L3))))</formula>
    </cfRule>
  </conditionalFormatting>
  <conditionalFormatting sqref="L3">
    <cfRule type="containsText" dxfId="223" priority="10" operator="containsText" text="OK">
      <formula>NOT(ISERROR(SEARCH(("OK"),(L3))))</formula>
    </cfRule>
  </conditionalFormatting>
  <conditionalFormatting sqref="L3">
    <cfRule type="containsText" dxfId="222" priority="11" operator="containsText" text="NG">
      <formula>NOT(ISERROR(SEARCH(("NG"),(L3))))</formula>
    </cfRule>
  </conditionalFormatting>
  <conditionalFormatting sqref="L3">
    <cfRule type="containsText" dxfId="221" priority="12" operator="containsText" text="OK">
      <formula>NOT(ISERROR(SEARCH(("OK"),(L3))))</formula>
    </cfRule>
  </conditionalFormatting>
  <conditionalFormatting sqref="L3:L6">
    <cfRule type="containsText" dxfId="220" priority="13" operator="containsText" text="NG">
      <formula>NOT(ISERROR(SEARCH(("NG"),(L3))))</formula>
    </cfRule>
  </conditionalFormatting>
  <conditionalFormatting sqref="L3:L6">
    <cfRule type="containsText" dxfId="219" priority="14" operator="containsText" text="OK">
      <formula>NOT(ISERROR(SEARCH(("OK"),(L3))))</formula>
    </cfRule>
  </conditionalFormatting>
  <conditionalFormatting sqref="K96:L153 L4:L6">
    <cfRule type="containsText" dxfId="218" priority="15" operator="containsText" text="NG">
      <formula>NOT(ISERROR(SEARCH(("NG"),(K96))))</formula>
    </cfRule>
  </conditionalFormatting>
  <conditionalFormatting sqref="K96:L153 L4:L6">
    <cfRule type="containsText" dxfId="217" priority="16" operator="containsText" text="OK">
      <formula>NOT(ISERROR(SEARCH(("OK"),(K96))))</formula>
    </cfRule>
  </conditionalFormatting>
  <conditionalFormatting sqref="L4:L22">
    <cfRule type="containsText" dxfId="216" priority="17" operator="containsText" text="NG">
      <formula>NOT(ISERROR(SEARCH(("NG"),(L4))))</formula>
    </cfRule>
  </conditionalFormatting>
  <conditionalFormatting sqref="L4:L22">
    <cfRule type="containsText" dxfId="215" priority="18" operator="containsText" text="OK">
      <formula>NOT(ISERROR(SEARCH(("OK"),(L4))))</formula>
    </cfRule>
  </conditionalFormatting>
  <conditionalFormatting sqref="L27:L89">
    <cfRule type="containsText" dxfId="214" priority="19" operator="containsText" text="NG">
      <formula>NOT(ISERROR(SEARCH(("NG"),(L27))))</formula>
    </cfRule>
  </conditionalFormatting>
  <conditionalFormatting sqref="L27:L89">
    <cfRule type="containsText" dxfId="213" priority="20" operator="containsText" text="OK">
      <formula>NOT(ISERROR(SEARCH(("OK"),(L27))))</formula>
    </cfRule>
  </conditionalFormatting>
  <conditionalFormatting sqref="L79:L80">
    <cfRule type="containsText" dxfId="212" priority="21" operator="containsText" text="NG">
      <formula>NOT(ISERROR(SEARCH(("NG"),(L79))))</formula>
    </cfRule>
  </conditionalFormatting>
  <conditionalFormatting sqref="L79:L80">
    <cfRule type="containsText" dxfId="211" priority="22" operator="containsText" text="OK">
      <formula>NOT(ISERROR(SEARCH(("OK"),(L79))))</formula>
    </cfRule>
  </conditionalFormatting>
  <conditionalFormatting sqref="L90:L95">
    <cfRule type="containsText" dxfId="210" priority="23" operator="containsText" text="NG">
      <formula>NOT(ISERROR(SEARCH(("NG"),(L90))))</formula>
    </cfRule>
  </conditionalFormatting>
  <conditionalFormatting sqref="L90:L95">
    <cfRule type="containsText" dxfId="209" priority="24" operator="containsText" text="OK">
      <formula>NOT(ISERROR(SEARCH(("OK"),(L90))))</formula>
    </cfRule>
  </conditionalFormatting>
  <dataValidations count="5">
    <dataValidation type="list" allowBlank="1" showErrorMessage="1" sqref="O3 O7:O8 O13:O15 O32 O82:O85">
      <formula1>"필수,중요,선택"</formula1>
    </dataValidation>
    <dataValidation type="list" allowBlank="1" showErrorMessage="1" sqref="K3:L153">
      <formula1>"Pass,Fail,NA"</formula1>
    </dataValidation>
    <dataValidation type="list" allowBlank="1" showInputMessage="1" showErrorMessage="1" prompt="[사양 무관: 빈칸]_x000a_[해당 사양에서만 사용되는 T/C 일 경우에만 선택]_x000a_" sqref="R5:R6">
      <formula1>$BH$2:$BH$8</formula1>
    </dataValidation>
    <dataValidation type="list" allowBlank="1" showInputMessage="1" showErrorMessage="1" prompt="[사양 무관: 빈칸]_x000a_[해당 사양에서만 사용되는 T/C 일 경우에만 선택]_x000a_" sqref="R3:R4 R81:R90">
      <formula1>$BH$2:$BH$3</formula1>
    </dataValidation>
    <dataValidation type="list" allowBlank="1" showInputMessage="1" showErrorMessage="1" prompt="[사양 무관: 빈칸]_x000a_[해당 사양에서만 사용되는 T/C 일 경우에만 선택]_x000a_" sqref="R7:R78 R91:R153">
      <formula1>$BG$2:$BG$16</formula1>
    </dataValidation>
  </dataValidations>
  <pageMargins left="0.7" right="0.7" top="0.75" bottom="0.75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1" max="1" width="9" customWidth="1"/>
    <col min="2" max="2" width="12.140625" customWidth="1"/>
    <col min="3" max="4" width="51.85546875" customWidth="1"/>
    <col min="5" max="5" width="47" customWidth="1"/>
    <col min="6" max="6" width="43.28515625" customWidth="1"/>
    <col min="7" max="7" width="42.28515625" customWidth="1"/>
    <col min="8" max="8" width="9" customWidth="1"/>
    <col min="9" max="9" width="47.42578125" customWidth="1"/>
    <col min="10" max="10" width="51.42578125" customWidth="1"/>
    <col min="11" max="11" width="9" customWidth="1"/>
    <col min="12" max="12" width="15.28515625" customWidth="1"/>
    <col min="13" max="15" width="9" customWidth="1"/>
    <col min="16" max="16" width="13.28515625" customWidth="1"/>
    <col min="17" max="17" width="7.42578125" customWidth="1"/>
    <col min="18" max="18" width="23.140625" customWidth="1"/>
    <col min="19" max="26" width="9" customWidth="1"/>
  </cols>
  <sheetData>
    <row r="1" spans="1:26" ht="39.75" customHeight="1">
      <c r="A1" s="47" t="str">
        <f t="array" ref="A1">"INF_"&amp;TEXT(MAX(IFERROR(--MID($A$2:$A$4888,5,3),0)),"000")</f>
        <v>INF_018</v>
      </c>
      <c r="B1" s="47"/>
      <c r="C1" s="48"/>
      <c r="D1" s="48"/>
      <c r="E1" s="47" t="s">
        <v>437</v>
      </c>
      <c r="F1" s="48" t="s">
        <v>437</v>
      </c>
      <c r="G1" s="48" t="s">
        <v>437</v>
      </c>
      <c r="H1" s="150"/>
      <c r="I1" s="42" t="s">
        <v>437</v>
      </c>
      <c r="J1" s="42" t="s">
        <v>437</v>
      </c>
      <c r="K1" s="47"/>
      <c r="L1" s="42"/>
      <c r="M1" s="47"/>
      <c r="N1" s="42"/>
      <c r="O1" s="47"/>
      <c r="P1" s="47"/>
      <c r="Q1" s="47"/>
      <c r="R1" s="47"/>
    </row>
    <row r="2" spans="1:26" ht="39" customHeight="1">
      <c r="A2" s="50" t="s">
        <v>424</v>
      </c>
      <c r="B2" s="50" t="s">
        <v>428</v>
      </c>
      <c r="C2" s="50" t="s">
        <v>426</v>
      </c>
      <c r="D2" s="50" t="s">
        <v>427</v>
      </c>
      <c r="E2" s="50" t="s">
        <v>425</v>
      </c>
      <c r="F2" s="50" t="s">
        <v>429</v>
      </c>
      <c r="G2" s="50" t="s">
        <v>430</v>
      </c>
      <c r="H2" s="50" t="s">
        <v>431</v>
      </c>
      <c r="I2" s="50" t="s">
        <v>432</v>
      </c>
      <c r="J2" s="50" t="s">
        <v>433</v>
      </c>
      <c r="K2" s="50" t="s">
        <v>439</v>
      </c>
      <c r="L2" s="50" t="s">
        <v>440</v>
      </c>
      <c r="M2" s="50" t="s">
        <v>441</v>
      </c>
      <c r="N2" s="51"/>
      <c r="O2" s="50" t="s">
        <v>442</v>
      </c>
      <c r="P2" s="50" t="s">
        <v>443</v>
      </c>
      <c r="Q2" s="50" t="s">
        <v>444</v>
      </c>
      <c r="R2" s="50" t="s">
        <v>445</v>
      </c>
      <c r="S2" s="44"/>
      <c r="T2" s="44"/>
      <c r="U2" s="44"/>
      <c r="V2" s="44"/>
      <c r="W2" s="44"/>
      <c r="X2" s="44"/>
      <c r="Y2" s="44"/>
      <c r="Z2" s="44"/>
    </row>
    <row r="3" spans="1:26" ht="66.75" hidden="1" customHeight="1">
      <c r="A3" s="402" t="s">
        <v>3550</v>
      </c>
      <c r="B3" s="402" t="s">
        <v>3551</v>
      </c>
      <c r="C3" s="448" t="s">
        <v>3552</v>
      </c>
      <c r="D3" s="449" t="s">
        <v>3553</v>
      </c>
      <c r="E3" s="409" t="s">
        <v>3554</v>
      </c>
      <c r="F3" s="398" t="s">
        <v>3555</v>
      </c>
      <c r="G3" s="419" t="s">
        <v>3556</v>
      </c>
      <c r="H3" s="94">
        <v>1</v>
      </c>
      <c r="I3" s="91" t="s">
        <v>3557</v>
      </c>
      <c r="J3" s="90" t="s">
        <v>3558</v>
      </c>
      <c r="K3" s="56"/>
      <c r="L3" s="79"/>
      <c r="M3" s="57"/>
      <c r="N3" s="77"/>
      <c r="O3" s="56" t="s">
        <v>348</v>
      </c>
      <c r="P3" s="56" t="s">
        <v>348</v>
      </c>
      <c r="Q3" s="217" t="s">
        <v>24</v>
      </c>
      <c r="R3" s="56"/>
      <c r="S3" s="60"/>
      <c r="T3" s="60"/>
      <c r="U3" s="60"/>
      <c r="V3" s="60"/>
      <c r="W3" s="60"/>
      <c r="X3" s="60"/>
      <c r="Y3" s="60"/>
      <c r="Z3" s="60"/>
    </row>
    <row r="4" spans="1:26" ht="44.25" customHeight="1">
      <c r="A4" s="345"/>
      <c r="B4" s="345"/>
      <c r="C4" s="345"/>
      <c r="D4" s="345"/>
      <c r="E4" s="345"/>
      <c r="F4" s="345"/>
      <c r="G4" s="345"/>
      <c r="H4" s="94">
        <v>2</v>
      </c>
      <c r="I4" s="91" t="s">
        <v>3559</v>
      </c>
      <c r="J4" s="90" t="s">
        <v>3560</v>
      </c>
      <c r="K4" s="56"/>
      <c r="L4" s="79"/>
      <c r="M4" s="57"/>
      <c r="N4" s="77"/>
      <c r="O4" s="82" t="s">
        <v>24</v>
      </c>
      <c r="P4" s="56" t="s">
        <v>348</v>
      </c>
      <c r="Q4" s="56" t="s">
        <v>348</v>
      </c>
      <c r="R4" s="56"/>
      <c r="S4" s="60"/>
      <c r="T4" s="60"/>
      <c r="U4" s="60"/>
      <c r="V4" s="60"/>
      <c r="W4" s="60"/>
      <c r="X4" s="60"/>
      <c r="Y4" s="60"/>
      <c r="Z4" s="60"/>
    </row>
    <row r="5" spans="1:26" ht="33" hidden="1" customHeight="1">
      <c r="A5" s="345"/>
      <c r="B5" s="345"/>
      <c r="C5" s="345"/>
      <c r="D5" s="345"/>
      <c r="E5" s="345"/>
      <c r="F5" s="345"/>
      <c r="G5" s="345"/>
      <c r="H5" s="94">
        <v>3</v>
      </c>
      <c r="I5" s="91" t="s">
        <v>3561</v>
      </c>
      <c r="J5" s="90" t="s">
        <v>3562</v>
      </c>
      <c r="K5" s="56"/>
      <c r="L5" s="79"/>
      <c r="M5" s="57"/>
      <c r="N5" s="77"/>
      <c r="O5" s="56" t="s">
        <v>348</v>
      </c>
      <c r="P5" s="56" t="s">
        <v>348</v>
      </c>
      <c r="Q5" s="217" t="s">
        <v>24</v>
      </c>
      <c r="R5" s="56"/>
      <c r="S5" s="60"/>
      <c r="T5" s="60"/>
      <c r="U5" s="60"/>
      <c r="V5" s="60"/>
      <c r="W5" s="60"/>
      <c r="X5" s="60"/>
      <c r="Y5" s="60"/>
      <c r="Z5" s="60"/>
    </row>
    <row r="6" spans="1:26" ht="32.25" customHeight="1">
      <c r="A6" s="345"/>
      <c r="B6" s="345"/>
      <c r="C6" s="345"/>
      <c r="D6" s="345"/>
      <c r="E6" s="345"/>
      <c r="F6" s="341"/>
      <c r="G6" s="345"/>
      <c r="H6" s="94">
        <v>4</v>
      </c>
      <c r="I6" s="91" t="s">
        <v>3559</v>
      </c>
      <c r="J6" s="90" t="s">
        <v>3563</v>
      </c>
      <c r="K6" s="56"/>
      <c r="L6" s="79"/>
      <c r="M6" s="57"/>
      <c r="N6" s="77"/>
      <c r="O6" s="82" t="s">
        <v>24</v>
      </c>
      <c r="P6" s="56" t="s">
        <v>348</v>
      </c>
      <c r="Q6" s="56" t="s">
        <v>348</v>
      </c>
      <c r="R6" s="56"/>
      <c r="S6" s="60"/>
      <c r="T6" s="60"/>
      <c r="U6" s="60"/>
      <c r="V6" s="60"/>
      <c r="W6" s="60"/>
      <c r="X6" s="60"/>
      <c r="Y6" s="60"/>
      <c r="Z6" s="60"/>
    </row>
    <row r="7" spans="1:26" ht="30" hidden="1" customHeight="1">
      <c r="A7" s="345"/>
      <c r="B7" s="345"/>
      <c r="C7" s="345"/>
      <c r="D7" s="345"/>
      <c r="E7" s="345"/>
      <c r="F7" s="398" t="s">
        <v>3564</v>
      </c>
      <c r="G7" s="345"/>
      <c r="H7" s="94">
        <v>5</v>
      </c>
      <c r="I7" s="91" t="s">
        <v>3565</v>
      </c>
      <c r="J7" s="90" t="s">
        <v>3566</v>
      </c>
      <c r="K7" s="56"/>
      <c r="L7" s="79"/>
      <c r="M7" s="57"/>
      <c r="N7" s="77"/>
      <c r="O7" s="56" t="s">
        <v>348</v>
      </c>
      <c r="P7" s="56" t="s">
        <v>348</v>
      </c>
      <c r="Q7" s="217" t="s">
        <v>24</v>
      </c>
      <c r="R7" s="56"/>
      <c r="S7" s="60"/>
      <c r="T7" s="60"/>
      <c r="U7" s="60"/>
      <c r="V7" s="60"/>
      <c r="W7" s="60"/>
      <c r="X7" s="60"/>
      <c r="Y7" s="60"/>
      <c r="Z7" s="60"/>
    </row>
    <row r="8" spans="1:26" ht="30" customHeight="1">
      <c r="A8" s="345"/>
      <c r="B8" s="345"/>
      <c r="C8" s="345"/>
      <c r="D8" s="345"/>
      <c r="E8" s="345"/>
      <c r="F8" s="345"/>
      <c r="G8" s="345"/>
      <c r="H8" s="94">
        <v>6</v>
      </c>
      <c r="I8" s="91" t="s">
        <v>3559</v>
      </c>
      <c r="J8" s="90" t="s">
        <v>3560</v>
      </c>
      <c r="K8" s="56"/>
      <c r="L8" s="79"/>
      <c r="M8" s="57"/>
      <c r="N8" s="77"/>
      <c r="O8" s="82" t="s">
        <v>24</v>
      </c>
      <c r="P8" s="56" t="s">
        <v>348</v>
      </c>
      <c r="Q8" s="56" t="s">
        <v>348</v>
      </c>
      <c r="R8" s="56"/>
      <c r="S8" s="60"/>
      <c r="T8" s="60"/>
      <c r="U8" s="60"/>
      <c r="V8" s="60"/>
      <c r="W8" s="60"/>
      <c r="X8" s="60"/>
      <c r="Y8" s="60"/>
      <c r="Z8" s="60"/>
    </row>
    <row r="9" spans="1:26" ht="30" hidden="1" customHeight="1">
      <c r="A9" s="345"/>
      <c r="B9" s="345"/>
      <c r="C9" s="345"/>
      <c r="D9" s="345"/>
      <c r="E9" s="345"/>
      <c r="F9" s="345"/>
      <c r="G9" s="345"/>
      <c r="H9" s="94">
        <v>7</v>
      </c>
      <c r="I9" s="91" t="s">
        <v>3567</v>
      </c>
      <c r="J9" s="90" t="s">
        <v>3568</v>
      </c>
      <c r="K9" s="56"/>
      <c r="L9" s="79"/>
      <c r="M9" s="57"/>
      <c r="N9" s="77"/>
      <c r="O9" s="56" t="s">
        <v>348</v>
      </c>
      <c r="P9" s="56" t="s">
        <v>348</v>
      </c>
      <c r="Q9" s="217" t="s">
        <v>24</v>
      </c>
      <c r="R9" s="56"/>
      <c r="S9" s="60"/>
      <c r="T9" s="60"/>
      <c r="U9" s="60"/>
      <c r="V9" s="60"/>
      <c r="W9" s="60"/>
      <c r="X9" s="60"/>
      <c r="Y9" s="60"/>
      <c r="Z9" s="60"/>
    </row>
    <row r="10" spans="1:26" ht="30" customHeight="1">
      <c r="A10" s="345"/>
      <c r="B10" s="345"/>
      <c r="C10" s="345"/>
      <c r="D10" s="345"/>
      <c r="E10" s="345"/>
      <c r="F10" s="341"/>
      <c r="G10" s="345"/>
      <c r="H10" s="94">
        <v>8</v>
      </c>
      <c r="I10" s="91" t="s">
        <v>3559</v>
      </c>
      <c r="J10" s="90" t="s">
        <v>3563</v>
      </c>
      <c r="K10" s="56"/>
      <c r="L10" s="79"/>
      <c r="M10" s="57"/>
      <c r="N10" s="77"/>
      <c r="O10" s="82" t="s">
        <v>24</v>
      </c>
      <c r="P10" s="56" t="s">
        <v>348</v>
      </c>
      <c r="Q10" s="56" t="s">
        <v>348</v>
      </c>
      <c r="R10" s="56"/>
      <c r="S10" s="60"/>
      <c r="T10" s="60"/>
      <c r="U10" s="60"/>
      <c r="V10" s="60"/>
      <c r="W10" s="60"/>
      <c r="X10" s="60"/>
      <c r="Y10" s="60"/>
      <c r="Z10" s="60"/>
    </row>
    <row r="11" spans="1:26" ht="31.5" hidden="1" customHeight="1">
      <c r="A11" s="345"/>
      <c r="B11" s="345"/>
      <c r="C11" s="345"/>
      <c r="D11" s="345"/>
      <c r="E11" s="345"/>
      <c r="F11" s="398" t="s">
        <v>3569</v>
      </c>
      <c r="G11" s="345"/>
      <c r="H11" s="94">
        <v>9</v>
      </c>
      <c r="I11" s="91" t="s">
        <v>3570</v>
      </c>
      <c r="J11" s="90" t="s">
        <v>3571</v>
      </c>
      <c r="K11" s="56"/>
      <c r="L11" s="79"/>
      <c r="M11" s="57"/>
      <c r="N11" s="77"/>
      <c r="O11" s="56" t="s">
        <v>348</v>
      </c>
      <c r="P11" s="56" t="s">
        <v>348</v>
      </c>
      <c r="Q11" s="217" t="s">
        <v>24</v>
      </c>
      <c r="R11" s="56"/>
      <c r="S11" s="60"/>
      <c r="T11" s="60"/>
      <c r="U11" s="60"/>
      <c r="V11" s="60"/>
      <c r="W11" s="60"/>
      <c r="X11" s="60"/>
      <c r="Y11" s="60"/>
      <c r="Z11" s="60"/>
    </row>
    <row r="12" spans="1:26" ht="30" customHeight="1">
      <c r="A12" s="345"/>
      <c r="B12" s="345"/>
      <c r="C12" s="345"/>
      <c r="D12" s="345"/>
      <c r="E12" s="345"/>
      <c r="F12" s="345"/>
      <c r="G12" s="345"/>
      <c r="H12" s="94">
        <v>10</v>
      </c>
      <c r="I12" s="91" t="s">
        <v>3559</v>
      </c>
      <c r="J12" s="90" t="s">
        <v>3560</v>
      </c>
      <c r="K12" s="56"/>
      <c r="L12" s="79"/>
      <c r="M12" s="57"/>
      <c r="N12" s="77"/>
      <c r="O12" s="82" t="s">
        <v>24</v>
      </c>
      <c r="P12" s="56" t="s">
        <v>348</v>
      </c>
      <c r="Q12" s="56" t="s">
        <v>348</v>
      </c>
      <c r="R12" s="56"/>
      <c r="S12" s="60"/>
      <c r="T12" s="60"/>
      <c r="U12" s="60"/>
      <c r="V12" s="60"/>
      <c r="W12" s="60"/>
      <c r="X12" s="60"/>
      <c r="Y12" s="60"/>
      <c r="Z12" s="60"/>
    </row>
    <row r="13" spans="1:26" ht="31.5" hidden="1" customHeight="1">
      <c r="A13" s="345"/>
      <c r="B13" s="345"/>
      <c r="C13" s="345"/>
      <c r="D13" s="345"/>
      <c r="E13" s="345"/>
      <c r="F13" s="345"/>
      <c r="G13" s="345"/>
      <c r="H13" s="94">
        <v>11</v>
      </c>
      <c r="I13" s="91" t="s">
        <v>3572</v>
      </c>
      <c r="J13" s="90" t="s">
        <v>3573</v>
      </c>
      <c r="K13" s="56"/>
      <c r="L13" s="79"/>
      <c r="M13" s="57"/>
      <c r="N13" s="77"/>
      <c r="O13" s="56" t="s">
        <v>348</v>
      </c>
      <c r="P13" s="56" t="s">
        <v>348</v>
      </c>
      <c r="Q13" s="217" t="s">
        <v>24</v>
      </c>
      <c r="R13" s="56"/>
      <c r="S13" s="60"/>
      <c r="T13" s="60"/>
      <c r="U13" s="60"/>
      <c r="V13" s="60"/>
      <c r="W13" s="60"/>
      <c r="X13" s="60"/>
      <c r="Y13" s="60"/>
      <c r="Z13" s="60"/>
    </row>
    <row r="14" spans="1:26" ht="30" customHeight="1">
      <c r="A14" s="345"/>
      <c r="B14" s="345"/>
      <c r="C14" s="345"/>
      <c r="D14" s="345"/>
      <c r="E14" s="345"/>
      <c r="F14" s="341"/>
      <c r="G14" s="345"/>
      <c r="H14" s="94">
        <v>12</v>
      </c>
      <c r="I14" s="91" t="s">
        <v>3559</v>
      </c>
      <c r="J14" s="90" t="s">
        <v>3563</v>
      </c>
      <c r="K14" s="56"/>
      <c r="L14" s="79"/>
      <c r="M14" s="57"/>
      <c r="N14" s="77"/>
      <c r="O14" s="82" t="s">
        <v>24</v>
      </c>
      <c r="P14" s="56" t="s">
        <v>348</v>
      </c>
      <c r="Q14" s="56" t="s">
        <v>348</v>
      </c>
      <c r="R14" s="56"/>
      <c r="S14" s="60"/>
      <c r="T14" s="60"/>
      <c r="U14" s="60"/>
      <c r="V14" s="60"/>
      <c r="W14" s="60"/>
      <c r="X14" s="60"/>
      <c r="Y14" s="60"/>
      <c r="Z14" s="60"/>
    </row>
    <row r="15" spans="1:26" ht="30" hidden="1" customHeight="1">
      <c r="A15" s="345"/>
      <c r="B15" s="345"/>
      <c r="C15" s="345"/>
      <c r="D15" s="345"/>
      <c r="E15" s="345"/>
      <c r="F15" s="398" t="s">
        <v>3574</v>
      </c>
      <c r="G15" s="345"/>
      <c r="H15" s="94">
        <v>13</v>
      </c>
      <c r="I15" s="91" t="s">
        <v>3575</v>
      </c>
      <c r="J15" s="90" t="s">
        <v>3576</v>
      </c>
      <c r="K15" s="56"/>
      <c r="L15" s="79"/>
      <c r="M15" s="57"/>
      <c r="N15" s="77"/>
      <c r="O15" s="56" t="s">
        <v>348</v>
      </c>
      <c r="P15" s="56" t="s">
        <v>348</v>
      </c>
      <c r="Q15" s="217" t="s">
        <v>24</v>
      </c>
      <c r="R15" s="56"/>
      <c r="S15" s="60"/>
      <c r="T15" s="60"/>
      <c r="U15" s="60"/>
      <c r="V15" s="60"/>
      <c r="W15" s="60"/>
      <c r="X15" s="60"/>
      <c r="Y15" s="60"/>
      <c r="Z15" s="60"/>
    </row>
    <row r="16" spans="1:26" ht="30" customHeight="1">
      <c r="A16" s="345"/>
      <c r="B16" s="345"/>
      <c r="C16" s="345"/>
      <c r="D16" s="345"/>
      <c r="E16" s="345"/>
      <c r="F16" s="345"/>
      <c r="G16" s="345"/>
      <c r="H16" s="94">
        <v>14</v>
      </c>
      <c r="I16" s="91" t="s">
        <v>3559</v>
      </c>
      <c r="J16" s="90" t="s">
        <v>3560</v>
      </c>
      <c r="K16" s="56"/>
      <c r="L16" s="79"/>
      <c r="M16" s="57"/>
      <c r="N16" s="77"/>
      <c r="O16" s="82" t="s">
        <v>24</v>
      </c>
      <c r="P16" s="56" t="s">
        <v>348</v>
      </c>
      <c r="Q16" s="56" t="s">
        <v>348</v>
      </c>
      <c r="R16" s="56"/>
      <c r="S16" s="60"/>
      <c r="T16" s="60"/>
      <c r="U16" s="60"/>
      <c r="V16" s="60"/>
      <c r="W16" s="60"/>
      <c r="X16" s="60"/>
      <c r="Y16" s="60"/>
      <c r="Z16" s="60"/>
    </row>
    <row r="17" spans="1:26" ht="30" hidden="1" customHeight="1">
      <c r="A17" s="345"/>
      <c r="B17" s="345"/>
      <c r="C17" s="345"/>
      <c r="D17" s="345"/>
      <c r="E17" s="345"/>
      <c r="F17" s="345"/>
      <c r="G17" s="345"/>
      <c r="H17" s="94">
        <v>15</v>
      </c>
      <c r="I17" s="91" t="s">
        <v>3577</v>
      </c>
      <c r="J17" s="90" t="s">
        <v>3578</v>
      </c>
      <c r="K17" s="56"/>
      <c r="L17" s="79"/>
      <c r="M17" s="57"/>
      <c r="N17" s="77"/>
      <c r="O17" s="56" t="s">
        <v>348</v>
      </c>
      <c r="P17" s="56" t="s">
        <v>348</v>
      </c>
      <c r="Q17" s="217" t="s">
        <v>24</v>
      </c>
      <c r="R17" s="56"/>
      <c r="S17" s="60"/>
      <c r="T17" s="60"/>
      <c r="U17" s="60"/>
      <c r="V17" s="60"/>
      <c r="W17" s="60"/>
      <c r="X17" s="60"/>
      <c r="Y17" s="60"/>
      <c r="Z17" s="60"/>
    </row>
    <row r="18" spans="1:26" ht="30" customHeight="1">
      <c r="A18" s="345"/>
      <c r="B18" s="345"/>
      <c r="C18" s="345"/>
      <c r="D18" s="345"/>
      <c r="E18" s="345"/>
      <c r="F18" s="341"/>
      <c r="G18" s="345"/>
      <c r="H18" s="94">
        <v>16</v>
      </c>
      <c r="I18" s="91" t="s">
        <v>3559</v>
      </c>
      <c r="J18" s="90" t="s">
        <v>3563</v>
      </c>
      <c r="K18" s="56"/>
      <c r="L18" s="79"/>
      <c r="M18" s="57"/>
      <c r="N18" s="77"/>
      <c r="O18" s="82" t="s">
        <v>24</v>
      </c>
      <c r="P18" s="56" t="s">
        <v>348</v>
      </c>
      <c r="Q18" s="56" t="s">
        <v>348</v>
      </c>
      <c r="R18" s="56"/>
      <c r="S18" s="60"/>
      <c r="T18" s="60"/>
      <c r="U18" s="60"/>
      <c r="V18" s="60"/>
      <c r="W18" s="60"/>
      <c r="X18" s="60"/>
      <c r="Y18" s="60"/>
      <c r="Z18" s="60"/>
    </row>
    <row r="19" spans="1:26" ht="30" hidden="1" customHeight="1">
      <c r="A19" s="345"/>
      <c r="B19" s="345"/>
      <c r="C19" s="345"/>
      <c r="D19" s="345"/>
      <c r="E19" s="345"/>
      <c r="F19" s="398" t="s">
        <v>3579</v>
      </c>
      <c r="G19" s="345"/>
      <c r="H19" s="94">
        <v>17</v>
      </c>
      <c r="I19" s="91" t="s">
        <v>3580</v>
      </c>
      <c r="J19" s="90" t="s">
        <v>3581</v>
      </c>
      <c r="K19" s="56"/>
      <c r="L19" s="79"/>
      <c r="M19" s="57"/>
      <c r="N19" s="77"/>
      <c r="O19" s="56" t="s">
        <v>348</v>
      </c>
      <c r="P19" s="56" t="s">
        <v>348</v>
      </c>
      <c r="Q19" s="217" t="s">
        <v>24</v>
      </c>
      <c r="R19" s="56"/>
      <c r="S19" s="60"/>
      <c r="T19" s="60"/>
      <c r="U19" s="60"/>
      <c r="V19" s="60"/>
      <c r="W19" s="60"/>
      <c r="X19" s="60"/>
      <c r="Y19" s="60"/>
      <c r="Z19" s="60"/>
    </row>
    <row r="20" spans="1:26" ht="30" customHeight="1">
      <c r="A20" s="345"/>
      <c r="B20" s="345"/>
      <c r="C20" s="345"/>
      <c r="D20" s="345"/>
      <c r="E20" s="345"/>
      <c r="F20" s="345"/>
      <c r="G20" s="345"/>
      <c r="H20" s="94">
        <v>18</v>
      </c>
      <c r="I20" s="91" t="s">
        <v>3559</v>
      </c>
      <c r="J20" s="90" t="s">
        <v>3560</v>
      </c>
      <c r="K20" s="56"/>
      <c r="L20" s="79"/>
      <c r="M20" s="57"/>
      <c r="N20" s="77"/>
      <c r="O20" s="82" t="s">
        <v>24</v>
      </c>
      <c r="P20" s="56" t="s">
        <v>348</v>
      </c>
      <c r="Q20" s="56" t="s">
        <v>348</v>
      </c>
      <c r="R20" s="56"/>
      <c r="S20" s="60"/>
      <c r="T20" s="60"/>
      <c r="U20" s="60"/>
      <c r="V20" s="60"/>
      <c r="W20" s="60"/>
      <c r="X20" s="60"/>
      <c r="Y20" s="60"/>
      <c r="Z20" s="60"/>
    </row>
    <row r="21" spans="1:26" ht="30" hidden="1" customHeight="1">
      <c r="A21" s="345"/>
      <c r="B21" s="345"/>
      <c r="C21" s="345"/>
      <c r="D21" s="345"/>
      <c r="E21" s="345"/>
      <c r="F21" s="345"/>
      <c r="G21" s="345"/>
      <c r="H21" s="94">
        <v>19</v>
      </c>
      <c r="I21" s="91" t="s">
        <v>3582</v>
      </c>
      <c r="J21" s="90" t="s">
        <v>3583</v>
      </c>
      <c r="K21" s="56"/>
      <c r="L21" s="79"/>
      <c r="M21" s="57"/>
      <c r="N21" s="77"/>
      <c r="O21" s="56" t="s">
        <v>348</v>
      </c>
      <c r="P21" s="56" t="s">
        <v>348</v>
      </c>
      <c r="Q21" s="217" t="s">
        <v>24</v>
      </c>
      <c r="R21" s="56"/>
      <c r="S21" s="60"/>
      <c r="T21" s="60"/>
      <c r="U21" s="60"/>
      <c r="V21" s="60"/>
      <c r="W21" s="60"/>
      <c r="X21" s="60"/>
      <c r="Y21" s="60"/>
      <c r="Z21" s="60"/>
    </row>
    <row r="22" spans="1:26" ht="30" customHeight="1">
      <c r="A22" s="345"/>
      <c r="B22" s="345"/>
      <c r="C22" s="345"/>
      <c r="D22" s="345"/>
      <c r="E22" s="345"/>
      <c r="F22" s="341"/>
      <c r="G22" s="345"/>
      <c r="H22" s="94">
        <v>20</v>
      </c>
      <c r="I22" s="91" t="s">
        <v>3559</v>
      </c>
      <c r="J22" s="90" t="s">
        <v>3563</v>
      </c>
      <c r="K22" s="56"/>
      <c r="L22" s="79"/>
      <c r="M22" s="57"/>
      <c r="N22" s="77"/>
      <c r="O22" s="82" t="s">
        <v>24</v>
      </c>
      <c r="P22" s="56" t="s">
        <v>348</v>
      </c>
      <c r="Q22" s="56" t="s">
        <v>348</v>
      </c>
      <c r="R22" s="56"/>
      <c r="S22" s="60"/>
      <c r="T22" s="60"/>
      <c r="U22" s="60"/>
      <c r="V22" s="60"/>
      <c r="W22" s="60"/>
      <c r="X22" s="60"/>
      <c r="Y22" s="60"/>
      <c r="Z22" s="60"/>
    </row>
    <row r="23" spans="1:26" ht="30" hidden="1" customHeight="1">
      <c r="A23" s="345"/>
      <c r="B23" s="345"/>
      <c r="C23" s="345"/>
      <c r="D23" s="345"/>
      <c r="E23" s="345"/>
      <c r="F23" s="398" t="s">
        <v>3584</v>
      </c>
      <c r="G23" s="345"/>
      <c r="H23" s="94">
        <v>21</v>
      </c>
      <c r="I23" s="91" t="s">
        <v>3585</v>
      </c>
      <c r="J23" s="90" t="s">
        <v>3586</v>
      </c>
      <c r="K23" s="56"/>
      <c r="L23" s="79"/>
      <c r="M23" s="57"/>
      <c r="N23" s="77"/>
      <c r="O23" s="56" t="s">
        <v>348</v>
      </c>
      <c r="P23" s="56" t="s">
        <v>348</v>
      </c>
      <c r="Q23" s="217" t="s">
        <v>24</v>
      </c>
      <c r="R23" s="56"/>
      <c r="S23" s="60"/>
      <c r="T23" s="60"/>
      <c r="U23" s="60"/>
      <c r="V23" s="60"/>
      <c r="W23" s="60"/>
      <c r="X23" s="60"/>
      <c r="Y23" s="60"/>
      <c r="Z23" s="60"/>
    </row>
    <row r="24" spans="1:26" ht="30" customHeight="1">
      <c r="A24" s="345"/>
      <c r="B24" s="345"/>
      <c r="C24" s="345"/>
      <c r="D24" s="345"/>
      <c r="E24" s="345"/>
      <c r="F24" s="345"/>
      <c r="G24" s="345"/>
      <c r="H24" s="94">
        <v>22</v>
      </c>
      <c r="I24" s="91" t="s">
        <v>3559</v>
      </c>
      <c r="J24" s="90" t="s">
        <v>3560</v>
      </c>
      <c r="K24" s="56"/>
      <c r="L24" s="79"/>
      <c r="M24" s="57"/>
      <c r="N24" s="77"/>
      <c r="O24" s="82" t="s">
        <v>24</v>
      </c>
      <c r="P24" s="56" t="s">
        <v>348</v>
      </c>
      <c r="Q24" s="56" t="s">
        <v>348</v>
      </c>
      <c r="R24" s="56"/>
      <c r="S24" s="60"/>
      <c r="T24" s="60"/>
      <c r="U24" s="60"/>
      <c r="V24" s="60"/>
      <c r="W24" s="60"/>
      <c r="X24" s="60"/>
      <c r="Y24" s="60"/>
      <c r="Z24" s="60"/>
    </row>
    <row r="25" spans="1:26" ht="30" hidden="1" customHeight="1">
      <c r="A25" s="345"/>
      <c r="B25" s="345"/>
      <c r="C25" s="345"/>
      <c r="D25" s="345"/>
      <c r="E25" s="345"/>
      <c r="F25" s="345"/>
      <c r="G25" s="345"/>
      <c r="H25" s="94">
        <v>23</v>
      </c>
      <c r="I25" s="91" t="s">
        <v>3587</v>
      </c>
      <c r="J25" s="90" t="s">
        <v>3588</v>
      </c>
      <c r="K25" s="56"/>
      <c r="L25" s="79"/>
      <c r="M25" s="57"/>
      <c r="N25" s="77"/>
      <c r="O25" s="56" t="s">
        <v>348</v>
      </c>
      <c r="P25" s="56" t="s">
        <v>348</v>
      </c>
      <c r="Q25" s="217" t="s">
        <v>24</v>
      </c>
      <c r="R25" s="56"/>
      <c r="S25" s="60"/>
      <c r="T25" s="60"/>
      <c r="U25" s="60"/>
      <c r="V25" s="60"/>
      <c r="W25" s="60"/>
      <c r="X25" s="60"/>
      <c r="Y25" s="60"/>
      <c r="Z25" s="60"/>
    </row>
    <row r="26" spans="1:26" ht="30" customHeight="1">
      <c r="A26" s="341"/>
      <c r="B26" s="341"/>
      <c r="C26" s="341"/>
      <c r="D26" s="341"/>
      <c r="E26" s="341"/>
      <c r="F26" s="341"/>
      <c r="G26" s="341"/>
      <c r="H26" s="94">
        <v>24</v>
      </c>
      <c r="I26" s="91" t="s">
        <v>3559</v>
      </c>
      <c r="J26" s="90" t="s">
        <v>3563</v>
      </c>
      <c r="K26" s="56"/>
      <c r="L26" s="79"/>
      <c r="M26" s="57"/>
      <c r="N26" s="77"/>
      <c r="O26" s="82" t="s">
        <v>24</v>
      </c>
      <c r="P26" s="56" t="s">
        <v>348</v>
      </c>
      <c r="Q26" s="56" t="s">
        <v>348</v>
      </c>
      <c r="R26" s="56"/>
      <c r="S26" s="60"/>
      <c r="T26" s="60"/>
      <c r="U26" s="60"/>
      <c r="V26" s="60"/>
      <c r="W26" s="60"/>
      <c r="X26" s="60"/>
      <c r="Y26" s="60"/>
      <c r="Z26" s="60"/>
    </row>
    <row r="27" spans="1:26" ht="49.5" customHeight="1">
      <c r="A27" s="402" t="s">
        <v>3589</v>
      </c>
      <c r="B27" s="402" t="s">
        <v>3590</v>
      </c>
      <c r="C27" s="395" t="s">
        <v>3591</v>
      </c>
      <c r="D27" s="395" t="s">
        <v>967</v>
      </c>
      <c r="E27" s="398" t="s">
        <v>3592</v>
      </c>
      <c r="F27" s="81" t="s">
        <v>3593</v>
      </c>
      <c r="G27" s="398" t="s">
        <v>3556</v>
      </c>
      <c r="H27" s="61">
        <v>1</v>
      </c>
      <c r="I27" s="81" t="s">
        <v>3594</v>
      </c>
      <c r="J27" s="63" t="s">
        <v>3595</v>
      </c>
      <c r="K27" s="56"/>
      <c r="L27" s="79"/>
      <c r="M27" s="57"/>
      <c r="N27" s="58"/>
      <c r="O27" s="56" t="s">
        <v>348</v>
      </c>
      <c r="P27" s="56" t="s">
        <v>348</v>
      </c>
      <c r="Q27" s="56" t="s">
        <v>348</v>
      </c>
      <c r="R27" s="56"/>
      <c r="S27" s="88"/>
      <c r="T27" s="88"/>
      <c r="U27" s="88"/>
      <c r="V27" s="88"/>
      <c r="W27" s="88"/>
      <c r="X27" s="88"/>
      <c r="Y27" s="88"/>
      <c r="Z27" s="88"/>
    </row>
    <row r="28" spans="1:26" ht="60.75" customHeight="1">
      <c r="A28" s="345"/>
      <c r="B28" s="345"/>
      <c r="C28" s="345"/>
      <c r="D28" s="345"/>
      <c r="E28" s="345"/>
      <c r="F28" s="81" t="s">
        <v>3596</v>
      </c>
      <c r="G28" s="345"/>
      <c r="H28" s="61">
        <v>2</v>
      </c>
      <c r="I28" s="81" t="s">
        <v>3597</v>
      </c>
      <c r="J28" s="63" t="s">
        <v>3598</v>
      </c>
      <c r="K28" s="56"/>
      <c r="L28" s="79"/>
      <c r="M28" s="57"/>
      <c r="N28" s="58"/>
      <c r="O28" s="56" t="s">
        <v>348</v>
      </c>
      <c r="P28" s="56" t="s">
        <v>348</v>
      </c>
      <c r="Q28" s="56" t="s">
        <v>348</v>
      </c>
      <c r="R28" s="56" t="s">
        <v>972</v>
      </c>
      <c r="S28" s="88"/>
      <c r="T28" s="88"/>
      <c r="U28" s="88"/>
      <c r="V28" s="88"/>
      <c r="W28" s="88"/>
      <c r="X28" s="88"/>
      <c r="Y28" s="88"/>
      <c r="Z28" s="88"/>
    </row>
    <row r="29" spans="1:26" ht="62.25" customHeight="1">
      <c r="A29" s="345"/>
      <c r="B29" s="345"/>
      <c r="C29" s="345"/>
      <c r="D29" s="345"/>
      <c r="E29" s="345"/>
      <c r="F29" s="81" t="s">
        <v>3599</v>
      </c>
      <c r="G29" s="345"/>
      <c r="H29" s="61">
        <v>3</v>
      </c>
      <c r="I29" s="81" t="s">
        <v>3600</v>
      </c>
      <c r="J29" s="63" t="s">
        <v>3595</v>
      </c>
      <c r="K29" s="56"/>
      <c r="L29" s="79"/>
      <c r="M29" s="57"/>
      <c r="N29" s="58"/>
      <c r="O29" s="56" t="s">
        <v>348</v>
      </c>
      <c r="P29" s="56" t="s">
        <v>348</v>
      </c>
      <c r="Q29" s="56" t="s">
        <v>348</v>
      </c>
      <c r="R29" s="56"/>
      <c r="S29" s="88"/>
      <c r="T29" s="88"/>
      <c r="U29" s="88"/>
      <c r="V29" s="88"/>
      <c r="W29" s="88"/>
      <c r="X29" s="88"/>
      <c r="Y29" s="88"/>
      <c r="Z29" s="88"/>
    </row>
    <row r="30" spans="1:26" ht="66" customHeight="1">
      <c r="A30" s="345"/>
      <c r="B30" s="345"/>
      <c r="C30" s="345"/>
      <c r="D30" s="345"/>
      <c r="E30" s="345"/>
      <c r="F30" s="81" t="s">
        <v>3601</v>
      </c>
      <c r="G30" s="345"/>
      <c r="H30" s="61">
        <v>4</v>
      </c>
      <c r="I30" s="81" t="s">
        <v>3602</v>
      </c>
      <c r="J30" s="63" t="s">
        <v>3598</v>
      </c>
      <c r="K30" s="56"/>
      <c r="L30" s="79"/>
      <c r="M30" s="57"/>
      <c r="N30" s="58"/>
      <c r="O30" s="56" t="s">
        <v>348</v>
      </c>
      <c r="P30" s="56" t="s">
        <v>348</v>
      </c>
      <c r="Q30" s="56" t="s">
        <v>348</v>
      </c>
      <c r="R30" s="56" t="s">
        <v>972</v>
      </c>
      <c r="S30" s="88"/>
      <c r="T30" s="88"/>
      <c r="U30" s="88"/>
      <c r="V30" s="88"/>
      <c r="W30" s="88"/>
      <c r="X30" s="88"/>
      <c r="Y30" s="88"/>
      <c r="Z30" s="88"/>
    </row>
    <row r="31" spans="1:26" ht="72.75" customHeight="1">
      <c r="A31" s="345"/>
      <c r="B31" s="345"/>
      <c r="C31" s="345"/>
      <c r="D31" s="345"/>
      <c r="E31" s="345"/>
      <c r="F31" s="81" t="s">
        <v>3603</v>
      </c>
      <c r="G31" s="345"/>
      <c r="H31" s="61">
        <v>5</v>
      </c>
      <c r="I31" s="81" t="s">
        <v>3604</v>
      </c>
      <c r="J31" s="63" t="s">
        <v>3595</v>
      </c>
      <c r="K31" s="56"/>
      <c r="L31" s="79"/>
      <c r="M31" s="57"/>
      <c r="N31" s="58"/>
      <c r="O31" s="56" t="s">
        <v>348</v>
      </c>
      <c r="P31" s="56" t="s">
        <v>348</v>
      </c>
      <c r="Q31" s="56" t="s">
        <v>348</v>
      </c>
      <c r="R31" s="56"/>
      <c r="S31" s="88"/>
      <c r="T31" s="88"/>
      <c r="U31" s="88"/>
      <c r="V31" s="88"/>
      <c r="W31" s="88"/>
      <c r="X31" s="88"/>
      <c r="Y31" s="88"/>
      <c r="Z31" s="88"/>
    </row>
    <row r="32" spans="1:26" ht="66" customHeight="1">
      <c r="A32" s="345"/>
      <c r="B32" s="345"/>
      <c r="C32" s="345"/>
      <c r="D32" s="345"/>
      <c r="E32" s="345"/>
      <c r="F32" s="81" t="s">
        <v>3605</v>
      </c>
      <c r="G32" s="345"/>
      <c r="H32" s="61">
        <v>6</v>
      </c>
      <c r="I32" s="81" t="s">
        <v>3606</v>
      </c>
      <c r="J32" s="63" t="s">
        <v>3598</v>
      </c>
      <c r="K32" s="56"/>
      <c r="L32" s="79"/>
      <c r="M32" s="57"/>
      <c r="N32" s="58"/>
      <c r="O32" s="56" t="s">
        <v>348</v>
      </c>
      <c r="P32" s="56" t="s">
        <v>348</v>
      </c>
      <c r="Q32" s="56" t="s">
        <v>348</v>
      </c>
      <c r="R32" s="56" t="s">
        <v>972</v>
      </c>
      <c r="S32" s="88"/>
      <c r="T32" s="88"/>
      <c r="U32" s="88"/>
      <c r="V32" s="88"/>
      <c r="W32" s="88"/>
      <c r="X32" s="88"/>
      <c r="Y32" s="88"/>
      <c r="Z32" s="88"/>
    </row>
    <row r="33" spans="1:26" ht="49.5" customHeight="1">
      <c r="A33" s="345"/>
      <c r="B33" s="345"/>
      <c r="C33" s="345"/>
      <c r="D33" s="345"/>
      <c r="E33" s="345"/>
      <c r="F33" s="81" t="s">
        <v>3607</v>
      </c>
      <c r="G33" s="345"/>
      <c r="H33" s="61">
        <v>7</v>
      </c>
      <c r="I33" s="63" t="s">
        <v>3608</v>
      </c>
      <c r="J33" s="63" t="s">
        <v>3609</v>
      </c>
      <c r="K33" s="56"/>
      <c r="L33" s="79"/>
      <c r="M33" s="57"/>
      <c r="N33" s="58"/>
      <c r="O33" s="56" t="s">
        <v>348</v>
      </c>
      <c r="P33" s="56" t="s">
        <v>348</v>
      </c>
      <c r="Q33" s="56" t="s">
        <v>348</v>
      </c>
      <c r="R33" s="56"/>
      <c r="S33" s="88"/>
      <c r="T33" s="88"/>
      <c r="U33" s="88"/>
      <c r="V33" s="88"/>
      <c r="W33" s="88"/>
      <c r="X33" s="88"/>
      <c r="Y33" s="88"/>
      <c r="Z33" s="88"/>
    </row>
    <row r="34" spans="1:26" ht="66" customHeight="1">
      <c r="A34" s="345"/>
      <c r="B34" s="341"/>
      <c r="C34" s="341"/>
      <c r="D34" s="341"/>
      <c r="E34" s="345"/>
      <c r="F34" s="81" t="s">
        <v>3610</v>
      </c>
      <c r="G34" s="341"/>
      <c r="H34" s="61">
        <v>8</v>
      </c>
      <c r="I34" s="81" t="s">
        <v>3611</v>
      </c>
      <c r="J34" s="63" t="s">
        <v>3598</v>
      </c>
      <c r="K34" s="56"/>
      <c r="L34" s="79"/>
      <c r="M34" s="57"/>
      <c r="N34" s="58"/>
      <c r="O34" s="56" t="s">
        <v>348</v>
      </c>
      <c r="P34" s="56" t="s">
        <v>348</v>
      </c>
      <c r="Q34" s="56" t="s">
        <v>348</v>
      </c>
      <c r="R34" s="56" t="s">
        <v>1222</v>
      </c>
      <c r="S34" s="88"/>
      <c r="T34" s="88"/>
      <c r="U34" s="88"/>
      <c r="V34" s="88"/>
      <c r="W34" s="88"/>
      <c r="X34" s="88"/>
      <c r="Y34" s="88"/>
      <c r="Z34" s="88"/>
    </row>
    <row r="35" spans="1:26" ht="66" customHeight="1">
      <c r="A35" s="440" t="s">
        <v>3612</v>
      </c>
      <c r="B35" s="440" t="s">
        <v>3613</v>
      </c>
      <c r="C35" s="439" t="s">
        <v>3614</v>
      </c>
      <c r="D35" s="439" t="s">
        <v>449</v>
      </c>
      <c r="E35" s="439" t="s">
        <v>3615</v>
      </c>
      <c r="F35" s="206" t="s">
        <v>3616</v>
      </c>
      <c r="G35" s="439" t="s">
        <v>3556</v>
      </c>
      <c r="H35" s="197">
        <v>1</v>
      </c>
      <c r="I35" s="206" t="s">
        <v>3594</v>
      </c>
      <c r="J35" s="207" t="s">
        <v>3617</v>
      </c>
      <c r="K35" s="56"/>
      <c r="L35" s="79"/>
      <c r="M35" s="57"/>
      <c r="N35" s="218"/>
      <c r="O35" s="56" t="s">
        <v>348</v>
      </c>
      <c r="P35" s="56" t="s">
        <v>348</v>
      </c>
      <c r="Q35" s="56" t="s">
        <v>348</v>
      </c>
      <c r="R35" s="73"/>
      <c r="S35" s="74"/>
      <c r="T35" s="74"/>
      <c r="U35" s="74"/>
      <c r="V35" s="74"/>
      <c r="W35" s="74"/>
      <c r="X35" s="74"/>
      <c r="Y35" s="74"/>
      <c r="Z35" s="74"/>
    </row>
    <row r="36" spans="1:26" ht="66" customHeight="1">
      <c r="A36" s="345"/>
      <c r="B36" s="345"/>
      <c r="C36" s="345"/>
      <c r="D36" s="345"/>
      <c r="E36" s="345"/>
      <c r="F36" s="206" t="s">
        <v>3618</v>
      </c>
      <c r="G36" s="345"/>
      <c r="H36" s="197">
        <v>2</v>
      </c>
      <c r="I36" s="206" t="s">
        <v>3597</v>
      </c>
      <c r="J36" s="207" t="s">
        <v>3617</v>
      </c>
      <c r="K36" s="56"/>
      <c r="L36" s="79"/>
      <c r="M36" s="57"/>
      <c r="N36" s="218"/>
      <c r="O36" s="56" t="s">
        <v>348</v>
      </c>
      <c r="P36" s="56" t="s">
        <v>348</v>
      </c>
      <c r="Q36" s="56" t="s">
        <v>348</v>
      </c>
      <c r="R36" s="73"/>
      <c r="S36" s="74"/>
      <c r="T36" s="74"/>
      <c r="U36" s="74"/>
      <c r="V36" s="74"/>
      <c r="W36" s="74"/>
      <c r="X36" s="74"/>
      <c r="Y36" s="74"/>
      <c r="Z36" s="74"/>
    </row>
    <row r="37" spans="1:26" ht="66" customHeight="1">
      <c r="A37" s="345"/>
      <c r="B37" s="345"/>
      <c r="C37" s="345"/>
      <c r="D37" s="345"/>
      <c r="E37" s="345"/>
      <c r="F37" s="206" t="s">
        <v>3619</v>
      </c>
      <c r="G37" s="345"/>
      <c r="H37" s="197">
        <v>3</v>
      </c>
      <c r="I37" s="206" t="s">
        <v>3600</v>
      </c>
      <c r="J37" s="207" t="s">
        <v>3617</v>
      </c>
      <c r="K37" s="56"/>
      <c r="L37" s="79"/>
      <c r="M37" s="57"/>
      <c r="N37" s="218"/>
      <c r="O37" s="56" t="s">
        <v>348</v>
      </c>
      <c r="P37" s="56" t="s">
        <v>348</v>
      </c>
      <c r="Q37" s="56" t="s">
        <v>348</v>
      </c>
      <c r="R37" s="73"/>
      <c r="S37" s="74"/>
      <c r="T37" s="74"/>
      <c r="U37" s="74"/>
      <c r="V37" s="74"/>
      <c r="W37" s="74"/>
      <c r="X37" s="74"/>
      <c r="Y37" s="74"/>
      <c r="Z37" s="74"/>
    </row>
    <row r="38" spans="1:26" ht="66" customHeight="1">
      <c r="A38" s="345"/>
      <c r="B38" s="345"/>
      <c r="C38" s="345"/>
      <c r="D38" s="345"/>
      <c r="E38" s="345"/>
      <c r="F38" s="206" t="s">
        <v>3620</v>
      </c>
      <c r="G38" s="345"/>
      <c r="H38" s="197">
        <v>4</v>
      </c>
      <c r="I38" s="206" t="s">
        <v>3602</v>
      </c>
      <c r="J38" s="207" t="s">
        <v>3617</v>
      </c>
      <c r="K38" s="56"/>
      <c r="L38" s="79"/>
      <c r="M38" s="57"/>
      <c r="N38" s="119"/>
      <c r="O38" s="56" t="s">
        <v>348</v>
      </c>
      <c r="P38" s="56" t="s">
        <v>348</v>
      </c>
      <c r="Q38" s="56" t="s">
        <v>348</v>
      </c>
      <c r="R38" s="56"/>
      <c r="S38" s="74"/>
      <c r="T38" s="74"/>
      <c r="U38" s="74"/>
      <c r="V38" s="74"/>
      <c r="W38" s="74"/>
      <c r="X38" s="74"/>
      <c r="Y38" s="74"/>
      <c r="Z38" s="74"/>
    </row>
    <row r="39" spans="1:26" ht="66" customHeight="1">
      <c r="A39" s="345"/>
      <c r="B39" s="345"/>
      <c r="C39" s="345"/>
      <c r="D39" s="345"/>
      <c r="E39" s="345"/>
      <c r="F39" s="206" t="s">
        <v>3621</v>
      </c>
      <c r="G39" s="345"/>
      <c r="H39" s="197">
        <v>5</v>
      </c>
      <c r="I39" s="206" t="s">
        <v>3604</v>
      </c>
      <c r="J39" s="207" t="s">
        <v>3617</v>
      </c>
      <c r="K39" s="56"/>
      <c r="L39" s="79"/>
      <c r="M39" s="57"/>
      <c r="N39" s="119"/>
      <c r="O39" s="56" t="s">
        <v>348</v>
      </c>
      <c r="P39" s="56" t="s">
        <v>348</v>
      </c>
      <c r="Q39" s="56" t="s">
        <v>348</v>
      </c>
      <c r="R39" s="56"/>
      <c r="S39" s="74"/>
      <c r="T39" s="74"/>
      <c r="U39" s="74"/>
      <c r="V39" s="74"/>
      <c r="W39" s="74"/>
      <c r="X39" s="74"/>
      <c r="Y39" s="74"/>
      <c r="Z39" s="74"/>
    </row>
    <row r="40" spans="1:26" ht="66" customHeight="1">
      <c r="A40" s="345"/>
      <c r="B40" s="345"/>
      <c r="C40" s="345"/>
      <c r="D40" s="345"/>
      <c r="E40" s="345"/>
      <c r="F40" s="206" t="s">
        <v>3622</v>
      </c>
      <c r="G40" s="345"/>
      <c r="H40" s="197">
        <v>6</v>
      </c>
      <c r="I40" s="206" t="s">
        <v>3606</v>
      </c>
      <c r="J40" s="207" t="s">
        <v>3617</v>
      </c>
      <c r="K40" s="56"/>
      <c r="L40" s="79"/>
      <c r="M40" s="57"/>
      <c r="N40" s="119"/>
      <c r="O40" s="56" t="s">
        <v>348</v>
      </c>
      <c r="P40" s="56" t="s">
        <v>348</v>
      </c>
      <c r="Q40" s="56" t="s">
        <v>348</v>
      </c>
      <c r="R40" s="56"/>
      <c r="S40" s="74"/>
      <c r="T40" s="74"/>
      <c r="U40" s="74"/>
      <c r="V40" s="74"/>
      <c r="W40" s="74"/>
      <c r="X40" s="74"/>
      <c r="Y40" s="74"/>
      <c r="Z40" s="74"/>
    </row>
    <row r="41" spans="1:26" ht="66" customHeight="1">
      <c r="A41" s="345"/>
      <c r="B41" s="345"/>
      <c r="C41" s="345"/>
      <c r="D41" s="345"/>
      <c r="E41" s="345"/>
      <c r="F41" s="206" t="s">
        <v>3623</v>
      </c>
      <c r="G41" s="345"/>
      <c r="H41" s="197">
        <v>7</v>
      </c>
      <c r="I41" s="207" t="s">
        <v>3608</v>
      </c>
      <c r="J41" s="207" t="s">
        <v>3617</v>
      </c>
      <c r="K41" s="56"/>
      <c r="L41" s="79"/>
      <c r="M41" s="57"/>
      <c r="N41" s="218"/>
      <c r="O41" s="56" t="s">
        <v>348</v>
      </c>
      <c r="P41" s="56" t="s">
        <v>348</v>
      </c>
      <c r="Q41" s="56" t="s">
        <v>348</v>
      </c>
      <c r="R41" s="73"/>
      <c r="S41" s="74"/>
      <c r="T41" s="74"/>
      <c r="U41" s="74"/>
      <c r="V41" s="74"/>
      <c r="W41" s="74"/>
      <c r="X41" s="74"/>
      <c r="Y41" s="74"/>
      <c r="Z41" s="74"/>
    </row>
    <row r="42" spans="1:26" ht="66" customHeight="1">
      <c r="A42" s="345"/>
      <c r="B42" s="341"/>
      <c r="C42" s="341"/>
      <c r="D42" s="341"/>
      <c r="E42" s="345"/>
      <c r="F42" s="206" t="s">
        <v>3610</v>
      </c>
      <c r="G42" s="341"/>
      <c r="H42" s="197">
        <v>8</v>
      </c>
      <c r="I42" s="206" t="s">
        <v>3611</v>
      </c>
      <c r="J42" s="219" t="s">
        <v>3617</v>
      </c>
      <c r="K42" s="56"/>
      <c r="L42" s="79"/>
      <c r="M42" s="57"/>
      <c r="N42" s="218"/>
      <c r="O42" s="56" t="s">
        <v>348</v>
      </c>
      <c r="P42" s="56" t="s">
        <v>348</v>
      </c>
      <c r="Q42" s="56" t="s">
        <v>3624</v>
      </c>
      <c r="R42" s="73" t="s">
        <v>1222</v>
      </c>
      <c r="S42" s="74"/>
      <c r="T42" s="74"/>
      <c r="U42" s="74"/>
      <c r="V42" s="74"/>
      <c r="W42" s="74"/>
      <c r="X42" s="74"/>
      <c r="Y42" s="74"/>
      <c r="Z42" s="74"/>
    </row>
    <row r="43" spans="1:26" ht="82.5" customHeight="1">
      <c r="A43" s="402" t="s">
        <v>3625</v>
      </c>
      <c r="B43" s="402" t="s">
        <v>3626</v>
      </c>
      <c r="C43" s="395" t="s">
        <v>3552</v>
      </c>
      <c r="D43" s="395" t="s">
        <v>3553</v>
      </c>
      <c r="E43" s="398" t="s">
        <v>3627</v>
      </c>
      <c r="F43" s="95" t="s">
        <v>3555</v>
      </c>
      <c r="G43" s="398" t="s">
        <v>3556</v>
      </c>
      <c r="H43" s="94">
        <v>1</v>
      </c>
      <c r="I43" s="80" t="s">
        <v>3628</v>
      </c>
      <c r="J43" s="80" t="s">
        <v>3629</v>
      </c>
      <c r="K43" s="56"/>
      <c r="L43" s="79"/>
      <c r="M43" s="57"/>
      <c r="N43" s="77"/>
      <c r="O43" s="56" t="s">
        <v>348</v>
      </c>
      <c r="P43" s="56" t="s">
        <v>348</v>
      </c>
      <c r="Q43" s="56" t="s">
        <v>348</v>
      </c>
      <c r="R43" s="56"/>
      <c r="S43" s="60"/>
      <c r="T43" s="60"/>
      <c r="U43" s="60"/>
      <c r="V43" s="60"/>
      <c r="W43" s="60"/>
      <c r="X43" s="60"/>
      <c r="Y43" s="60"/>
      <c r="Z43" s="60"/>
    </row>
    <row r="44" spans="1:26" ht="82.5" customHeight="1">
      <c r="A44" s="345"/>
      <c r="B44" s="345"/>
      <c r="C44" s="345"/>
      <c r="D44" s="345"/>
      <c r="E44" s="345"/>
      <c r="F44" s="95" t="s">
        <v>3564</v>
      </c>
      <c r="G44" s="345"/>
      <c r="H44" s="94">
        <v>2</v>
      </c>
      <c r="I44" s="80" t="s">
        <v>3628</v>
      </c>
      <c r="J44" s="80" t="s">
        <v>3629</v>
      </c>
      <c r="K44" s="56"/>
      <c r="L44" s="79"/>
      <c r="M44" s="57"/>
      <c r="N44" s="77"/>
      <c r="O44" s="56" t="s">
        <v>348</v>
      </c>
      <c r="P44" s="56" t="s">
        <v>348</v>
      </c>
      <c r="Q44" s="56" t="s">
        <v>348</v>
      </c>
      <c r="R44" s="56"/>
      <c r="S44" s="60"/>
      <c r="T44" s="60"/>
      <c r="U44" s="60"/>
      <c r="V44" s="60"/>
      <c r="W44" s="60"/>
      <c r="X44" s="60"/>
      <c r="Y44" s="60"/>
      <c r="Z44" s="60"/>
    </row>
    <row r="45" spans="1:26" ht="82.5" customHeight="1">
      <c r="A45" s="345"/>
      <c r="B45" s="345"/>
      <c r="C45" s="345"/>
      <c r="D45" s="345"/>
      <c r="E45" s="345"/>
      <c r="F45" s="95" t="s">
        <v>3569</v>
      </c>
      <c r="G45" s="345"/>
      <c r="H45" s="94">
        <v>3</v>
      </c>
      <c r="I45" s="80" t="s">
        <v>3628</v>
      </c>
      <c r="J45" s="80" t="s">
        <v>3629</v>
      </c>
      <c r="K45" s="56"/>
      <c r="L45" s="79"/>
      <c r="M45" s="57"/>
      <c r="N45" s="77"/>
      <c r="O45" s="56" t="s">
        <v>348</v>
      </c>
      <c r="P45" s="56" t="s">
        <v>348</v>
      </c>
      <c r="Q45" s="56" t="s">
        <v>348</v>
      </c>
      <c r="R45" s="56"/>
      <c r="S45" s="60"/>
      <c r="T45" s="60"/>
      <c r="U45" s="60"/>
      <c r="V45" s="60"/>
      <c r="W45" s="60"/>
      <c r="X45" s="60"/>
      <c r="Y45" s="60"/>
      <c r="Z45" s="60"/>
    </row>
    <row r="46" spans="1:26" ht="82.5" customHeight="1">
      <c r="A46" s="345"/>
      <c r="B46" s="345"/>
      <c r="C46" s="345"/>
      <c r="D46" s="345"/>
      <c r="E46" s="345"/>
      <c r="F46" s="95" t="s">
        <v>3574</v>
      </c>
      <c r="G46" s="345"/>
      <c r="H46" s="94">
        <v>4</v>
      </c>
      <c r="I46" s="80" t="s">
        <v>3628</v>
      </c>
      <c r="J46" s="80" t="s">
        <v>3629</v>
      </c>
      <c r="K46" s="56"/>
      <c r="L46" s="79"/>
      <c r="M46" s="57"/>
      <c r="N46" s="77"/>
      <c r="O46" s="56" t="s">
        <v>348</v>
      </c>
      <c r="P46" s="56" t="s">
        <v>348</v>
      </c>
      <c r="Q46" s="56" t="s">
        <v>348</v>
      </c>
      <c r="R46" s="56"/>
      <c r="S46" s="60"/>
      <c r="T46" s="60"/>
      <c r="U46" s="60"/>
      <c r="V46" s="60"/>
      <c r="W46" s="60"/>
      <c r="X46" s="60"/>
      <c r="Y46" s="60"/>
      <c r="Z46" s="60"/>
    </row>
    <row r="47" spans="1:26" ht="99" customHeight="1">
      <c r="A47" s="345"/>
      <c r="B47" s="345"/>
      <c r="C47" s="345"/>
      <c r="D47" s="345"/>
      <c r="E47" s="345"/>
      <c r="F47" s="95" t="s">
        <v>3630</v>
      </c>
      <c r="G47" s="345"/>
      <c r="H47" s="94">
        <v>5</v>
      </c>
      <c r="I47" s="80" t="s">
        <v>3631</v>
      </c>
      <c r="J47" s="80" t="s">
        <v>3632</v>
      </c>
      <c r="K47" s="56"/>
      <c r="L47" s="79"/>
      <c r="M47" s="57"/>
      <c r="N47" s="77"/>
      <c r="O47" s="56" t="s">
        <v>348</v>
      </c>
      <c r="P47" s="56" t="s">
        <v>348</v>
      </c>
      <c r="Q47" s="56" t="s">
        <v>348</v>
      </c>
      <c r="R47" s="56"/>
      <c r="S47" s="60"/>
      <c r="T47" s="60"/>
      <c r="U47" s="60"/>
      <c r="V47" s="60"/>
      <c r="W47" s="60"/>
      <c r="X47" s="60"/>
      <c r="Y47" s="60"/>
      <c r="Z47" s="60"/>
    </row>
    <row r="48" spans="1:26" ht="66" customHeight="1">
      <c r="A48" s="345"/>
      <c r="B48" s="345"/>
      <c r="C48" s="345"/>
      <c r="D48" s="345"/>
      <c r="E48" s="345"/>
      <c r="F48" s="95" t="s">
        <v>3633</v>
      </c>
      <c r="G48" s="345"/>
      <c r="H48" s="94">
        <v>6</v>
      </c>
      <c r="I48" s="80" t="s">
        <v>3634</v>
      </c>
      <c r="J48" s="80" t="s">
        <v>3635</v>
      </c>
      <c r="K48" s="56"/>
      <c r="L48" s="79"/>
      <c r="M48" s="57"/>
      <c r="N48" s="77"/>
      <c r="O48" s="56" t="s">
        <v>348</v>
      </c>
      <c r="P48" s="56" t="s">
        <v>348</v>
      </c>
      <c r="Q48" s="56" t="s">
        <v>348</v>
      </c>
      <c r="R48" s="56"/>
      <c r="S48" s="60"/>
      <c r="T48" s="60"/>
      <c r="U48" s="60"/>
      <c r="V48" s="60"/>
      <c r="W48" s="60"/>
      <c r="X48" s="60"/>
      <c r="Y48" s="60"/>
      <c r="Z48" s="60"/>
    </row>
    <row r="49" spans="1:26" ht="33" customHeight="1">
      <c r="A49" s="345"/>
      <c r="B49" s="345"/>
      <c r="C49" s="345"/>
      <c r="D49" s="345"/>
      <c r="E49" s="345"/>
      <c r="F49" s="95" t="s">
        <v>3584</v>
      </c>
      <c r="G49" s="345"/>
      <c r="H49" s="94">
        <v>7</v>
      </c>
      <c r="I49" s="80" t="s">
        <v>3636</v>
      </c>
      <c r="J49" s="80" t="s">
        <v>3637</v>
      </c>
      <c r="K49" s="56"/>
      <c r="L49" s="79"/>
      <c r="M49" s="57"/>
      <c r="N49" s="77"/>
      <c r="O49" s="56" t="s">
        <v>348</v>
      </c>
      <c r="P49" s="56" t="s">
        <v>348</v>
      </c>
      <c r="Q49" s="56" t="s">
        <v>348</v>
      </c>
      <c r="R49" s="56"/>
      <c r="S49" s="60"/>
      <c r="T49" s="60"/>
      <c r="U49" s="60"/>
      <c r="V49" s="60"/>
      <c r="W49" s="60"/>
      <c r="X49" s="60"/>
      <c r="Y49" s="60"/>
      <c r="Z49" s="60"/>
    </row>
    <row r="50" spans="1:26" ht="49.5" customHeight="1">
      <c r="A50" s="345"/>
      <c r="B50" s="345"/>
      <c r="C50" s="345"/>
      <c r="D50" s="345"/>
      <c r="E50" s="345"/>
      <c r="F50" s="95" t="s">
        <v>3638</v>
      </c>
      <c r="G50" s="345"/>
      <c r="H50" s="94">
        <v>8</v>
      </c>
      <c r="I50" s="80" t="s">
        <v>3639</v>
      </c>
      <c r="J50" s="80" t="s">
        <v>3637</v>
      </c>
      <c r="K50" s="56"/>
      <c r="L50" s="79"/>
      <c r="M50" s="57"/>
      <c r="N50" s="77"/>
      <c r="O50" s="56" t="s">
        <v>348</v>
      </c>
      <c r="P50" s="56" t="s">
        <v>348</v>
      </c>
      <c r="Q50" s="56" t="s">
        <v>348</v>
      </c>
      <c r="R50" s="56"/>
      <c r="S50" s="60"/>
      <c r="T50" s="60"/>
      <c r="U50" s="60"/>
      <c r="V50" s="60"/>
      <c r="W50" s="60"/>
      <c r="X50" s="60"/>
      <c r="Y50" s="60"/>
      <c r="Z50" s="60"/>
    </row>
    <row r="51" spans="1:26" ht="45" customHeight="1">
      <c r="A51" s="345"/>
      <c r="B51" s="345"/>
      <c r="C51" s="345"/>
      <c r="D51" s="345"/>
      <c r="E51" s="345"/>
      <c r="F51" s="95" t="s">
        <v>3640</v>
      </c>
      <c r="G51" s="345"/>
      <c r="H51" s="94">
        <v>9</v>
      </c>
      <c r="I51" s="80" t="s">
        <v>3641</v>
      </c>
      <c r="J51" s="80" t="s">
        <v>3642</v>
      </c>
      <c r="K51" s="56"/>
      <c r="L51" s="79"/>
      <c r="M51" s="57"/>
      <c r="N51" s="77"/>
      <c r="O51" s="56" t="s">
        <v>348</v>
      </c>
      <c r="P51" s="56" t="s">
        <v>348</v>
      </c>
      <c r="Q51" s="56" t="s">
        <v>348</v>
      </c>
      <c r="R51" s="56"/>
      <c r="S51" s="60"/>
      <c r="T51" s="60"/>
      <c r="U51" s="60"/>
      <c r="V51" s="60"/>
      <c r="W51" s="60"/>
      <c r="X51" s="60"/>
      <c r="Y51" s="60"/>
      <c r="Z51" s="60"/>
    </row>
    <row r="52" spans="1:26" ht="45" customHeight="1">
      <c r="A52" s="341"/>
      <c r="B52" s="341"/>
      <c r="C52" s="341"/>
      <c r="D52" s="341"/>
      <c r="E52" s="341"/>
      <c r="F52" s="95" t="s">
        <v>3643</v>
      </c>
      <c r="G52" s="341"/>
      <c r="H52" s="94">
        <v>10</v>
      </c>
      <c r="I52" s="80" t="s">
        <v>3644</v>
      </c>
      <c r="J52" s="80" t="s">
        <v>3645</v>
      </c>
      <c r="K52" s="56"/>
      <c r="L52" s="79"/>
      <c r="M52" s="57"/>
      <c r="N52" s="77"/>
      <c r="O52" s="56" t="s">
        <v>348</v>
      </c>
      <c r="P52" s="56" t="s">
        <v>348</v>
      </c>
      <c r="Q52" s="56" t="s">
        <v>348</v>
      </c>
      <c r="R52" s="56"/>
      <c r="S52" s="60"/>
      <c r="T52" s="60"/>
      <c r="U52" s="60"/>
      <c r="V52" s="60"/>
      <c r="W52" s="60"/>
      <c r="X52" s="60"/>
      <c r="Y52" s="60"/>
      <c r="Z52" s="60"/>
    </row>
    <row r="53" spans="1:26" ht="60" customHeight="1">
      <c r="A53" s="402" t="s">
        <v>3646</v>
      </c>
      <c r="B53" s="402" t="s">
        <v>3647</v>
      </c>
      <c r="C53" s="395" t="s">
        <v>3552</v>
      </c>
      <c r="D53" s="395" t="s">
        <v>3553</v>
      </c>
      <c r="E53" s="395" t="s">
        <v>3648</v>
      </c>
      <c r="F53" s="68" t="s">
        <v>3555</v>
      </c>
      <c r="G53" s="398" t="s">
        <v>3556</v>
      </c>
      <c r="H53" s="94">
        <v>1</v>
      </c>
      <c r="I53" s="69" t="s">
        <v>3649</v>
      </c>
      <c r="J53" s="69" t="s">
        <v>3650</v>
      </c>
      <c r="K53" s="56"/>
      <c r="L53" s="79"/>
      <c r="M53" s="57"/>
      <c r="N53" s="77"/>
      <c r="O53" s="56" t="s">
        <v>348</v>
      </c>
      <c r="P53" s="56" t="s">
        <v>348</v>
      </c>
      <c r="Q53" s="56" t="s">
        <v>348</v>
      </c>
      <c r="R53" s="56"/>
      <c r="S53" s="60"/>
      <c r="T53" s="60"/>
      <c r="U53" s="60"/>
      <c r="V53" s="60"/>
      <c r="W53" s="60"/>
      <c r="X53" s="60"/>
      <c r="Y53" s="60"/>
      <c r="Z53" s="60"/>
    </row>
    <row r="54" spans="1:26" ht="66" customHeight="1">
      <c r="A54" s="345"/>
      <c r="B54" s="345"/>
      <c r="C54" s="345"/>
      <c r="D54" s="345"/>
      <c r="E54" s="345"/>
      <c r="F54" s="68" t="s">
        <v>3564</v>
      </c>
      <c r="G54" s="345"/>
      <c r="H54" s="94">
        <v>2</v>
      </c>
      <c r="I54" s="69" t="s">
        <v>3649</v>
      </c>
      <c r="J54" s="69" t="s">
        <v>3650</v>
      </c>
      <c r="K54" s="56"/>
      <c r="L54" s="79"/>
      <c r="M54" s="57"/>
      <c r="N54" s="77"/>
      <c r="O54" s="56" t="s">
        <v>348</v>
      </c>
      <c r="P54" s="56" t="s">
        <v>348</v>
      </c>
      <c r="Q54" s="56" t="s">
        <v>348</v>
      </c>
      <c r="R54" s="56"/>
      <c r="S54" s="60"/>
      <c r="T54" s="60"/>
      <c r="U54" s="60"/>
      <c r="V54" s="60"/>
      <c r="W54" s="60"/>
      <c r="X54" s="60"/>
      <c r="Y54" s="60"/>
      <c r="Z54" s="60"/>
    </row>
    <row r="55" spans="1:26" ht="66" customHeight="1">
      <c r="A55" s="345"/>
      <c r="B55" s="345"/>
      <c r="C55" s="345"/>
      <c r="D55" s="345"/>
      <c r="E55" s="345"/>
      <c r="F55" s="220" t="s">
        <v>3569</v>
      </c>
      <c r="G55" s="345"/>
      <c r="H55" s="54">
        <v>3</v>
      </c>
      <c r="I55" s="55" t="s">
        <v>3649</v>
      </c>
      <c r="J55" s="55" t="s">
        <v>3651</v>
      </c>
      <c r="K55" s="56"/>
      <c r="L55" s="79"/>
      <c r="M55" s="72"/>
      <c r="N55" s="42"/>
      <c r="O55" s="56" t="s">
        <v>348</v>
      </c>
      <c r="P55" s="56" t="s">
        <v>348</v>
      </c>
      <c r="Q55" s="56" t="s">
        <v>348</v>
      </c>
      <c r="R55" s="73"/>
      <c r="S55" s="74"/>
      <c r="T55" s="74"/>
      <c r="U55" s="74"/>
      <c r="V55" s="74"/>
      <c r="W55" s="74"/>
      <c r="X55" s="74"/>
      <c r="Y55" s="74"/>
      <c r="Z55" s="74"/>
    </row>
    <row r="56" spans="1:26" ht="66" customHeight="1">
      <c r="A56" s="345"/>
      <c r="B56" s="345"/>
      <c r="C56" s="345"/>
      <c r="D56" s="345"/>
      <c r="E56" s="345"/>
      <c r="F56" s="68" t="s">
        <v>3574</v>
      </c>
      <c r="G56" s="345"/>
      <c r="H56" s="94">
        <v>4</v>
      </c>
      <c r="I56" s="69" t="s">
        <v>3649</v>
      </c>
      <c r="J56" s="69" t="s">
        <v>3650</v>
      </c>
      <c r="K56" s="56"/>
      <c r="L56" s="79"/>
      <c r="M56" s="57"/>
      <c r="N56" s="77"/>
      <c r="O56" s="56" t="s">
        <v>348</v>
      </c>
      <c r="P56" s="56" t="s">
        <v>348</v>
      </c>
      <c r="Q56" s="56" t="s">
        <v>348</v>
      </c>
      <c r="R56" s="56"/>
      <c r="S56" s="60"/>
      <c r="T56" s="60"/>
      <c r="U56" s="60"/>
      <c r="V56" s="60"/>
      <c r="W56" s="60"/>
      <c r="X56" s="60"/>
      <c r="Y56" s="60"/>
      <c r="Z56" s="60"/>
    </row>
    <row r="57" spans="1:26" ht="66" customHeight="1">
      <c r="A57" s="345"/>
      <c r="B57" s="345"/>
      <c r="C57" s="345"/>
      <c r="D57" s="345"/>
      <c r="E57" s="345"/>
      <c r="F57" s="68" t="s">
        <v>3630</v>
      </c>
      <c r="G57" s="345"/>
      <c r="H57" s="94">
        <v>5</v>
      </c>
      <c r="I57" s="69" t="s">
        <v>3652</v>
      </c>
      <c r="J57" s="69" t="s">
        <v>3653</v>
      </c>
      <c r="K57" s="56"/>
      <c r="L57" s="79"/>
      <c r="M57" s="57"/>
      <c r="N57" s="77"/>
      <c r="O57" s="56" t="s">
        <v>348</v>
      </c>
      <c r="P57" s="56" t="s">
        <v>348</v>
      </c>
      <c r="Q57" s="56" t="s">
        <v>348</v>
      </c>
      <c r="R57" s="56"/>
      <c r="S57" s="60"/>
      <c r="T57" s="60"/>
      <c r="U57" s="60"/>
      <c r="V57" s="60"/>
      <c r="W57" s="60"/>
      <c r="X57" s="60"/>
      <c r="Y57" s="60"/>
      <c r="Z57" s="60"/>
    </row>
    <row r="58" spans="1:26" ht="99" customHeight="1">
      <c r="A58" s="345"/>
      <c r="B58" s="345"/>
      <c r="C58" s="345"/>
      <c r="D58" s="345"/>
      <c r="E58" s="345"/>
      <c r="F58" s="68" t="s">
        <v>3633</v>
      </c>
      <c r="G58" s="345"/>
      <c r="H58" s="94">
        <v>6</v>
      </c>
      <c r="I58" s="69" t="s">
        <v>3652</v>
      </c>
      <c r="J58" s="69" t="s">
        <v>3654</v>
      </c>
      <c r="K58" s="56"/>
      <c r="L58" s="79"/>
      <c r="M58" s="57"/>
      <c r="N58" s="77"/>
      <c r="O58" s="56" t="s">
        <v>348</v>
      </c>
      <c r="P58" s="56" t="s">
        <v>348</v>
      </c>
      <c r="Q58" s="56" t="s">
        <v>348</v>
      </c>
      <c r="R58" s="56"/>
      <c r="S58" s="60"/>
      <c r="T58" s="60"/>
      <c r="U58" s="60"/>
      <c r="V58" s="60"/>
      <c r="W58" s="60"/>
      <c r="X58" s="60"/>
      <c r="Y58" s="60"/>
      <c r="Z58" s="60"/>
    </row>
    <row r="59" spans="1:26" ht="33" customHeight="1">
      <c r="A59" s="345"/>
      <c r="B59" s="345"/>
      <c r="C59" s="345"/>
      <c r="D59" s="345"/>
      <c r="E59" s="345"/>
      <c r="F59" s="68" t="s">
        <v>3584</v>
      </c>
      <c r="G59" s="345"/>
      <c r="H59" s="94">
        <v>7</v>
      </c>
      <c r="I59" s="69" t="s">
        <v>3655</v>
      </c>
      <c r="J59" s="69" t="s">
        <v>3656</v>
      </c>
      <c r="K59" s="56"/>
      <c r="L59" s="79"/>
      <c r="M59" s="57"/>
      <c r="N59" s="77"/>
      <c r="O59" s="56" t="s">
        <v>348</v>
      </c>
      <c r="P59" s="56" t="s">
        <v>348</v>
      </c>
      <c r="Q59" s="56" t="s">
        <v>348</v>
      </c>
      <c r="R59" s="56"/>
      <c r="S59" s="60"/>
      <c r="T59" s="60"/>
      <c r="U59" s="60"/>
      <c r="V59" s="60"/>
      <c r="W59" s="60"/>
      <c r="X59" s="60"/>
      <c r="Y59" s="60"/>
      <c r="Z59" s="60"/>
    </row>
    <row r="60" spans="1:26" ht="33" customHeight="1">
      <c r="A60" s="341"/>
      <c r="B60" s="341"/>
      <c r="C60" s="341"/>
      <c r="D60" s="341"/>
      <c r="E60" s="341"/>
      <c r="F60" s="68" t="s">
        <v>3638</v>
      </c>
      <c r="G60" s="341"/>
      <c r="H60" s="94">
        <v>8</v>
      </c>
      <c r="I60" s="69" t="s">
        <v>3655</v>
      </c>
      <c r="J60" s="69" t="s">
        <v>3657</v>
      </c>
      <c r="K60" s="56"/>
      <c r="L60" s="79"/>
      <c r="M60" s="57"/>
      <c r="N60" s="77"/>
      <c r="O60" s="56" t="s">
        <v>348</v>
      </c>
      <c r="P60" s="56" t="s">
        <v>348</v>
      </c>
      <c r="Q60" s="56" t="s">
        <v>348</v>
      </c>
      <c r="R60" s="56"/>
      <c r="S60" s="60"/>
      <c r="T60" s="60"/>
      <c r="U60" s="60"/>
      <c r="V60" s="60"/>
      <c r="W60" s="60"/>
      <c r="X60" s="60"/>
      <c r="Y60" s="60"/>
      <c r="Z60" s="60"/>
    </row>
    <row r="61" spans="1:26" ht="60" customHeight="1">
      <c r="A61" s="408" t="s">
        <v>3658</v>
      </c>
      <c r="B61" s="408" t="s">
        <v>3659</v>
      </c>
      <c r="C61" s="395" t="s">
        <v>3552</v>
      </c>
      <c r="D61" s="395" t="s">
        <v>3553</v>
      </c>
      <c r="E61" s="396" t="s">
        <v>3660</v>
      </c>
      <c r="F61" s="68" t="s">
        <v>3555</v>
      </c>
      <c r="G61" s="398" t="s">
        <v>3556</v>
      </c>
      <c r="H61" s="94">
        <v>1</v>
      </c>
      <c r="I61" s="69" t="s">
        <v>3661</v>
      </c>
      <c r="J61" s="69" t="s">
        <v>3650</v>
      </c>
      <c r="K61" s="56"/>
      <c r="L61" s="79"/>
      <c r="M61" s="57"/>
      <c r="N61" s="77"/>
      <c r="O61" s="56" t="s">
        <v>348</v>
      </c>
      <c r="P61" s="56" t="s">
        <v>348</v>
      </c>
      <c r="Q61" s="56" t="s">
        <v>348</v>
      </c>
      <c r="R61" s="56" t="s">
        <v>972</v>
      </c>
      <c r="S61" s="60"/>
      <c r="T61" s="60"/>
      <c r="U61" s="60"/>
      <c r="V61" s="60"/>
      <c r="W61" s="60"/>
      <c r="X61" s="60"/>
      <c r="Y61" s="60"/>
      <c r="Z61" s="60"/>
    </row>
    <row r="62" spans="1:26" ht="49.5" customHeight="1">
      <c r="A62" s="345"/>
      <c r="B62" s="345"/>
      <c r="C62" s="345"/>
      <c r="D62" s="345"/>
      <c r="E62" s="345"/>
      <c r="F62" s="68" t="s">
        <v>3564</v>
      </c>
      <c r="G62" s="345"/>
      <c r="H62" s="94">
        <v>2</v>
      </c>
      <c r="I62" s="69" t="s">
        <v>3662</v>
      </c>
      <c r="J62" s="69" t="s">
        <v>3663</v>
      </c>
      <c r="K62" s="56"/>
      <c r="L62" s="79"/>
      <c r="M62" s="57"/>
      <c r="N62" s="77"/>
      <c r="O62" s="56" t="s">
        <v>348</v>
      </c>
      <c r="P62" s="56" t="s">
        <v>348</v>
      </c>
      <c r="Q62" s="56" t="s">
        <v>348</v>
      </c>
      <c r="R62" s="56" t="s">
        <v>972</v>
      </c>
      <c r="S62" s="60"/>
      <c r="T62" s="60"/>
      <c r="U62" s="60"/>
      <c r="V62" s="60"/>
      <c r="W62" s="60"/>
      <c r="X62" s="60"/>
      <c r="Y62" s="60"/>
      <c r="Z62" s="60"/>
    </row>
    <row r="63" spans="1:26" ht="49.5" customHeight="1">
      <c r="A63" s="345"/>
      <c r="B63" s="345"/>
      <c r="C63" s="345"/>
      <c r="D63" s="345"/>
      <c r="E63" s="345"/>
      <c r="F63" s="68" t="s">
        <v>3569</v>
      </c>
      <c r="G63" s="345"/>
      <c r="H63" s="94">
        <v>3</v>
      </c>
      <c r="I63" s="69" t="s">
        <v>3664</v>
      </c>
      <c r="J63" s="69" t="s">
        <v>3665</v>
      </c>
      <c r="K63" s="56"/>
      <c r="L63" s="79"/>
      <c r="M63" s="57"/>
      <c r="N63" s="77"/>
      <c r="O63" s="56" t="s">
        <v>348</v>
      </c>
      <c r="P63" s="56" t="s">
        <v>348</v>
      </c>
      <c r="Q63" s="56" t="s">
        <v>348</v>
      </c>
      <c r="R63" s="56" t="s">
        <v>972</v>
      </c>
      <c r="S63" s="74"/>
      <c r="T63" s="74"/>
      <c r="U63" s="74"/>
      <c r="V63" s="74"/>
      <c r="W63" s="74"/>
      <c r="X63" s="74"/>
      <c r="Y63" s="74"/>
      <c r="Z63" s="74"/>
    </row>
    <row r="64" spans="1:26" ht="49.5" customHeight="1">
      <c r="A64" s="345"/>
      <c r="B64" s="345"/>
      <c r="C64" s="345"/>
      <c r="D64" s="345"/>
      <c r="E64" s="345"/>
      <c r="F64" s="68" t="s">
        <v>3574</v>
      </c>
      <c r="G64" s="345"/>
      <c r="H64" s="94">
        <v>4</v>
      </c>
      <c r="I64" s="69" t="s">
        <v>3666</v>
      </c>
      <c r="J64" s="69" t="s">
        <v>3663</v>
      </c>
      <c r="K64" s="56"/>
      <c r="L64" s="79"/>
      <c r="M64" s="57"/>
      <c r="N64" s="77"/>
      <c r="O64" s="56" t="s">
        <v>348</v>
      </c>
      <c r="P64" s="56" t="s">
        <v>348</v>
      </c>
      <c r="Q64" s="56" t="s">
        <v>348</v>
      </c>
      <c r="R64" s="56" t="s">
        <v>972</v>
      </c>
      <c r="S64" s="60"/>
      <c r="T64" s="60"/>
      <c r="U64" s="60"/>
      <c r="V64" s="60"/>
      <c r="W64" s="60"/>
      <c r="X64" s="60"/>
      <c r="Y64" s="60"/>
      <c r="Z64" s="60"/>
    </row>
    <row r="65" spans="1:26" ht="82.5" customHeight="1">
      <c r="A65" s="345"/>
      <c r="B65" s="345"/>
      <c r="C65" s="345"/>
      <c r="D65" s="345"/>
      <c r="E65" s="345"/>
      <c r="F65" s="68" t="s">
        <v>3630</v>
      </c>
      <c r="G65" s="345"/>
      <c r="H65" s="94">
        <v>5</v>
      </c>
      <c r="I65" s="80" t="s">
        <v>3667</v>
      </c>
      <c r="J65" s="80" t="s">
        <v>3632</v>
      </c>
      <c r="K65" s="56"/>
      <c r="L65" s="79"/>
      <c r="M65" s="57"/>
      <c r="N65" s="77"/>
      <c r="O65" s="56" t="s">
        <v>348</v>
      </c>
      <c r="P65" s="56" t="s">
        <v>348</v>
      </c>
      <c r="Q65" s="56" t="s">
        <v>348</v>
      </c>
      <c r="R65" s="56" t="s">
        <v>972</v>
      </c>
      <c r="S65" s="60"/>
      <c r="T65" s="60"/>
      <c r="U65" s="60"/>
      <c r="V65" s="60"/>
      <c r="W65" s="60"/>
      <c r="X65" s="60"/>
      <c r="Y65" s="60"/>
      <c r="Z65" s="60"/>
    </row>
    <row r="66" spans="1:26" ht="99" customHeight="1">
      <c r="A66" s="345"/>
      <c r="B66" s="345"/>
      <c r="C66" s="345"/>
      <c r="D66" s="345"/>
      <c r="E66" s="345"/>
      <c r="F66" s="68" t="s">
        <v>3633</v>
      </c>
      <c r="G66" s="345"/>
      <c r="H66" s="94">
        <v>6</v>
      </c>
      <c r="I66" s="69" t="s">
        <v>3668</v>
      </c>
      <c r="J66" s="69" t="s">
        <v>3654</v>
      </c>
      <c r="K66" s="56"/>
      <c r="L66" s="79"/>
      <c r="M66" s="57"/>
      <c r="N66" s="77"/>
      <c r="O66" s="56" t="s">
        <v>348</v>
      </c>
      <c r="P66" s="56" t="s">
        <v>348</v>
      </c>
      <c r="Q66" s="56" t="s">
        <v>348</v>
      </c>
      <c r="R66" s="56" t="s">
        <v>972</v>
      </c>
      <c r="S66" s="60"/>
      <c r="T66" s="60"/>
      <c r="U66" s="60"/>
      <c r="V66" s="60"/>
      <c r="W66" s="60"/>
      <c r="X66" s="60"/>
      <c r="Y66" s="60"/>
      <c r="Z66" s="60"/>
    </row>
    <row r="67" spans="1:26" ht="16.5" customHeight="1">
      <c r="A67" s="345"/>
      <c r="B67" s="345"/>
      <c r="C67" s="345"/>
      <c r="D67" s="345"/>
      <c r="E67" s="345"/>
      <c r="F67" s="68" t="s">
        <v>3584</v>
      </c>
      <c r="G67" s="345"/>
      <c r="H67" s="94">
        <v>7</v>
      </c>
      <c r="I67" s="69" t="s">
        <v>3655</v>
      </c>
      <c r="J67" s="69" t="s">
        <v>3669</v>
      </c>
      <c r="K67" s="56"/>
      <c r="L67" s="79"/>
      <c r="M67" s="57"/>
      <c r="N67" s="77"/>
      <c r="O67" s="56" t="s">
        <v>348</v>
      </c>
      <c r="P67" s="56" t="s">
        <v>348</v>
      </c>
      <c r="Q67" s="56" t="s">
        <v>348</v>
      </c>
      <c r="R67" s="56" t="s">
        <v>972</v>
      </c>
      <c r="S67" s="60"/>
      <c r="T67" s="60"/>
      <c r="U67" s="60"/>
      <c r="V67" s="60"/>
      <c r="W67" s="60"/>
      <c r="X67" s="60"/>
      <c r="Y67" s="60"/>
      <c r="Z67" s="60"/>
    </row>
    <row r="68" spans="1:26" ht="16.5" customHeight="1">
      <c r="A68" s="341"/>
      <c r="B68" s="341"/>
      <c r="C68" s="341"/>
      <c r="D68" s="341"/>
      <c r="E68" s="341"/>
      <c r="F68" s="68" t="s">
        <v>3638</v>
      </c>
      <c r="G68" s="341"/>
      <c r="H68" s="94">
        <v>8</v>
      </c>
      <c r="I68" s="69" t="s">
        <v>3655</v>
      </c>
      <c r="J68" s="90" t="s">
        <v>3670</v>
      </c>
      <c r="K68" s="56"/>
      <c r="L68" s="79"/>
      <c r="M68" s="57"/>
      <c r="N68" s="77"/>
      <c r="O68" s="56" t="s">
        <v>348</v>
      </c>
      <c r="P68" s="56" t="s">
        <v>348</v>
      </c>
      <c r="Q68" s="56" t="s">
        <v>348</v>
      </c>
      <c r="R68" s="56" t="s">
        <v>972</v>
      </c>
      <c r="S68" s="60"/>
      <c r="T68" s="60"/>
      <c r="U68" s="60"/>
      <c r="V68" s="60"/>
      <c r="W68" s="60"/>
      <c r="X68" s="60"/>
      <c r="Y68" s="60"/>
      <c r="Z68" s="60"/>
    </row>
    <row r="69" spans="1:26" ht="60" customHeight="1">
      <c r="A69" s="402" t="s">
        <v>3671</v>
      </c>
      <c r="B69" s="402" t="s">
        <v>3659</v>
      </c>
      <c r="C69" s="395" t="s">
        <v>3552</v>
      </c>
      <c r="D69" s="395" t="s">
        <v>3553</v>
      </c>
      <c r="E69" s="395" t="s">
        <v>3672</v>
      </c>
      <c r="F69" s="68" t="s">
        <v>3555</v>
      </c>
      <c r="G69" s="398" t="s">
        <v>3556</v>
      </c>
      <c r="H69" s="94">
        <v>1</v>
      </c>
      <c r="I69" s="69" t="s">
        <v>3661</v>
      </c>
      <c r="J69" s="69" t="s">
        <v>3650</v>
      </c>
      <c r="K69" s="56"/>
      <c r="L69" s="79"/>
      <c r="M69" s="57"/>
      <c r="N69" s="77"/>
      <c r="O69" s="56" t="s">
        <v>348</v>
      </c>
      <c r="P69" s="56" t="s">
        <v>348</v>
      </c>
      <c r="Q69" s="56" t="s">
        <v>348</v>
      </c>
      <c r="R69" s="56" t="s">
        <v>972</v>
      </c>
      <c r="S69" s="60"/>
      <c r="T69" s="60"/>
      <c r="U69" s="60"/>
      <c r="V69" s="60"/>
      <c r="W69" s="60"/>
      <c r="X69" s="60"/>
      <c r="Y69" s="60"/>
      <c r="Z69" s="60"/>
    </row>
    <row r="70" spans="1:26" ht="49.5" customHeight="1">
      <c r="A70" s="345"/>
      <c r="B70" s="345"/>
      <c r="C70" s="345"/>
      <c r="D70" s="345"/>
      <c r="E70" s="345"/>
      <c r="F70" s="68" t="s">
        <v>3564</v>
      </c>
      <c r="G70" s="345"/>
      <c r="H70" s="94">
        <v>2</v>
      </c>
      <c r="I70" s="69" t="s">
        <v>3662</v>
      </c>
      <c r="J70" s="69" t="s">
        <v>3663</v>
      </c>
      <c r="K70" s="56"/>
      <c r="L70" s="79"/>
      <c r="M70" s="57"/>
      <c r="N70" s="77"/>
      <c r="O70" s="56" t="s">
        <v>348</v>
      </c>
      <c r="P70" s="56" t="s">
        <v>348</v>
      </c>
      <c r="Q70" s="56" t="s">
        <v>348</v>
      </c>
      <c r="R70" s="56" t="s">
        <v>972</v>
      </c>
      <c r="S70" s="60"/>
      <c r="T70" s="60"/>
      <c r="U70" s="60"/>
      <c r="V70" s="60"/>
      <c r="W70" s="60"/>
      <c r="X70" s="60"/>
      <c r="Y70" s="60"/>
      <c r="Z70" s="60"/>
    </row>
    <row r="71" spans="1:26" ht="49.5" customHeight="1">
      <c r="A71" s="345"/>
      <c r="B71" s="345"/>
      <c r="C71" s="345"/>
      <c r="D71" s="345"/>
      <c r="E71" s="345"/>
      <c r="F71" s="68" t="s">
        <v>3569</v>
      </c>
      <c r="G71" s="345"/>
      <c r="H71" s="94">
        <v>3</v>
      </c>
      <c r="I71" s="69" t="s">
        <v>3664</v>
      </c>
      <c r="J71" s="69" t="s">
        <v>3665</v>
      </c>
      <c r="K71" s="56"/>
      <c r="L71" s="79"/>
      <c r="M71" s="57"/>
      <c r="N71" s="77"/>
      <c r="O71" s="56" t="s">
        <v>348</v>
      </c>
      <c r="P71" s="56" t="s">
        <v>348</v>
      </c>
      <c r="Q71" s="56" t="s">
        <v>348</v>
      </c>
      <c r="R71" s="56" t="s">
        <v>972</v>
      </c>
      <c r="S71" s="74"/>
      <c r="T71" s="74"/>
      <c r="U71" s="74"/>
      <c r="V71" s="74"/>
      <c r="W71" s="74"/>
      <c r="X71" s="74"/>
      <c r="Y71" s="74"/>
      <c r="Z71" s="74"/>
    </row>
    <row r="72" spans="1:26" ht="49.5" customHeight="1">
      <c r="A72" s="345"/>
      <c r="B72" s="345"/>
      <c r="C72" s="345"/>
      <c r="D72" s="345"/>
      <c r="E72" s="345"/>
      <c r="F72" s="68" t="s">
        <v>3574</v>
      </c>
      <c r="G72" s="345"/>
      <c r="H72" s="94">
        <v>4</v>
      </c>
      <c r="I72" s="69" t="s">
        <v>3666</v>
      </c>
      <c r="J72" s="69" t="s">
        <v>3663</v>
      </c>
      <c r="K72" s="56"/>
      <c r="L72" s="79"/>
      <c r="M72" s="57"/>
      <c r="N72" s="77"/>
      <c r="O72" s="56" t="s">
        <v>348</v>
      </c>
      <c r="P72" s="56" t="s">
        <v>348</v>
      </c>
      <c r="Q72" s="56" t="s">
        <v>348</v>
      </c>
      <c r="R72" s="56" t="s">
        <v>972</v>
      </c>
      <c r="S72" s="60"/>
      <c r="T72" s="60"/>
      <c r="U72" s="60"/>
      <c r="V72" s="60"/>
      <c r="W72" s="60"/>
      <c r="X72" s="60"/>
      <c r="Y72" s="60"/>
      <c r="Z72" s="60"/>
    </row>
    <row r="73" spans="1:26" ht="82.5" customHeight="1">
      <c r="A73" s="345"/>
      <c r="B73" s="345"/>
      <c r="C73" s="345"/>
      <c r="D73" s="345"/>
      <c r="E73" s="345"/>
      <c r="F73" s="68" t="s">
        <v>3630</v>
      </c>
      <c r="G73" s="345"/>
      <c r="H73" s="94">
        <v>5</v>
      </c>
      <c r="I73" s="69" t="s">
        <v>3668</v>
      </c>
      <c r="J73" s="69" t="s">
        <v>3653</v>
      </c>
      <c r="K73" s="56"/>
      <c r="L73" s="79"/>
      <c r="M73" s="57"/>
      <c r="N73" s="77"/>
      <c r="O73" s="56" t="s">
        <v>348</v>
      </c>
      <c r="P73" s="56" t="s">
        <v>348</v>
      </c>
      <c r="Q73" s="56" t="s">
        <v>348</v>
      </c>
      <c r="R73" s="56" t="s">
        <v>972</v>
      </c>
      <c r="S73" s="60"/>
      <c r="T73" s="60"/>
      <c r="U73" s="60"/>
      <c r="V73" s="60"/>
      <c r="W73" s="60"/>
      <c r="X73" s="60"/>
      <c r="Y73" s="60"/>
      <c r="Z73" s="60"/>
    </row>
    <row r="74" spans="1:26" ht="99" customHeight="1">
      <c r="A74" s="345"/>
      <c r="B74" s="345"/>
      <c r="C74" s="345"/>
      <c r="D74" s="345"/>
      <c r="E74" s="345"/>
      <c r="F74" s="68" t="s">
        <v>3633</v>
      </c>
      <c r="G74" s="345"/>
      <c r="H74" s="94">
        <v>6</v>
      </c>
      <c r="I74" s="69" t="s">
        <v>3668</v>
      </c>
      <c r="J74" s="69" t="s">
        <v>3654</v>
      </c>
      <c r="K74" s="56"/>
      <c r="L74" s="79"/>
      <c r="M74" s="57"/>
      <c r="N74" s="77"/>
      <c r="O74" s="56" t="s">
        <v>348</v>
      </c>
      <c r="P74" s="56" t="s">
        <v>348</v>
      </c>
      <c r="Q74" s="56" t="s">
        <v>348</v>
      </c>
      <c r="R74" s="56" t="s">
        <v>972</v>
      </c>
      <c r="S74" s="60"/>
      <c r="T74" s="60"/>
      <c r="U74" s="60"/>
      <c r="V74" s="60"/>
      <c r="W74" s="60"/>
      <c r="X74" s="60"/>
      <c r="Y74" s="60"/>
      <c r="Z74" s="60"/>
    </row>
    <row r="75" spans="1:26" ht="16.5" customHeight="1">
      <c r="A75" s="345"/>
      <c r="B75" s="345"/>
      <c r="C75" s="345"/>
      <c r="D75" s="345"/>
      <c r="E75" s="345"/>
      <c r="F75" s="68" t="s">
        <v>3584</v>
      </c>
      <c r="G75" s="345"/>
      <c r="H75" s="94">
        <v>7</v>
      </c>
      <c r="I75" s="69" t="s">
        <v>3655</v>
      </c>
      <c r="J75" s="69" t="s">
        <v>3669</v>
      </c>
      <c r="K75" s="56"/>
      <c r="L75" s="79"/>
      <c r="M75" s="57"/>
      <c r="N75" s="77"/>
      <c r="O75" s="56" t="s">
        <v>348</v>
      </c>
      <c r="P75" s="56" t="s">
        <v>348</v>
      </c>
      <c r="Q75" s="56" t="s">
        <v>348</v>
      </c>
      <c r="R75" s="56" t="s">
        <v>972</v>
      </c>
      <c r="S75" s="60"/>
      <c r="T75" s="60"/>
      <c r="U75" s="60"/>
      <c r="V75" s="60"/>
      <c r="W75" s="60"/>
      <c r="X75" s="60"/>
      <c r="Y75" s="60"/>
      <c r="Z75" s="60"/>
    </row>
    <row r="76" spans="1:26" ht="16.5" customHeight="1">
      <c r="A76" s="341"/>
      <c r="B76" s="341"/>
      <c r="C76" s="341"/>
      <c r="D76" s="341"/>
      <c r="E76" s="341"/>
      <c r="F76" s="68" t="s">
        <v>3638</v>
      </c>
      <c r="G76" s="341"/>
      <c r="H76" s="94">
        <v>8</v>
      </c>
      <c r="I76" s="69" t="s">
        <v>3655</v>
      </c>
      <c r="J76" s="69" t="s">
        <v>3670</v>
      </c>
      <c r="K76" s="56"/>
      <c r="L76" s="79"/>
      <c r="M76" s="57"/>
      <c r="N76" s="77"/>
      <c r="O76" s="56" t="s">
        <v>348</v>
      </c>
      <c r="P76" s="56" t="s">
        <v>348</v>
      </c>
      <c r="Q76" s="56" t="s">
        <v>348</v>
      </c>
      <c r="R76" s="56" t="s">
        <v>972</v>
      </c>
      <c r="S76" s="60"/>
      <c r="T76" s="60"/>
      <c r="U76" s="60"/>
      <c r="V76" s="60"/>
      <c r="W76" s="60"/>
      <c r="X76" s="60"/>
      <c r="Y76" s="60"/>
      <c r="Z76" s="60"/>
    </row>
    <row r="77" spans="1:26" ht="60" customHeight="1">
      <c r="A77" s="402" t="s">
        <v>66</v>
      </c>
      <c r="B77" s="402" t="s">
        <v>3673</v>
      </c>
      <c r="C77" s="395" t="s">
        <v>3552</v>
      </c>
      <c r="D77" s="395" t="s">
        <v>3553</v>
      </c>
      <c r="E77" s="395" t="s">
        <v>3674</v>
      </c>
      <c r="F77" s="68" t="s">
        <v>3555</v>
      </c>
      <c r="G77" s="398" t="s">
        <v>3556</v>
      </c>
      <c r="H77" s="94">
        <v>1</v>
      </c>
      <c r="I77" s="69" t="s">
        <v>3675</v>
      </c>
      <c r="J77" s="69" t="s">
        <v>3650</v>
      </c>
      <c r="K77" s="56"/>
      <c r="L77" s="79"/>
      <c r="M77" s="57"/>
      <c r="N77" s="77"/>
      <c r="O77" s="56" t="s">
        <v>348</v>
      </c>
      <c r="P77" s="56" t="s">
        <v>348</v>
      </c>
      <c r="Q77" s="56" t="s">
        <v>348</v>
      </c>
      <c r="R77" s="56"/>
      <c r="S77" s="60"/>
      <c r="T77" s="60"/>
      <c r="U77" s="60"/>
      <c r="V77" s="60"/>
      <c r="W77" s="60"/>
      <c r="X77" s="60"/>
      <c r="Y77" s="60"/>
      <c r="Z77" s="60"/>
    </row>
    <row r="78" spans="1:26" ht="66" customHeight="1">
      <c r="A78" s="345"/>
      <c r="B78" s="345"/>
      <c r="C78" s="345"/>
      <c r="D78" s="345"/>
      <c r="E78" s="345"/>
      <c r="F78" s="68" t="s">
        <v>3564</v>
      </c>
      <c r="G78" s="345"/>
      <c r="H78" s="94">
        <v>2</v>
      </c>
      <c r="I78" s="69" t="s">
        <v>3676</v>
      </c>
      <c r="J78" s="69" t="s">
        <v>3677</v>
      </c>
      <c r="K78" s="56"/>
      <c r="L78" s="79"/>
      <c r="M78" s="57"/>
      <c r="N78" s="77"/>
      <c r="O78" s="56" t="s">
        <v>348</v>
      </c>
      <c r="P78" s="56" t="s">
        <v>348</v>
      </c>
      <c r="Q78" s="56" t="s">
        <v>348</v>
      </c>
      <c r="R78" s="56"/>
      <c r="S78" s="60"/>
      <c r="T78" s="60"/>
      <c r="U78" s="60"/>
      <c r="V78" s="60"/>
      <c r="W78" s="60"/>
      <c r="X78" s="60"/>
      <c r="Y78" s="60"/>
      <c r="Z78" s="60"/>
    </row>
    <row r="79" spans="1:26" ht="82.5" customHeight="1">
      <c r="A79" s="345"/>
      <c r="B79" s="345"/>
      <c r="C79" s="345"/>
      <c r="D79" s="345"/>
      <c r="E79" s="345"/>
      <c r="F79" s="220" t="s">
        <v>3569</v>
      </c>
      <c r="G79" s="345"/>
      <c r="H79" s="54">
        <v>3</v>
      </c>
      <c r="I79" s="55" t="s">
        <v>3678</v>
      </c>
      <c r="J79" s="55" t="s">
        <v>3679</v>
      </c>
      <c r="K79" s="56"/>
      <c r="L79" s="79"/>
      <c r="M79" s="72"/>
      <c r="N79" s="42"/>
      <c r="O79" s="56" t="s">
        <v>348</v>
      </c>
      <c r="P79" s="56" t="s">
        <v>348</v>
      </c>
      <c r="Q79" s="56" t="s">
        <v>348</v>
      </c>
      <c r="R79" s="73"/>
      <c r="S79" s="74"/>
      <c r="T79" s="74"/>
      <c r="U79" s="74"/>
      <c r="V79" s="74"/>
      <c r="W79" s="74"/>
      <c r="X79" s="74"/>
      <c r="Y79" s="74"/>
      <c r="Z79" s="74"/>
    </row>
    <row r="80" spans="1:26" ht="66" customHeight="1">
      <c r="A80" s="345"/>
      <c r="B80" s="345"/>
      <c r="C80" s="345"/>
      <c r="D80" s="345"/>
      <c r="E80" s="345"/>
      <c r="F80" s="68" t="s">
        <v>3574</v>
      </c>
      <c r="G80" s="345"/>
      <c r="H80" s="94">
        <v>4</v>
      </c>
      <c r="I80" s="69" t="s">
        <v>3678</v>
      </c>
      <c r="J80" s="69" t="s">
        <v>3650</v>
      </c>
      <c r="K80" s="56"/>
      <c r="L80" s="79"/>
      <c r="M80" s="57"/>
      <c r="N80" s="77"/>
      <c r="O80" s="56" t="s">
        <v>348</v>
      </c>
      <c r="P80" s="56" t="s">
        <v>348</v>
      </c>
      <c r="Q80" s="56" t="s">
        <v>348</v>
      </c>
      <c r="R80" s="56"/>
      <c r="S80" s="60"/>
      <c r="T80" s="60"/>
      <c r="U80" s="60"/>
      <c r="V80" s="60"/>
      <c r="W80" s="60"/>
      <c r="X80" s="60"/>
      <c r="Y80" s="60"/>
      <c r="Z80" s="60"/>
    </row>
    <row r="81" spans="1:26" ht="99" customHeight="1">
      <c r="A81" s="345"/>
      <c r="B81" s="345"/>
      <c r="C81" s="345"/>
      <c r="D81" s="345"/>
      <c r="E81" s="345"/>
      <c r="F81" s="68" t="s">
        <v>3630</v>
      </c>
      <c r="G81" s="345"/>
      <c r="H81" s="94">
        <v>5</v>
      </c>
      <c r="I81" s="69" t="s">
        <v>3680</v>
      </c>
      <c r="J81" s="69" t="s">
        <v>3653</v>
      </c>
      <c r="K81" s="56"/>
      <c r="L81" s="79"/>
      <c r="M81" s="57"/>
      <c r="N81" s="77"/>
      <c r="O81" s="56" t="s">
        <v>348</v>
      </c>
      <c r="P81" s="56" t="s">
        <v>348</v>
      </c>
      <c r="Q81" s="56" t="s">
        <v>348</v>
      </c>
      <c r="R81" s="56"/>
      <c r="S81" s="60"/>
      <c r="T81" s="60"/>
      <c r="U81" s="60"/>
      <c r="V81" s="60"/>
      <c r="W81" s="60"/>
      <c r="X81" s="60"/>
      <c r="Y81" s="60"/>
      <c r="Z81" s="60"/>
    </row>
    <row r="82" spans="1:26" ht="99" customHeight="1">
      <c r="A82" s="345"/>
      <c r="B82" s="345"/>
      <c r="C82" s="345"/>
      <c r="D82" s="345"/>
      <c r="E82" s="345"/>
      <c r="F82" s="68" t="s">
        <v>3633</v>
      </c>
      <c r="G82" s="345"/>
      <c r="H82" s="94">
        <v>6</v>
      </c>
      <c r="I82" s="69" t="s">
        <v>3680</v>
      </c>
      <c r="J82" s="69" t="s">
        <v>3654</v>
      </c>
      <c r="K82" s="56"/>
      <c r="L82" s="79"/>
      <c r="M82" s="57"/>
      <c r="N82" s="77"/>
      <c r="O82" s="56" t="s">
        <v>348</v>
      </c>
      <c r="P82" s="56" t="s">
        <v>348</v>
      </c>
      <c r="Q82" s="56" t="s">
        <v>348</v>
      </c>
      <c r="R82" s="56"/>
      <c r="S82" s="60"/>
      <c r="T82" s="60"/>
      <c r="U82" s="60"/>
      <c r="V82" s="60"/>
      <c r="W82" s="60"/>
      <c r="X82" s="60"/>
      <c r="Y82" s="60"/>
      <c r="Z82" s="60"/>
    </row>
    <row r="83" spans="1:26" ht="33" customHeight="1">
      <c r="A83" s="345"/>
      <c r="B83" s="345"/>
      <c r="C83" s="345"/>
      <c r="D83" s="345"/>
      <c r="E83" s="345"/>
      <c r="F83" s="68" t="s">
        <v>3584</v>
      </c>
      <c r="G83" s="345"/>
      <c r="H83" s="94">
        <v>7</v>
      </c>
      <c r="I83" s="69" t="s">
        <v>3655</v>
      </c>
      <c r="J83" s="69" t="s">
        <v>3656</v>
      </c>
      <c r="K83" s="56"/>
      <c r="L83" s="79"/>
      <c r="M83" s="57"/>
      <c r="N83" s="77"/>
      <c r="O83" s="56" t="s">
        <v>348</v>
      </c>
      <c r="P83" s="56" t="s">
        <v>348</v>
      </c>
      <c r="Q83" s="56" t="s">
        <v>348</v>
      </c>
      <c r="R83" s="56"/>
      <c r="S83" s="60"/>
      <c r="T83" s="60"/>
      <c r="U83" s="60"/>
      <c r="V83" s="60"/>
      <c r="W83" s="60"/>
      <c r="X83" s="60"/>
      <c r="Y83" s="60"/>
      <c r="Z83" s="60"/>
    </row>
    <row r="84" spans="1:26" ht="33" customHeight="1">
      <c r="A84" s="345"/>
      <c r="B84" s="345"/>
      <c r="C84" s="345"/>
      <c r="D84" s="345"/>
      <c r="E84" s="341"/>
      <c r="F84" s="68" t="s">
        <v>3638</v>
      </c>
      <c r="G84" s="345"/>
      <c r="H84" s="94">
        <v>8</v>
      </c>
      <c r="I84" s="69" t="s">
        <v>3655</v>
      </c>
      <c r="J84" s="69" t="s">
        <v>3657</v>
      </c>
      <c r="K84" s="56"/>
      <c r="L84" s="79"/>
      <c r="M84" s="57"/>
      <c r="N84" s="77"/>
      <c r="O84" s="56" t="s">
        <v>348</v>
      </c>
      <c r="P84" s="56" t="s">
        <v>348</v>
      </c>
      <c r="Q84" s="56" t="s">
        <v>348</v>
      </c>
      <c r="R84" s="56"/>
      <c r="S84" s="60"/>
      <c r="T84" s="60"/>
      <c r="U84" s="60"/>
      <c r="V84" s="60"/>
      <c r="W84" s="60"/>
      <c r="X84" s="60"/>
      <c r="Y84" s="60"/>
      <c r="Z84" s="60"/>
    </row>
    <row r="85" spans="1:26" ht="76.5" customHeight="1">
      <c r="A85" s="345"/>
      <c r="B85" s="345"/>
      <c r="C85" s="345"/>
      <c r="D85" s="345"/>
      <c r="E85" s="395" t="s">
        <v>3681</v>
      </c>
      <c r="F85" s="68" t="s">
        <v>3555</v>
      </c>
      <c r="G85" s="345"/>
      <c r="H85" s="94">
        <v>9</v>
      </c>
      <c r="I85" s="69" t="s">
        <v>3682</v>
      </c>
      <c r="J85" s="69" t="s">
        <v>3650</v>
      </c>
      <c r="K85" s="56"/>
      <c r="L85" s="79"/>
      <c r="M85" s="57"/>
      <c r="N85" s="77"/>
      <c r="O85" s="56" t="s">
        <v>348</v>
      </c>
      <c r="P85" s="56" t="s">
        <v>348</v>
      </c>
      <c r="Q85" s="56" t="s">
        <v>348</v>
      </c>
      <c r="R85" s="56"/>
      <c r="S85" s="60"/>
      <c r="T85" s="60"/>
      <c r="U85" s="60"/>
      <c r="V85" s="60"/>
      <c r="W85" s="60"/>
      <c r="X85" s="60"/>
      <c r="Y85" s="60"/>
      <c r="Z85" s="60"/>
    </row>
    <row r="86" spans="1:26" ht="66" customHeight="1">
      <c r="A86" s="345"/>
      <c r="B86" s="345"/>
      <c r="C86" s="345"/>
      <c r="D86" s="345"/>
      <c r="E86" s="345"/>
      <c r="F86" s="68" t="s">
        <v>3564</v>
      </c>
      <c r="G86" s="345"/>
      <c r="H86" s="94">
        <v>10</v>
      </c>
      <c r="I86" s="69" t="s">
        <v>3676</v>
      </c>
      <c r="J86" s="69" t="s">
        <v>3677</v>
      </c>
      <c r="K86" s="56"/>
      <c r="L86" s="79"/>
      <c r="M86" s="57"/>
      <c r="N86" s="77"/>
      <c r="O86" s="56" t="s">
        <v>348</v>
      </c>
      <c r="P86" s="56" t="s">
        <v>348</v>
      </c>
      <c r="Q86" s="56" t="s">
        <v>348</v>
      </c>
      <c r="R86" s="56"/>
      <c r="S86" s="60"/>
      <c r="T86" s="60"/>
      <c r="U86" s="60"/>
      <c r="V86" s="60"/>
      <c r="W86" s="60"/>
      <c r="X86" s="60"/>
      <c r="Y86" s="60"/>
      <c r="Z86" s="60"/>
    </row>
    <row r="87" spans="1:26" ht="82.5" customHeight="1">
      <c r="A87" s="345"/>
      <c r="B87" s="345"/>
      <c r="C87" s="345"/>
      <c r="D87" s="345"/>
      <c r="E87" s="345"/>
      <c r="F87" s="220" t="s">
        <v>3569</v>
      </c>
      <c r="G87" s="345"/>
      <c r="H87" s="94">
        <v>11</v>
      </c>
      <c r="I87" s="55" t="s">
        <v>3678</v>
      </c>
      <c r="J87" s="55" t="s">
        <v>3679</v>
      </c>
      <c r="K87" s="56"/>
      <c r="L87" s="79"/>
      <c r="M87" s="57"/>
      <c r="N87" s="77"/>
      <c r="O87" s="56" t="s">
        <v>348</v>
      </c>
      <c r="P87" s="56" t="s">
        <v>348</v>
      </c>
      <c r="Q87" s="56" t="s">
        <v>348</v>
      </c>
      <c r="R87" s="56"/>
      <c r="S87" s="60"/>
      <c r="T87" s="60"/>
      <c r="U87" s="60"/>
      <c r="V87" s="60"/>
      <c r="W87" s="60"/>
      <c r="X87" s="60"/>
      <c r="Y87" s="60"/>
      <c r="Z87" s="60"/>
    </row>
    <row r="88" spans="1:26" ht="66" customHeight="1">
      <c r="A88" s="345"/>
      <c r="B88" s="345"/>
      <c r="C88" s="345"/>
      <c r="D88" s="345"/>
      <c r="E88" s="345"/>
      <c r="F88" s="68" t="s">
        <v>3574</v>
      </c>
      <c r="G88" s="345"/>
      <c r="H88" s="94">
        <v>12</v>
      </c>
      <c r="I88" s="69" t="s">
        <v>3678</v>
      </c>
      <c r="J88" s="69" t="s">
        <v>3650</v>
      </c>
      <c r="K88" s="56"/>
      <c r="L88" s="79"/>
      <c r="M88" s="57"/>
      <c r="N88" s="77"/>
      <c r="O88" s="56" t="s">
        <v>348</v>
      </c>
      <c r="P88" s="56" t="s">
        <v>348</v>
      </c>
      <c r="Q88" s="56" t="s">
        <v>348</v>
      </c>
      <c r="R88" s="56"/>
      <c r="S88" s="60"/>
      <c r="T88" s="60"/>
      <c r="U88" s="60"/>
      <c r="V88" s="60"/>
      <c r="W88" s="60"/>
      <c r="X88" s="60"/>
      <c r="Y88" s="60"/>
      <c r="Z88" s="60"/>
    </row>
    <row r="89" spans="1:26" ht="99" customHeight="1">
      <c r="A89" s="345"/>
      <c r="B89" s="345"/>
      <c r="C89" s="345"/>
      <c r="D89" s="345"/>
      <c r="E89" s="345"/>
      <c r="F89" s="68" t="s">
        <v>3630</v>
      </c>
      <c r="G89" s="345"/>
      <c r="H89" s="94">
        <v>13</v>
      </c>
      <c r="I89" s="69" t="s">
        <v>3683</v>
      </c>
      <c r="J89" s="69" t="s">
        <v>3653</v>
      </c>
      <c r="K89" s="56"/>
      <c r="L89" s="79"/>
      <c r="M89" s="57"/>
      <c r="N89" s="77"/>
      <c r="O89" s="56" t="s">
        <v>348</v>
      </c>
      <c r="P89" s="56" t="s">
        <v>348</v>
      </c>
      <c r="Q89" s="56" t="s">
        <v>348</v>
      </c>
      <c r="R89" s="56"/>
      <c r="S89" s="60"/>
      <c r="T89" s="60"/>
      <c r="U89" s="60"/>
      <c r="V89" s="60"/>
      <c r="W89" s="60"/>
      <c r="X89" s="60"/>
      <c r="Y89" s="60"/>
      <c r="Z89" s="60"/>
    </row>
    <row r="90" spans="1:26" ht="99" customHeight="1">
      <c r="A90" s="345"/>
      <c r="B90" s="345"/>
      <c r="C90" s="345"/>
      <c r="D90" s="345"/>
      <c r="E90" s="345"/>
      <c r="F90" s="68" t="s">
        <v>3633</v>
      </c>
      <c r="G90" s="345"/>
      <c r="H90" s="94">
        <v>14</v>
      </c>
      <c r="I90" s="69" t="s">
        <v>3683</v>
      </c>
      <c r="J90" s="69" t="s">
        <v>3654</v>
      </c>
      <c r="K90" s="56"/>
      <c r="L90" s="79"/>
      <c r="M90" s="57"/>
      <c r="N90" s="77"/>
      <c r="O90" s="56" t="s">
        <v>348</v>
      </c>
      <c r="P90" s="56" t="s">
        <v>348</v>
      </c>
      <c r="Q90" s="56" t="s">
        <v>348</v>
      </c>
      <c r="R90" s="56"/>
      <c r="S90" s="60"/>
      <c r="T90" s="60"/>
      <c r="U90" s="60"/>
      <c r="V90" s="60"/>
      <c r="W90" s="60"/>
      <c r="X90" s="60"/>
      <c r="Y90" s="60"/>
      <c r="Z90" s="60"/>
    </row>
    <row r="91" spans="1:26" ht="33" customHeight="1">
      <c r="A91" s="345"/>
      <c r="B91" s="345"/>
      <c r="C91" s="345"/>
      <c r="D91" s="345"/>
      <c r="E91" s="345"/>
      <c r="F91" s="68" t="s">
        <v>3584</v>
      </c>
      <c r="G91" s="345"/>
      <c r="H91" s="94">
        <v>15</v>
      </c>
      <c r="I91" s="69" t="s">
        <v>3655</v>
      </c>
      <c r="J91" s="69" t="s">
        <v>3656</v>
      </c>
      <c r="K91" s="56"/>
      <c r="L91" s="79"/>
      <c r="M91" s="57"/>
      <c r="N91" s="77"/>
      <c r="O91" s="56" t="s">
        <v>348</v>
      </c>
      <c r="P91" s="56" t="s">
        <v>348</v>
      </c>
      <c r="Q91" s="56" t="s">
        <v>348</v>
      </c>
      <c r="R91" s="56"/>
      <c r="S91" s="60"/>
      <c r="T91" s="60"/>
      <c r="U91" s="60"/>
      <c r="V91" s="60"/>
      <c r="W91" s="60"/>
      <c r="X91" s="60"/>
      <c r="Y91" s="60"/>
      <c r="Z91" s="60"/>
    </row>
    <row r="92" spans="1:26" ht="33" customHeight="1">
      <c r="A92" s="341"/>
      <c r="B92" s="341"/>
      <c r="C92" s="341"/>
      <c r="D92" s="341"/>
      <c r="E92" s="341"/>
      <c r="F92" s="68" t="s">
        <v>3638</v>
      </c>
      <c r="G92" s="341"/>
      <c r="H92" s="94">
        <v>16</v>
      </c>
      <c r="I92" s="69" t="s">
        <v>3655</v>
      </c>
      <c r="J92" s="69" t="s">
        <v>3657</v>
      </c>
      <c r="K92" s="56"/>
      <c r="L92" s="79"/>
      <c r="M92" s="57"/>
      <c r="N92" s="77"/>
      <c r="O92" s="56" t="s">
        <v>348</v>
      </c>
      <c r="P92" s="56" t="s">
        <v>348</v>
      </c>
      <c r="Q92" s="56" t="s">
        <v>348</v>
      </c>
      <c r="R92" s="56"/>
      <c r="S92" s="60"/>
      <c r="T92" s="60"/>
      <c r="U92" s="60"/>
      <c r="V92" s="60"/>
      <c r="W92" s="60"/>
      <c r="X92" s="60"/>
      <c r="Y92" s="60"/>
      <c r="Z92" s="60"/>
    </row>
    <row r="93" spans="1:26" ht="99" customHeight="1">
      <c r="A93" s="401" t="s">
        <v>3684</v>
      </c>
      <c r="B93" s="401" t="s">
        <v>3659</v>
      </c>
      <c r="C93" s="398" t="s">
        <v>3552</v>
      </c>
      <c r="D93" s="398" t="s">
        <v>3553</v>
      </c>
      <c r="E93" s="398" t="s">
        <v>3685</v>
      </c>
      <c r="F93" s="81" t="s">
        <v>3555</v>
      </c>
      <c r="G93" s="398" t="s">
        <v>3686</v>
      </c>
      <c r="H93" s="61">
        <v>1</v>
      </c>
      <c r="I93" s="63" t="s">
        <v>3687</v>
      </c>
      <c r="J93" s="90" t="s">
        <v>3650</v>
      </c>
      <c r="K93" s="56"/>
      <c r="L93" s="79"/>
      <c r="M93" s="57"/>
      <c r="N93" s="77"/>
      <c r="O93" s="56" t="s">
        <v>348</v>
      </c>
      <c r="P93" s="56" t="s">
        <v>348</v>
      </c>
      <c r="Q93" s="56" t="s">
        <v>348</v>
      </c>
      <c r="R93" s="56" t="s">
        <v>1222</v>
      </c>
      <c r="S93" s="60"/>
      <c r="T93" s="60"/>
      <c r="U93" s="60"/>
      <c r="V93" s="60"/>
      <c r="W93" s="60"/>
      <c r="X93" s="60"/>
      <c r="Y93" s="60"/>
      <c r="Z93" s="60"/>
    </row>
    <row r="94" spans="1:26" ht="66" customHeight="1">
      <c r="A94" s="345"/>
      <c r="B94" s="345"/>
      <c r="C94" s="345"/>
      <c r="D94" s="345"/>
      <c r="E94" s="345"/>
      <c r="F94" s="81" t="s">
        <v>3564</v>
      </c>
      <c r="G94" s="345"/>
      <c r="H94" s="61">
        <v>2</v>
      </c>
      <c r="I94" s="63" t="s">
        <v>3688</v>
      </c>
      <c r="J94" s="90" t="s">
        <v>3663</v>
      </c>
      <c r="K94" s="56"/>
      <c r="L94" s="79"/>
      <c r="M94" s="57"/>
      <c r="N94" s="77"/>
      <c r="O94" s="56" t="s">
        <v>348</v>
      </c>
      <c r="P94" s="56" t="s">
        <v>348</v>
      </c>
      <c r="Q94" s="56" t="s">
        <v>348</v>
      </c>
      <c r="R94" s="56" t="s">
        <v>1222</v>
      </c>
      <c r="S94" s="60"/>
      <c r="T94" s="60"/>
      <c r="U94" s="60"/>
      <c r="V94" s="60"/>
      <c r="W94" s="60"/>
      <c r="X94" s="60"/>
      <c r="Y94" s="60"/>
      <c r="Z94" s="60"/>
    </row>
    <row r="95" spans="1:26" ht="66" customHeight="1">
      <c r="A95" s="345"/>
      <c r="B95" s="345"/>
      <c r="C95" s="345"/>
      <c r="D95" s="345"/>
      <c r="E95" s="345"/>
      <c r="F95" s="81" t="s">
        <v>3569</v>
      </c>
      <c r="G95" s="345"/>
      <c r="H95" s="61">
        <v>3</v>
      </c>
      <c r="I95" s="63" t="s">
        <v>3689</v>
      </c>
      <c r="J95" s="90" t="s">
        <v>3665</v>
      </c>
      <c r="K95" s="56"/>
      <c r="L95" s="79"/>
      <c r="M95" s="57"/>
      <c r="N95" s="77"/>
      <c r="O95" s="56" t="s">
        <v>348</v>
      </c>
      <c r="P95" s="56" t="s">
        <v>348</v>
      </c>
      <c r="Q95" s="56" t="s">
        <v>348</v>
      </c>
      <c r="R95" s="56" t="s">
        <v>1222</v>
      </c>
      <c r="S95" s="60"/>
      <c r="T95" s="60"/>
      <c r="U95" s="60"/>
      <c r="V95" s="60"/>
      <c r="W95" s="60"/>
      <c r="X95" s="60"/>
      <c r="Y95" s="60"/>
      <c r="Z95" s="60"/>
    </row>
    <row r="96" spans="1:26" ht="82.5" customHeight="1">
      <c r="A96" s="345"/>
      <c r="B96" s="345"/>
      <c r="C96" s="345"/>
      <c r="D96" s="345"/>
      <c r="E96" s="345"/>
      <c r="F96" s="81" t="s">
        <v>3574</v>
      </c>
      <c r="G96" s="345"/>
      <c r="H96" s="61">
        <v>4</v>
      </c>
      <c r="I96" s="63" t="s">
        <v>3690</v>
      </c>
      <c r="J96" s="90" t="s">
        <v>3663</v>
      </c>
      <c r="K96" s="56"/>
      <c r="L96" s="79"/>
      <c r="M96" s="57"/>
      <c r="N96" s="77"/>
      <c r="O96" s="56" t="s">
        <v>348</v>
      </c>
      <c r="P96" s="56" t="s">
        <v>348</v>
      </c>
      <c r="Q96" s="56" t="s">
        <v>348</v>
      </c>
      <c r="R96" s="56" t="s">
        <v>1222</v>
      </c>
      <c r="S96" s="60"/>
      <c r="T96" s="60"/>
      <c r="U96" s="60"/>
      <c r="V96" s="60"/>
      <c r="W96" s="60"/>
      <c r="X96" s="60"/>
      <c r="Y96" s="60"/>
      <c r="Z96" s="60"/>
    </row>
    <row r="97" spans="1:26" ht="99" customHeight="1">
      <c r="A97" s="345"/>
      <c r="B97" s="345"/>
      <c r="C97" s="345"/>
      <c r="D97" s="345"/>
      <c r="E97" s="345"/>
      <c r="F97" s="81" t="s">
        <v>3630</v>
      </c>
      <c r="G97" s="345"/>
      <c r="H97" s="61">
        <v>5</v>
      </c>
      <c r="I97" s="63" t="s">
        <v>3691</v>
      </c>
      <c r="J97" s="90" t="s">
        <v>3632</v>
      </c>
      <c r="K97" s="56"/>
      <c r="L97" s="79"/>
      <c r="M97" s="57"/>
      <c r="N97" s="77"/>
      <c r="O97" s="56" t="s">
        <v>348</v>
      </c>
      <c r="P97" s="56" t="s">
        <v>348</v>
      </c>
      <c r="Q97" s="56" t="s">
        <v>348</v>
      </c>
      <c r="R97" s="56" t="s">
        <v>1222</v>
      </c>
      <c r="S97" s="60"/>
      <c r="T97" s="60"/>
      <c r="U97" s="60"/>
      <c r="V97" s="60"/>
      <c r="W97" s="60"/>
      <c r="X97" s="60"/>
      <c r="Y97" s="60"/>
      <c r="Z97" s="60"/>
    </row>
    <row r="98" spans="1:26" ht="99" customHeight="1">
      <c r="A98" s="345"/>
      <c r="B98" s="345"/>
      <c r="C98" s="345"/>
      <c r="D98" s="345"/>
      <c r="E98" s="345"/>
      <c r="F98" s="81" t="s">
        <v>3633</v>
      </c>
      <c r="G98" s="345"/>
      <c r="H98" s="61">
        <v>6</v>
      </c>
      <c r="I98" s="63" t="s">
        <v>3692</v>
      </c>
      <c r="J98" s="90" t="s">
        <v>3654</v>
      </c>
      <c r="K98" s="56"/>
      <c r="L98" s="79"/>
      <c r="M98" s="57"/>
      <c r="N98" s="77"/>
      <c r="O98" s="56" t="s">
        <v>348</v>
      </c>
      <c r="P98" s="56" t="s">
        <v>348</v>
      </c>
      <c r="Q98" s="56" t="s">
        <v>348</v>
      </c>
      <c r="R98" s="56" t="s">
        <v>1222</v>
      </c>
      <c r="S98" s="60"/>
      <c r="T98" s="60"/>
      <c r="U98" s="60"/>
      <c r="V98" s="60"/>
      <c r="W98" s="60"/>
      <c r="X98" s="60"/>
      <c r="Y98" s="60"/>
      <c r="Z98" s="60"/>
    </row>
    <row r="99" spans="1:26" ht="16.5" customHeight="1">
      <c r="A99" s="345"/>
      <c r="B99" s="345"/>
      <c r="C99" s="345"/>
      <c r="D99" s="345"/>
      <c r="E99" s="345"/>
      <c r="F99" s="81" t="s">
        <v>3584</v>
      </c>
      <c r="G99" s="345"/>
      <c r="H99" s="61">
        <v>7</v>
      </c>
      <c r="I99" s="63" t="s">
        <v>3655</v>
      </c>
      <c r="J99" s="90" t="s">
        <v>3669</v>
      </c>
      <c r="K99" s="56"/>
      <c r="L99" s="79"/>
      <c r="M99" s="57"/>
      <c r="N99" s="77"/>
      <c r="O99" s="56" t="s">
        <v>348</v>
      </c>
      <c r="P99" s="56" t="s">
        <v>348</v>
      </c>
      <c r="Q99" s="56" t="s">
        <v>348</v>
      </c>
      <c r="R99" s="56" t="s">
        <v>1222</v>
      </c>
      <c r="S99" s="60"/>
      <c r="T99" s="60"/>
      <c r="U99" s="60"/>
      <c r="V99" s="60"/>
      <c r="W99" s="60"/>
      <c r="X99" s="60"/>
      <c r="Y99" s="60"/>
      <c r="Z99" s="60"/>
    </row>
    <row r="100" spans="1:26" ht="16.5" customHeight="1">
      <c r="A100" s="341"/>
      <c r="B100" s="341"/>
      <c r="C100" s="341"/>
      <c r="D100" s="341"/>
      <c r="E100" s="341"/>
      <c r="F100" s="81" t="s">
        <v>3638</v>
      </c>
      <c r="G100" s="341"/>
      <c r="H100" s="61">
        <v>8</v>
      </c>
      <c r="I100" s="63" t="s">
        <v>3655</v>
      </c>
      <c r="J100" s="90" t="s">
        <v>3670</v>
      </c>
      <c r="K100" s="56"/>
      <c r="L100" s="79"/>
      <c r="M100" s="57"/>
      <c r="N100" s="77"/>
      <c r="O100" s="56" t="s">
        <v>348</v>
      </c>
      <c r="P100" s="56" t="s">
        <v>348</v>
      </c>
      <c r="Q100" s="56" t="s">
        <v>348</v>
      </c>
      <c r="R100" s="56" t="s">
        <v>1222</v>
      </c>
      <c r="S100" s="60"/>
      <c r="T100" s="60"/>
      <c r="U100" s="60"/>
      <c r="V100" s="60"/>
      <c r="W100" s="60"/>
      <c r="X100" s="60"/>
      <c r="Y100" s="60"/>
      <c r="Z100" s="60"/>
    </row>
    <row r="101" spans="1:26" ht="82.5" customHeight="1">
      <c r="A101" s="401" t="s">
        <v>3693</v>
      </c>
      <c r="B101" s="401" t="s">
        <v>3694</v>
      </c>
      <c r="C101" s="398" t="s">
        <v>3552</v>
      </c>
      <c r="D101" s="398" t="s">
        <v>3553</v>
      </c>
      <c r="E101" s="398" t="s">
        <v>3695</v>
      </c>
      <c r="F101" s="81" t="s">
        <v>3555</v>
      </c>
      <c r="G101" s="398" t="s">
        <v>3686</v>
      </c>
      <c r="H101" s="61">
        <v>1</v>
      </c>
      <c r="I101" s="63" t="s">
        <v>3696</v>
      </c>
      <c r="J101" s="90" t="s">
        <v>3650</v>
      </c>
      <c r="K101" s="56"/>
      <c r="L101" s="79"/>
      <c r="M101" s="57"/>
      <c r="N101" s="77"/>
      <c r="O101" s="56" t="s">
        <v>348</v>
      </c>
      <c r="P101" s="56" t="s">
        <v>348</v>
      </c>
      <c r="Q101" s="56" t="s">
        <v>348</v>
      </c>
      <c r="R101" s="56" t="s">
        <v>1222</v>
      </c>
      <c r="S101" s="60"/>
      <c r="T101" s="60"/>
      <c r="U101" s="60"/>
      <c r="V101" s="60"/>
      <c r="W101" s="60"/>
      <c r="X101" s="60"/>
      <c r="Y101" s="60"/>
      <c r="Z101" s="60"/>
    </row>
    <row r="102" spans="1:26" ht="66" customHeight="1">
      <c r="A102" s="345"/>
      <c r="B102" s="345"/>
      <c r="C102" s="345"/>
      <c r="D102" s="345"/>
      <c r="E102" s="345"/>
      <c r="F102" s="81" t="s">
        <v>3564</v>
      </c>
      <c r="G102" s="345"/>
      <c r="H102" s="61">
        <v>2</v>
      </c>
      <c r="I102" s="63" t="s">
        <v>3676</v>
      </c>
      <c r="J102" s="90" t="s">
        <v>3663</v>
      </c>
      <c r="K102" s="56"/>
      <c r="L102" s="79"/>
      <c r="M102" s="57"/>
      <c r="N102" s="77"/>
      <c r="O102" s="56" t="s">
        <v>348</v>
      </c>
      <c r="P102" s="56" t="s">
        <v>348</v>
      </c>
      <c r="Q102" s="56" t="s">
        <v>348</v>
      </c>
      <c r="R102" s="56" t="s">
        <v>1222</v>
      </c>
      <c r="S102" s="60"/>
      <c r="T102" s="60"/>
      <c r="U102" s="60"/>
      <c r="V102" s="60"/>
      <c r="W102" s="60"/>
      <c r="X102" s="60"/>
      <c r="Y102" s="60"/>
      <c r="Z102" s="60"/>
    </row>
    <row r="103" spans="1:26" ht="66" customHeight="1">
      <c r="A103" s="345"/>
      <c r="B103" s="345"/>
      <c r="C103" s="345"/>
      <c r="D103" s="345"/>
      <c r="E103" s="345"/>
      <c r="F103" s="81" t="s">
        <v>3569</v>
      </c>
      <c r="G103" s="345"/>
      <c r="H103" s="61">
        <v>3</v>
      </c>
      <c r="I103" s="63" t="s">
        <v>3697</v>
      </c>
      <c r="J103" s="90" t="s">
        <v>3665</v>
      </c>
      <c r="K103" s="56"/>
      <c r="L103" s="79"/>
      <c r="M103" s="57"/>
      <c r="N103" s="77"/>
      <c r="O103" s="56" t="s">
        <v>348</v>
      </c>
      <c r="P103" s="56" t="s">
        <v>348</v>
      </c>
      <c r="Q103" s="56" t="s">
        <v>348</v>
      </c>
      <c r="R103" s="56" t="s">
        <v>1222</v>
      </c>
      <c r="S103" s="60"/>
      <c r="T103" s="60"/>
      <c r="U103" s="60"/>
      <c r="V103" s="60"/>
      <c r="W103" s="60"/>
      <c r="X103" s="60"/>
      <c r="Y103" s="60"/>
      <c r="Z103" s="60"/>
    </row>
    <row r="104" spans="1:26" ht="66" customHeight="1">
      <c r="A104" s="345"/>
      <c r="B104" s="345"/>
      <c r="C104" s="345"/>
      <c r="D104" s="345"/>
      <c r="E104" s="345"/>
      <c r="F104" s="81" t="s">
        <v>3574</v>
      </c>
      <c r="G104" s="345"/>
      <c r="H104" s="61">
        <v>4</v>
      </c>
      <c r="I104" s="63" t="s">
        <v>3698</v>
      </c>
      <c r="J104" s="90" t="s">
        <v>3663</v>
      </c>
      <c r="K104" s="56"/>
      <c r="L104" s="79"/>
      <c r="M104" s="57"/>
      <c r="N104" s="77"/>
      <c r="O104" s="56" t="s">
        <v>348</v>
      </c>
      <c r="P104" s="56" t="s">
        <v>348</v>
      </c>
      <c r="Q104" s="56" t="s">
        <v>348</v>
      </c>
      <c r="R104" s="56" t="s">
        <v>1222</v>
      </c>
      <c r="S104" s="60"/>
      <c r="T104" s="60"/>
      <c r="U104" s="60"/>
      <c r="V104" s="60"/>
      <c r="W104" s="60"/>
      <c r="X104" s="60"/>
      <c r="Y104" s="60"/>
      <c r="Z104" s="60"/>
    </row>
    <row r="105" spans="1:26" ht="99" customHeight="1">
      <c r="A105" s="345"/>
      <c r="B105" s="345"/>
      <c r="C105" s="345"/>
      <c r="D105" s="345"/>
      <c r="E105" s="345"/>
      <c r="F105" s="81" t="s">
        <v>3630</v>
      </c>
      <c r="G105" s="345"/>
      <c r="H105" s="61">
        <v>5</v>
      </c>
      <c r="I105" s="63" t="s">
        <v>3667</v>
      </c>
      <c r="J105" s="90" t="s">
        <v>3632</v>
      </c>
      <c r="K105" s="56"/>
      <c r="L105" s="79"/>
      <c r="M105" s="57"/>
      <c r="N105" s="77"/>
      <c r="O105" s="56" t="s">
        <v>348</v>
      </c>
      <c r="P105" s="56" t="s">
        <v>348</v>
      </c>
      <c r="Q105" s="56" t="s">
        <v>348</v>
      </c>
      <c r="R105" s="56" t="s">
        <v>1222</v>
      </c>
      <c r="S105" s="60"/>
      <c r="T105" s="60"/>
      <c r="U105" s="60"/>
      <c r="V105" s="60"/>
      <c r="W105" s="60"/>
      <c r="X105" s="60"/>
      <c r="Y105" s="60"/>
      <c r="Z105" s="60"/>
    </row>
    <row r="106" spans="1:26" ht="99" customHeight="1">
      <c r="A106" s="345"/>
      <c r="B106" s="345"/>
      <c r="C106" s="345"/>
      <c r="D106" s="345"/>
      <c r="E106" s="345"/>
      <c r="F106" s="81" t="s">
        <v>3633</v>
      </c>
      <c r="G106" s="345"/>
      <c r="H106" s="61">
        <v>6</v>
      </c>
      <c r="I106" s="63" t="s">
        <v>3668</v>
      </c>
      <c r="J106" s="90" t="s">
        <v>3654</v>
      </c>
      <c r="K106" s="56"/>
      <c r="L106" s="79"/>
      <c r="M106" s="57"/>
      <c r="N106" s="77"/>
      <c r="O106" s="56" t="s">
        <v>348</v>
      </c>
      <c r="P106" s="56" t="s">
        <v>348</v>
      </c>
      <c r="Q106" s="56" t="s">
        <v>348</v>
      </c>
      <c r="R106" s="56" t="s">
        <v>1222</v>
      </c>
      <c r="S106" s="60"/>
      <c r="T106" s="60"/>
      <c r="U106" s="60"/>
      <c r="V106" s="60"/>
      <c r="W106" s="60"/>
      <c r="X106" s="60"/>
      <c r="Y106" s="60"/>
      <c r="Z106" s="60"/>
    </row>
    <row r="107" spans="1:26" ht="16.5" customHeight="1">
      <c r="A107" s="345"/>
      <c r="B107" s="345"/>
      <c r="C107" s="345"/>
      <c r="D107" s="345"/>
      <c r="E107" s="345"/>
      <c r="F107" s="81" t="s">
        <v>3584</v>
      </c>
      <c r="G107" s="345"/>
      <c r="H107" s="61">
        <v>7</v>
      </c>
      <c r="I107" s="63" t="s">
        <v>3655</v>
      </c>
      <c r="J107" s="90" t="s">
        <v>3669</v>
      </c>
      <c r="K107" s="56"/>
      <c r="L107" s="79"/>
      <c r="M107" s="57"/>
      <c r="N107" s="77"/>
      <c r="O107" s="56" t="s">
        <v>348</v>
      </c>
      <c r="P107" s="56" t="s">
        <v>348</v>
      </c>
      <c r="Q107" s="56" t="s">
        <v>348</v>
      </c>
      <c r="R107" s="56" t="s">
        <v>1222</v>
      </c>
      <c r="S107" s="60"/>
      <c r="T107" s="60"/>
      <c r="U107" s="60"/>
      <c r="V107" s="60"/>
      <c r="W107" s="60"/>
      <c r="X107" s="60"/>
      <c r="Y107" s="60"/>
      <c r="Z107" s="60"/>
    </row>
    <row r="108" spans="1:26" ht="16.5" customHeight="1">
      <c r="A108" s="341"/>
      <c r="B108" s="341"/>
      <c r="C108" s="341"/>
      <c r="D108" s="341"/>
      <c r="E108" s="341"/>
      <c r="F108" s="81" t="s">
        <v>3638</v>
      </c>
      <c r="G108" s="341"/>
      <c r="H108" s="61">
        <v>8</v>
      </c>
      <c r="I108" s="63" t="s">
        <v>3655</v>
      </c>
      <c r="J108" s="90" t="s">
        <v>3670</v>
      </c>
      <c r="K108" s="56"/>
      <c r="L108" s="79"/>
      <c r="M108" s="57"/>
      <c r="N108" s="77"/>
      <c r="O108" s="56" t="s">
        <v>348</v>
      </c>
      <c r="P108" s="56" t="s">
        <v>348</v>
      </c>
      <c r="Q108" s="56" t="s">
        <v>348</v>
      </c>
      <c r="R108" s="56" t="s">
        <v>1222</v>
      </c>
      <c r="S108" s="60"/>
      <c r="T108" s="60"/>
      <c r="U108" s="60"/>
      <c r="V108" s="60"/>
      <c r="W108" s="60"/>
      <c r="X108" s="60"/>
      <c r="Y108" s="60"/>
      <c r="Z108" s="60"/>
    </row>
    <row r="109" spans="1:26" ht="174.75" customHeight="1">
      <c r="A109" s="402" t="s">
        <v>3699</v>
      </c>
      <c r="B109" s="402" t="s">
        <v>3700</v>
      </c>
      <c r="C109" s="395" t="s">
        <v>3552</v>
      </c>
      <c r="D109" s="395" t="s">
        <v>3553</v>
      </c>
      <c r="E109" s="395" t="s">
        <v>3701</v>
      </c>
      <c r="F109" s="68" t="s">
        <v>3616</v>
      </c>
      <c r="G109" s="396" t="s">
        <v>3686</v>
      </c>
      <c r="H109" s="94">
        <v>1</v>
      </c>
      <c r="I109" s="69" t="s">
        <v>3702</v>
      </c>
      <c r="J109" s="69" t="s">
        <v>3703</v>
      </c>
      <c r="K109" s="56"/>
      <c r="L109" s="79"/>
      <c r="M109" s="57"/>
      <c r="N109" s="77"/>
      <c r="O109" s="56" t="s">
        <v>348</v>
      </c>
      <c r="P109" s="56" t="s">
        <v>348</v>
      </c>
      <c r="Q109" s="56" t="s">
        <v>348</v>
      </c>
      <c r="R109" s="56"/>
      <c r="S109" s="60"/>
      <c r="T109" s="60"/>
      <c r="U109" s="60"/>
      <c r="V109" s="60"/>
      <c r="W109" s="60"/>
      <c r="X109" s="60"/>
      <c r="Y109" s="60"/>
      <c r="Z109" s="60"/>
    </row>
    <row r="110" spans="1:26" ht="174.75" customHeight="1">
      <c r="A110" s="341"/>
      <c r="B110" s="341"/>
      <c r="C110" s="341"/>
      <c r="D110" s="341"/>
      <c r="E110" s="341"/>
      <c r="F110" s="68" t="s">
        <v>3620</v>
      </c>
      <c r="G110" s="341"/>
      <c r="H110" s="94">
        <v>2</v>
      </c>
      <c r="I110" s="69" t="s">
        <v>3704</v>
      </c>
      <c r="J110" s="69" t="s">
        <v>3703</v>
      </c>
      <c r="K110" s="56"/>
      <c r="L110" s="79"/>
      <c r="M110" s="57"/>
      <c r="N110" s="77"/>
      <c r="O110" s="56" t="s">
        <v>348</v>
      </c>
      <c r="P110" s="56" t="s">
        <v>348</v>
      </c>
      <c r="Q110" s="56" t="s">
        <v>348</v>
      </c>
      <c r="R110" s="56" t="s">
        <v>972</v>
      </c>
      <c r="S110" s="60"/>
      <c r="T110" s="60"/>
      <c r="U110" s="60"/>
      <c r="V110" s="60"/>
      <c r="W110" s="60"/>
      <c r="X110" s="60"/>
      <c r="Y110" s="60"/>
      <c r="Z110" s="60"/>
    </row>
    <row r="111" spans="1:26" ht="33" customHeight="1">
      <c r="A111" s="426" t="s">
        <v>48</v>
      </c>
      <c r="B111" s="402" t="s">
        <v>3705</v>
      </c>
      <c r="C111" s="395" t="s">
        <v>3552</v>
      </c>
      <c r="D111" s="395" t="s">
        <v>3553</v>
      </c>
      <c r="E111" s="395" t="s">
        <v>3706</v>
      </c>
      <c r="F111" s="418" t="s">
        <v>3707</v>
      </c>
      <c r="G111" s="410" t="s">
        <v>3708</v>
      </c>
      <c r="H111" s="94">
        <v>1</v>
      </c>
      <c r="I111" s="69" t="s">
        <v>3709</v>
      </c>
      <c r="J111" s="68" t="s">
        <v>3710</v>
      </c>
      <c r="K111" s="56"/>
      <c r="L111" s="79"/>
      <c r="M111" s="57"/>
      <c r="N111" s="77"/>
      <c r="O111" s="56" t="s">
        <v>348</v>
      </c>
      <c r="P111" s="56" t="s">
        <v>348</v>
      </c>
      <c r="Q111" s="56" t="s">
        <v>348</v>
      </c>
      <c r="R111" s="56"/>
      <c r="S111" s="88"/>
      <c r="T111" s="88"/>
      <c r="U111" s="88"/>
      <c r="V111" s="88"/>
      <c r="W111" s="88"/>
      <c r="X111" s="88"/>
      <c r="Y111" s="88"/>
      <c r="Z111" s="88"/>
    </row>
    <row r="112" spans="1:26" ht="49.5" customHeight="1">
      <c r="A112" s="345"/>
      <c r="B112" s="345"/>
      <c r="C112" s="345"/>
      <c r="D112" s="345"/>
      <c r="E112" s="345"/>
      <c r="F112" s="345"/>
      <c r="G112" s="345"/>
      <c r="H112" s="94">
        <v>2</v>
      </c>
      <c r="I112" s="69" t="s">
        <v>3711</v>
      </c>
      <c r="J112" s="68" t="s">
        <v>3710</v>
      </c>
      <c r="K112" s="56"/>
      <c r="L112" s="79"/>
      <c r="M112" s="57"/>
      <c r="N112" s="77"/>
      <c r="O112" s="56" t="s">
        <v>348</v>
      </c>
      <c r="P112" s="56" t="s">
        <v>348</v>
      </c>
      <c r="Q112" s="56" t="s">
        <v>348</v>
      </c>
      <c r="R112" s="56"/>
      <c r="S112" s="88"/>
      <c r="T112" s="88"/>
      <c r="U112" s="88"/>
      <c r="V112" s="88"/>
      <c r="W112" s="88"/>
      <c r="X112" s="88"/>
      <c r="Y112" s="88"/>
      <c r="Z112" s="88"/>
    </row>
    <row r="113" spans="1:26" ht="49.5" customHeight="1">
      <c r="A113" s="345"/>
      <c r="B113" s="345"/>
      <c r="C113" s="345"/>
      <c r="D113" s="345"/>
      <c r="E113" s="345"/>
      <c r="F113" s="345"/>
      <c r="G113" s="345"/>
      <c r="H113" s="94">
        <v>3</v>
      </c>
      <c r="I113" s="69" t="s">
        <v>3712</v>
      </c>
      <c r="J113" s="68" t="s">
        <v>3710</v>
      </c>
      <c r="K113" s="56"/>
      <c r="L113" s="79"/>
      <c r="M113" s="57"/>
      <c r="N113" s="77"/>
      <c r="O113" s="56" t="s">
        <v>348</v>
      </c>
      <c r="P113" s="56" t="s">
        <v>348</v>
      </c>
      <c r="Q113" s="56" t="s">
        <v>348</v>
      </c>
      <c r="R113" s="56"/>
      <c r="S113" s="88"/>
      <c r="T113" s="88"/>
      <c r="U113" s="88"/>
      <c r="V113" s="88"/>
      <c r="W113" s="88"/>
      <c r="X113" s="88"/>
      <c r="Y113" s="88"/>
      <c r="Z113" s="88"/>
    </row>
    <row r="114" spans="1:26" ht="33" customHeight="1">
      <c r="A114" s="345"/>
      <c r="B114" s="345"/>
      <c r="C114" s="345"/>
      <c r="D114" s="345"/>
      <c r="E114" s="345"/>
      <c r="F114" s="345"/>
      <c r="G114" s="345"/>
      <c r="H114" s="94">
        <v>4</v>
      </c>
      <c r="I114" s="69" t="s">
        <v>3713</v>
      </c>
      <c r="J114" s="68" t="s">
        <v>3710</v>
      </c>
      <c r="K114" s="56"/>
      <c r="L114" s="79"/>
      <c r="M114" s="57"/>
      <c r="N114" s="77"/>
      <c r="O114" s="56" t="s">
        <v>348</v>
      </c>
      <c r="P114" s="56" t="s">
        <v>348</v>
      </c>
      <c r="Q114" s="56" t="s">
        <v>348</v>
      </c>
      <c r="R114" s="56"/>
      <c r="S114" s="88"/>
      <c r="T114" s="88"/>
      <c r="U114" s="88"/>
      <c r="V114" s="88"/>
      <c r="W114" s="88"/>
      <c r="X114" s="88"/>
      <c r="Y114" s="88"/>
      <c r="Z114" s="88"/>
    </row>
    <row r="115" spans="1:26" ht="33" customHeight="1">
      <c r="A115" s="345"/>
      <c r="B115" s="345"/>
      <c r="C115" s="345"/>
      <c r="D115" s="345"/>
      <c r="E115" s="345"/>
      <c r="F115" s="345"/>
      <c r="G115" s="345"/>
      <c r="H115" s="94">
        <v>5</v>
      </c>
      <c r="I115" s="69" t="s">
        <v>3714</v>
      </c>
      <c r="J115" s="68" t="s">
        <v>3710</v>
      </c>
      <c r="K115" s="56"/>
      <c r="L115" s="79"/>
      <c r="M115" s="57"/>
      <c r="N115" s="77"/>
      <c r="O115" s="56" t="s">
        <v>348</v>
      </c>
      <c r="P115" s="56" t="s">
        <v>348</v>
      </c>
      <c r="Q115" s="56" t="s">
        <v>348</v>
      </c>
      <c r="R115" s="56"/>
      <c r="S115" s="88"/>
      <c r="T115" s="88"/>
      <c r="U115" s="88"/>
      <c r="V115" s="88"/>
      <c r="W115" s="88"/>
      <c r="X115" s="88"/>
      <c r="Y115" s="88"/>
      <c r="Z115" s="88"/>
    </row>
    <row r="116" spans="1:26" ht="33" customHeight="1">
      <c r="A116" s="345"/>
      <c r="B116" s="345"/>
      <c r="C116" s="345"/>
      <c r="D116" s="345"/>
      <c r="E116" s="345"/>
      <c r="F116" s="341"/>
      <c r="G116" s="345"/>
      <c r="H116" s="94">
        <v>6</v>
      </c>
      <c r="I116" s="69" t="s">
        <v>3715</v>
      </c>
      <c r="J116" s="68" t="s">
        <v>3710</v>
      </c>
      <c r="K116" s="56"/>
      <c r="L116" s="79"/>
      <c r="M116" s="57"/>
      <c r="N116" s="77"/>
      <c r="O116" s="56" t="s">
        <v>348</v>
      </c>
      <c r="P116" s="56" t="s">
        <v>348</v>
      </c>
      <c r="Q116" s="56" t="s">
        <v>348</v>
      </c>
      <c r="R116" s="56"/>
      <c r="S116" s="88"/>
      <c r="T116" s="88"/>
      <c r="U116" s="88"/>
      <c r="V116" s="88"/>
      <c r="W116" s="88"/>
      <c r="X116" s="88"/>
      <c r="Y116" s="88"/>
      <c r="Z116" s="88"/>
    </row>
    <row r="117" spans="1:26" ht="33" customHeight="1">
      <c r="A117" s="345"/>
      <c r="B117" s="345"/>
      <c r="C117" s="345"/>
      <c r="D117" s="345"/>
      <c r="E117" s="345"/>
      <c r="F117" s="418" t="s">
        <v>3716</v>
      </c>
      <c r="G117" s="345"/>
      <c r="H117" s="94">
        <v>7</v>
      </c>
      <c r="I117" s="69" t="s">
        <v>3717</v>
      </c>
      <c r="J117" s="68" t="s">
        <v>3710</v>
      </c>
      <c r="K117" s="56"/>
      <c r="L117" s="79"/>
      <c r="M117" s="57"/>
      <c r="N117" s="77"/>
      <c r="O117" s="56" t="s">
        <v>348</v>
      </c>
      <c r="P117" s="56" t="s">
        <v>348</v>
      </c>
      <c r="Q117" s="56" t="s">
        <v>348</v>
      </c>
      <c r="R117" s="56"/>
      <c r="S117" s="88"/>
      <c r="T117" s="88"/>
      <c r="U117" s="88"/>
      <c r="V117" s="88"/>
      <c r="W117" s="88"/>
      <c r="X117" s="88"/>
      <c r="Y117" s="88"/>
      <c r="Z117" s="88"/>
    </row>
    <row r="118" spans="1:26" ht="49.5" customHeight="1">
      <c r="A118" s="345"/>
      <c r="B118" s="345"/>
      <c r="C118" s="345"/>
      <c r="D118" s="345"/>
      <c r="E118" s="345"/>
      <c r="F118" s="345"/>
      <c r="G118" s="345"/>
      <c r="H118" s="94">
        <v>8</v>
      </c>
      <c r="I118" s="69" t="s">
        <v>3718</v>
      </c>
      <c r="J118" s="68" t="s">
        <v>3710</v>
      </c>
      <c r="K118" s="56"/>
      <c r="L118" s="79"/>
      <c r="M118" s="57"/>
      <c r="N118" s="77"/>
      <c r="O118" s="56" t="s">
        <v>348</v>
      </c>
      <c r="P118" s="56" t="s">
        <v>348</v>
      </c>
      <c r="Q118" s="56" t="s">
        <v>348</v>
      </c>
      <c r="R118" s="56"/>
      <c r="S118" s="88"/>
      <c r="T118" s="88"/>
      <c r="U118" s="88"/>
      <c r="V118" s="88"/>
      <c r="W118" s="88"/>
      <c r="X118" s="88"/>
      <c r="Y118" s="88"/>
      <c r="Z118" s="88"/>
    </row>
    <row r="119" spans="1:26" ht="49.5" customHeight="1">
      <c r="A119" s="345"/>
      <c r="B119" s="345"/>
      <c r="C119" s="345"/>
      <c r="D119" s="345"/>
      <c r="E119" s="345"/>
      <c r="F119" s="345"/>
      <c r="G119" s="345"/>
      <c r="H119" s="94">
        <v>9</v>
      </c>
      <c r="I119" s="69" t="s">
        <v>3719</v>
      </c>
      <c r="J119" s="68" t="s">
        <v>3710</v>
      </c>
      <c r="K119" s="56"/>
      <c r="L119" s="79"/>
      <c r="M119" s="57"/>
      <c r="N119" s="77"/>
      <c r="O119" s="56" t="s">
        <v>348</v>
      </c>
      <c r="P119" s="56" t="s">
        <v>348</v>
      </c>
      <c r="Q119" s="56" t="s">
        <v>348</v>
      </c>
      <c r="R119" s="56"/>
      <c r="S119" s="88"/>
      <c r="T119" s="88"/>
      <c r="U119" s="88"/>
      <c r="V119" s="88"/>
      <c r="W119" s="88"/>
      <c r="X119" s="88"/>
      <c r="Y119" s="88"/>
      <c r="Z119" s="88"/>
    </row>
    <row r="120" spans="1:26" ht="33" customHeight="1">
      <c r="A120" s="345"/>
      <c r="B120" s="345"/>
      <c r="C120" s="345"/>
      <c r="D120" s="345"/>
      <c r="E120" s="345"/>
      <c r="F120" s="345"/>
      <c r="G120" s="345"/>
      <c r="H120" s="94">
        <v>10</v>
      </c>
      <c r="I120" s="69" t="s">
        <v>3720</v>
      </c>
      <c r="J120" s="68" t="s">
        <v>3710</v>
      </c>
      <c r="K120" s="56"/>
      <c r="L120" s="79"/>
      <c r="M120" s="57"/>
      <c r="N120" s="77"/>
      <c r="O120" s="56" t="s">
        <v>348</v>
      </c>
      <c r="P120" s="56" t="s">
        <v>348</v>
      </c>
      <c r="Q120" s="56" t="s">
        <v>348</v>
      </c>
      <c r="R120" s="56"/>
      <c r="S120" s="88"/>
      <c r="T120" s="88"/>
      <c r="U120" s="88"/>
      <c r="V120" s="88"/>
      <c r="W120" s="88"/>
      <c r="X120" s="88"/>
      <c r="Y120" s="88"/>
      <c r="Z120" s="88"/>
    </row>
    <row r="121" spans="1:26" ht="33" customHeight="1">
      <c r="A121" s="345"/>
      <c r="B121" s="345"/>
      <c r="C121" s="345"/>
      <c r="D121" s="345"/>
      <c r="E121" s="345"/>
      <c r="F121" s="345"/>
      <c r="G121" s="345"/>
      <c r="H121" s="94">
        <v>11</v>
      </c>
      <c r="I121" s="69" t="s">
        <v>3714</v>
      </c>
      <c r="J121" s="68" t="s">
        <v>3710</v>
      </c>
      <c r="K121" s="56"/>
      <c r="L121" s="79"/>
      <c r="M121" s="57"/>
      <c r="N121" s="77"/>
      <c r="O121" s="56" t="s">
        <v>348</v>
      </c>
      <c r="P121" s="56" t="s">
        <v>348</v>
      </c>
      <c r="Q121" s="56" t="s">
        <v>348</v>
      </c>
      <c r="R121" s="56"/>
      <c r="S121" s="88"/>
      <c r="T121" s="88"/>
      <c r="U121" s="88"/>
      <c r="V121" s="88"/>
      <c r="W121" s="88"/>
      <c r="X121" s="88"/>
      <c r="Y121" s="88"/>
      <c r="Z121" s="88"/>
    </row>
    <row r="122" spans="1:26" ht="33" customHeight="1">
      <c r="A122" s="345"/>
      <c r="B122" s="345"/>
      <c r="C122" s="345"/>
      <c r="D122" s="345"/>
      <c r="E122" s="345"/>
      <c r="F122" s="341"/>
      <c r="G122" s="345"/>
      <c r="H122" s="94">
        <v>12</v>
      </c>
      <c r="I122" s="69" t="s">
        <v>3715</v>
      </c>
      <c r="J122" s="68" t="s">
        <v>3710</v>
      </c>
      <c r="K122" s="56"/>
      <c r="L122" s="79"/>
      <c r="M122" s="57"/>
      <c r="N122" s="77"/>
      <c r="O122" s="56" t="s">
        <v>348</v>
      </c>
      <c r="P122" s="56" t="s">
        <v>348</v>
      </c>
      <c r="Q122" s="56" t="s">
        <v>348</v>
      </c>
      <c r="R122" s="56"/>
      <c r="S122" s="88"/>
      <c r="T122" s="88"/>
      <c r="U122" s="88"/>
      <c r="V122" s="88"/>
      <c r="W122" s="88"/>
      <c r="X122" s="88"/>
      <c r="Y122" s="88"/>
      <c r="Z122" s="88"/>
    </row>
    <row r="123" spans="1:26" ht="33" customHeight="1">
      <c r="A123" s="345"/>
      <c r="B123" s="345"/>
      <c r="C123" s="345"/>
      <c r="D123" s="345"/>
      <c r="E123" s="345"/>
      <c r="F123" s="221" t="s">
        <v>3707</v>
      </c>
      <c r="G123" s="345"/>
      <c r="H123" s="94">
        <v>13</v>
      </c>
      <c r="I123" s="69" t="s">
        <v>3721</v>
      </c>
      <c r="J123" s="68" t="s">
        <v>3710</v>
      </c>
      <c r="K123" s="56"/>
      <c r="L123" s="79"/>
      <c r="M123" s="57"/>
      <c r="N123" s="77"/>
      <c r="O123" s="56" t="s">
        <v>348</v>
      </c>
      <c r="P123" s="56" t="s">
        <v>348</v>
      </c>
      <c r="Q123" s="56" t="s">
        <v>348</v>
      </c>
      <c r="R123" s="56"/>
      <c r="S123" s="88"/>
      <c r="T123" s="88"/>
      <c r="U123" s="88"/>
      <c r="V123" s="88"/>
      <c r="W123" s="88"/>
      <c r="X123" s="88"/>
      <c r="Y123" s="88"/>
      <c r="Z123" s="88"/>
    </row>
    <row r="124" spans="1:26" ht="33" customHeight="1">
      <c r="A124" s="345"/>
      <c r="B124" s="341"/>
      <c r="C124" s="341"/>
      <c r="D124" s="341"/>
      <c r="E124" s="345"/>
      <c r="F124" s="221" t="s">
        <v>3716</v>
      </c>
      <c r="G124" s="341"/>
      <c r="H124" s="94">
        <v>14</v>
      </c>
      <c r="I124" s="69" t="s">
        <v>3722</v>
      </c>
      <c r="J124" s="68" t="s">
        <v>3710</v>
      </c>
      <c r="K124" s="56"/>
      <c r="L124" s="79"/>
      <c r="M124" s="57"/>
      <c r="N124" s="77"/>
      <c r="O124" s="56" t="s">
        <v>348</v>
      </c>
      <c r="P124" s="56" t="s">
        <v>348</v>
      </c>
      <c r="Q124" s="56" t="s">
        <v>348</v>
      </c>
      <c r="R124" s="56"/>
      <c r="S124" s="88"/>
      <c r="T124" s="88"/>
      <c r="U124" s="88"/>
      <c r="V124" s="88"/>
      <c r="W124" s="88"/>
      <c r="X124" s="88"/>
      <c r="Y124" s="88"/>
      <c r="Z124" s="88"/>
    </row>
    <row r="125" spans="1:26" ht="33" customHeight="1">
      <c r="A125" s="402" t="s">
        <v>323</v>
      </c>
      <c r="B125" s="402" t="s">
        <v>3705</v>
      </c>
      <c r="C125" s="395" t="s">
        <v>3723</v>
      </c>
      <c r="D125" s="395" t="s">
        <v>3724</v>
      </c>
      <c r="E125" s="395" t="s">
        <v>3725</v>
      </c>
      <c r="F125" s="403" t="s">
        <v>3726</v>
      </c>
      <c r="G125" s="396" t="s">
        <v>3708</v>
      </c>
      <c r="H125" s="94">
        <v>1</v>
      </c>
      <c r="I125" s="68" t="s">
        <v>3727</v>
      </c>
      <c r="J125" s="68" t="s">
        <v>3728</v>
      </c>
      <c r="K125" s="56"/>
      <c r="L125" s="79"/>
      <c r="M125" s="56"/>
      <c r="N125" s="77"/>
      <c r="O125" s="56" t="s">
        <v>348</v>
      </c>
      <c r="P125" s="56" t="s">
        <v>348</v>
      </c>
      <c r="Q125" s="56" t="s">
        <v>348</v>
      </c>
      <c r="R125" s="56"/>
      <c r="S125" s="88"/>
      <c r="T125" s="88"/>
      <c r="U125" s="88"/>
      <c r="V125" s="88"/>
      <c r="W125" s="88"/>
      <c r="X125" s="88"/>
      <c r="Y125" s="88"/>
      <c r="Z125" s="88"/>
    </row>
    <row r="126" spans="1:26" ht="49.5" customHeight="1">
      <c r="A126" s="345"/>
      <c r="B126" s="345"/>
      <c r="C126" s="345"/>
      <c r="D126" s="345"/>
      <c r="E126" s="345"/>
      <c r="F126" s="345"/>
      <c r="G126" s="345"/>
      <c r="H126" s="94">
        <v>2</v>
      </c>
      <c r="I126" s="69" t="s">
        <v>3729</v>
      </c>
      <c r="J126" s="68" t="s">
        <v>3730</v>
      </c>
      <c r="K126" s="56"/>
      <c r="L126" s="79"/>
      <c r="M126" s="57"/>
      <c r="N126" s="77"/>
      <c r="O126" s="56" t="s">
        <v>348</v>
      </c>
      <c r="P126" s="56" t="s">
        <v>348</v>
      </c>
      <c r="Q126" s="56" t="s">
        <v>348</v>
      </c>
      <c r="R126" s="56"/>
      <c r="S126" s="88"/>
      <c r="T126" s="88"/>
      <c r="U126" s="88"/>
      <c r="V126" s="88"/>
      <c r="W126" s="88"/>
      <c r="X126" s="88"/>
      <c r="Y126" s="88"/>
      <c r="Z126" s="88"/>
    </row>
    <row r="127" spans="1:26" ht="33" customHeight="1">
      <c r="A127" s="345"/>
      <c r="B127" s="345"/>
      <c r="C127" s="345"/>
      <c r="D127" s="345"/>
      <c r="E127" s="345"/>
      <c r="F127" s="345"/>
      <c r="G127" s="345"/>
      <c r="H127" s="94">
        <v>3</v>
      </c>
      <c r="I127" s="69" t="s">
        <v>3731</v>
      </c>
      <c r="J127" s="68" t="s">
        <v>3732</v>
      </c>
      <c r="K127" s="56"/>
      <c r="L127" s="79"/>
      <c r="M127" s="57"/>
      <c r="N127" s="77"/>
      <c r="O127" s="56" t="s">
        <v>348</v>
      </c>
      <c r="P127" s="56" t="s">
        <v>348</v>
      </c>
      <c r="Q127" s="56" t="s">
        <v>348</v>
      </c>
      <c r="R127" s="56"/>
      <c r="S127" s="88"/>
      <c r="T127" s="88"/>
      <c r="U127" s="88"/>
      <c r="V127" s="88"/>
      <c r="W127" s="88"/>
      <c r="X127" s="88"/>
      <c r="Y127" s="88"/>
      <c r="Z127" s="88"/>
    </row>
    <row r="128" spans="1:26" ht="33" customHeight="1">
      <c r="A128" s="345"/>
      <c r="B128" s="345"/>
      <c r="C128" s="345"/>
      <c r="D128" s="345"/>
      <c r="E128" s="345"/>
      <c r="F128" s="341"/>
      <c r="G128" s="345"/>
      <c r="H128" s="94">
        <v>4</v>
      </c>
      <c r="I128" s="68" t="s">
        <v>3733</v>
      </c>
      <c r="J128" s="68" t="s">
        <v>3728</v>
      </c>
      <c r="K128" s="56"/>
      <c r="L128" s="79"/>
      <c r="M128" s="56"/>
      <c r="N128" s="77"/>
      <c r="O128" s="56" t="s">
        <v>348</v>
      </c>
      <c r="P128" s="56" t="s">
        <v>348</v>
      </c>
      <c r="Q128" s="56" t="s">
        <v>348</v>
      </c>
      <c r="R128" s="56"/>
      <c r="S128" s="88"/>
      <c r="T128" s="88"/>
      <c r="U128" s="88"/>
      <c r="V128" s="88"/>
      <c r="W128" s="88"/>
      <c r="X128" s="88"/>
      <c r="Y128" s="88"/>
      <c r="Z128" s="88"/>
    </row>
    <row r="129" spans="1:26" ht="49.5" customHeight="1">
      <c r="A129" s="345"/>
      <c r="B129" s="345"/>
      <c r="C129" s="345"/>
      <c r="D129" s="345"/>
      <c r="E129" s="345"/>
      <c r="F129" s="403" t="s">
        <v>3734</v>
      </c>
      <c r="G129" s="345"/>
      <c r="H129" s="94">
        <v>5</v>
      </c>
      <c r="I129" s="68" t="s">
        <v>3735</v>
      </c>
      <c r="J129" s="68" t="s">
        <v>3736</v>
      </c>
      <c r="K129" s="56"/>
      <c r="L129" s="79"/>
      <c r="M129" s="56"/>
      <c r="N129" s="77"/>
      <c r="O129" s="56" t="s">
        <v>348</v>
      </c>
      <c r="P129" s="56" t="s">
        <v>348</v>
      </c>
      <c r="Q129" s="56" t="s">
        <v>348</v>
      </c>
      <c r="R129" s="56"/>
      <c r="S129" s="88"/>
      <c r="T129" s="88"/>
      <c r="U129" s="88"/>
      <c r="V129" s="88"/>
      <c r="W129" s="88"/>
      <c r="X129" s="88"/>
      <c r="Y129" s="88"/>
      <c r="Z129" s="88"/>
    </row>
    <row r="130" spans="1:26" ht="49.5" customHeight="1">
      <c r="A130" s="345"/>
      <c r="B130" s="345"/>
      <c r="C130" s="345"/>
      <c r="D130" s="345"/>
      <c r="E130" s="345"/>
      <c r="F130" s="345"/>
      <c r="G130" s="345"/>
      <c r="H130" s="94">
        <v>6</v>
      </c>
      <c r="I130" s="68" t="s">
        <v>3737</v>
      </c>
      <c r="J130" s="68" t="s">
        <v>3738</v>
      </c>
      <c r="K130" s="56"/>
      <c r="L130" s="79"/>
      <c r="M130" s="56"/>
      <c r="N130" s="77"/>
      <c r="O130" s="56" t="s">
        <v>348</v>
      </c>
      <c r="P130" s="56" t="s">
        <v>348</v>
      </c>
      <c r="Q130" s="56" t="s">
        <v>348</v>
      </c>
      <c r="R130" s="56"/>
      <c r="S130" s="88"/>
      <c r="T130" s="88"/>
      <c r="U130" s="88"/>
      <c r="V130" s="88"/>
      <c r="W130" s="88"/>
      <c r="X130" s="88"/>
      <c r="Y130" s="88"/>
      <c r="Z130" s="88"/>
    </row>
    <row r="131" spans="1:26" ht="49.5" customHeight="1">
      <c r="A131" s="345"/>
      <c r="B131" s="345"/>
      <c r="C131" s="345"/>
      <c r="D131" s="345"/>
      <c r="E131" s="345"/>
      <c r="F131" s="345"/>
      <c r="G131" s="345"/>
      <c r="H131" s="94">
        <v>7</v>
      </c>
      <c r="I131" s="68" t="s">
        <v>3739</v>
      </c>
      <c r="J131" s="68" t="s">
        <v>3736</v>
      </c>
      <c r="K131" s="56"/>
      <c r="L131" s="79"/>
      <c r="M131" s="56"/>
      <c r="N131" s="77"/>
      <c r="O131" s="56" t="s">
        <v>348</v>
      </c>
      <c r="P131" s="56" t="s">
        <v>348</v>
      </c>
      <c r="Q131" s="56" t="s">
        <v>348</v>
      </c>
      <c r="R131" s="56"/>
      <c r="S131" s="88"/>
      <c r="T131" s="88"/>
      <c r="U131" s="88"/>
      <c r="V131" s="88"/>
      <c r="W131" s="88"/>
      <c r="X131" s="88"/>
      <c r="Y131" s="88"/>
      <c r="Z131" s="88"/>
    </row>
    <row r="132" spans="1:26" ht="33" customHeight="1">
      <c r="A132" s="345"/>
      <c r="B132" s="345"/>
      <c r="C132" s="345"/>
      <c r="D132" s="345"/>
      <c r="E132" s="345"/>
      <c r="F132" s="345"/>
      <c r="G132" s="345"/>
      <c r="H132" s="94">
        <v>8</v>
      </c>
      <c r="I132" s="68" t="s">
        <v>3740</v>
      </c>
      <c r="J132" s="68" t="s">
        <v>3741</v>
      </c>
      <c r="K132" s="56"/>
      <c r="L132" s="79"/>
      <c r="M132" s="57"/>
      <c r="N132" s="77"/>
      <c r="O132" s="56" t="s">
        <v>348</v>
      </c>
      <c r="P132" s="56" t="s">
        <v>348</v>
      </c>
      <c r="Q132" s="56" t="s">
        <v>348</v>
      </c>
      <c r="R132" s="56"/>
      <c r="S132" s="88"/>
      <c r="T132" s="88"/>
      <c r="U132" s="88"/>
      <c r="V132" s="88"/>
      <c r="W132" s="88"/>
      <c r="X132" s="88"/>
      <c r="Y132" s="88"/>
      <c r="Z132" s="88"/>
    </row>
    <row r="133" spans="1:26" ht="33" customHeight="1">
      <c r="A133" s="345"/>
      <c r="B133" s="345"/>
      <c r="C133" s="345"/>
      <c r="D133" s="345"/>
      <c r="E133" s="345"/>
      <c r="F133" s="345"/>
      <c r="G133" s="345"/>
      <c r="H133" s="94">
        <v>9</v>
      </c>
      <c r="I133" s="68" t="s">
        <v>3742</v>
      </c>
      <c r="J133" s="68" t="s">
        <v>3743</v>
      </c>
      <c r="K133" s="56"/>
      <c r="L133" s="79"/>
      <c r="M133" s="57"/>
      <c r="N133" s="77"/>
      <c r="O133" s="56" t="s">
        <v>348</v>
      </c>
      <c r="P133" s="56" t="s">
        <v>348</v>
      </c>
      <c r="Q133" s="56" t="s">
        <v>348</v>
      </c>
      <c r="R133" s="56"/>
      <c r="S133" s="88"/>
      <c r="T133" s="88"/>
      <c r="U133" s="88"/>
      <c r="V133" s="88"/>
      <c r="W133" s="88"/>
      <c r="X133" s="88"/>
      <c r="Y133" s="88"/>
      <c r="Z133" s="88"/>
    </row>
    <row r="134" spans="1:26" ht="33" customHeight="1">
      <c r="A134" s="345"/>
      <c r="B134" s="345"/>
      <c r="C134" s="345"/>
      <c r="D134" s="345"/>
      <c r="E134" s="345"/>
      <c r="F134" s="341"/>
      <c r="G134" s="345"/>
      <c r="H134" s="94">
        <v>10</v>
      </c>
      <c r="I134" s="68" t="s">
        <v>3744</v>
      </c>
      <c r="J134" s="68" t="s">
        <v>3743</v>
      </c>
      <c r="K134" s="56"/>
      <c r="L134" s="79"/>
      <c r="M134" s="57"/>
      <c r="N134" s="77"/>
      <c r="O134" s="56" t="s">
        <v>348</v>
      </c>
      <c r="P134" s="56" t="s">
        <v>348</v>
      </c>
      <c r="Q134" s="56" t="s">
        <v>348</v>
      </c>
      <c r="R134" s="56"/>
      <c r="S134" s="88"/>
      <c r="T134" s="88"/>
      <c r="U134" s="88"/>
      <c r="V134" s="88"/>
      <c r="W134" s="88"/>
      <c r="X134" s="88"/>
      <c r="Y134" s="88"/>
      <c r="Z134" s="88"/>
    </row>
    <row r="135" spans="1:26" ht="49.5" customHeight="1">
      <c r="A135" s="345"/>
      <c r="B135" s="345"/>
      <c r="C135" s="345"/>
      <c r="D135" s="345"/>
      <c r="E135" s="345"/>
      <c r="F135" s="417" t="s">
        <v>3745</v>
      </c>
      <c r="G135" s="345"/>
      <c r="H135" s="94">
        <v>11</v>
      </c>
      <c r="I135" s="91" t="s">
        <v>3746</v>
      </c>
      <c r="J135" s="91" t="s">
        <v>3747</v>
      </c>
      <c r="K135" s="56"/>
      <c r="L135" s="79"/>
      <c r="M135" s="450" t="s">
        <v>3748</v>
      </c>
      <c r="N135" s="77"/>
      <c r="O135" s="56" t="s">
        <v>348</v>
      </c>
      <c r="P135" s="56" t="s">
        <v>348</v>
      </c>
      <c r="Q135" s="56" t="s">
        <v>348</v>
      </c>
      <c r="R135" s="56"/>
      <c r="S135" s="88"/>
      <c r="T135" s="88"/>
      <c r="U135" s="88"/>
      <c r="V135" s="88"/>
      <c r="W135" s="88"/>
      <c r="X135" s="88"/>
      <c r="Y135" s="88"/>
      <c r="Z135" s="88"/>
    </row>
    <row r="136" spans="1:26" ht="49.5" customHeight="1">
      <c r="A136" s="341"/>
      <c r="B136" s="341"/>
      <c r="C136" s="341"/>
      <c r="D136" s="341"/>
      <c r="E136" s="341"/>
      <c r="F136" s="341"/>
      <c r="G136" s="341"/>
      <c r="H136" s="94">
        <v>12</v>
      </c>
      <c r="I136" s="91" t="s">
        <v>3749</v>
      </c>
      <c r="J136" s="91" t="s">
        <v>3750</v>
      </c>
      <c r="K136" s="56"/>
      <c r="L136" s="79"/>
      <c r="M136" s="341"/>
      <c r="N136" s="77"/>
      <c r="O136" s="56" t="s">
        <v>348</v>
      </c>
      <c r="P136" s="56" t="s">
        <v>348</v>
      </c>
      <c r="Q136" s="56" t="s">
        <v>348</v>
      </c>
      <c r="R136" s="56"/>
      <c r="S136" s="88"/>
      <c r="T136" s="88"/>
      <c r="U136" s="88"/>
      <c r="V136" s="88"/>
      <c r="W136" s="88"/>
      <c r="X136" s="88"/>
      <c r="Y136" s="88"/>
      <c r="Z136" s="88"/>
    </row>
    <row r="137" spans="1:26" ht="16.5" customHeight="1">
      <c r="A137" s="92"/>
      <c r="B137" s="106"/>
      <c r="C137" s="93"/>
      <c r="D137" s="93"/>
      <c r="E137" s="92"/>
      <c r="F137" s="93"/>
      <c r="G137" s="93"/>
      <c r="I137" s="46"/>
      <c r="J137" s="46"/>
      <c r="K137" s="92"/>
      <c r="L137" s="46"/>
      <c r="M137" s="92"/>
      <c r="N137" s="46"/>
      <c r="O137" s="92"/>
      <c r="P137" s="92"/>
      <c r="Q137" s="92"/>
      <c r="R137" s="92"/>
    </row>
    <row r="138" spans="1:26" ht="16.5" customHeight="1">
      <c r="A138" s="92"/>
      <c r="B138" s="106"/>
      <c r="C138" s="93"/>
      <c r="D138" s="93"/>
      <c r="E138" s="92"/>
      <c r="F138" s="93"/>
      <c r="G138" s="93"/>
      <c r="I138" s="46"/>
      <c r="J138" s="46"/>
      <c r="K138" s="92"/>
      <c r="L138" s="46"/>
      <c r="M138" s="92"/>
      <c r="N138" s="46"/>
      <c r="O138" s="92"/>
      <c r="P138" s="92"/>
      <c r="Q138" s="92"/>
      <c r="R138" s="92"/>
    </row>
    <row r="139" spans="1:26" ht="16.5" customHeight="1">
      <c r="A139" s="92"/>
      <c r="B139" s="106"/>
      <c r="C139" s="93"/>
      <c r="D139" s="93"/>
      <c r="E139" s="92"/>
      <c r="F139" s="93"/>
      <c r="G139" s="93"/>
      <c r="I139" s="46"/>
      <c r="J139" s="46"/>
      <c r="K139" s="92"/>
      <c r="L139" s="46"/>
      <c r="M139" s="92"/>
      <c r="N139" s="46"/>
      <c r="O139" s="92"/>
      <c r="P139" s="92"/>
      <c r="Q139" s="92"/>
      <c r="R139" s="92"/>
    </row>
    <row r="140" spans="1:26" ht="16.5" customHeight="1">
      <c r="A140" s="92"/>
      <c r="B140" s="106"/>
      <c r="C140" s="93"/>
      <c r="D140" s="93"/>
      <c r="E140" s="92"/>
      <c r="F140" s="93"/>
      <c r="G140" s="93"/>
      <c r="I140" s="46"/>
      <c r="J140" s="46"/>
      <c r="K140" s="92"/>
      <c r="L140" s="46"/>
      <c r="M140" s="92"/>
      <c r="N140" s="46"/>
      <c r="O140" s="92"/>
      <c r="P140" s="92"/>
      <c r="Q140" s="92"/>
      <c r="R140" s="92"/>
    </row>
    <row r="141" spans="1:26" ht="16.5" customHeight="1">
      <c r="A141" s="92"/>
      <c r="B141" s="106"/>
      <c r="C141" s="93"/>
      <c r="D141" s="93"/>
      <c r="E141" s="92"/>
      <c r="F141" s="93"/>
      <c r="G141" s="93"/>
      <c r="I141" s="46"/>
      <c r="J141" s="46"/>
      <c r="K141" s="92"/>
      <c r="L141" s="46"/>
      <c r="M141" s="92"/>
      <c r="N141" s="46"/>
      <c r="O141" s="92"/>
      <c r="P141" s="92"/>
      <c r="Q141" s="92"/>
      <c r="R141" s="92"/>
    </row>
    <row r="142" spans="1:26" ht="16.5" customHeight="1">
      <c r="A142" s="92"/>
      <c r="B142" s="106"/>
      <c r="C142" s="93"/>
      <c r="D142" s="93"/>
      <c r="E142" s="92"/>
      <c r="F142" s="93"/>
      <c r="G142" s="93"/>
      <c r="I142" s="46"/>
      <c r="J142" s="46"/>
      <c r="K142" s="92"/>
      <c r="L142" s="46"/>
      <c r="M142" s="92"/>
      <c r="N142" s="46"/>
      <c r="O142" s="92"/>
      <c r="P142" s="92"/>
      <c r="Q142" s="92"/>
      <c r="R142" s="92"/>
    </row>
    <row r="143" spans="1:26" ht="16.5" customHeight="1">
      <c r="A143" s="92"/>
      <c r="B143" s="106"/>
      <c r="C143" s="93"/>
      <c r="D143" s="93"/>
      <c r="E143" s="92"/>
      <c r="F143" s="93"/>
      <c r="G143" s="93"/>
      <c r="I143" s="46"/>
      <c r="J143" s="46"/>
      <c r="K143" s="92"/>
      <c r="L143" s="46"/>
      <c r="M143" s="92"/>
      <c r="N143" s="46"/>
      <c r="O143" s="92"/>
      <c r="P143" s="92"/>
      <c r="Q143" s="92"/>
      <c r="R143" s="92"/>
    </row>
    <row r="144" spans="1:26" ht="16.5" customHeight="1">
      <c r="A144" s="92"/>
      <c r="B144" s="106"/>
      <c r="C144" s="93"/>
      <c r="D144" s="93"/>
      <c r="E144" s="92"/>
      <c r="F144" s="93"/>
      <c r="G144" s="93"/>
      <c r="I144" s="46"/>
      <c r="J144" s="46"/>
      <c r="K144" s="92"/>
      <c r="L144" s="46"/>
      <c r="M144" s="92"/>
      <c r="N144" s="46"/>
      <c r="O144" s="92"/>
      <c r="P144" s="92"/>
      <c r="Q144" s="92"/>
      <c r="R144" s="92"/>
    </row>
    <row r="145" spans="1:18" ht="16.5" customHeight="1">
      <c r="A145" s="92"/>
      <c r="B145" s="106"/>
      <c r="C145" s="93"/>
      <c r="D145" s="93"/>
      <c r="E145" s="92"/>
      <c r="F145" s="93"/>
      <c r="G145" s="93"/>
      <c r="I145" s="46"/>
      <c r="J145" s="46"/>
      <c r="K145" s="92"/>
      <c r="L145" s="46"/>
      <c r="M145" s="92"/>
      <c r="N145" s="46"/>
      <c r="O145" s="92"/>
      <c r="P145" s="92"/>
      <c r="Q145" s="92"/>
      <c r="R145" s="92"/>
    </row>
    <row r="146" spans="1:18" ht="16.5" customHeight="1">
      <c r="A146" s="92"/>
      <c r="B146" s="106"/>
      <c r="C146" s="93"/>
      <c r="D146" s="93"/>
      <c r="E146" s="92"/>
      <c r="F146" s="93"/>
      <c r="G146" s="93"/>
      <c r="I146" s="46"/>
      <c r="J146" s="46"/>
      <c r="K146" s="92"/>
      <c r="L146" s="46"/>
      <c r="M146" s="92"/>
      <c r="N146" s="46"/>
      <c r="O146" s="92"/>
      <c r="P146" s="92"/>
      <c r="Q146" s="92"/>
      <c r="R146" s="92"/>
    </row>
    <row r="147" spans="1:18" ht="16.5" customHeight="1">
      <c r="A147" s="92"/>
      <c r="B147" s="106"/>
      <c r="C147" s="93"/>
      <c r="D147" s="93"/>
      <c r="E147" s="92"/>
      <c r="F147" s="93"/>
      <c r="G147" s="93"/>
      <c r="I147" s="46"/>
      <c r="J147" s="46"/>
      <c r="K147" s="92"/>
      <c r="L147" s="46"/>
      <c r="M147" s="92"/>
      <c r="N147" s="46"/>
      <c r="O147" s="92"/>
      <c r="P147" s="92"/>
      <c r="Q147" s="92"/>
      <c r="R147" s="92"/>
    </row>
    <row r="148" spans="1:18" ht="16.5" customHeight="1">
      <c r="A148" s="92"/>
      <c r="B148" s="106"/>
      <c r="C148" s="93"/>
      <c r="D148" s="93"/>
      <c r="E148" s="92"/>
      <c r="F148" s="93"/>
      <c r="G148" s="93"/>
      <c r="I148" s="46"/>
      <c r="J148" s="46"/>
      <c r="K148" s="92"/>
      <c r="L148" s="46"/>
      <c r="M148" s="92"/>
      <c r="N148" s="46"/>
      <c r="O148" s="92"/>
      <c r="P148" s="92"/>
      <c r="Q148" s="92"/>
      <c r="R148" s="92"/>
    </row>
    <row r="149" spans="1:18" ht="16.5" customHeight="1">
      <c r="A149" s="92"/>
      <c r="B149" s="106"/>
      <c r="C149" s="93"/>
      <c r="D149" s="93"/>
      <c r="E149" s="92"/>
      <c r="F149" s="93"/>
      <c r="G149" s="93"/>
      <c r="I149" s="46"/>
      <c r="J149" s="46"/>
      <c r="K149" s="92"/>
      <c r="L149" s="46"/>
      <c r="M149" s="92"/>
      <c r="N149" s="46"/>
      <c r="O149" s="92"/>
      <c r="P149" s="92"/>
      <c r="Q149" s="92"/>
      <c r="R149" s="92"/>
    </row>
    <row r="150" spans="1:18" ht="16.5" customHeight="1">
      <c r="A150" s="92"/>
      <c r="B150" s="106"/>
      <c r="C150" s="93"/>
      <c r="D150" s="93"/>
      <c r="E150" s="92"/>
      <c r="F150" s="93"/>
      <c r="G150" s="93"/>
      <c r="I150" s="46"/>
      <c r="J150" s="46"/>
      <c r="K150" s="92"/>
      <c r="L150" s="46"/>
      <c r="M150" s="92"/>
      <c r="N150" s="46"/>
      <c r="O150" s="92"/>
      <c r="P150" s="92"/>
      <c r="Q150" s="92"/>
      <c r="R150" s="92"/>
    </row>
    <row r="151" spans="1:18" ht="16.5" customHeight="1">
      <c r="A151" s="92"/>
      <c r="B151" s="106"/>
      <c r="C151" s="93"/>
      <c r="D151" s="93"/>
      <c r="E151" s="92"/>
      <c r="F151" s="93"/>
      <c r="G151" s="93"/>
      <c r="I151" s="46"/>
      <c r="J151" s="46"/>
      <c r="K151" s="92"/>
      <c r="L151" s="46"/>
      <c r="M151" s="92"/>
      <c r="N151" s="46"/>
      <c r="O151" s="92"/>
      <c r="P151" s="92"/>
      <c r="Q151" s="92"/>
      <c r="R151" s="92"/>
    </row>
    <row r="152" spans="1:18" ht="16.5" customHeight="1">
      <c r="A152" s="92"/>
      <c r="B152" s="106"/>
      <c r="C152" s="93"/>
      <c r="D152" s="93"/>
      <c r="E152" s="92"/>
      <c r="F152" s="93"/>
      <c r="G152" s="93"/>
      <c r="I152" s="46"/>
      <c r="J152" s="46"/>
      <c r="K152" s="92"/>
      <c r="L152" s="46"/>
      <c r="M152" s="92"/>
      <c r="N152" s="46"/>
      <c r="O152" s="92"/>
      <c r="P152" s="92"/>
      <c r="Q152" s="92"/>
      <c r="R152" s="92"/>
    </row>
    <row r="153" spans="1:18" ht="16.5" customHeight="1">
      <c r="A153" s="92"/>
      <c r="B153" s="106"/>
      <c r="C153" s="93"/>
      <c r="D153" s="93"/>
      <c r="E153" s="92"/>
      <c r="F153" s="93"/>
      <c r="G153" s="93"/>
      <c r="I153" s="46"/>
      <c r="J153" s="46"/>
      <c r="K153" s="92"/>
      <c r="L153" s="46"/>
      <c r="M153" s="92"/>
      <c r="N153" s="46"/>
      <c r="O153" s="92"/>
      <c r="P153" s="92"/>
      <c r="Q153" s="92"/>
      <c r="R153" s="92"/>
    </row>
    <row r="154" spans="1:18" ht="16.5" customHeight="1">
      <c r="A154" s="92"/>
      <c r="B154" s="106"/>
      <c r="C154" s="93"/>
      <c r="D154" s="93"/>
      <c r="E154" s="92"/>
      <c r="F154" s="93"/>
      <c r="G154" s="93"/>
      <c r="I154" s="46"/>
      <c r="J154" s="46"/>
      <c r="K154" s="92"/>
      <c r="L154" s="46"/>
      <c r="M154" s="92"/>
      <c r="N154" s="46"/>
      <c r="O154" s="92"/>
      <c r="P154" s="92"/>
      <c r="Q154" s="92"/>
      <c r="R154" s="92"/>
    </row>
    <row r="155" spans="1:18" ht="16.5" customHeight="1">
      <c r="A155" s="92"/>
      <c r="B155" s="106"/>
      <c r="C155" s="93"/>
      <c r="D155" s="93"/>
      <c r="E155" s="92"/>
      <c r="F155" s="93"/>
      <c r="G155" s="93"/>
      <c r="I155" s="46"/>
      <c r="J155" s="46"/>
      <c r="K155" s="92"/>
      <c r="L155" s="46"/>
      <c r="M155" s="92"/>
      <c r="N155" s="46"/>
      <c r="O155" s="92"/>
      <c r="P155" s="92"/>
      <c r="Q155" s="92"/>
      <c r="R155" s="92"/>
    </row>
    <row r="156" spans="1:18" ht="16.5" customHeight="1">
      <c r="A156" s="92"/>
      <c r="B156" s="106"/>
      <c r="C156" s="93"/>
      <c r="D156" s="93"/>
      <c r="E156" s="92"/>
      <c r="F156" s="93"/>
      <c r="G156" s="93"/>
      <c r="I156" s="46"/>
      <c r="J156" s="46"/>
      <c r="K156" s="92"/>
      <c r="L156" s="46"/>
      <c r="M156" s="92"/>
      <c r="N156" s="46"/>
      <c r="O156" s="92"/>
      <c r="P156" s="92"/>
      <c r="Q156" s="92"/>
      <c r="R156" s="92"/>
    </row>
    <row r="157" spans="1:18" ht="16.5" customHeight="1">
      <c r="A157" s="92"/>
      <c r="B157" s="106"/>
      <c r="C157" s="93"/>
      <c r="D157" s="93"/>
      <c r="E157" s="92"/>
      <c r="F157" s="93"/>
      <c r="G157" s="93"/>
      <c r="I157" s="46"/>
      <c r="J157" s="46"/>
      <c r="K157" s="92"/>
      <c r="L157" s="46"/>
      <c r="M157" s="92"/>
      <c r="N157" s="46"/>
      <c r="O157" s="92"/>
      <c r="P157" s="92"/>
      <c r="Q157" s="92"/>
      <c r="R157" s="92"/>
    </row>
    <row r="158" spans="1:18" ht="16.5" customHeight="1">
      <c r="A158" s="92"/>
      <c r="B158" s="106"/>
      <c r="C158" s="93"/>
      <c r="D158" s="93"/>
      <c r="E158" s="92"/>
      <c r="F158" s="93"/>
      <c r="G158" s="93"/>
      <c r="I158" s="46"/>
      <c r="J158" s="46"/>
      <c r="K158" s="92"/>
      <c r="L158" s="46"/>
      <c r="M158" s="92"/>
      <c r="N158" s="46"/>
      <c r="O158" s="92"/>
      <c r="P158" s="92"/>
      <c r="Q158" s="92"/>
      <c r="R158" s="92"/>
    </row>
    <row r="159" spans="1:18" ht="16.5" customHeight="1">
      <c r="A159" s="92"/>
      <c r="B159" s="106"/>
      <c r="C159" s="93"/>
      <c r="D159" s="93"/>
      <c r="E159" s="92"/>
      <c r="F159" s="93"/>
      <c r="G159" s="93"/>
      <c r="I159" s="46"/>
      <c r="J159" s="46"/>
      <c r="K159" s="92"/>
      <c r="L159" s="46"/>
      <c r="M159" s="92"/>
      <c r="N159" s="46"/>
      <c r="O159" s="92"/>
      <c r="P159" s="92"/>
      <c r="Q159" s="92"/>
      <c r="R159" s="92"/>
    </row>
    <row r="160" spans="1:18" ht="16.5" customHeight="1">
      <c r="A160" s="92"/>
      <c r="B160" s="106"/>
      <c r="C160" s="93"/>
      <c r="D160" s="93"/>
      <c r="E160" s="92"/>
      <c r="F160" s="93"/>
      <c r="G160" s="93"/>
      <c r="I160" s="46"/>
      <c r="J160" s="46"/>
      <c r="K160" s="92"/>
      <c r="L160" s="46"/>
      <c r="M160" s="92"/>
      <c r="N160" s="46"/>
      <c r="O160" s="92"/>
      <c r="P160" s="92"/>
      <c r="Q160" s="92"/>
      <c r="R160" s="92"/>
    </row>
    <row r="161" spans="1:18" ht="16.5" customHeight="1">
      <c r="A161" s="92"/>
      <c r="B161" s="106"/>
      <c r="C161" s="93"/>
      <c r="D161" s="93"/>
      <c r="E161" s="92"/>
      <c r="F161" s="93"/>
      <c r="G161" s="93"/>
      <c r="I161" s="46"/>
      <c r="J161" s="46"/>
      <c r="K161" s="92"/>
      <c r="L161" s="46"/>
      <c r="M161" s="92"/>
      <c r="N161" s="46"/>
      <c r="O161" s="92"/>
      <c r="P161" s="92"/>
      <c r="Q161" s="92"/>
      <c r="R161" s="92"/>
    </row>
    <row r="162" spans="1:18" ht="16.5" customHeight="1">
      <c r="A162" s="92"/>
      <c r="B162" s="106"/>
      <c r="C162" s="93"/>
      <c r="D162" s="93"/>
      <c r="E162" s="92"/>
      <c r="F162" s="93"/>
      <c r="G162" s="93"/>
      <c r="I162" s="46"/>
      <c r="J162" s="46"/>
      <c r="K162" s="92"/>
      <c r="L162" s="46"/>
      <c r="M162" s="92"/>
      <c r="N162" s="46"/>
      <c r="O162" s="92"/>
      <c r="P162" s="92"/>
      <c r="Q162" s="92"/>
      <c r="R162" s="92"/>
    </row>
    <row r="163" spans="1:18" ht="16.5" customHeight="1">
      <c r="A163" s="92"/>
      <c r="B163" s="106"/>
      <c r="C163" s="93"/>
      <c r="D163" s="93"/>
      <c r="E163" s="92"/>
      <c r="F163" s="93"/>
      <c r="G163" s="93"/>
      <c r="I163" s="46"/>
      <c r="J163" s="46"/>
      <c r="K163" s="92"/>
      <c r="L163" s="46"/>
      <c r="M163" s="92"/>
      <c r="N163" s="46"/>
      <c r="O163" s="92"/>
      <c r="P163" s="92"/>
      <c r="Q163" s="92"/>
      <c r="R163" s="92"/>
    </row>
    <row r="164" spans="1:18" ht="16.5" customHeight="1">
      <c r="A164" s="92"/>
      <c r="B164" s="106"/>
      <c r="C164" s="93"/>
      <c r="D164" s="93"/>
      <c r="E164" s="92"/>
      <c r="F164" s="93"/>
      <c r="G164" s="93"/>
      <c r="I164" s="46"/>
      <c r="J164" s="46"/>
      <c r="K164" s="92"/>
      <c r="L164" s="46"/>
      <c r="M164" s="92"/>
      <c r="N164" s="46"/>
      <c r="O164" s="92"/>
      <c r="P164" s="92"/>
      <c r="Q164" s="92"/>
      <c r="R164" s="92"/>
    </row>
    <row r="165" spans="1:18" ht="16.5" customHeight="1">
      <c r="A165" s="92"/>
      <c r="B165" s="106"/>
      <c r="C165" s="93"/>
      <c r="D165" s="93"/>
      <c r="E165" s="92"/>
      <c r="F165" s="93"/>
      <c r="G165" s="93"/>
      <c r="I165" s="46"/>
      <c r="J165" s="46"/>
      <c r="K165" s="92"/>
      <c r="L165" s="46"/>
      <c r="M165" s="92"/>
      <c r="N165" s="46"/>
      <c r="O165" s="92"/>
      <c r="P165" s="92"/>
      <c r="Q165" s="92"/>
      <c r="R165" s="92"/>
    </row>
    <row r="166" spans="1:18" ht="16.5" customHeight="1">
      <c r="A166" s="92"/>
      <c r="B166" s="106"/>
      <c r="C166" s="93"/>
      <c r="D166" s="93"/>
      <c r="E166" s="92"/>
      <c r="F166" s="93"/>
      <c r="G166" s="93"/>
      <c r="I166" s="46"/>
      <c r="J166" s="46"/>
      <c r="K166" s="92"/>
      <c r="L166" s="46"/>
      <c r="M166" s="92"/>
      <c r="N166" s="46"/>
      <c r="O166" s="92"/>
      <c r="P166" s="92"/>
      <c r="Q166" s="92"/>
      <c r="R166" s="92"/>
    </row>
    <row r="167" spans="1:18" ht="16.5" customHeight="1">
      <c r="A167" s="92"/>
      <c r="B167" s="106"/>
      <c r="C167" s="93"/>
      <c r="D167" s="93"/>
      <c r="E167" s="92"/>
      <c r="F167" s="93"/>
      <c r="G167" s="93"/>
      <c r="I167" s="46"/>
      <c r="J167" s="46"/>
      <c r="K167" s="92"/>
      <c r="L167" s="46"/>
      <c r="M167" s="92"/>
      <c r="N167" s="46"/>
      <c r="O167" s="92"/>
      <c r="P167" s="92"/>
      <c r="Q167" s="92"/>
      <c r="R167" s="92"/>
    </row>
    <row r="168" spans="1:18" ht="16.5" customHeight="1">
      <c r="A168" s="92"/>
      <c r="B168" s="106"/>
      <c r="C168" s="93"/>
      <c r="D168" s="93"/>
      <c r="E168" s="92"/>
      <c r="F168" s="93"/>
      <c r="G168" s="93"/>
      <c r="I168" s="46"/>
      <c r="J168" s="46"/>
      <c r="K168" s="92"/>
      <c r="L168" s="46"/>
      <c r="M168" s="92"/>
      <c r="N168" s="46"/>
      <c r="O168" s="92"/>
      <c r="P168" s="92"/>
      <c r="Q168" s="92"/>
      <c r="R168" s="92"/>
    </row>
    <row r="169" spans="1:18" ht="16.5" customHeight="1">
      <c r="A169" s="92"/>
      <c r="B169" s="106"/>
      <c r="C169" s="93"/>
      <c r="D169" s="93"/>
      <c r="E169" s="92"/>
      <c r="F169" s="93"/>
      <c r="G169" s="93"/>
      <c r="I169" s="46"/>
      <c r="J169" s="46"/>
      <c r="K169" s="92"/>
      <c r="L169" s="46"/>
      <c r="M169" s="92"/>
      <c r="N169" s="46"/>
      <c r="O169" s="92"/>
      <c r="P169" s="92"/>
      <c r="Q169" s="92"/>
      <c r="R169" s="92"/>
    </row>
    <row r="170" spans="1:18" ht="16.5" customHeight="1">
      <c r="A170" s="92"/>
      <c r="B170" s="106"/>
      <c r="C170" s="93"/>
      <c r="D170" s="93"/>
      <c r="E170" s="92"/>
      <c r="F170" s="93"/>
      <c r="G170" s="93"/>
      <c r="I170" s="46"/>
      <c r="J170" s="46"/>
      <c r="K170" s="92"/>
      <c r="L170" s="46"/>
      <c r="M170" s="92"/>
      <c r="N170" s="46"/>
      <c r="O170" s="92"/>
      <c r="P170" s="92"/>
      <c r="Q170" s="92"/>
      <c r="R170" s="92"/>
    </row>
    <row r="171" spans="1:18" ht="16.5" customHeight="1">
      <c r="A171" s="92"/>
      <c r="B171" s="106"/>
      <c r="C171" s="93"/>
      <c r="D171" s="93"/>
      <c r="E171" s="92"/>
      <c r="F171" s="93"/>
      <c r="G171" s="93"/>
      <c r="I171" s="46"/>
      <c r="J171" s="46"/>
      <c r="K171" s="92"/>
      <c r="L171" s="46"/>
      <c r="M171" s="92"/>
      <c r="N171" s="46"/>
      <c r="O171" s="92"/>
      <c r="P171" s="92"/>
      <c r="Q171" s="92"/>
      <c r="R171" s="92"/>
    </row>
    <row r="172" spans="1:18" ht="16.5" customHeight="1">
      <c r="A172" s="92"/>
      <c r="B172" s="106"/>
      <c r="C172" s="93"/>
      <c r="D172" s="93"/>
      <c r="E172" s="92"/>
      <c r="F172" s="93"/>
      <c r="G172" s="93"/>
      <c r="I172" s="46"/>
      <c r="J172" s="46"/>
      <c r="K172" s="92"/>
      <c r="L172" s="46"/>
      <c r="M172" s="92"/>
      <c r="N172" s="46"/>
      <c r="O172" s="92"/>
      <c r="P172" s="92"/>
      <c r="Q172" s="92"/>
      <c r="R172" s="92"/>
    </row>
    <row r="173" spans="1:18" ht="16.5" customHeight="1">
      <c r="A173" s="92"/>
      <c r="B173" s="106"/>
      <c r="C173" s="93"/>
      <c r="D173" s="93"/>
      <c r="E173" s="92"/>
      <c r="F173" s="93"/>
      <c r="G173" s="93"/>
      <c r="I173" s="46"/>
      <c r="J173" s="46"/>
      <c r="K173" s="92"/>
      <c r="L173" s="46"/>
      <c r="M173" s="92"/>
      <c r="N173" s="46"/>
      <c r="O173" s="92"/>
      <c r="P173" s="92"/>
      <c r="Q173" s="92"/>
      <c r="R173" s="92"/>
    </row>
    <row r="174" spans="1:18" ht="16.5" customHeight="1">
      <c r="A174" s="92"/>
      <c r="B174" s="106"/>
      <c r="C174" s="93"/>
      <c r="D174" s="93"/>
      <c r="E174" s="92"/>
      <c r="F174" s="93"/>
      <c r="G174" s="93"/>
      <c r="I174" s="46"/>
      <c r="J174" s="46"/>
      <c r="K174" s="92"/>
      <c r="L174" s="46"/>
      <c r="M174" s="92"/>
      <c r="N174" s="46"/>
      <c r="O174" s="92"/>
      <c r="P174" s="92"/>
      <c r="Q174" s="92"/>
      <c r="R174" s="92"/>
    </row>
    <row r="175" spans="1:18" ht="16.5" customHeight="1">
      <c r="A175" s="92"/>
      <c r="B175" s="106"/>
      <c r="C175" s="93"/>
      <c r="D175" s="93"/>
      <c r="E175" s="92"/>
      <c r="F175" s="93"/>
      <c r="G175" s="93"/>
      <c r="I175" s="46"/>
      <c r="J175" s="46"/>
      <c r="K175" s="92"/>
      <c r="L175" s="46"/>
      <c r="M175" s="92"/>
      <c r="N175" s="46"/>
      <c r="O175" s="92"/>
      <c r="P175" s="92"/>
      <c r="Q175" s="92"/>
      <c r="R175" s="92"/>
    </row>
    <row r="176" spans="1:18" ht="16.5" customHeight="1">
      <c r="A176" s="92"/>
      <c r="B176" s="106"/>
      <c r="C176" s="93"/>
      <c r="D176" s="93"/>
      <c r="E176" s="92"/>
      <c r="F176" s="93"/>
      <c r="G176" s="93"/>
      <c r="I176" s="46"/>
      <c r="J176" s="46"/>
      <c r="K176" s="92"/>
      <c r="L176" s="46"/>
      <c r="M176" s="92"/>
      <c r="N176" s="46"/>
      <c r="O176" s="92"/>
      <c r="P176" s="92"/>
      <c r="Q176" s="92"/>
      <c r="R176" s="92"/>
    </row>
    <row r="177" spans="1:18" ht="16.5" customHeight="1">
      <c r="A177" s="92"/>
      <c r="B177" s="106"/>
      <c r="C177" s="93"/>
      <c r="D177" s="93"/>
      <c r="E177" s="92"/>
      <c r="F177" s="93"/>
      <c r="G177" s="93"/>
      <c r="I177" s="46"/>
      <c r="J177" s="46"/>
      <c r="K177" s="92"/>
      <c r="L177" s="46"/>
      <c r="M177" s="92"/>
      <c r="N177" s="46"/>
      <c r="O177" s="92"/>
      <c r="P177" s="92"/>
      <c r="Q177" s="92"/>
      <c r="R177" s="92"/>
    </row>
    <row r="178" spans="1:18" ht="16.5" customHeight="1">
      <c r="A178" s="92"/>
      <c r="B178" s="106"/>
      <c r="C178" s="93"/>
      <c r="D178" s="93"/>
      <c r="E178" s="92"/>
      <c r="F178" s="93"/>
      <c r="G178" s="93"/>
      <c r="I178" s="46"/>
      <c r="J178" s="46"/>
      <c r="K178" s="92"/>
      <c r="L178" s="46"/>
      <c r="M178" s="92"/>
      <c r="N178" s="46"/>
      <c r="O178" s="92"/>
      <c r="P178" s="92"/>
      <c r="Q178" s="92"/>
      <c r="R178" s="92"/>
    </row>
    <row r="179" spans="1:18" ht="16.5" customHeight="1">
      <c r="A179" s="92"/>
      <c r="B179" s="106"/>
      <c r="C179" s="93"/>
      <c r="D179" s="93"/>
      <c r="E179" s="92"/>
      <c r="F179" s="93"/>
      <c r="G179" s="93"/>
      <c r="I179" s="46"/>
      <c r="J179" s="46"/>
      <c r="K179" s="92"/>
      <c r="L179" s="46"/>
      <c r="M179" s="92"/>
      <c r="N179" s="46"/>
      <c r="O179" s="92"/>
      <c r="P179" s="92"/>
      <c r="Q179" s="92"/>
      <c r="R179" s="92"/>
    </row>
    <row r="180" spans="1:18" ht="16.5" customHeight="1">
      <c r="A180" s="92"/>
      <c r="B180" s="106"/>
      <c r="C180" s="93"/>
      <c r="D180" s="93"/>
      <c r="E180" s="92"/>
      <c r="F180" s="93"/>
      <c r="G180" s="93"/>
      <c r="I180" s="46"/>
      <c r="J180" s="46"/>
      <c r="K180" s="92"/>
      <c r="L180" s="46"/>
      <c r="M180" s="92"/>
      <c r="N180" s="46"/>
      <c r="O180" s="92"/>
      <c r="P180" s="92"/>
      <c r="Q180" s="92"/>
      <c r="R180" s="92"/>
    </row>
    <row r="181" spans="1:18" ht="16.5" customHeight="1">
      <c r="A181" s="92"/>
      <c r="B181" s="106"/>
      <c r="C181" s="93"/>
      <c r="D181" s="93"/>
      <c r="E181" s="92"/>
      <c r="F181" s="93"/>
      <c r="G181" s="93"/>
      <c r="I181" s="46"/>
      <c r="J181" s="46"/>
      <c r="K181" s="92"/>
      <c r="L181" s="46"/>
      <c r="M181" s="92"/>
      <c r="N181" s="46"/>
      <c r="O181" s="92"/>
      <c r="P181" s="92"/>
      <c r="Q181" s="92"/>
      <c r="R181" s="92"/>
    </row>
    <row r="182" spans="1:18" ht="16.5" customHeight="1">
      <c r="A182" s="92"/>
      <c r="B182" s="106"/>
      <c r="C182" s="93"/>
      <c r="D182" s="93"/>
      <c r="E182" s="92"/>
      <c r="F182" s="93"/>
      <c r="G182" s="93"/>
      <c r="I182" s="46"/>
      <c r="J182" s="46"/>
      <c r="K182" s="92"/>
      <c r="L182" s="46"/>
      <c r="M182" s="92"/>
      <c r="N182" s="46"/>
      <c r="O182" s="92"/>
      <c r="P182" s="92"/>
      <c r="Q182" s="92"/>
      <c r="R182" s="92"/>
    </row>
    <row r="183" spans="1:18" ht="16.5" customHeight="1">
      <c r="A183" s="92"/>
      <c r="B183" s="106"/>
      <c r="C183" s="93"/>
      <c r="D183" s="93"/>
      <c r="E183" s="92"/>
      <c r="F183" s="93"/>
      <c r="G183" s="93"/>
      <c r="I183" s="46"/>
      <c r="J183" s="46"/>
      <c r="K183" s="92"/>
      <c r="L183" s="46"/>
      <c r="M183" s="92"/>
      <c r="N183" s="46"/>
      <c r="O183" s="92"/>
      <c r="P183" s="92"/>
      <c r="Q183" s="92"/>
      <c r="R183" s="92"/>
    </row>
    <row r="184" spans="1:18" ht="16.5" customHeight="1">
      <c r="A184" s="92"/>
      <c r="B184" s="106"/>
      <c r="C184" s="93"/>
      <c r="D184" s="93"/>
      <c r="E184" s="92"/>
      <c r="F184" s="93"/>
      <c r="G184" s="93"/>
      <c r="I184" s="46"/>
      <c r="J184" s="46"/>
      <c r="K184" s="92"/>
      <c r="L184" s="46"/>
      <c r="M184" s="92"/>
      <c r="N184" s="46"/>
      <c r="O184" s="92"/>
      <c r="P184" s="92"/>
      <c r="Q184" s="92"/>
      <c r="R184" s="92"/>
    </row>
    <row r="185" spans="1:18" ht="16.5" customHeight="1">
      <c r="A185" s="92"/>
      <c r="B185" s="106"/>
      <c r="C185" s="93"/>
      <c r="D185" s="93"/>
      <c r="E185" s="92"/>
      <c r="F185" s="93"/>
      <c r="G185" s="93"/>
      <c r="I185" s="46"/>
      <c r="J185" s="46"/>
      <c r="K185" s="92"/>
      <c r="L185" s="46"/>
      <c r="M185" s="92"/>
      <c r="N185" s="46"/>
      <c r="O185" s="92"/>
      <c r="P185" s="92"/>
      <c r="Q185" s="92"/>
      <c r="R185" s="92"/>
    </row>
    <row r="186" spans="1:18" ht="16.5" customHeight="1">
      <c r="A186" s="92"/>
      <c r="B186" s="106"/>
      <c r="C186" s="93"/>
      <c r="D186" s="93"/>
      <c r="E186" s="92"/>
      <c r="F186" s="93"/>
      <c r="G186" s="93"/>
      <c r="I186" s="46"/>
      <c r="J186" s="46"/>
      <c r="K186" s="92"/>
      <c r="L186" s="46"/>
      <c r="M186" s="92"/>
      <c r="N186" s="46"/>
      <c r="O186" s="92"/>
      <c r="P186" s="92"/>
      <c r="Q186" s="92"/>
      <c r="R186" s="92"/>
    </row>
    <row r="187" spans="1:18" ht="16.5" customHeight="1">
      <c r="A187" s="92"/>
      <c r="B187" s="106"/>
      <c r="C187" s="93"/>
      <c r="D187" s="93"/>
      <c r="E187" s="92"/>
      <c r="F187" s="93"/>
      <c r="G187" s="93"/>
      <c r="I187" s="46"/>
      <c r="J187" s="46"/>
      <c r="K187" s="92"/>
      <c r="L187" s="46"/>
      <c r="M187" s="92"/>
      <c r="N187" s="46"/>
      <c r="O187" s="92"/>
      <c r="P187" s="92"/>
      <c r="Q187" s="92"/>
      <c r="R187" s="92"/>
    </row>
    <row r="188" spans="1:18" ht="16.5" customHeight="1">
      <c r="A188" s="92"/>
      <c r="B188" s="106"/>
      <c r="C188" s="93"/>
      <c r="D188" s="93"/>
      <c r="E188" s="92"/>
      <c r="F188" s="93"/>
      <c r="G188" s="93"/>
      <c r="I188" s="46"/>
      <c r="J188" s="46"/>
      <c r="K188" s="92"/>
      <c r="L188" s="46"/>
      <c r="M188" s="92"/>
      <c r="N188" s="46"/>
      <c r="O188" s="92"/>
      <c r="P188" s="92"/>
      <c r="Q188" s="92"/>
      <c r="R188" s="92"/>
    </row>
    <row r="189" spans="1:18" ht="16.5" customHeight="1">
      <c r="A189" s="92"/>
      <c r="B189" s="106"/>
      <c r="C189" s="93"/>
      <c r="D189" s="93"/>
      <c r="E189" s="92"/>
      <c r="F189" s="93"/>
      <c r="G189" s="93"/>
      <c r="I189" s="46"/>
      <c r="J189" s="46"/>
      <c r="K189" s="92"/>
      <c r="L189" s="46"/>
      <c r="M189" s="92"/>
      <c r="N189" s="46"/>
      <c r="O189" s="92"/>
      <c r="P189" s="92"/>
      <c r="Q189" s="92"/>
      <c r="R189" s="92"/>
    </row>
    <row r="190" spans="1:18" ht="16.5" customHeight="1">
      <c r="A190" s="92"/>
      <c r="B190" s="106"/>
      <c r="C190" s="93"/>
      <c r="D190" s="93"/>
      <c r="E190" s="92"/>
      <c r="F190" s="93"/>
      <c r="G190" s="93"/>
      <c r="I190" s="46"/>
      <c r="J190" s="46"/>
      <c r="K190" s="92"/>
      <c r="L190" s="46"/>
      <c r="M190" s="92"/>
      <c r="N190" s="46"/>
      <c r="O190" s="92"/>
      <c r="P190" s="92"/>
      <c r="Q190" s="92"/>
      <c r="R190" s="92"/>
    </row>
    <row r="191" spans="1:18" ht="16.5" customHeight="1">
      <c r="A191" s="92"/>
      <c r="B191" s="106"/>
      <c r="C191" s="93"/>
      <c r="D191" s="93"/>
      <c r="E191" s="92"/>
      <c r="F191" s="93"/>
      <c r="G191" s="93"/>
      <c r="I191" s="46"/>
      <c r="J191" s="46"/>
      <c r="K191" s="92"/>
      <c r="L191" s="46"/>
      <c r="M191" s="92"/>
      <c r="N191" s="46"/>
      <c r="O191" s="92"/>
      <c r="P191" s="92"/>
      <c r="Q191" s="92"/>
      <c r="R191" s="92"/>
    </row>
    <row r="192" spans="1:18" ht="16.5" customHeight="1">
      <c r="A192" s="92"/>
      <c r="B192" s="106"/>
      <c r="C192" s="93"/>
      <c r="D192" s="93"/>
      <c r="E192" s="92"/>
      <c r="F192" s="93"/>
      <c r="G192" s="93"/>
      <c r="I192" s="46"/>
      <c r="J192" s="46"/>
      <c r="K192" s="92"/>
      <c r="L192" s="46"/>
      <c r="M192" s="92"/>
      <c r="N192" s="46"/>
      <c r="O192" s="92"/>
      <c r="P192" s="92"/>
      <c r="Q192" s="92"/>
      <c r="R192" s="92"/>
    </row>
    <row r="193" spans="1:18" ht="16.5" customHeight="1">
      <c r="A193" s="92"/>
      <c r="B193" s="106"/>
      <c r="C193" s="93"/>
      <c r="D193" s="93"/>
      <c r="E193" s="92"/>
      <c r="F193" s="93"/>
      <c r="G193" s="93"/>
      <c r="I193" s="46"/>
      <c r="J193" s="46"/>
      <c r="K193" s="92"/>
      <c r="L193" s="46"/>
      <c r="M193" s="92"/>
      <c r="N193" s="46"/>
      <c r="O193" s="92"/>
      <c r="P193" s="92"/>
      <c r="Q193" s="92"/>
      <c r="R193" s="92"/>
    </row>
    <row r="194" spans="1:18" ht="16.5" customHeight="1">
      <c r="A194" s="92"/>
      <c r="B194" s="106"/>
      <c r="C194" s="93"/>
      <c r="D194" s="93"/>
      <c r="E194" s="92"/>
      <c r="F194" s="93"/>
      <c r="G194" s="93"/>
      <c r="I194" s="46"/>
      <c r="J194" s="46"/>
      <c r="K194" s="92"/>
      <c r="L194" s="46"/>
      <c r="M194" s="92"/>
      <c r="N194" s="46"/>
      <c r="O194" s="92"/>
      <c r="P194" s="92"/>
      <c r="Q194" s="92"/>
      <c r="R194" s="92"/>
    </row>
    <row r="195" spans="1:18" ht="16.5" customHeight="1">
      <c r="A195" s="92"/>
      <c r="B195" s="106"/>
      <c r="C195" s="93"/>
      <c r="D195" s="93"/>
      <c r="E195" s="92"/>
      <c r="F195" s="93"/>
      <c r="G195" s="93"/>
      <c r="I195" s="46"/>
      <c r="J195" s="46"/>
      <c r="K195" s="92"/>
      <c r="L195" s="46"/>
      <c r="M195" s="92"/>
      <c r="N195" s="46"/>
      <c r="O195" s="92"/>
      <c r="P195" s="92"/>
      <c r="Q195" s="92"/>
      <c r="R195" s="92"/>
    </row>
    <row r="196" spans="1:18" ht="16.5" customHeight="1">
      <c r="A196" s="92"/>
      <c r="B196" s="106"/>
      <c r="C196" s="93"/>
      <c r="D196" s="93"/>
      <c r="E196" s="92"/>
      <c r="F196" s="93"/>
      <c r="G196" s="93"/>
      <c r="I196" s="46"/>
      <c r="J196" s="46"/>
      <c r="K196" s="92"/>
      <c r="L196" s="46"/>
      <c r="M196" s="92"/>
      <c r="N196" s="46"/>
      <c r="O196" s="92"/>
      <c r="P196" s="92"/>
      <c r="Q196" s="92"/>
      <c r="R196" s="92"/>
    </row>
    <row r="197" spans="1:18" ht="16.5" customHeight="1">
      <c r="A197" s="92"/>
      <c r="B197" s="106"/>
      <c r="C197" s="93"/>
      <c r="D197" s="93"/>
      <c r="E197" s="92"/>
      <c r="F197" s="93"/>
      <c r="G197" s="93"/>
      <c r="I197" s="46"/>
      <c r="J197" s="46"/>
      <c r="K197" s="92"/>
      <c r="L197" s="46"/>
      <c r="M197" s="92"/>
      <c r="N197" s="46"/>
      <c r="O197" s="92"/>
      <c r="P197" s="92"/>
      <c r="Q197" s="92"/>
      <c r="R197" s="92"/>
    </row>
    <row r="198" spans="1:18" ht="16.5" customHeight="1">
      <c r="A198" s="92"/>
      <c r="B198" s="106"/>
      <c r="C198" s="93"/>
      <c r="D198" s="93"/>
      <c r="E198" s="92"/>
      <c r="F198" s="93"/>
      <c r="G198" s="93"/>
      <c r="I198" s="46"/>
      <c r="J198" s="46"/>
      <c r="K198" s="92"/>
      <c r="L198" s="46"/>
      <c r="M198" s="92"/>
      <c r="N198" s="46"/>
      <c r="O198" s="92"/>
      <c r="P198" s="92"/>
      <c r="Q198" s="92"/>
      <c r="R198" s="92"/>
    </row>
    <row r="199" spans="1:18" ht="16.5" customHeight="1">
      <c r="A199" s="92"/>
      <c r="B199" s="106"/>
      <c r="C199" s="93"/>
      <c r="D199" s="93"/>
      <c r="E199" s="92"/>
      <c r="F199" s="93"/>
      <c r="G199" s="93"/>
      <c r="I199" s="46"/>
      <c r="J199" s="46"/>
      <c r="K199" s="92"/>
      <c r="L199" s="46"/>
      <c r="M199" s="92"/>
      <c r="N199" s="46"/>
      <c r="O199" s="92"/>
      <c r="P199" s="92"/>
      <c r="Q199" s="92"/>
      <c r="R199" s="92"/>
    </row>
    <row r="200" spans="1:18" ht="16.5" customHeight="1">
      <c r="A200" s="92"/>
      <c r="B200" s="106"/>
      <c r="C200" s="93"/>
      <c r="D200" s="93"/>
      <c r="E200" s="92"/>
      <c r="F200" s="93"/>
      <c r="G200" s="93"/>
      <c r="I200" s="46"/>
      <c r="J200" s="46"/>
      <c r="K200" s="92"/>
      <c r="L200" s="46"/>
      <c r="M200" s="92"/>
      <c r="N200" s="46"/>
      <c r="O200" s="92"/>
      <c r="P200" s="92"/>
      <c r="Q200" s="92"/>
      <c r="R200" s="92"/>
    </row>
    <row r="201" spans="1:18" ht="16.5" customHeight="1">
      <c r="A201" s="92"/>
      <c r="B201" s="106"/>
      <c r="C201" s="93"/>
      <c r="D201" s="93"/>
      <c r="E201" s="92"/>
      <c r="F201" s="93"/>
      <c r="G201" s="93"/>
      <c r="I201" s="46"/>
      <c r="J201" s="46"/>
      <c r="K201" s="92"/>
      <c r="L201" s="46"/>
      <c r="M201" s="92"/>
      <c r="N201" s="46"/>
      <c r="O201" s="92"/>
      <c r="P201" s="92"/>
      <c r="Q201" s="92"/>
      <c r="R201" s="92"/>
    </row>
    <row r="202" spans="1:18" ht="16.5" customHeight="1">
      <c r="A202" s="92"/>
      <c r="B202" s="106"/>
      <c r="C202" s="93"/>
      <c r="D202" s="93"/>
      <c r="E202" s="92"/>
      <c r="F202" s="93"/>
      <c r="G202" s="93"/>
      <c r="I202" s="46"/>
      <c r="J202" s="46"/>
      <c r="K202" s="92"/>
      <c r="L202" s="46"/>
      <c r="M202" s="92"/>
      <c r="N202" s="46"/>
      <c r="O202" s="92"/>
      <c r="P202" s="92"/>
      <c r="Q202" s="92"/>
      <c r="R202" s="92"/>
    </row>
    <row r="203" spans="1:18" ht="16.5" customHeight="1">
      <c r="A203" s="92"/>
      <c r="B203" s="106"/>
      <c r="C203" s="93"/>
      <c r="D203" s="93"/>
      <c r="E203" s="92"/>
      <c r="F203" s="93"/>
      <c r="G203" s="93"/>
      <c r="I203" s="46"/>
      <c r="J203" s="46"/>
      <c r="K203" s="92"/>
      <c r="L203" s="46"/>
      <c r="M203" s="92"/>
      <c r="N203" s="46"/>
      <c r="O203" s="92"/>
      <c r="P203" s="92"/>
      <c r="Q203" s="92"/>
      <c r="R203" s="92"/>
    </row>
    <row r="204" spans="1:18" ht="16.5" customHeight="1">
      <c r="A204" s="92"/>
      <c r="B204" s="106"/>
      <c r="C204" s="93"/>
      <c r="D204" s="93"/>
      <c r="E204" s="92"/>
      <c r="F204" s="93"/>
      <c r="G204" s="93"/>
      <c r="I204" s="46"/>
      <c r="J204" s="46"/>
      <c r="K204" s="92"/>
      <c r="L204" s="46"/>
      <c r="M204" s="92"/>
      <c r="N204" s="46"/>
      <c r="O204" s="92"/>
      <c r="P204" s="92"/>
      <c r="Q204" s="92"/>
      <c r="R204" s="92"/>
    </row>
    <row r="205" spans="1:18" ht="16.5" customHeight="1">
      <c r="A205" s="92"/>
      <c r="B205" s="106"/>
      <c r="C205" s="93"/>
      <c r="D205" s="93"/>
      <c r="E205" s="92"/>
      <c r="F205" s="93"/>
      <c r="G205" s="93"/>
      <c r="I205" s="46"/>
      <c r="J205" s="46"/>
      <c r="K205" s="92"/>
      <c r="L205" s="46"/>
      <c r="M205" s="92"/>
      <c r="N205" s="46"/>
      <c r="O205" s="92"/>
      <c r="P205" s="92"/>
      <c r="Q205" s="92"/>
      <c r="R205" s="92"/>
    </row>
    <row r="206" spans="1:18" ht="16.5" customHeight="1">
      <c r="A206" s="92"/>
      <c r="B206" s="106"/>
      <c r="C206" s="93"/>
      <c r="D206" s="93"/>
      <c r="E206" s="92"/>
      <c r="F206" s="93"/>
      <c r="G206" s="93"/>
      <c r="I206" s="46"/>
      <c r="J206" s="46"/>
      <c r="K206" s="92"/>
      <c r="L206" s="46"/>
      <c r="M206" s="92"/>
      <c r="N206" s="46"/>
      <c r="O206" s="92"/>
      <c r="P206" s="92"/>
      <c r="Q206" s="92"/>
      <c r="R206" s="92"/>
    </row>
    <row r="207" spans="1:18" ht="16.5" customHeight="1">
      <c r="A207" s="92"/>
      <c r="B207" s="106"/>
      <c r="C207" s="93"/>
      <c r="D207" s="93"/>
      <c r="E207" s="92"/>
      <c r="F207" s="93"/>
      <c r="G207" s="93"/>
      <c r="I207" s="46"/>
      <c r="J207" s="46"/>
      <c r="K207" s="92"/>
      <c r="L207" s="46"/>
      <c r="M207" s="92"/>
      <c r="N207" s="46"/>
      <c r="O207" s="92"/>
      <c r="P207" s="92"/>
      <c r="Q207" s="92"/>
      <c r="R207" s="92"/>
    </row>
    <row r="208" spans="1:18" ht="16.5" customHeight="1">
      <c r="A208" s="92"/>
      <c r="B208" s="106"/>
      <c r="C208" s="93"/>
      <c r="D208" s="93"/>
      <c r="E208" s="92"/>
      <c r="F208" s="93"/>
      <c r="G208" s="93"/>
      <c r="I208" s="46"/>
      <c r="J208" s="46"/>
      <c r="K208" s="92"/>
      <c r="L208" s="46"/>
      <c r="M208" s="92"/>
      <c r="N208" s="46"/>
      <c r="O208" s="92"/>
      <c r="P208" s="92"/>
      <c r="Q208" s="92"/>
      <c r="R208" s="92"/>
    </row>
    <row r="209" spans="1:18" ht="16.5" customHeight="1">
      <c r="A209" s="92"/>
      <c r="B209" s="106"/>
      <c r="C209" s="93"/>
      <c r="D209" s="93"/>
      <c r="E209" s="92"/>
      <c r="F209" s="93"/>
      <c r="G209" s="93"/>
      <c r="I209" s="46"/>
      <c r="J209" s="46"/>
      <c r="K209" s="92"/>
      <c r="L209" s="46"/>
      <c r="M209" s="92"/>
      <c r="N209" s="46"/>
      <c r="O209" s="92"/>
      <c r="P209" s="92"/>
      <c r="Q209" s="92"/>
      <c r="R209" s="92"/>
    </row>
    <row r="210" spans="1:18" ht="16.5" customHeight="1">
      <c r="A210" s="92"/>
      <c r="B210" s="106"/>
      <c r="C210" s="93"/>
      <c r="D210" s="93"/>
      <c r="E210" s="92"/>
      <c r="F210" s="93"/>
      <c r="G210" s="93"/>
      <c r="I210" s="46"/>
      <c r="J210" s="46"/>
      <c r="K210" s="92"/>
      <c r="L210" s="46"/>
      <c r="M210" s="92"/>
      <c r="N210" s="46"/>
      <c r="O210" s="92"/>
      <c r="P210" s="92"/>
      <c r="Q210" s="92"/>
      <c r="R210" s="92"/>
    </row>
    <row r="211" spans="1:18" ht="16.5" customHeight="1">
      <c r="A211" s="92"/>
      <c r="B211" s="106"/>
      <c r="C211" s="93"/>
      <c r="D211" s="93"/>
      <c r="E211" s="92"/>
      <c r="F211" s="93"/>
      <c r="G211" s="93"/>
      <c r="I211" s="46"/>
      <c r="J211" s="46"/>
      <c r="K211" s="92"/>
      <c r="L211" s="46"/>
      <c r="M211" s="92"/>
      <c r="N211" s="46"/>
      <c r="O211" s="92"/>
      <c r="P211" s="92"/>
      <c r="Q211" s="92"/>
      <c r="R211" s="92"/>
    </row>
    <row r="212" spans="1:18" ht="16.5" customHeight="1">
      <c r="A212" s="92"/>
      <c r="B212" s="106"/>
      <c r="C212" s="93"/>
      <c r="D212" s="93"/>
      <c r="E212" s="92"/>
      <c r="F212" s="93"/>
      <c r="G212" s="93"/>
      <c r="I212" s="46"/>
      <c r="J212" s="46"/>
      <c r="K212" s="92"/>
      <c r="L212" s="46"/>
      <c r="M212" s="92"/>
      <c r="N212" s="46"/>
      <c r="O212" s="92"/>
      <c r="P212" s="92"/>
      <c r="Q212" s="92"/>
      <c r="R212" s="92"/>
    </row>
    <row r="213" spans="1:18" ht="16.5" customHeight="1">
      <c r="A213" s="92"/>
      <c r="B213" s="106"/>
      <c r="C213" s="93"/>
      <c r="D213" s="93"/>
      <c r="E213" s="92"/>
      <c r="F213" s="93"/>
      <c r="G213" s="93"/>
      <c r="I213" s="46"/>
      <c r="J213" s="46"/>
      <c r="K213" s="92"/>
      <c r="L213" s="46"/>
      <c r="M213" s="92"/>
      <c r="N213" s="46"/>
      <c r="O213" s="92"/>
      <c r="P213" s="92"/>
      <c r="Q213" s="92"/>
      <c r="R213" s="92"/>
    </row>
    <row r="214" spans="1:18" ht="16.5" customHeight="1">
      <c r="A214" s="92"/>
      <c r="B214" s="106"/>
      <c r="C214" s="93"/>
      <c r="D214" s="93"/>
      <c r="E214" s="92"/>
      <c r="F214" s="93"/>
      <c r="G214" s="93"/>
      <c r="I214" s="46"/>
      <c r="J214" s="46"/>
      <c r="K214" s="92"/>
      <c r="L214" s="46"/>
      <c r="M214" s="92"/>
      <c r="N214" s="46"/>
      <c r="O214" s="92"/>
      <c r="P214" s="92"/>
      <c r="Q214" s="92"/>
      <c r="R214" s="92"/>
    </row>
    <row r="215" spans="1:18" ht="16.5" customHeight="1">
      <c r="A215" s="92"/>
      <c r="B215" s="106"/>
      <c r="C215" s="93"/>
      <c r="D215" s="93"/>
      <c r="E215" s="92"/>
      <c r="F215" s="93"/>
      <c r="G215" s="93"/>
      <c r="I215" s="46"/>
      <c r="J215" s="46"/>
      <c r="K215" s="92"/>
      <c r="L215" s="46"/>
      <c r="M215" s="92"/>
      <c r="N215" s="46"/>
      <c r="O215" s="92"/>
      <c r="P215" s="92"/>
      <c r="Q215" s="92"/>
      <c r="R215" s="92"/>
    </row>
    <row r="216" spans="1:18" ht="16.5" customHeight="1">
      <c r="A216" s="92"/>
      <c r="B216" s="106"/>
      <c r="C216" s="93"/>
      <c r="D216" s="93"/>
      <c r="E216" s="92"/>
      <c r="F216" s="93"/>
      <c r="G216" s="93"/>
      <c r="I216" s="46"/>
      <c r="J216" s="46"/>
      <c r="K216" s="92"/>
      <c r="L216" s="46"/>
      <c r="M216" s="92"/>
      <c r="N216" s="46"/>
      <c r="O216" s="92"/>
      <c r="P216" s="92"/>
      <c r="Q216" s="92"/>
      <c r="R216" s="92"/>
    </row>
    <row r="217" spans="1:18" ht="16.5" customHeight="1">
      <c r="A217" s="92"/>
      <c r="B217" s="106"/>
      <c r="C217" s="93"/>
      <c r="D217" s="93"/>
      <c r="E217" s="92"/>
      <c r="F217" s="93"/>
      <c r="G217" s="93"/>
      <c r="I217" s="46"/>
      <c r="J217" s="46"/>
      <c r="K217" s="92"/>
      <c r="L217" s="46"/>
      <c r="M217" s="92"/>
      <c r="N217" s="46"/>
      <c r="O217" s="92"/>
      <c r="P217" s="92"/>
      <c r="Q217" s="92"/>
      <c r="R217" s="92"/>
    </row>
    <row r="218" spans="1:18" ht="16.5" customHeight="1">
      <c r="A218" s="92"/>
      <c r="B218" s="106"/>
      <c r="C218" s="93"/>
      <c r="D218" s="93"/>
      <c r="E218" s="92"/>
      <c r="F218" s="93"/>
      <c r="G218" s="93"/>
      <c r="I218" s="46"/>
      <c r="J218" s="46"/>
      <c r="K218" s="92"/>
      <c r="L218" s="46"/>
      <c r="M218" s="92"/>
      <c r="N218" s="46"/>
      <c r="O218" s="92"/>
      <c r="P218" s="92"/>
      <c r="Q218" s="92"/>
      <c r="R218" s="92"/>
    </row>
    <row r="219" spans="1:18" ht="16.5" customHeight="1">
      <c r="A219" s="92"/>
      <c r="B219" s="106"/>
      <c r="C219" s="93"/>
      <c r="D219" s="93"/>
      <c r="E219" s="92"/>
      <c r="F219" s="93"/>
      <c r="G219" s="93"/>
      <c r="I219" s="46"/>
      <c r="J219" s="46"/>
      <c r="K219" s="92"/>
      <c r="L219" s="46"/>
      <c r="M219" s="92"/>
      <c r="N219" s="46"/>
      <c r="O219" s="92"/>
      <c r="P219" s="92"/>
      <c r="Q219" s="92"/>
      <c r="R219" s="92"/>
    </row>
    <row r="220" spans="1:18" ht="16.5" customHeight="1">
      <c r="A220" s="92"/>
      <c r="B220" s="106"/>
      <c r="C220" s="93"/>
      <c r="D220" s="93"/>
      <c r="E220" s="92"/>
      <c r="F220" s="93"/>
      <c r="G220" s="93"/>
      <c r="I220" s="46"/>
      <c r="J220" s="46"/>
      <c r="K220" s="92"/>
      <c r="L220" s="46"/>
      <c r="M220" s="92"/>
      <c r="N220" s="46"/>
      <c r="O220" s="92"/>
      <c r="P220" s="92"/>
      <c r="Q220" s="92"/>
      <c r="R220" s="92"/>
    </row>
    <row r="221" spans="1:18" ht="16.5" customHeight="1">
      <c r="A221" s="92"/>
      <c r="B221" s="106"/>
      <c r="C221" s="93"/>
      <c r="D221" s="93"/>
      <c r="E221" s="92"/>
      <c r="F221" s="93"/>
      <c r="G221" s="93"/>
      <c r="I221" s="46"/>
      <c r="J221" s="46"/>
      <c r="K221" s="92"/>
      <c r="L221" s="46"/>
      <c r="M221" s="92"/>
      <c r="N221" s="46"/>
      <c r="O221" s="92"/>
      <c r="P221" s="92"/>
      <c r="Q221" s="92"/>
      <c r="R221" s="92"/>
    </row>
    <row r="222" spans="1:18" ht="16.5" customHeight="1">
      <c r="A222" s="92"/>
      <c r="B222" s="106"/>
      <c r="C222" s="93"/>
      <c r="D222" s="93"/>
      <c r="E222" s="92"/>
      <c r="F222" s="93"/>
      <c r="G222" s="93"/>
      <c r="I222" s="46"/>
      <c r="J222" s="46"/>
      <c r="K222" s="92"/>
      <c r="L222" s="46"/>
      <c r="M222" s="92"/>
      <c r="N222" s="46"/>
      <c r="O222" s="92"/>
      <c r="P222" s="92"/>
      <c r="Q222" s="92"/>
      <c r="R222" s="92"/>
    </row>
    <row r="223" spans="1:18" ht="16.5" customHeight="1">
      <c r="A223" s="92"/>
      <c r="B223" s="106"/>
      <c r="C223" s="93"/>
      <c r="D223" s="93"/>
      <c r="E223" s="92"/>
      <c r="F223" s="93"/>
      <c r="G223" s="93"/>
      <c r="I223" s="46"/>
      <c r="J223" s="46"/>
      <c r="K223" s="92"/>
      <c r="L223" s="46"/>
      <c r="M223" s="92"/>
      <c r="N223" s="46"/>
      <c r="O223" s="92"/>
      <c r="P223" s="92"/>
      <c r="Q223" s="92"/>
      <c r="R223" s="92"/>
    </row>
    <row r="224" spans="1:18" ht="16.5" customHeight="1">
      <c r="A224" s="92"/>
      <c r="B224" s="106"/>
      <c r="C224" s="93"/>
      <c r="D224" s="93"/>
      <c r="E224" s="92"/>
      <c r="F224" s="93"/>
      <c r="G224" s="93"/>
      <c r="I224" s="46"/>
      <c r="J224" s="46"/>
      <c r="K224" s="92"/>
      <c r="L224" s="46"/>
      <c r="M224" s="92"/>
      <c r="N224" s="46"/>
      <c r="O224" s="92"/>
      <c r="P224" s="92"/>
      <c r="Q224" s="92"/>
      <c r="R224" s="92"/>
    </row>
    <row r="225" spans="1:18" ht="16.5" customHeight="1">
      <c r="A225" s="92"/>
      <c r="B225" s="106"/>
      <c r="C225" s="93"/>
      <c r="D225" s="93"/>
      <c r="E225" s="92"/>
      <c r="F225" s="93"/>
      <c r="G225" s="93"/>
      <c r="I225" s="46"/>
      <c r="J225" s="46"/>
      <c r="K225" s="92"/>
      <c r="L225" s="46"/>
      <c r="M225" s="92"/>
      <c r="N225" s="46"/>
      <c r="O225" s="92"/>
      <c r="P225" s="92"/>
      <c r="Q225" s="92"/>
      <c r="R225" s="92"/>
    </row>
    <row r="226" spans="1:18" ht="16.5" customHeight="1">
      <c r="A226" s="92"/>
      <c r="B226" s="106"/>
      <c r="C226" s="93"/>
      <c r="D226" s="93"/>
      <c r="E226" s="92"/>
      <c r="F226" s="93"/>
      <c r="G226" s="93"/>
      <c r="I226" s="46"/>
      <c r="J226" s="46"/>
      <c r="K226" s="92"/>
      <c r="L226" s="46"/>
      <c r="M226" s="92"/>
      <c r="N226" s="46"/>
      <c r="O226" s="92"/>
      <c r="P226" s="92"/>
      <c r="Q226" s="92"/>
      <c r="R226" s="92"/>
    </row>
    <row r="227" spans="1:18" ht="16.5" customHeight="1">
      <c r="A227" s="92"/>
      <c r="B227" s="106"/>
      <c r="C227" s="93"/>
      <c r="D227" s="93"/>
      <c r="E227" s="92"/>
      <c r="F227" s="93"/>
      <c r="G227" s="93"/>
      <c r="I227" s="46"/>
      <c r="J227" s="46"/>
      <c r="K227" s="92"/>
      <c r="L227" s="46"/>
      <c r="M227" s="92"/>
      <c r="N227" s="46"/>
      <c r="O227" s="92"/>
      <c r="P227" s="92"/>
      <c r="Q227" s="92"/>
      <c r="R227" s="92"/>
    </row>
    <row r="228" spans="1:18" ht="16.5" customHeight="1">
      <c r="A228" s="92"/>
      <c r="B228" s="106"/>
      <c r="C228" s="93"/>
      <c r="D228" s="93"/>
      <c r="E228" s="92"/>
      <c r="F228" s="93"/>
      <c r="G228" s="93"/>
      <c r="I228" s="46"/>
      <c r="J228" s="46"/>
      <c r="K228" s="92"/>
      <c r="L228" s="46"/>
      <c r="M228" s="92"/>
      <c r="N228" s="46"/>
      <c r="O228" s="92"/>
      <c r="P228" s="92"/>
      <c r="Q228" s="92"/>
      <c r="R228" s="92"/>
    </row>
    <row r="229" spans="1:18" ht="16.5" customHeight="1">
      <c r="A229" s="92"/>
      <c r="B229" s="106"/>
      <c r="C229" s="93"/>
      <c r="D229" s="93"/>
      <c r="E229" s="92"/>
      <c r="F229" s="93"/>
      <c r="G229" s="93"/>
      <c r="I229" s="46"/>
      <c r="J229" s="46"/>
      <c r="K229" s="92"/>
      <c r="L229" s="46"/>
      <c r="M229" s="92"/>
      <c r="N229" s="46"/>
      <c r="O229" s="92"/>
      <c r="P229" s="92"/>
      <c r="Q229" s="92"/>
      <c r="R229" s="92"/>
    </row>
    <row r="230" spans="1:18" ht="16.5" customHeight="1">
      <c r="A230" s="92"/>
      <c r="B230" s="106"/>
      <c r="C230" s="93"/>
      <c r="D230" s="93"/>
      <c r="E230" s="92"/>
      <c r="F230" s="93"/>
      <c r="G230" s="93"/>
      <c r="I230" s="46"/>
      <c r="J230" s="46"/>
      <c r="K230" s="92"/>
      <c r="L230" s="46"/>
      <c r="M230" s="92"/>
      <c r="N230" s="46"/>
      <c r="O230" s="92"/>
      <c r="P230" s="92"/>
      <c r="Q230" s="92"/>
      <c r="R230" s="92"/>
    </row>
    <row r="231" spans="1:18" ht="16.5" customHeight="1">
      <c r="A231" s="92"/>
      <c r="B231" s="106"/>
      <c r="C231" s="93"/>
      <c r="D231" s="93"/>
      <c r="E231" s="92"/>
      <c r="F231" s="93"/>
      <c r="G231" s="93"/>
      <c r="I231" s="46"/>
      <c r="J231" s="46"/>
      <c r="K231" s="92"/>
      <c r="L231" s="46"/>
      <c r="M231" s="92"/>
      <c r="N231" s="46"/>
      <c r="O231" s="92"/>
      <c r="P231" s="92"/>
      <c r="Q231" s="92"/>
      <c r="R231" s="92"/>
    </row>
    <row r="232" spans="1:18" ht="16.5" customHeight="1">
      <c r="A232" s="92"/>
      <c r="B232" s="106"/>
      <c r="C232" s="93"/>
      <c r="D232" s="93"/>
      <c r="E232" s="92"/>
      <c r="F232" s="93"/>
      <c r="G232" s="93"/>
      <c r="I232" s="46"/>
      <c r="J232" s="46"/>
      <c r="K232" s="92"/>
      <c r="L232" s="46"/>
      <c r="M232" s="92"/>
      <c r="N232" s="46"/>
      <c r="O232" s="92"/>
      <c r="P232" s="92"/>
      <c r="Q232" s="92"/>
      <c r="R232" s="92"/>
    </row>
    <row r="233" spans="1:18" ht="16.5" customHeight="1">
      <c r="A233" s="92"/>
      <c r="B233" s="106"/>
      <c r="C233" s="93"/>
      <c r="D233" s="93"/>
      <c r="E233" s="92"/>
      <c r="F233" s="93"/>
      <c r="G233" s="93"/>
      <c r="I233" s="46"/>
      <c r="J233" s="46"/>
      <c r="K233" s="92"/>
      <c r="L233" s="46"/>
      <c r="M233" s="92"/>
      <c r="N233" s="46"/>
      <c r="O233" s="92"/>
      <c r="P233" s="92"/>
      <c r="Q233" s="92"/>
      <c r="R233" s="92"/>
    </row>
    <row r="234" spans="1:18" ht="16.5" customHeight="1">
      <c r="A234" s="92"/>
      <c r="B234" s="106"/>
      <c r="C234" s="93"/>
      <c r="D234" s="93"/>
      <c r="E234" s="92"/>
      <c r="F234" s="93"/>
      <c r="G234" s="93"/>
      <c r="I234" s="46"/>
      <c r="J234" s="46"/>
      <c r="K234" s="92"/>
      <c r="L234" s="46"/>
      <c r="M234" s="92"/>
      <c r="N234" s="46"/>
      <c r="O234" s="92"/>
      <c r="P234" s="92"/>
      <c r="Q234" s="92"/>
      <c r="R234" s="92"/>
    </row>
    <row r="235" spans="1:18" ht="16.5" customHeight="1">
      <c r="A235" s="92"/>
      <c r="B235" s="106"/>
      <c r="C235" s="93"/>
      <c r="D235" s="93"/>
      <c r="E235" s="92"/>
      <c r="F235" s="93"/>
      <c r="G235" s="93"/>
      <c r="I235" s="46"/>
      <c r="J235" s="46"/>
      <c r="K235" s="92"/>
      <c r="L235" s="46"/>
      <c r="M235" s="92"/>
      <c r="N235" s="46"/>
      <c r="O235" s="92"/>
      <c r="P235" s="92"/>
      <c r="Q235" s="92"/>
      <c r="R235" s="92"/>
    </row>
    <row r="236" spans="1:18" ht="16.5" customHeight="1">
      <c r="A236" s="92"/>
      <c r="B236" s="106"/>
      <c r="C236" s="93"/>
      <c r="D236" s="93"/>
      <c r="E236" s="92"/>
      <c r="F236" s="93"/>
      <c r="G236" s="93"/>
      <c r="I236" s="46"/>
      <c r="J236" s="46"/>
      <c r="K236" s="92"/>
      <c r="L236" s="46"/>
      <c r="M236" s="92"/>
      <c r="N236" s="46"/>
      <c r="O236" s="92"/>
      <c r="P236" s="92"/>
      <c r="Q236" s="92"/>
      <c r="R236" s="92"/>
    </row>
    <row r="237" spans="1:18" ht="16.5" customHeight="1">
      <c r="A237" s="92"/>
      <c r="B237" s="106"/>
      <c r="C237" s="93"/>
      <c r="D237" s="93"/>
      <c r="E237" s="92"/>
      <c r="F237" s="93"/>
      <c r="G237" s="93"/>
      <c r="I237" s="46"/>
      <c r="J237" s="46"/>
      <c r="K237" s="92"/>
      <c r="L237" s="46"/>
      <c r="M237" s="92"/>
      <c r="N237" s="46"/>
      <c r="O237" s="92"/>
      <c r="P237" s="92"/>
      <c r="Q237" s="92"/>
      <c r="R237" s="92"/>
    </row>
    <row r="238" spans="1:18" ht="16.5" customHeight="1">
      <c r="A238" s="92"/>
      <c r="B238" s="106"/>
      <c r="C238" s="93"/>
      <c r="D238" s="93"/>
      <c r="E238" s="92"/>
      <c r="F238" s="93"/>
      <c r="G238" s="93"/>
      <c r="I238" s="46"/>
      <c r="J238" s="46"/>
      <c r="K238" s="92"/>
      <c r="L238" s="46"/>
      <c r="M238" s="92"/>
      <c r="N238" s="46"/>
      <c r="O238" s="92"/>
      <c r="P238" s="92"/>
      <c r="Q238" s="92"/>
      <c r="R238" s="92"/>
    </row>
    <row r="239" spans="1:18" ht="16.5" customHeight="1">
      <c r="A239" s="92"/>
      <c r="B239" s="106"/>
      <c r="C239" s="93"/>
      <c r="D239" s="93"/>
      <c r="E239" s="92"/>
      <c r="F239" s="93"/>
      <c r="G239" s="93"/>
      <c r="I239" s="46"/>
      <c r="J239" s="46"/>
      <c r="K239" s="92"/>
      <c r="L239" s="46"/>
      <c r="M239" s="92"/>
      <c r="N239" s="46"/>
      <c r="O239" s="92"/>
      <c r="P239" s="92"/>
      <c r="Q239" s="92"/>
      <c r="R239" s="92"/>
    </row>
    <row r="240" spans="1:18" ht="16.5" customHeight="1">
      <c r="A240" s="92"/>
      <c r="B240" s="106"/>
      <c r="C240" s="93"/>
      <c r="D240" s="93"/>
      <c r="E240" s="92"/>
      <c r="F240" s="93"/>
      <c r="G240" s="93"/>
      <c r="I240" s="46"/>
      <c r="J240" s="46"/>
      <c r="K240" s="92"/>
      <c r="L240" s="46"/>
      <c r="M240" s="92"/>
      <c r="N240" s="46"/>
      <c r="O240" s="92"/>
      <c r="P240" s="92"/>
      <c r="Q240" s="92"/>
      <c r="R240" s="92"/>
    </row>
    <row r="241" spans="1:18" ht="16.5" customHeight="1">
      <c r="A241" s="92"/>
      <c r="B241" s="106"/>
      <c r="C241" s="93"/>
      <c r="D241" s="93"/>
      <c r="E241" s="92"/>
      <c r="F241" s="93"/>
      <c r="G241" s="93"/>
      <c r="I241" s="46"/>
      <c r="J241" s="46"/>
      <c r="K241" s="92"/>
      <c r="L241" s="46"/>
      <c r="M241" s="92"/>
      <c r="N241" s="46"/>
      <c r="O241" s="92"/>
      <c r="P241" s="92"/>
      <c r="Q241" s="92"/>
      <c r="R241" s="92"/>
    </row>
    <row r="242" spans="1:18" ht="16.5" customHeight="1">
      <c r="A242" s="92"/>
      <c r="B242" s="106"/>
      <c r="C242" s="93"/>
      <c r="D242" s="93"/>
      <c r="E242" s="92"/>
      <c r="F242" s="93"/>
      <c r="G242" s="93"/>
      <c r="I242" s="46"/>
      <c r="J242" s="46"/>
      <c r="K242" s="92"/>
      <c r="L242" s="46"/>
      <c r="M242" s="92"/>
      <c r="N242" s="46"/>
      <c r="O242" s="92"/>
      <c r="P242" s="92"/>
      <c r="Q242" s="92"/>
      <c r="R242" s="92"/>
    </row>
    <row r="243" spans="1:18" ht="16.5" customHeight="1">
      <c r="A243" s="92"/>
      <c r="B243" s="106"/>
      <c r="C243" s="93"/>
      <c r="D243" s="93"/>
      <c r="E243" s="92"/>
      <c r="F243" s="93"/>
      <c r="G243" s="93"/>
      <c r="I243" s="46"/>
      <c r="J243" s="46"/>
      <c r="K243" s="92"/>
      <c r="L243" s="46"/>
      <c r="M243" s="92"/>
      <c r="N243" s="46"/>
      <c r="O243" s="92"/>
      <c r="P243" s="92"/>
      <c r="Q243" s="92"/>
      <c r="R243" s="92"/>
    </row>
    <row r="244" spans="1:18" ht="16.5" customHeight="1">
      <c r="A244" s="92"/>
      <c r="B244" s="106"/>
      <c r="C244" s="93"/>
      <c r="D244" s="93"/>
      <c r="E244" s="92"/>
      <c r="F244" s="93"/>
      <c r="G244" s="93"/>
      <c r="I244" s="46"/>
      <c r="J244" s="46"/>
      <c r="K244" s="92"/>
      <c r="L244" s="46"/>
      <c r="M244" s="92"/>
      <c r="N244" s="46"/>
      <c r="O244" s="92"/>
      <c r="P244" s="92"/>
      <c r="Q244" s="92"/>
      <c r="R244" s="92"/>
    </row>
    <row r="245" spans="1:18" ht="16.5" customHeight="1">
      <c r="A245" s="92"/>
      <c r="B245" s="106"/>
      <c r="C245" s="93"/>
      <c r="D245" s="93"/>
      <c r="E245" s="92"/>
      <c r="F245" s="93"/>
      <c r="G245" s="93"/>
      <c r="I245" s="46"/>
      <c r="J245" s="46"/>
      <c r="K245" s="92"/>
      <c r="L245" s="46"/>
      <c r="M245" s="92"/>
      <c r="N245" s="46"/>
      <c r="O245" s="92"/>
      <c r="P245" s="92"/>
      <c r="Q245" s="92"/>
      <c r="R245" s="92"/>
    </row>
    <row r="246" spans="1:18" ht="16.5" customHeight="1">
      <c r="A246" s="92"/>
      <c r="B246" s="106"/>
      <c r="C246" s="93"/>
      <c r="D246" s="93"/>
      <c r="E246" s="92"/>
      <c r="F246" s="93"/>
      <c r="G246" s="93"/>
      <c r="I246" s="46"/>
      <c r="J246" s="46"/>
      <c r="K246" s="92"/>
      <c r="L246" s="46"/>
      <c r="M246" s="92"/>
      <c r="N246" s="46"/>
      <c r="O246" s="92"/>
      <c r="P246" s="92"/>
      <c r="Q246" s="92"/>
      <c r="R246" s="92"/>
    </row>
    <row r="247" spans="1:18" ht="16.5" customHeight="1">
      <c r="A247" s="92"/>
      <c r="B247" s="106"/>
      <c r="C247" s="93"/>
      <c r="D247" s="93"/>
      <c r="E247" s="92"/>
      <c r="F247" s="93"/>
      <c r="G247" s="93"/>
      <c r="I247" s="46"/>
      <c r="J247" s="46"/>
      <c r="K247" s="92"/>
      <c r="L247" s="46"/>
      <c r="M247" s="92"/>
      <c r="N247" s="46"/>
      <c r="O247" s="92"/>
      <c r="P247" s="92"/>
      <c r="Q247" s="92"/>
      <c r="R247" s="92"/>
    </row>
    <row r="248" spans="1:18" ht="16.5" customHeight="1">
      <c r="A248" s="92"/>
      <c r="B248" s="106"/>
      <c r="C248" s="93"/>
      <c r="D248" s="93"/>
      <c r="E248" s="92"/>
      <c r="F248" s="93"/>
      <c r="G248" s="93"/>
      <c r="I248" s="46"/>
      <c r="J248" s="46"/>
      <c r="K248" s="92"/>
      <c r="L248" s="46"/>
      <c r="M248" s="92"/>
      <c r="N248" s="46"/>
      <c r="O248" s="92"/>
      <c r="P248" s="92"/>
      <c r="Q248" s="92"/>
      <c r="R248" s="92"/>
    </row>
    <row r="249" spans="1:18" ht="16.5" customHeight="1">
      <c r="A249" s="92"/>
      <c r="B249" s="106"/>
      <c r="C249" s="93"/>
      <c r="D249" s="93"/>
      <c r="E249" s="92"/>
      <c r="F249" s="93"/>
      <c r="G249" s="93"/>
      <c r="I249" s="46"/>
      <c r="J249" s="46"/>
      <c r="K249" s="92"/>
      <c r="L249" s="46"/>
      <c r="M249" s="92"/>
      <c r="N249" s="46"/>
      <c r="O249" s="92"/>
      <c r="P249" s="92"/>
      <c r="Q249" s="92"/>
      <c r="R249" s="92"/>
    </row>
    <row r="250" spans="1:18" ht="16.5" customHeight="1">
      <c r="A250" s="92"/>
      <c r="B250" s="106"/>
      <c r="C250" s="93"/>
      <c r="D250" s="93"/>
      <c r="E250" s="92"/>
      <c r="F250" s="93"/>
      <c r="G250" s="93"/>
      <c r="I250" s="46"/>
      <c r="J250" s="46"/>
      <c r="K250" s="92"/>
      <c r="L250" s="46"/>
      <c r="M250" s="92"/>
      <c r="N250" s="46"/>
      <c r="O250" s="92"/>
      <c r="P250" s="92"/>
      <c r="Q250" s="92"/>
      <c r="R250" s="92"/>
    </row>
    <row r="251" spans="1:18" ht="16.5" customHeight="1">
      <c r="A251" s="92"/>
      <c r="B251" s="106"/>
      <c r="C251" s="93"/>
      <c r="D251" s="93"/>
      <c r="E251" s="92"/>
      <c r="F251" s="93"/>
      <c r="G251" s="93"/>
      <c r="I251" s="46"/>
      <c r="J251" s="46"/>
      <c r="K251" s="92"/>
      <c r="L251" s="46"/>
      <c r="M251" s="92"/>
      <c r="N251" s="46"/>
      <c r="O251" s="92"/>
      <c r="P251" s="92"/>
      <c r="Q251" s="92"/>
      <c r="R251" s="92"/>
    </row>
    <row r="252" spans="1:18" ht="16.5" customHeight="1">
      <c r="A252" s="92"/>
      <c r="B252" s="106"/>
      <c r="C252" s="93"/>
      <c r="D252" s="93"/>
      <c r="E252" s="92"/>
      <c r="F252" s="93"/>
      <c r="G252" s="93"/>
      <c r="I252" s="46"/>
      <c r="J252" s="46"/>
      <c r="K252" s="92"/>
      <c r="L252" s="46"/>
      <c r="M252" s="92"/>
      <c r="N252" s="46"/>
      <c r="O252" s="92"/>
      <c r="P252" s="92"/>
      <c r="Q252" s="92"/>
      <c r="R252" s="92"/>
    </row>
    <row r="253" spans="1:18" ht="16.5" customHeight="1">
      <c r="A253" s="92"/>
      <c r="B253" s="106"/>
      <c r="C253" s="93"/>
      <c r="D253" s="93"/>
      <c r="E253" s="92"/>
      <c r="F253" s="93"/>
      <c r="G253" s="93"/>
      <c r="I253" s="46"/>
      <c r="J253" s="46"/>
      <c r="K253" s="92"/>
      <c r="L253" s="46"/>
      <c r="M253" s="92"/>
      <c r="N253" s="46"/>
      <c r="O253" s="92"/>
      <c r="P253" s="92"/>
      <c r="Q253" s="92"/>
      <c r="R253" s="92"/>
    </row>
    <row r="254" spans="1:18" ht="16.5" customHeight="1">
      <c r="A254" s="92"/>
      <c r="B254" s="106"/>
      <c r="C254" s="93"/>
      <c r="D254" s="93"/>
      <c r="E254" s="92"/>
      <c r="F254" s="93"/>
      <c r="G254" s="93"/>
      <c r="I254" s="46"/>
      <c r="J254" s="46"/>
      <c r="K254" s="92"/>
      <c r="L254" s="46"/>
      <c r="M254" s="92"/>
      <c r="N254" s="46"/>
      <c r="O254" s="92"/>
      <c r="P254" s="92"/>
      <c r="Q254" s="92"/>
      <c r="R254" s="92"/>
    </row>
    <row r="255" spans="1:18" ht="16.5" customHeight="1">
      <c r="A255" s="92"/>
      <c r="B255" s="106"/>
      <c r="C255" s="93"/>
      <c r="D255" s="93"/>
      <c r="E255" s="92"/>
      <c r="F255" s="93"/>
      <c r="G255" s="93"/>
      <c r="I255" s="46"/>
      <c r="J255" s="46"/>
      <c r="K255" s="92"/>
      <c r="L255" s="46"/>
      <c r="M255" s="92"/>
      <c r="N255" s="46"/>
      <c r="O255" s="92"/>
      <c r="P255" s="92"/>
      <c r="Q255" s="92"/>
      <c r="R255" s="92"/>
    </row>
    <row r="256" spans="1:18" ht="16.5" customHeight="1">
      <c r="A256" s="92"/>
      <c r="B256" s="106"/>
      <c r="C256" s="93"/>
      <c r="D256" s="93"/>
      <c r="E256" s="92"/>
      <c r="F256" s="93"/>
      <c r="G256" s="93"/>
      <c r="I256" s="46"/>
      <c r="J256" s="46"/>
      <c r="K256" s="92"/>
      <c r="L256" s="46"/>
      <c r="M256" s="92"/>
      <c r="N256" s="46"/>
      <c r="O256" s="92"/>
      <c r="P256" s="92"/>
      <c r="Q256" s="92"/>
      <c r="R256" s="92"/>
    </row>
    <row r="257" spans="1:18" ht="16.5" customHeight="1">
      <c r="A257" s="92"/>
      <c r="B257" s="106"/>
      <c r="C257" s="93"/>
      <c r="D257" s="93"/>
      <c r="E257" s="92"/>
      <c r="F257" s="93"/>
      <c r="G257" s="93"/>
      <c r="I257" s="46"/>
      <c r="J257" s="46"/>
      <c r="K257" s="92"/>
      <c r="L257" s="46"/>
      <c r="M257" s="92"/>
      <c r="N257" s="46"/>
      <c r="O257" s="92"/>
      <c r="P257" s="92"/>
      <c r="Q257" s="92"/>
      <c r="R257" s="92"/>
    </row>
    <row r="258" spans="1:18" ht="16.5" customHeight="1">
      <c r="A258" s="92"/>
      <c r="B258" s="106"/>
      <c r="C258" s="93"/>
      <c r="D258" s="93"/>
      <c r="E258" s="92"/>
      <c r="F258" s="93"/>
      <c r="G258" s="93"/>
      <c r="I258" s="46"/>
      <c r="J258" s="46"/>
      <c r="K258" s="92"/>
      <c r="L258" s="46"/>
      <c r="M258" s="92"/>
      <c r="N258" s="46"/>
      <c r="O258" s="92"/>
      <c r="P258" s="92"/>
      <c r="Q258" s="92"/>
      <c r="R258" s="92"/>
    </row>
    <row r="259" spans="1:18" ht="16.5" customHeight="1">
      <c r="A259" s="92"/>
      <c r="B259" s="106"/>
      <c r="C259" s="93"/>
      <c r="D259" s="93"/>
      <c r="E259" s="92"/>
      <c r="F259" s="93"/>
      <c r="G259" s="93"/>
      <c r="I259" s="46"/>
      <c r="J259" s="46"/>
      <c r="K259" s="92"/>
      <c r="L259" s="46"/>
      <c r="M259" s="92"/>
      <c r="N259" s="46"/>
      <c r="O259" s="92"/>
      <c r="P259" s="92"/>
      <c r="Q259" s="92"/>
      <c r="R259" s="92"/>
    </row>
    <row r="260" spans="1:18" ht="16.5" customHeight="1">
      <c r="A260" s="92"/>
      <c r="B260" s="106"/>
      <c r="C260" s="93"/>
      <c r="D260" s="93"/>
      <c r="E260" s="92"/>
      <c r="F260" s="93"/>
      <c r="G260" s="93"/>
      <c r="I260" s="46"/>
      <c r="J260" s="46"/>
      <c r="K260" s="92"/>
      <c r="L260" s="46"/>
      <c r="M260" s="92"/>
      <c r="N260" s="46"/>
      <c r="O260" s="92"/>
      <c r="P260" s="92"/>
      <c r="Q260" s="92"/>
      <c r="R260" s="92"/>
    </row>
    <row r="261" spans="1:18" ht="16.5" customHeight="1">
      <c r="A261" s="92"/>
      <c r="B261" s="106"/>
      <c r="C261" s="93"/>
      <c r="D261" s="93"/>
      <c r="E261" s="92"/>
      <c r="F261" s="93"/>
      <c r="G261" s="93"/>
      <c r="I261" s="46"/>
      <c r="J261" s="46"/>
      <c r="K261" s="92"/>
      <c r="L261" s="46"/>
      <c r="M261" s="92"/>
      <c r="N261" s="46"/>
      <c r="O261" s="92"/>
      <c r="P261" s="92"/>
      <c r="Q261" s="92"/>
      <c r="R261" s="92"/>
    </row>
    <row r="262" spans="1:18" ht="16.5" customHeight="1">
      <c r="A262" s="92"/>
      <c r="B262" s="106"/>
      <c r="C262" s="93"/>
      <c r="D262" s="93"/>
      <c r="E262" s="92"/>
      <c r="F262" s="93"/>
      <c r="G262" s="93"/>
      <c r="I262" s="46"/>
      <c r="J262" s="46"/>
      <c r="K262" s="92"/>
      <c r="L262" s="46"/>
      <c r="M262" s="92"/>
      <c r="N262" s="46"/>
      <c r="O262" s="92"/>
      <c r="P262" s="92"/>
      <c r="Q262" s="92"/>
      <c r="R262" s="92"/>
    </row>
    <row r="263" spans="1:18" ht="16.5" customHeight="1">
      <c r="A263" s="92"/>
      <c r="B263" s="106"/>
      <c r="C263" s="93"/>
      <c r="D263" s="93"/>
      <c r="E263" s="92"/>
      <c r="F263" s="93"/>
      <c r="G263" s="93"/>
      <c r="I263" s="46"/>
      <c r="J263" s="46"/>
      <c r="K263" s="92"/>
      <c r="L263" s="46"/>
      <c r="M263" s="92"/>
      <c r="N263" s="46"/>
      <c r="O263" s="92"/>
      <c r="P263" s="92"/>
      <c r="Q263" s="92"/>
      <c r="R263" s="92"/>
    </row>
    <row r="264" spans="1:18" ht="16.5" customHeight="1">
      <c r="A264" s="92"/>
      <c r="B264" s="106"/>
      <c r="C264" s="93"/>
      <c r="D264" s="93"/>
      <c r="E264" s="92"/>
      <c r="F264" s="93"/>
      <c r="G264" s="93"/>
      <c r="I264" s="46"/>
      <c r="J264" s="46"/>
      <c r="K264" s="92"/>
      <c r="L264" s="46"/>
      <c r="M264" s="92"/>
      <c r="N264" s="46"/>
      <c r="O264" s="92"/>
      <c r="P264" s="92"/>
      <c r="Q264" s="92"/>
      <c r="R264" s="92"/>
    </row>
    <row r="265" spans="1:18" ht="16.5" customHeight="1">
      <c r="A265" s="92"/>
      <c r="B265" s="106"/>
      <c r="C265" s="93"/>
      <c r="D265" s="93"/>
      <c r="E265" s="92"/>
      <c r="F265" s="93"/>
      <c r="G265" s="93"/>
      <c r="I265" s="46"/>
      <c r="J265" s="46"/>
      <c r="K265" s="92"/>
      <c r="L265" s="46"/>
      <c r="M265" s="92"/>
      <c r="N265" s="46"/>
      <c r="O265" s="92"/>
      <c r="P265" s="92"/>
      <c r="Q265" s="92"/>
      <c r="R265" s="92"/>
    </row>
    <row r="266" spans="1:18" ht="16.5" customHeight="1">
      <c r="A266" s="92"/>
      <c r="B266" s="106"/>
      <c r="C266" s="93"/>
      <c r="D266" s="93"/>
      <c r="E266" s="92"/>
      <c r="F266" s="93"/>
      <c r="G266" s="93"/>
      <c r="I266" s="46"/>
      <c r="J266" s="46"/>
      <c r="K266" s="92"/>
      <c r="L266" s="46"/>
      <c r="M266" s="92"/>
      <c r="N266" s="46"/>
      <c r="O266" s="92"/>
      <c r="P266" s="92"/>
      <c r="Q266" s="92"/>
      <c r="R266" s="92"/>
    </row>
    <row r="267" spans="1:18" ht="16.5" customHeight="1">
      <c r="A267" s="92"/>
      <c r="B267" s="106"/>
      <c r="C267" s="93"/>
      <c r="D267" s="93"/>
      <c r="E267" s="92"/>
      <c r="F267" s="93"/>
      <c r="G267" s="93"/>
      <c r="I267" s="46"/>
      <c r="J267" s="46"/>
      <c r="K267" s="92"/>
      <c r="L267" s="46"/>
      <c r="M267" s="92"/>
      <c r="N267" s="46"/>
      <c r="O267" s="92"/>
      <c r="P267" s="92"/>
      <c r="Q267" s="92"/>
      <c r="R267" s="92"/>
    </row>
    <row r="268" spans="1:18" ht="16.5" customHeight="1">
      <c r="A268" s="92"/>
      <c r="B268" s="106"/>
      <c r="C268" s="93"/>
      <c r="D268" s="93"/>
      <c r="E268" s="92"/>
      <c r="F268" s="93"/>
      <c r="G268" s="93"/>
      <c r="I268" s="46"/>
      <c r="J268" s="46"/>
      <c r="K268" s="92"/>
      <c r="L268" s="46"/>
      <c r="M268" s="92"/>
      <c r="N268" s="46"/>
      <c r="O268" s="92"/>
      <c r="P268" s="92"/>
      <c r="Q268" s="92"/>
      <c r="R268" s="92"/>
    </row>
    <row r="269" spans="1:18" ht="16.5" customHeight="1">
      <c r="A269" s="92"/>
      <c r="B269" s="106"/>
      <c r="C269" s="93"/>
      <c r="D269" s="93"/>
      <c r="E269" s="92"/>
      <c r="F269" s="93"/>
      <c r="G269" s="93"/>
      <c r="I269" s="46"/>
      <c r="J269" s="46"/>
      <c r="K269" s="92"/>
      <c r="L269" s="46"/>
      <c r="M269" s="92"/>
      <c r="N269" s="46"/>
      <c r="O269" s="92"/>
      <c r="P269" s="92"/>
      <c r="Q269" s="92"/>
      <c r="R269" s="92"/>
    </row>
    <row r="270" spans="1:18" ht="16.5" customHeight="1">
      <c r="A270" s="92"/>
      <c r="B270" s="106"/>
      <c r="C270" s="93"/>
      <c r="D270" s="93"/>
      <c r="E270" s="92"/>
      <c r="F270" s="93"/>
      <c r="G270" s="93"/>
      <c r="I270" s="46"/>
      <c r="J270" s="46"/>
      <c r="K270" s="92"/>
      <c r="L270" s="46"/>
      <c r="M270" s="92"/>
      <c r="N270" s="46"/>
      <c r="O270" s="92"/>
      <c r="P270" s="92"/>
      <c r="Q270" s="92"/>
      <c r="R270" s="92"/>
    </row>
    <row r="271" spans="1:18" ht="16.5" customHeight="1">
      <c r="A271" s="92"/>
      <c r="B271" s="106"/>
      <c r="C271" s="93"/>
      <c r="D271" s="93"/>
      <c r="E271" s="92"/>
      <c r="F271" s="93"/>
      <c r="G271" s="93"/>
      <c r="I271" s="46"/>
      <c r="J271" s="46"/>
      <c r="K271" s="92"/>
      <c r="L271" s="46"/>
      <c r="M271" s="92"/>
      <c r="N271" s="46"/>
      <c r="O271" s="92"/>
      <c r="P271" s="92"/>
      <c r="Q271" s="92"/>
      <c r="R271" s="92"/>
    </row>
    <row r="272" spans="1:18" ht="16.5" customHeight="1">
      <c r="A272" s="92"/>
      <c r="B272" s="106"/>
      <c r="C272" s="93"/>
      <c r="D272" s="93"/>
      <c r="E272" s="92"/>
      <c r="F272" s="93"/>
      <c r="G272" s="93"/>
      <c r="I272" s="46"/>
      <c r="J272" s="46"/>
      <c r="K272" s="92"/>
      <c r="L272" s="46"/>
      <c r="M272" s="92"/>
      <c r="N272" s="46"/>
      <c r="O272" s="92"/>
      <c r="P272" s="92"/>
      <c r="Q272" s="92"/>
      <c r="R272" s="92"/>
    </row>
    <row r="273" spans="1:18" ht="16.5" customHeight="1">
      <c r="A273" s="92"/>
      <c r="B273" s="106"/>
      <c r="C273" s="93"/>
      <c r="D273" s="93"/>
      <c r="E273" s="92"/>
      <c r="F273" s="93"/>
      <c r="G273" s="93"/>
      <c r="I273" s="46"/>
      <c r="J273" s="46"/>
      <c r="K273" s="92"/>
      <c r="L273" s="46"/>
      <c r="M273" s="92"/>
      <c r="N273" s="46"/>
      <c r="O273" s="92"/>
      <c r="P273" s="92"/>
      <c r="Q273" s="92"/>
      <c r="R273" s="92"/>
    </row>
    <row r="274" spans="1:18" ht="16.5" customHeight="1">
      <c r="A274" s="92"/>
      <c r="B274" s="106"/>
      <c r="C274" s="93"/>
      <c r="D274" s="93"/>
      <c r="E274" s="92"/>
      <c r="F274" s="93"/>
      <c r="G274" s="93"/>
      <c r="I274" s="46"/>
      <c r="J274" s="46"/>
      <c r="K274" s="92"/>
      <c r="L274" s="46"/>
      <c r="M274" s="92"/>
      <c r="N274" s="46"/>
      <c r="O274" s="92"/>
      <c r="P274" s="92"/>
      <c r="Q274" s="92"/>
      <c r="R274" s="92"/>
    </row>
    <row r="275" spans="1:18" ht="16.5" customHeight="1">
      <c r="A275" s="92"/>
      <c r="B275" s="106"/>
      <c r="C275" s="93"/>
      <c r="D275" s="93"/>
      <c r="E275" s="92"/>
      <c r="F275" s="93"/>
      <c r="G275" s="93"/>
      <c r="I275" s="46"/>
      <c r="J275" s="46"/>
      <c r="K275" s="92"/>
      <c r="L275" s="46"/>
      <c r="M275" s="92"/>
      <c r="N275" s="46"/>
      <c r="O275" s="92"/>
      <c r="P275" s="92"/>
      <c r="Q275" s="92"/>
      <c r="R275" s="92"/>
    </row>
    <row r="276" spans="1:18" ht="16.5" customHeight="1">
      <c r="A276" s="92"/>
      <c r="B276" s="106"/>
      <c r="C276" s="93"/>
      <c r="D276" s="93"/>
      <c r="E276" s="92"/>
      <c r="F276" s="93"/>
      <c r="G276" s="93"/>
      <c r="I276" s="46"/>
      <c r="J276" s="46"/>
      <c r="K276" s="92"/>
      <c r="L276" s="46"/>
      <c r="M276" s="92"/>
      <c r="N276" s="46"/>
      <c r="O276" s="92"/>
      <c r="P276" s="92"/>
      <c r="Q276" s="92"/>
      <c r="R276" s="92"/>
    </row>
    <row r="277" spans="1:18" ht="16.5" customHeight="1">
      <c r="A277" s="92"/>
      <c r="B277" s="106"/>
      <c r="C277" s="93"/>
      <c r="D277" s="93"/>
      <c r="E277" s="92"/>
      <c r="F277" s="93"/>
      <c r="G277" s="93"/>
      <c r="I277" s="46"/>
      <c r="J277" s="46"/>
      <c r="K277" s="92"/>
      <c r="L277" s="46"/>
      <c r="M277" s="92"/>
      <c r="N277" s="46"/>
      <c r="O277" s="92"/>
      <c r="P277" s="92"/>
      <c r="Q277" s="92"/>
      <c r="R277" s="92"/>
    </row>
    <row r="278" spans="1:18" ht="16.5" customHeight="1">
      <c r="A278" s="92"/>
      <c r="B278" s="106"/>
      <c r="C278" s="93"/>
      <c r="D278" s="93"/>
      <c r="E278" s="92"/>
      <c r="F278" s="93"/>
      <c r="G278" s="93"/>
      <c r="I278" s="46"/>
      <c r="J278" s="46"/>
      <c r="K278" s="92"/>
      <c r="L278" s="46"/>
      <c r="M278" s="92"/>
      <c r="N278" s="46"/>
      <c r="O278" s="92"/>
      <c r="P278" s="92"/>
      <c r="Q278" s="92"/>
      <c r="R278" s="92"/>
    </row>
    <row r="279" spans="1:18" ht="16.5" customHeight="1">
      <c r="A279" s="92"/>
      <c r="B279" s="106"/>
      <c r="C279" s="93"/>
      <c r="D279" s="93"/>
      <c r="E279" s="92"/>
      <c r="F279" s="93"/>
      <c r="G279" s="93"/>
      <c r="I279" s="46"/>
      <c r="J279" s="46"/>
      <c r="K279" s="92"/>
      <c r="L279" s="46"/>
      <c r="M279" s="92"/>
      <c r="N279" s="46"/>
      <c r="O279" s="92"/>
      <c r="P279" s="92"/>
      <c r="Q279" s="92"/>
      <c r="R279" s="92"/>
    </row>
    <row r="280" spans="1:18" ht="16.5" customHeight="1">
      <c r="A280" s="92"/>
      <c r="B280" s="106"/>
      <c r="C280" s="93"/>
      <c r="D280" s="93"/>
      <c r="E280" s="92"/>
      <c r="F280" s="93"/>
      <c r="G280" s="93"/>
      <c r="I280" s="46"/>
      <c r="J280" s="46"/>
      <c r="K280" s="92"/>
      <c r="L280" s="46"/>
      <c r="M280" s="92"/>
      <c r="N280" s="46"/>
      <c r="O280" s="92"/>
      <c r="P280" s="92"/>
      <c r="Q280" s="92"/>
      <c r="R280" s="92"/>
    </row>
    <row r="281" spans="1:18" ht="16.5" customHeight="1">
      <c r="A281" s="92"/>
      <c r="B281" s="106"/>
      <c r="C281" s="93"/>
      <c r="D281" s="93"/>
      <c r="E281" s="92"/>
      <c r="F281" s="93"/>
      <c r="G281" s="93"/>
      <c r="I281" s="46"/>
      <c r="J281" s="46"/>
      <c r="K281" s="92"/>
      <c r="L281" s="46"/>
      <c r="M281" s="92"/>
      <c r="N281" s="46"/>
      <c r="O281" s="92"/>
      <c r="P281" s="92"/>
      <c r="Q281" s="92"/>
      <c r="R281" s="92"/>
    </row>
    <row r="282" spans="1:18" ht="16.5" customHeight="1">
      <c r="A282" s="92"/>
      <c r="B282" s="106"/>
      <c r="C282" s="93"/>
      <c r="D282" s="93"/>
      <c r="E282" s="92"/>
      <c r="F282" s="93"/>
      <c r="G282" s="93"/>
      <c r="I282" s="46"/>
      <c r="J282" s="46"/>
      <c r="K282" s="92"/>
      <c r="L282" s="46"/>
      <c r="M282" s="92"/>
      <c r="N282" s="46"/>
      <c r="O282" s="92"/>
      <c r="P282" s="92"/>
      <c r="Q282" s="92"/>
      <c r="R282" s="92"/>
    </row>
    <row r="283" spans="1:18" ht="16.5" customHeight="1">
      <c r="A283" s="92"/>
      <c r="B283" s="106"/>
      <c r="C283" s="93"/>
      <c r="D283" s="93"/>
      <c r="E283" s="92"/>
      <c r="F283" s="93"/>
      <c r="G283" s="93"/>
      <c r="I283" s="46"/>
      <c r="J283" s="46"/>
      <c r="K283" s="92"/>
      <c r="L283" s="46"/>
      <c r="M283" s="92"/>
      <c r="N283" s="46"/>
      <c r="O283" s="92"/>
      <c r="P283" s="92"/>
      <c r="Q283" s="92"/>
      <c r="R283" s="92"/>
    </row>
    <row r="284" spans="1:18" ht="16.5" customHeight="1">
      <c r="A284" s="92"/>
      <c r="B284" s="106"/>
      <c r="C284" s="93"/>
      <c r="D284" s="93"/>
      <c r="E284" s="92"/>
      <c r="F284" s="93"/>
      <c r="G284" s="93"/>
      <c r="I284" s="46"/>
      <c r="J284" s="46"/>
      <c r="K284" s="92"/>
      <c r="L284" s="46"/>
      <c r="M284" s="92"/>
      <c r="N284" s="46"/>
      <c r="O284" s="92"/>
      <c r="P284" s="92"/>
      <c r="Q284" s="92"/>
      <c r="R284" s="92"/>
    </row>
    <row r="285" spans="1:18" ht="16.5" customHeight="1">
      <c r="A285" s="92"/>
      <c r="B285" s="106"/>
      <c r="C285" s="93"/>
      <c r="D285" s="93"/>
      <c r="E285" s="92"/>
      <c r="F285" s="93"/>
      <c r="G285" s="93"/>
      <c r="I285" s="46"/>
      <c r="J285" s="46"/>
      <c r="K285" s="92"/>
      <c r="L285" s="46"/>
      <c r="M285" s="92"/>
      <c r="N285" s="46"/>
      <c r="O285" s="92"/>
      <c r="P285" s="92"/>
      <c r="Q285" s="92"/>
      <c r="R285" s="92"/>
    </row>
    <row r="286" spans="1:18" ht="16.5" customHeight="1">
      <c r="A286" s="92"/>
      <c r="B286" s="106"/>
      <c r="C286" s="93"/>
      <c r="D286" s="93"/>
      <c r="E286" s="92"/>
      <c r="F286" s="93"/>
      <c r="G286" s="93"/>
      <c r="I286" s="46"/>
      <c r="J286" s="46"/>
      <c r="K286" s="92"/>
      <c r="L286" s="46"/>
      <c r="M286" s="92"/>
      <c r="N286" s="46"/>
      <c r="O286" s="92"/>
      <c r="P286" s="92"/>
      <c r="Q286" s="92"/>
      <c r="R286" s="92"/>
    </row>
    <row r="287" spans="1:18" ht="16.5" customHeight="1">
      <c r="A287" s="92"/>
      <c r="B287" s="106"/>
      <c r="C287" s="93"/>
      <c r="D287" s="93"/>
      <c r="E287" s="92"/>
      <c r="F287" s="93"/>
      <c r="G287" s="93"/>
      <c r="I287" s="46"/>
      <c r="J287" s="46"/>
      <c r="K287" s="92"/>
      <c r="L287" s="46"/>
      <c r="M287" s="92"/>
      <c r="N287" s="46"/>
      <c r="O287" s="92"/>
      <c r="P287" s="92"/>
      <c r="Q287" s="92"/>
      <c r="R287" s="92"/>
    </row>
    <row r="288" spans="1:18" ht="16.5" customHeight="1">
      <c r="A288" s="92"/>
      <c r="B288" s="106"/>
      <c r="C288" s="93"/>
      <c r="D288" s="93"/>
      <c r="E288" s="92"/>
      <c r="F288" s="93"/>
      <c r="G288" s="93"/>
      <c r="I288" s="46"/>
      <c r="J288" s="46"/>
      <c r="K288" s="92"/>
      <c r="L288" s="46"/>
      <c r="M288" s="92"/>
      <c r="N288" s="46"/>
      <c r="O288" s="92"/>
      <c r="P288" s="92"/>
      <c r="Q288" s="92"/>
      <c r="R288" s="92"/>
    </row>
    <row r="289" spans="1:18" ht="16.5" customHeight="1">
      <c r="A289" s="92"/>
      <c r="B289" s="106"/>
      <c r="C289" s="93"/>
      <c r="D289" s="93"/>
      <c r="E289" s="92"/>
      <c r="F289" s="93"/>
      <c r="G289" s="93"/>
      <c r="I289" s="46"/>
      <c r="J289" s="46"/>
      <c r="K289" s="92"/>
      <c r="L289" s="46"/>
      <c r="M289" s="92"/>
      <c r="N289" s="46"/>
      <c r="O289" s="92"/>
      <c r="P289" s="92"/>
      <c r="Q289" s="92"/>
      <c r="R289" s="92"/>
    </row>
    <row r="290" spans="1:18" ht="16.5" customHeight="1">
      <c r="A290" s="92"/>
      <c r="B290" s="106"/>
      <c r="C290" s="93"/>
      <c r="D290" s="93"/>
      <c r="E290" s="92"/>
      <c r="F290" s="93"/>
      <c r="G290" s="93"/>
      <c r="I290" s="46"/>
      <c r="J290" s="46"/>
      <c r="K290" s="92"/>
      <c r="L290" s="46"/>
      <c r="M290" s="92"/>
      <c r="N290" s="46"/>
      <c r="O290" s="92"/>
      <c r="P290" s="92"/>
      <c r="Q290" s="92"/>
      <c r="R290" s="92"/>
    </row>
    <row r="291" spans="1:18" ht="16.5" customHeight="1">
      <c r="A291" s="92"/>
      <c r="B291" s="106"/>
      <c r="C291" s="93"/>
      <c r="D291" s="93"/>
      <c r="E291" s="92"/>
      <c r="F291" s="93"/>
      <c r="G291" s="93"/>
      <c r="I291" s="46"/>
      <c r="J291" s="46"/>
      <c r="K291" s="92"/>
      <c r="L291" s="46"/>
      <c r="M291" s="92"/>
      <c r="N291" s="46"/>
      <c r="O291" s="92"/>
      <c r="P291" s="92"/>
      <c r="Q291" s="92"/>
      <c r="R291" s="92"/>
    </row>
    <row r="292" spans="1:18" ht="16.5" customHeight="1">
      <c r="A292" s="92"/>
      <c r="B292" s="106"/>
      <c r="C292" s="93"/>
      <c r="D292" s="93"/>
      <c r="E292" s="92"/>
      <c r="F292" s="93"/>
      <c r="G292" s="93"/>
      <c r="I292" s="46"/>
      <c r="J292" s="46"/>
      <c r="K292" s="92"/>
      <c r="L292" s="46"/>
      <c r="M292" s="92"/>
      <c r="N292" s="46"/>
      <c r="O292" s="92"/>
      <c r="P292" s="92"/>
      <c r="Q292" s="92"/>
      <c r="R292" s="92"/>
    </row>
    <row r="293" spans="1:18" ht="16.5" customHeight="1">
      <c r="A293" s="92"/>
      <c r="B293" s="106"/>
      <c r="C293" s="93"/>
      <c r="D293" s="93"/>
      <c r="E293" s="92"/>
      <c r="F293" s="93"/>
      <c r="G293" s="93"/>
      <c r="I293" s="46"/>
      <c r="J293" s="46"/>
      <c r="K293" s="92"/>
      <c r="L293" s="46"/>
      <c r="M293" s="92"/>
      <c r="N293" s="46"/>
      <c r="O293" s="92"/>
      <c r="P293" s="92"/>
      <c r="Q293" s="92"/>
      <c r="R293" s="92"/>
    </row>
    <row r="294" spans="1:18" ht="16.5" customHeight="1">
      <c r="A294" s="92"/>
      <c r="B294" s="106"/>
      <c r="C294" s="93"/>
      <c r="D294" s="93"/>
      <c r="E294" s="92"/>
      <c r="F294" s="93"/>
      <c r="G294" s="93"/>
      <c r="I294" s="46"/>
      <c r="J294" s="46"/>
      <c r="K294" s="92"/>
      <c r="L294" s="46"/>
      <c r="M294" s="92"/>
      <c r="N294" s="46"/>
      <c r="O294" s="92"/>
      <c r="P294" s="92"/>
      <c r="Q294" s="92"/>
      <c r="R294" s="92"/>
    </row>
    <row r="295" spans="1:18" ht="16.5" customHeight="1">
      <c r="A295" s="92"/>
      <c r="B295" s="106"/>
      <c r="C295" s="93"/>
      <c r="D295" s="93"/>
      <c r="E295" s="92"/>
      <c r="F295" s="93"/>
      <c r="G295" s="93"/>
      <c r="I295" s="46"/>
      <c r="J295" s="46"/>
      <c r="K295" s="92"/>
      <c r="L295" s="46"/>
      <c r="M295" s="92"/>
      <c r="N295" s="46"/>
      <c r="O295" s="92"/>
      <c r="P295" s="92"/>
      <c r="Q295" s="92"/>
      <c r="R295" s="92"/>
    </row>
    <row r="296" spans="1:18" ht="16.5" customHeight="1">
      <c r="A296" s="92"/>
      <c r="B296" s="106"/>
      <c r="C296" s="93"/>
      <c r="D296" s="93"/>
      <c r="E296" s="92"/>
      <c r="F296" s="93"/>
      <c r="G296" s="93"/>
      <c r="I296" s="46"/>
      <c r="J296" s="46"/>
      <c r="K296" s="92"/>
      <c r="L296" s="46"/>
      <c r="M296" s="92"/>
      <c r="N296" s="46"/>
      <c r="O296" s="92"/>
      <c r="P296" s="92"/>
      <c r="Q296" s="92"/>
      <c r="R296" s="92"/>
    </row>
    <row r="297" spans="1:18" ht="16.5" customHeight="1">
      <c r="A297" s="92"/>
      <c r="B297" s="106"/>
      <c r="C297" s="93"/>
      <c r="D297" s="93"/>
      <c r="E297" s="92"/>
      <c r="F297" s="93"/>
      <c r="G297" s="93"/>
      <c r="I297" s="46"/>
      <c r="J297" s="46"/>
      <c r="K297" s="92"/>
      <c r="L297" s="46"/>
      <c r="M297" s="92"/>
      <c r="N297" s="46"/>
      <c r="O297" s="92"/>
      <c r="P297" s="92"/>
      <c r="Q297" s="92"/>
      <c r="R297" s="92"/>
    </row>
    <row r="298" spans="1:18" ht="16.5" customHeight="1">
      <c r="A298" s="92"/>
      <c r="B298" s="106"/>
      <c r="C298" s="93"/>
      <c r="D298" s="93"/>
      <c r="E298" s="92"/>
      <c r="F298" s="93"/>
      <c r="G298" s="93"/>
      <c r="I298" s="46"/>
      <c r="J298" s="46"/>
      <c r="K298" s="92"/>
      <c r="L298" s="46"/>
      <c r="M298" s="92"/>
      <c r="N298" s="46"/>
      <c r="O298" s="92"/>
      <c r="P298" s="92"/>
      <c r="Q298" s="92"/>
      <c r="R298" s="92"/>
    </row>
    <row r="299" spans="1:18" ht="16.5" customHeight="1">
      <c r="A299" s="92"/>
      <c r="B299" s="106"/>
      <c r="C299" s="93"/>
      <c r="D299" s="93"/>
      <c r="E299" s="92"/>
      <c r="F299" s="93"/>
      <c r="G299" s="93"/>
      <c r="I299" s="46"/>
      <c r="J299" s="46"/>
      <c r="K299" s="92"/>
      <c r="L299" s="46"/>
      <c r="M299" s="92"/>
      <c r="N299" s="46"/>
      <c r="O299" s="92"/>
      <c r="P299" s="92"/>
      <c r="Q299" s="92"/>
      <c r="R299" s="92"/>
    </row>
    <row r="300" spans="1:18" ht="16.5" customHeight="1">
      <c r="A300" s="92"/>
      <c r="B300" s="106"/>
      <c r="C300" s="93"/>
      <c r="D300" s="93"/>
      <c r="E300" s="92"/>
      <c r="F300" s="93"/>
      <c r="G300" s="93"/>
      <c r="I300" s="46"/>
      <c r="J300" s="46"/>
      <c r="K300" s="92"/>
      <c r="L300" s="46"/>
      <c r="M300" s="92"/>
      <c r="N300" s="46"/>
      <c r="O300" s="92"/>
      <c r="P300" s="92"/>
      <c r="Q300" s="92"/>
      <c r="R300" s="92"/>
    </row>
    <row r="301" spans="1:18" ht="16.5" customHeight="1">
      <c r="A301" s="92"/>
      <c r="B301" s="106"/>
      <c r="C301" s="93"/>
      <c r="D301" s="93"/>
      <c r="E301" s="92"/>
      <c r="F301" s="93"/>
      <c r="G301" s="93"/>
      <c r="I301" s="46"/>
      <c r="J301" s="46"/>
      <c r="K301" s="92"/>
      <c r="L301" s="46"/>
      <c r="M301" s="92"/>
      <c r="N301" s="46"/>
      <c r="O301" s="92"/>
      <c r="P301" s="92"/>
      <c r="Q301" s="92"/>
      <c r="R301" s="92"/>
    </row>
    <row r="302" spans="1:18" ht="16.5" customHeight="1">
      <c r="A302" s="92"/>
      <c r="B302" s="106"/>
      <c r="C302" s="93"/>
      <c r="D302" s="93"/>
      <c r="E302" s="92"/>
      <c r="F302" s="93"/>
      <c r="G302" s="93"/>
      <c r="I302" s="46"/>
      <c r="J302" s="46"/>
      <c r="K302" s="92"/>
      <c r="L302" s="46"/>
      <c r="M302" s="92"/>
      <c r="N302" s="46"/>
      <c r="O302" s="92"/>
      <c r="P302" s="92"/>
      <c r="Q302" s="92"/>
      <c r="R302" s="92"/>
    </row>
    <row r="303" spans="1:18" ht="16.5" customHeight="1">
      <c r="A303" s="92"/>
      <c r="B303" s="106"/>
      <c r="C303" s="93"/>
      <c r="D303" s="93"/>
      <c r="E303" s="92"/>
      <c r="F303" s="93"/>
      <c r="G303" s="93"/>
      <c r="I303" s="46"/>
      <c r="J303" s="46"/>
      <c r="K303" s="92"/>
      <c r="L303" s="46"/>
      <c r="M303" s="92"/>
      <c r="N303" s="46"/>
      <c r="O303" s="92"/>
      <c r="P303" s="92"/>
      <c r="Q303" s="92"/>
      <c r="R303" s="92"/>
    </row>
    <row r="304" spans="1:18" ht="16.5" customHeight="1">
      <c r="A304" s="92"/>
      <c r="B304" s="106"/>
      <c r="C304" s="93"/>
      <c r="D304" s="93"/>
      <c r="E304" s="92"/>
      <c r="F304" s="93"/>
      <c r="G304" s="93"/>
      <c r="I304" s="46"/>
      <c r="J304" s="46"/>
      <c r="K304" s="92"/>
      <c r="L304" s="46"/>
      <c r="M304" s="92"/>
      <c r="N304" s="46"/>
      <c r="O304" s="92"/>
      <c r="P304" s="92"/>
      <c r="Q304" s="92"/>
      <c r="R304" s="92"/>
    </row>
    <row r="305" spans="1:18" ht="16.5" customHeight="1">
      <c r="A305" s="92"/>
      <c r="B305" s="106"/>
      <c r="C305" s="93"/>
      <c r="D305" s="93"/>
      <c r="E305" s="92"/>
      <c r="F305" s="93"/>
      <c r="G305" s="93"/>
      <c r="I305" s="46"/>
      <c r="J305" s="46"/>
      <c r="K305" s="92"/>
      <c r="L305" s="46"/>
      <c r="M305" s="92"/>
      <c r="N305" s="46"/>
      <c r="O305" s="92"/>
      <c r="P305" s="92"/>
      <c r="Q305" s="92"/>
      <c r="R305" s="92"/>
    </row>
    <row r="306" spans="1:18" ht="16.5" customHeight="1">
      <c r="A306" s="92"/>
      <c r="B306" s="106"/>
      <c r="C306" s="93"/>
      <c r="D306" s="93"/>
      <c r="E306" s="92"/>
      <c r="F306" s="93"/>
      <c r="G306" s="93"/>
      <c r="I306" s="46"/>
      <c r="J306" s="46"/>
      <c r="K306" s="92"/>
      <c r="L306" s="46"/>
      <c r="M306" s="92"/>
      <c r="N306" s="46"/>
      <c r="O306" s="92"/>
      <c r="P306" s="92"/>
      <c r="Q306" s="92"/>
      <c r="R306" s="92"/>
    </row>
    <row r="307" spans="1:18" ht="16.5" customHeight="1">
      <c r="A307" s="92"/>
      <c r="B307" s="106"/>
      <c r="C307" s="93"/>
      <c r="D307" s="93"/>
      <c r="E307" s="92"/>
      <c r="F307" s="93"/>
      <c r="G307" s="93"/>
      <c r="I307" s="46"/>
      <c r="J307" s="46"/>
      <c r="K307" s="92"/>
      <c r="L307" s="46"/>
      <c r="M307" s="92"/>
      <c r="N307" s="46"/>
      <c r="O307" s="92"/>
      <c r="P307" s="92"/>
      <c r="Q307" s="92"/>
      <c r="R307" s="92"/>
    </row>
    <row r="308" spans="1:18" ht="16.5" customHeight="1">
      <c r="A308" s="92"/>
      <c r="B308" s="106"/>
      <c r="C308" s="93"/>
      <c r="D308" s="93"/>
      <c r="E308" s="92"/>
      <c r="F308" s="93"/>
      <c r="G308" s="93"/>
      <c r="I308" s="46"/>
      <c r="J308" s="46"/>
      <c r="K308" s="92"/>
      <c r="L308" s="46"/>
      <c r="M308" s="92"/>
      <c r="N308" s="46"/>
      <c r="O308" s="92"/>
      <c r="P308" s="92"/>
      <c r="Q308" s="92"/>
      <c r="R308" s="92"/>
    </row>
    <row r="309" spans="1:18" ht="16.5" customHeight="1">
      <c r="A309" s="92"/>
      <c r="B309" s="106"/>
      <c r="C309" s="93"/>
      <c r="D309" s="93"/>
      <c r="E309" s="92"/>
      <c r="F309" s="93"/>
      <c r="G309" s="93"/>
      <c r="I309" s="46"/>
      <c r="J309" s="46"/>
      <c r="K309" s="92"/>
      <c r="L309" s="46"/>
      <c r="M309" s="92"/>
      <c r="N309" s="46"/>
      <c r="O309" s="92"/>
      <c r="P309" s="92"/>
      <c r="Q309" s="92"/>
      <c r="R309" s="92"/>
    </row>
    <row r="310" spans="1:18" ht="16.5" customHeight="1">
      <c r="A310" s="92"/>
      <c r="B310" s="106"/>
      <c r="C310" s="93"/>
      <c r="D310" s="93"/>
      <c r="E310" s="92"/>
      <c r="F310" s="93"/>
      <c r="G310" s="93"/>
      <c r="I310" s="46"/>
      <c r="J310" s="46"/>
      <c r="K310" s="92"/>
      <c r="L310" s="46"/>
      <c r="M310" s="92"/>
      <c r="N310" s="46"/>
      <c r="O310" s="92"/>
      <c r="P310" s="92"/>
      <c r="Q310" s="92"/>
      <c r="R310" s="92"/>
    </row>
    <row r="311" spans="1:18" ht="16.5" customHeight="1">
      <c r="A311" s="92"/>
      <c r="B311" s="106"/>
      <c r="C311" s="93"/>
      <c r="D311" s="93"/>
      <c r="E311" s="92"/>
      <c r="F311" s="93"/>
      <c r="G311" s="93"/>
      <c r="I311" s="46"/>
      <c r="J311" s="46"/>
      <c r="K311" s="92"/>
      <c r="L311" s="46"/>
      <c r="M311" s="92"/>
      <c r="N311" s="46"/>
      <c r="O311" s="92"/>
      <c r="P311" s="92"/>
      <c r="Q311" s="92"/>
      <c r="R311" s="92"/>
    </row>
    <row r="312" spans="1:18" ht="16.5" customHeight="1">
      <c r="A312" s="92"/>
      <c r="B312" s="106"/>
      <c r="C312" s="93"/>
      <c r="D312" s="93"/>
      <c r="E312" s="92"/>
      <c r="F312" s="93"/>
      <c r="G312" s="93"/>
      <c r="I312" s="46"/>
      <c r="J312" s="46"/>
      <c r="K312" s="92"/>
      <c r="L312" s="46"/>
      <c r="M312" s="92"/>
      <c r="N312" s="46"/>
      <c r="O312" s="92"/>
      <c r="P312" s="92"/>
      <c r="Q312" s="92"/>
      <c r="R312" s="92"/>
    </row>
    <row r="313" spans="1:18" ht="16.5" customHeight="1">
      <c r="A313" s="92"/>
      <c r="B313" s="106"/>
      <c r="C313" s="93"/>
      <c r="D313" s="93"/>
      <c r="E313" s="92"/>
      <c r="F313" s="93"/>
      <c r="G313" s="93"/>
      <c r="I313" s="46"/>
      <c r="J313" s="46"/>
      <c r="K313" s="92"/>
      <c r="L313" s="46"/>
      <c r="M313" s="92"/>
      <c r="N313" s="46"/>
      <c r="O313" s="92"/>
      <c r="P313" s="92"/>
      <c r="Q313" s="92"/>
      <c r="R313" s="92"/>
    </row>
    <row r="314" spans="1:18" ht="16.5" customHeight="1">
      <c r="A314" s="92"/>
      <c r="B314" s="106"/>
      <c r="C314" s="93"/>
      <c r="D314" s="93"/>
      <c r="E314" s="92"/>
      <c r="F314" s="93"/>
      <c r="G314" s="93"/>
      <c r="I314" s="46"/>
      <c r="J314" s="46"/>
      <c r="K314" s="92"/>
      <c r="L314" s="46"/>
      <c r="M314" s="92"/>
      <c r="N314" s="46"/>
      <c r="O314" s="92"/>
      <c r="P314" s="92"/>
      <c r="Q314" s="92"/>
      <c r="R314" s="92"/>
    </row>
    <row r="315" spans="1:18" ht="16.5" customHeight="1">
      <c r="A315" s="92"/>
      <c r="B315" s="106"/>
      <c r="C315" s="93"/>
      <c r="D315" s="93"/>
      <c r="E315" s="92"/>
      <c r="F315" s="93"/>
      <c r="G315" s="93"/>
      <c r="I315" s="46"/>
      <c r="J315" s="46"/>
      <c r="K315" s="92"/>
      <c r="L315" s="46"/>
      <c r="M315" s="92"/>
      <c r="N315" s="46"/>
      <c r="O315" s="92"/>
      <c r="P315" s="92"/>
      <c r="Q315" s="92"/>
      <c r="R315" s="92"/>
    </row>
    <row r="316" spans="1:18" ht="16.5" customHeight="1">
      <c r="A316" s="92"/>
      <c r="B316" s="106"/>
      <c r="C316" s="93"/>
      <c r="D316" s="93"/>
      <c r="E316" s="92"/>
      <c r="F316" s="93"/>
      <c r="G316" s="93"/>
      <c r="I316" s="46"/>
      <c r="J316" s="46"/>
      <c r="K316" s="92"/>
      <c r="L316" s="46"/>
      <c r="M316" s="92"/>
      <c r="N316" s="46"/>
      <c r="O316" s="92"/>
      <c r="P316" s="92"/>
      <c r="Q316" s="92"/>
      <c r="R316" s="92"/>
    </row>
    <row r="317" spans="1:18" ht="16.5" customHeight="1">
      <c r="A317" s="92"/>
      <c r="B317" s="106"/>
      <c r="C317" s="93"/>
      <c r="D317" s="93"/>
      <c r="E317" s="92"/>
      <c r="F317" s="93"/>
      <c r="G317" s="93"/>
      <c r="I317" s="46"/>
      <c r="J317" s="46"/>
      <c r="K317" s="92"/>
      <c r="L317" s="46"/>
      <c r="M317" s="92"/>
      <c r="N317" s="46"/>
      <c r="O317" s="92"/>
      <c r="P317" s="92"/>
      <c r="Q317" s="92"/>
      <c r="R317" s="92"/>
    </row>
    <row r="318" spans="1:18" ht="16.5" customHeight="1">
      <c r="A318" s="92"/>
      <c r="B318" s="106"/>
      <c r="C318" s="93"/>
      <c r="D318" s="93"/>
      <c r="E318" s="92"/>
      <c r="F318" s="93"/>
      <c r="G318" s="93"/>
      <c r="I318" s="46"/>
      <c r="J318" s="46"/>
      <c r="K318" s="92"/>
      <c r="L318" s="46"/>
      <c r="M318" s="92"/>
      <c r="N318" s="46"/>
      <c r="O318" s="92"/>
      <c r="P318" s="92"/>
      <c r="Q318" s="92"/>
      <c r="R318" s="92"/>
    </row>
    <row r="319" spans="1:18" ht="16.5" customHeight="1">
      <c r="A319" s="92"/>
      <c r="B319" s="106"/>
      <c r="C319" s="93"/>
      <c r="D319" s="93"/>
      <c r="E319" s="92"/>
      <c r="F319" s="93"/>
      <c r="G319" s="93"/>
      <c r="I319" s="46"/>
      <c r="J319" s="46"/>
      <c r="K319" s="92"/>
      <c r="L319" s="46"/>
      <c r="M319" s="92"/>
      <c r="N319" s="46"/>
      <c r="O319" s="92"/>
      <c r="P319" s="92"/>
      <c r="Q319" s="92"/>
      <c r="R319" s="92"/>
    </row>
    <row r="320" spans="1:18" ht="16.5" customHeight="1">
      <c r="A320" s="92"/>
      <c r="B320" s="106"/>
      <c r="C320" s="93"/>
      <c r="D320" s="93"/>
      <c r="E320" s="92"/>
      <c r="F320" s="93"/>
      <c r="G320" s="93"/>
      <c r="I320" s="46"/>
      <c r="J320" s="46"/>
      <c r="K320" s="92"/>
      <c r="L320" s="46"/>
      <c r="M320" s="92"/>
      <c r="N320" s="46"/>
      <c r="O320" s="92"/>
      <c r="P320" s="92"/>
      <c r="Q320" s="92"/>
      <c r="R320" s="92"/>
    </row>
    <row r="321" spans="1:18" ht="16.5" customHeight="1">
      <c r="A321" s="92"/>
      <c r="B321" s="106"/>
      <c r="C321" s="93"/>
      <c r="D321" s="93"/>
      <c r="E321" s="92"/>
      <c r="F321" s="93"/>
      <c r="G321" s="93"/>
      <c r="I321" s="46"/>
      <c r="J321" s="46"/>
      <c r="K321" s="92"/>
      <c r="L321" s="46"/>
      <c r="M321" s="92"/>
      <c r="N321" s="46"/>
      <c r="O321" s="92"/>
      <c r="P321" s="92"/>
      <c r="Q321" s="92"/>
      <c r="R321" s="92"/>
    </row>
    <row r="322" spans="1:18" ht="16.5" customHeight="1">
      <c r="A322" s="92"/>
      <c r="B322" s="106"/>
      <c r="C322" s="93"/>
      <c r="D322" s="93"/>
      <c r="E322" s="92"/>
      <c r="F322" s="93"/>
      <c r="G322" s="93"/>
      <c r="I322" s="46"/>
      <c r="J322" s="46"/>
      <c r="K322" s="92"/>
      <c r="L322" s="46"/>
      <c r="M322" s="92"/>
      <c r="N322" s="46"/>
      <c r="O322" s="92"/>
      <c r="P322" s="92"/>
      <c r="Q322" s="92"/>
      <c r="R322" s="92"/>
    </row>
    <row r="323" spans="1:18" ht="16.5" customHeight="1">
      <c r="A323" s="92"/>
      <c r="B323" s="106"/>
      <c r="C323" s="93"/>
      <c r="D323" s="93"/>
      <c r="E323" s="92"/>
      <c r="F323" s="93"/>
      <c r="G323" s="93"/>
      <c r="I323" s="46"/>
      <c r="J323" s="46"/>
      <c r="K323" s="92"/>
      <c r="L323" s="46"/>
      <c r="M323" s="92"/>
      <c r="N323" s="46"/>
      <c r="O323" s="92"/>
      <c r="P323" s="92"/>
      <c r="Q323" s="92"/>
      <c r="R323" s="92"/>
    </row>
    <row r="324" spans="1:18" ht="16.5" customHeight="1">
      <c r="A324" s="92"/>
      <c r="B324" s="106"/>
      <c r="C324" s="93"/>
      <c r="D324" s="93"/>
      <c r="E324" s="92"/>
      <c r="F324" s="93"/>
      <c r="G324" s="93"/>
      <c r="I324" s="46"/>
      <c r="J324" s="46"/>
      <c r="K324" s="92"/>
      <c r="L324" s="46"/>
      <c r="M324" s="92"/>
      <c r="N324" s="46"/>
      <c r="O324" s="92"/>
      <c r="P324" s="92"/>
      <c r="Q324" s="92"/>
      <c r="R324" s="92"/>
    </row>
    <row r="325" spans="1:18" ht="16.5" customHeight="1">
      <c r="A325" s="92"/>
      <c r="B325" s="106"/>
      <c r="C325" s="93"/>
      <c r="D325" s="93"/>
      <c r="E325" s="92"/>
      <c r="F325" s="93"/>
      <c r="G325" s="93"/>
      <c r="I325" s="46"/>
      <c r="J325" s="46"/>
      <c r="K325" s="92"/>
      <c r="L325" s="46"/>
      <c r="M325" s="92"/>
      <c r="N325" s="46"/>
      <c r="O325" s="92"/>
      <c r="P325" s="92"/>
      <c r="Q325" s="92"/>
      <c r="R325" s="92"/>
    </row>
    <row r="326" spans="1:18" ht="16.5" customHeight="1">
      <c r="A326" s="92"/>
      <c r="B326" s="106"/>
      <c r="C326" s="93"/>
      <c r="D326" s="93"/>
      <c r="E326" s="92"/>
      <c r="F326" s="93"/>
      <c r="G326" s="93"/>
      <c r="I326" s="46"/>
      <c r="J326" s="46"/>
      <c r="K326" s="92"/>
      <c r="L326" s="46"/>
      <c r="M326" s="92"/>
      <c r="N326" s="46"/>
      <c r="O326" s="92"/>
      <c r="P326" s="92"/>
      <c r="Q326" s="92"/>
      <c r="R326" s="92"/>
    </row>
    <row r="327" spans="1:18" ht="16.5" customHeight="1">
      <c r="A327" s="92"/>
      <c r="B327" s="106"/>
      <c r="C327" s="93"/>
      <c r="D327" s="93"/>
      <c r="E327" s="92"/>
      <c r="F327" s="93"/>
      <c r="G327" s="93"/>
      <c r="I327" s="46"/>
      <c r="J327" s="46"/>
      <c r="K327" s="92"/>
      <c r="L327" s="46"/>
      <c r="M327" s="92"/>
      <c r="N327" s="46"/>
      <c r="O327" s="92"/>
      <c r="P327" s="92"/>
      <c r="Q327" s="92"/>
      <c r="R327" s="92"/>
    </row>
    <row r="328" spans="1:18" ht="16.5" customHeight="1">
      <c r="A328" s="92"/>
      <c r="B328" s="106"/>
      <c r="C328" s="93"/>
      <c r="D328" s="93"/>
      <c r="E328" s="92"/>
      <c r="F328" s="93"/>
      <c r="G328" s="93"/>
      <c r="I328" s="46"/>
      <c r="J328" s="46"/>
      <c r="K328" s="92"/>
      <c r="L328" s="46"/>
      <c r="M328" s="92"/>
      <c r="N328" s="46"/>
      <c r="O328" s="92"/>
      <c r="P328" s="92"/>
      <c r="Q328" s="92"/>
      <c r="R328" s="92"/>
    </row>
    <row r="329" spans="1:18" ht="16.5" customHeight="1">
      <c r="A329" s="92"/>
      <c r="B329" s="106"/>
      <c r="C329" s="93"/>
      <c r="D329" s="93"/>
      <c r="E329" s="92"/>
      <c r="F329" s="93"/>
      <c r="G329" s="93"/>
      <c r="I329" s="46"/>
      <c r="J329" s="46"/>
      <c r="K329" s="92"/>
      <c r="L329" s="46"/>
      <c r="M329" s="92"/>
      <c r="N329" s="46"/>
      <c r="O329" s="92"/>
      <c r="P329" s="92"/>
      <c r="Q329" s="92"/>
      <c r="R329" s="92"/>
    </row>
    <row r="330" spans="1:18" ht="16.5" customHeight="1">
      <c r="A330" s="92"/>
      <c r="B330" s="106"/>
      <c r="C330" s="93"/>
      <c r="D330" s="93"/>
      <c r="E330" s="92"/>
      <c r="F330" s="93"/>
      <c r="G330" s="93"/>
      <c r="I330" s="46"/>
      <c r="J330" s="46"/>
      <c r="K330" s="92"/>
      <c r="L330" s="46"/>
      <c r="M330" s="92"/>
      <c r="N330" s="46"/>
      <c r="O330" s="92"/>
      <c r="P330" s="92"/>
      <c r="Q330" s="92"/>
      <c r="R330" s="92"/>
    </row>
    <row r="331" spans="1:18" ht="16.5" customHeight="1">
      <c r="A331" s="92"/>
      <c r="B331" s="106"/>
      <c r="C331" s="93"/>
      <c r="D331" s="93"/>
      <c r="E331" s="92"/>
      <c r="F331" s="93"/>
      <c r="G331" s="93"/>
      <c r="I331" s="46"/>
      <c r="J331" s="46"/>
      <c r="K331" s="92"/>
      <c r="L331" s="46"/>
      <c r="M331" s="92"/>
      <c r="N331" s="46"/>
      <c r="O331" s="92"/>
      <c r="P331" s="92"/>
      <c r="Q331" s="92"/>
      <c r="R331" s="92"/>
    </row>
    <row r="332" spans="1:18" ht="16.5" customHeight="1">
      <c r="A332" s="92"/>
      <c r="B332" s="106"/>
      <c r="C332" s="93"/>
      <c r="D332" s="93"/>
      <c r="E332" s="92"/>
      <c r="F332" s="93"/>
      <c r="G332" s="93"/>
      <c r="I332" s="46"/>
      <c r="J332" s="46"/>
      <c r="K332" s="92"/>
      <c r="L332" s="46"/>
      <c r="M332" s="92"/>
      <c r="N332" s="46"/>
      <c r="O332" s="92"/>
      <c r="P332" s="92"/>
      <c r="Q332" s="92"/>
      <c r="R332" s="92"/>
    </row>
    <row r="333" spans="1:18" ht="16.5" customHeight="1">
      <c r="A333" s="92"/>
      <c r="B333" s="106"/>
      <c r="C333" s="93"/>
      <c r="D333" s="93"/>
      <c r="E333" s="92"/>
      <c r="F333" s="93"/>
      <c r="G333" s="93"/>
      <c r="I333" s="46"/>
      <c r="J333" s="46"/>
      <c r="K333" s="92"/>
      <c r="L333" s="46"/>
      <c r="M333" s="92"/>
      <c r="N333" s="46"/>
      <c r="O333" s="92"/>
      <c r="P333" s="92"/>
      <c r="Q333" s="92"/>
      <c r="R333" s="92"/>
    </row>
    <row r="334" spans="1:18" ht="16.5" customHeight="1">
      <c r="A334" s="92"/>
      <c r="B334" s="106"/>
      <c r="C334" s="93"/>
      <c r="D334" s="93"/>
      <c r="E334" s="92"/>
      <c r="F334" s="93"/>
      <c r="G334" s="93"/>
      <c r="I334" s="46"/>
      <c r="J334" s="46"/>
      <c r="K334" s="92"/>
      <c r="L334" s="46"/>
      <c r="M334" s="92"/>
      <c r="N334" s="46"/>
      <c r="O334" s="92"/>
      <c r="P334" s="92"/>
      <c r="Q334" s="92"/>
      <c r="R334" s="92"/>
    </row>
    <row r="335" spans="1:18" ht="16.5" customHeight="1">
      <c r="A335" s="92"/>
      <c r="B335" s="106"/>
      <c r="C335" s="93"/>
      <c r="D335" s="93"/>
      <c r="E335" s="92"/>
      <c r="F335" s="93"/>
      <c r="G335" s="93"/>
      <c r="I335" s="46"/>
      <c r="J335" s="46"/>
      <c r="K335" s="92"/>
      <c r="L335" s="46"/>
      <c r="M335" s="92"/>
      <c r="N335" s="46"/>
      <c r="O335" s="92"/>
      <c r="P335" s="92"/>
      <c r="Q335" s="92"/>
      <c r="R335" s="92"/>
    </row>
    <row r="336" spans="1:18" ht="16.5" customHeight="1">
      <c r="A336" s="92"/>
      <c r="B336" s="106"/>
      <c r="C336" s="93"/>
      <c r="D336" s="93"/>
      <c r="E336" s="92"/>
      <c r="F336" s="93"/>
      <c r="G336" s="93"/>
      <c r="I336" s="46"/>
      <c r="J336" s="46"/>
      <c r="K336" s="92"/>
      <c r="L336" s="46"/>
      <c r="M336" s="92"/>
      <c r="N336" s="46"/>
      <c r="O336" s="92"/>
      <c r="P336" s="92"/>
      <c r="Q336" s="92"/>
      <c r="R336" s="92"/>
    </row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1">
    <mergeCell ref="A101:A108"/>
    <mergeCell ref="B101:B108"/>
    <mergeCell ref="C101:C108"/>
    <mergeCell ref="D101:D108"/>
    <mergeCell ref="E101:E108"/>
    <mergeCell ref="A109:A110"/>
    <mergeCell ref="B109:B110"/>
    <mergeCell ref="C109:C110"/>
    <mergeCell ref="D109:D110"/>
    <mergeCell ref="E109:E110"/>
    <mergeCell ref="A69:A76"/>
    <mergeCell ref="G69:G76"/>
    <mergeCell ref="B93:B100"/>
    <mergeCell ref="C93:C100"/>
    <mergeCell ref="E93:E100"/>
    <mergeCell ref="G93:G100"/>
    <mergeCell ref="A93:A100"/>
    <mergeCell ref="B69:B76"/>
    <mergeCell ref="C69:C76"/>
    <mergeCell ref="A77:A92"/>
    <mergeCell ref="B77:B92"/>
    <mergeCell ref="C77:C92"/>
    <mergeCell ref="D77:D92"/>
    <mergeCell ref="D93:D100"/>
    <mergeCell ref="A61:A68"/>
    <mergeCell ref="B61:B68"/>
    <mergeCell ref="C61:C68"/>
    <mergeCell ref="D61:D68"/>
    <mergeCell ref="E61:E68"/>
    <mergeCell ref="F125:F128"/>
    <mergeCell ref="F135:F136"/>
    <mergeCell ref="M135:M136"/>
    <mergeCell ref="A111:A124"/>
    <mergeCell ref="A125:A136"/>
    <mergeCell ref="B125:B136"/>
    <mergeCell ref="C125:C136"/>
    <mergeCell ref="D125:D136"/>
    <mergeCell ref="E125:E136"/>
    <mergeCell ref="F129:F134"/>
    <mergeCell ref="G111:G124"/>
    <mergeCell ref="G125:G136"/>
    <mergeCell ref="E53:E60"/>
    <mergeCell ref="G53:G60"/>
    <mergeCell ref="B111:B124"/>
    <mergeCell ref="C111:C124"/>
    <mergeCell ref="D111:D124"/>
    <mergeCell ref="E111:E124"/>
    <mergeCell ref="F111:F116"/>
    <mergeCell ref="F117:F122"/>
    <mergeCell ref="D69:D76"/>
    <mergeCell ref="E69:E76"/>
    <mergeCell ref="E77:E84"/>
    <mergeCell ref="G77:G92"/>
    <mergeCell ref="E85:E92"/>
    <mergeCell ref="G61:G68"/>
    <mergeCell ref="G109:G110"/>
    <mergeCell ref="G101:G108"/>
    <mergeCell ref="A43:A52"/>
    <mergeCell ref="A53:A60"/>
    <mergeCell ref="B53:B60"/>
    <mergeCell ref="C53:C60"/>
    <mergeCell ref="D53:D60"/>
    <mergeCell ref="B43:B52"/>
    <mergeCell ref="C43:C52"/>
    <mergeCell ref="D43:D52"/>
    <mergeCell ref="E43:E52"/>
    <mergeCell ref="G43:G52"/>
    <mergeCell ref="D35:D42"/>
    <mergeCell ref="E35:E42"/>
    <mergeCell ref="G35:G42"/>
    <mergeCell ref="A3:A26"/>
    <mergeCell ref="A27:A34"/>
    <mergeCell ref="B27:B34"/>
    <mergeCell ref="C27:C34"/>
    <mergeCell ref="D27:D34"/>
    <mergeCell ref="E27:E34"/>
    <mergeCell ref="A35:A42"/>
    <mergeCell ref="B35:B42"/>
    <mergeCell ref="C35:C42"/>
    <mergeCell ref="B3:B26"/>
    <mergeCell ref="C3:C26"/>
    <mergeCell ref="D3:D26"/>
    <mergeCell ref="E3:E26"/>
    <mergeCell ref="F3:F6"/>
    <mergeCell ref="F23:F26"/>
    <mergeCell ref="F7:F10"/>
    <mergeCell ref="F11:F14"/>
    <mergeCell ref="F15:F18"/>
    <mergeCell ref="F19:F22"/>
    <mergeCell ref="G27:G34"/>
    <mergeCell ref="G3:G26"/>
  </mergeCells>
  <conditionalFormatting sqref="J35:J41">
    <cfRule type="cellIs" dxfId="208" priority="1" stopIfTrue="1" operator="equal">
      <formula>"OK"</formula>
    </cfRule>
  </conditionalFormatting>
  <conditionalFormatting sqref="J35:J41">
    <cfRule type="cellIs" dxfId="207" priority="2" stopIfTrue="1" operator="equal">
      <formula>"Fail"</formula>
    </cfRule>
  </conditionalFormatting>
  <conditionalFormatting sqref="J35:J41">
    <cfRule type="cellIs" dxfId="206" priority="3" stopIfTrue="1" operator="equal">
      <formula>"OK"</formula>
    </cfRule>
  </conditionalFormatting>
  <conditionalFormatting sqref="J35:J41">
    <cfRule type="cellIs" dxfId="205" priority="4" stopIfTrue="1" operator="equal">
      <formula>"Fail"</formula>
    </cfRule>
  </conditionalFormatting>
  <conditionalFormatting sqref="K43:K136">
    <cfRule type="containsText" dxfId="204" priority="5" operator="containsText" text="NG">
      <formula>NOT(ISERROR(SEARCH(("NG"),(K43))))</formula>
    </cfRule>
  </conditionalFormatting>
  <conditionalFormatting sqref="K43:K136">
    <cfRule type="containsText" dxfId="203" priority="6" operator="containsText" text="OK">
      <formula>NOT(ISERROR(SEARCH(("OK"),(K43))))</formula>
    </cfRule>
  </conditionalFormatting>
  <conditionalFormatting sqref="K3:L42">
    <cfRule type="containsText" dxfId="202" priority="7" operator="containsText" text="NG">
      <formula>NOT(ISERROR(SEARCH(("NG"),(K3))))</formula>
    </cfRule>
  </conditionalFormatting>
  <conditionalFormatting sqref="K3:L42">
    <cfRule type="containsText" dxfId="201" priority="8" operator="containsText" text="OK">
      <formula>NOT(ISERROR(SEARCH(("OK"),(K3))))</formula>
    </cfRule>
  </conditionalFormatting>
  <conditionalFormatting sqref="L27:L133">
    <cfRule type="containsText" dxfId="200" priority="9" operator="containsText" text="NG">
      <formula>NOT(ISERROR(SEARCH(("NG"),(L27))))</formula>
    </cfRule>
  </conditionalFormatting>
  <conditionalFormatting sqref="L27:L133">
    <cfRule type="containsText" dxfId="199" priority="10" operator="containsText" text="OK">
      <formula>NOT(ISERROR(SEARCH(("OK"),(L27))))</formula>
    </cfRule>
  </conditionalFormatting>
  <conditionalFormatting sqref="L35:L42">
    <cfRule type="containsText" dxfId="198" priority="11" operator="containsText" text="NG">
      <formula>NOT(ISERROR(SEARCH(("NG"),(L35))))</formula>
    </cfRule>
  </conditionalFormatting>
  <conditionalFormatting sqref="L35:L42">
    <cfRule type="containsText" dxfId="197" priority="12" operator="containsText" text="OK">
      <formula>NOT(ISERROR(SEARCH(("OK"),(L35))))</formula>
    </cfRule>
  </conditionalFormatting>
  <conditionalFormatting sqref="L134:L136">
    <cfRule type="containsText" dxfId="196" priority="13" operator="containsText" text="NG">
      <formula>NOT(ISERROR(SEARCH(("NG"),(L134))))</formula>
    </cfRule>
  </conditionalFormatting>
  <conditionalFormatting sqref="L134:L136">
    <cfRule type="containsText" dxfId="195" priority="14" operator="containsText" text="OK">
      <formula>NOT(ISERROR(SEARCH(("OK"),(L134))))</formula>
    </cfRule>
  </conditionalFormatting>
  <conditionalFormatting sqref="N27:N42">
    <cfRule type="containsText" dxfId="194" priority="15" operator="containsText" text="미해당">
      <formula>NOT(ISERROR(SEARCH(("미해당"),(N27))))</formula>
    </cfRule>
  </conditionalFormatting>
  <dataValidations count="2">
    <dataValidation type="list" allowBlank="1" showErrorMessage="1" sqref="O4 O6 O8 O10 O12 O14 O16 O18 O20 O22 O24 O26">
      <formula1>"필수,중요,선택"</formula1>
    </dataValidation>
    <dataValidation type="list" allowBlank="1" showErrorMessage="1" sqref="K3:L136">
      <formula1>"Pass,Fail,NA"</formula1>
    </dataValidation>
  </dataValidations>
  <pageMargins left="0.7" right="0.7" top="0.75" bottom="0.75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1" max="1" width="10.140625" customWidth="1"/>
    <col min="2" max="2" width="15.5703125" customWidth="1"/>
    <col min="3" max="3" width="34.42578125" customWidth="1"/>
    <col min="4" max="4" width="39" customWidth="1"/>
    <col min="5" max="5" width="43.28515625" customWidth="1"/>
    <col min="6" max="6" width="61.7109375" customWidth="1"/>
    <col min="7" max="7" width="57.28515625" customWidth="1"/>
    <col min="8" max="8" width="9" customWidth="1"/>
    <col min="9" max="9" width="90.7109375" customWidth="1"/>
    <col min="10" max="10" width="65.7109375" customWidth="1"/>
    <col min="11" max="11" width="9" customWidth="1"/>
    <col min="12" max="12" width="15.28515625" customWidth="1"/>
    <col min="13" max="15" width="9" customWidth="1"/>
    <col min="16" max="17" width="7.42578125" customWidth="1"/>
    <col min="18" max="18" width="22.28515625" customWidth="1"/>
    <col min="19" max="26" width="9" customWidth="1"/>
  </cols>
  <sheetData>
    <row r="1" spans="1:26" ht="39.75" customHeight="1">
      <c r="A1" s="47" t="str">
        <f t="array" ref="A1">"MEM_"&amp;TEXT(MAX(IFERROR(--MID($A$2:$A$4865,5,3),0)),"000")</f>
        <v>MEM_059</v>
      </c>
      <c r="B1" s="47"/>
      <c r="C1" s="47"/>
      <c r="D1" s="47"/>
      <c r="E1" s="47" t="s">
        <v>437</v>
      </c>
      <c r="F1" s="48" t="s">
        <v>437</v>
      </c>
      <c r="G1" s="48" t="s">
        <v>437</v>
      </c>
      <c r="H1" s="133"/>
      <c r="I1" s="42" t="s">
        <v>437</v>
      </c>
      <c r="J1" s="42" t="s">
        <v>437</v>
      </c>
      <c r="K1" s="47"/>
      <c r="L1" s="42"/>
      <c r="M1" s="47"/>
      <c r="N1" s="42"/>
      <c r="O1" s="47"/>
      <c r="P1" s="47"/>
      <c r="Q1" s="47"/>
      <c r="R1" s="47"/>
      <c r="S1" s="42"/>
      <c r="T1" s="42"/>
      <c r="U1" s="42"/>
      <c r="V1" s="42"/>
      <c r="W1" s="42"/>
      <c r="X1" s="49"/>
      <c r="Y1" s="49"/>
      <c r="Z1" s="49"/>
    </row>
    <row r="2" spans="1:26" ht="39" customHeight="1">
      <c r="A2" s="50" t="s">
        <v>424</v>
      </c>
      <c r="B2" s="50" t="s">
        <v>428</v>
      </c>
      <c r="C2" s="50" t="s">
        <v>426</v>
      </c>
      <c r="D2" s="50" t="s">
        <v>427</v>
      </c>
      <c r="E2" s="50" t="s">
        <v>425</v>
      </c>
      <c r="F2" s="50" t="s">
        <v>429</v>
      </c>
      <c r="G2" s="50" t="s">
        <v>430</v>
      </c>
      <c r="H2" s="50" t="s">
        <v>431</v>
      </c>
      <c r="I2" s="50" t="s">
        <v>432</v>
      </c>
      <c r="J2" s="50" t="s">
        <v>433</v>
      </c>
      <c r="K2" s="50" t="s">
        <v>439</v>
      </c>
      <c r="L2" s="50" t="s">
        <v>440</v>
      </c>
      <c r="M2" s="50" t="s">
        <v>441</v>
      </c>
      <c r="N2" s="51"/>
      <c r="O2" s="50" t="s">
        <v>442</v>
      </c>
      <c r="P2" s="50" t="s">
        <v>443</v>
      </c>
      <c r="Q2" s="50" t="s">
        <v>444</v>
      </c>
      <c r="R2" s="50" t="s">
        <v>445</v>
      </c>
      <c r="S2" s="51"/>
      <c r="T2" s="51"/>
      <c r="U2" s="51"/>
      <c r="V2" s="51"/>
      <c r="W2" s="51"/>
      <c r="X2" s="44"/>
      <c r="Y2" s="44"/>
      <c r="Z2" s="44"/>
    </row>
    <row r="3" spans="1:26" ht="144.75" customHeight="1">
      <c r="A3" s="440" t="s">
        <v>3751</v>
      </c>
      <c r="B3" s="407" t="s">
        <v>3752</v>
      </c>
      <c r="C3" s="439" t="s">
        <v>3552</v>
      </c>
      <c r="D3" s="439" t="s">
        <v>3553</v>
      </c>
      <c r="E3" s="439" t="s">
        <v>3753</v>
      </c>
      <c r="F3" s="123" t="s">
        <v>3754</v>
      </c>
      <c r="G3" s="441" t="s">
        <v>3556</v>
      </c>
      <c r="H3" s="120">
        <v>1</v>
      </c>
      <c r="I3" s="124" t="s">
        <v>3755</v>
      </c>
      <c r="J3" s="123" t="s">
        <v>3756</v>
      </c>
      <c r="K3" s="56"/>
      <c r="L3" s="79"/>
      <c r="M3" s="76"/>
      <c r="N3" s="58"/>
      <c r="O3" s="56" t="s">
        <v>348</v>
      </c>
      <c r="P3" s="56" t="s">
        <v>348</v>
      </c>
      <c r="Q3" s="56" t="s">
        <v>348</v>
      </c>
      <c r="R3" s="56"/>
      <c r="S3" s="77"/>
      <c r="T3" s="77"/>
      <c r="U3" s="77"/>
      <c r="V3" s="77"/>
      <c r="W3" s="77"/>
      <c r="X3" s="88"/>
      <c r="Y3" s="88"/>
      <c r="Z3" s="88"/>
    </row>
    <row r="4" spans="1:26" ht="180.75" customHeight="1">
      <c r="A4" s="345"/>
      <c r="B4" s="345"/>
      <c r="C4" s="345"/>
      <c r="D4" s="345"/>
      <c r="E4" s="345"/>
      <c r="F4" s="123" t="s">
        <v>3757</v>
      </c>
      <c r="G4" s="345"/>
      <c r="H4" s="120">
        <v>2</v>
      </c>
      <c r="I4" s="124" t="s">
        <v>3758</v>
      </c>
      <c r="J4" s="123" t="s">
        <v>3759</v>
      </c>
      <c r="K4" s="56"/>
      <c r="L4" s="79"/>
      <c r="M4" s="76"/>
      <c r="N4" s="58"/>
      <c r="O4" s="56" t="s">
        <v>348</v>
      </c>
      <c r="P4" s="56" t="s">
        <v>348</v>
      </c>
      <c r="Q4" s="56" t="s">
        <v>348</v>
      </c>
      <c r="R4" s="56"/>
      <c r="S4" s="77"/>
      <c r="T4" s="77"/>
      <c r="U4" s="77"/>
      <c r="V4" s="77"/>
      <c r="W4" s="77"/>
      <c r="X4" s="88"/>
      <c r="Y4" s="88"/>
      <c r="Z4" s="88"/>
    </row>
    <row r="5" spans="1:26" ht="156" customHeight="1">
      <c r="A5" s="345"/>
      <c r="B5" s="341"/>
      <c r="C5" s="341"/>
      <c r="D5" s="341"/>
      <c r="E5" s="345"/>
      <c r="F5" s="123" t="s">
        <v>3760</v>
      </c>
      <c r="G5" s="341"/>
      <c r="H5" s="120">
        <v>3</v>
      </c>
      <c r="I5" s="124" t="s">
        <v>3761</v>
      </c>
      <c r="J5" s="123" t="s">
        <v>3762</v>
      </c>
      <c r="K5" s="56"/>
      <c r="L5" s="79"/>
      <c r="M5" s="76"/>
      <c r="N5" s="58"/>
      <c r="O5" s="56" t="s">
        <v>348</v>
      </c>
      <c r="P5" s="56" t="s">
        <v>348</v>
      </c>
      <c r="Q5" s="56" t="s">
        <v>348</v>
      </c>
      <c r="R5" s="56"/>
      <c r="S5" s="77"/>
      <c r="T5" s="77"/>
      <c r="U5" s="77"/>
      <c r="V5" s="77"/>
      <c r="W5" s="77"/>
      <c r="X5" s="88"/>
      <c r="Y5" s="88"/>
      <c r="Z5" s="88"/>
    </row>
    <row r="6" spans="1:26" ht="226.5" customHeight="1">
      <c r="A6" s="440" t="s">
        <v>3763</v>
      </c>
      <c r="B6" s="407" t="s">
        <v>3764</v>
      </c>
      <c r="C6" s="439" t="s">
        <v>3591</v>
      </c>
      <c r="D6" s="439" t="s">
        <v>967</v>
      </c>
      <c r="E6" s="439" t="s">
        <v>3765</v>
      </c>
      <c r="F6" s="439" t="s">
        <v>3766</v>
      </c>
      <c r="G6" s="441" t="s">
        <v>3556</v>
      </c>
      <c r="H6" s="442">
        <v>1</v>
      </c>
      <c r="I6" s="441" t="s">
        <v>3594</v>
      </c>
      <c r="J6" s="441" t="s">
        <v>3767</v>
      </c>
      <c r="K6" s="56"/>
      <c r="L6" s="79"/>
      <c r="M6" s="57"/>
      <c r="N6" s="58"/>
      <c r="O6" s="56" t="s">
        <v>348</v>
      </c>
      <c r="P6" s="56" t="s">
        <v>348</v>
      </c>
      <c r="Q6" s="56" t="s">
        <v>348</v>
      </c>
      <c r="R6" s="56"/>
      <c r="S6" s="77"/>
      <c r="T6" s="77"/>
      <c r="U6" s="77"/>
      <c r="V6" s="77"/>
      <c r="W6" s="77"/>
      <c r="X6" s="88"/>
      <c r="Y6" s="88"/>
      <c r="Z6" s="88"/>
    </row>
    <row r="7" spans="1:26" ht="90" customHeight="1">
      <c r="A7" s="341"/>
      <c r="B7" s="341"/>
      <c r="C7" s="341"/>
      <c r="D7" s="341"/>
      <c r="E7" s="341"/>
      <c r="F7" s="341"/>
      <c r="G7" s="341"/>
      <c r="H7" s="341"/>
      <c r="I7" s="341"/>
      <c r="J7" s="341"/>
      <c r="K7" s="56"/>
      <c r="L7" s="79"/>
      <c r="M7" s="57"/>
      <c r="N7" s="58"/>
      <c r="O7" s="56" t="s">
        <v>348</v>
      </c>
      <c r="P7" s="56" t="s">
        <v>348</v>
      </c>
      <c r="Q7" s="56" t="s">
        <v>348</v>
      </c>
      <c r="R7" s="56"/>
      <c r="S7" s="77"/>
      <c r="T7" s="77"/>
      <c r="U7" s="77"/>
      <c r="V7" s="77"/>
      <c r="W7" s="77"/>
      <c r="X7" s="88"/>
      <c r="Y7" s="88"/>
      <c r="Z7" s="88"/>
    </row>
    <row r="8" spans="1:26" ht="49.5" customHeight="1">
      <c r="A8" s="440" t="s">
        <v>3768</v>
      </c>
      <c r="B8" s="407" t="s">
        <v>3769</v>
      </c>
      <c r="C8" s="439" t="s">
        <v>3723</v>
      </c>
      <c r="D8" s="439" t="s">
        <v>3724</v>
      </c>
      <c r="E8" s="439" t="s">
        <v>3770</v>
      </c>
      <c r="F8" s="206" t="s">
        <v>3593</v>
      </c>
      <c r="G8" s="439" t="s">
        <v>3556</v>
      </c>
      <c r="H8" s="197">
        <v>1</v>
      </c>
      <c r="I8" s="206" t="s">
        <v>3594</v>
      </c>
      <c r="J8" s="124" t="s">
        <v>3771</v>
      </c>
      <c r="K8" s="56"/>
      <c r="L8" s="79"/>
      <c r="M8" s="57"/>
      <c r="N8" s="58"/>
      <c r="O8" s="56" t="s">
        <v>348</v>
      </c>
      <c r="P8" s="56" t="s">
        <v>348</v>
      </c>
      <c r="Q8" s="56" t="s">
        <v>348</v>
      </c>
      <c r="R8" s="56"/>
      <c r="S8" s="77"/>
      <c r="T8" s="77"/>
      <c r="U8" s="77"/>
      <c r="V8" s="77"/>
      <c r="W8" s="77"/>
      <c r="X8" s="88"/>
      <c r="Y8" s="88"/>
      <c r="Z8" s="88"/>
    </row>
    <row r="9" spans="1:26" ht="49.5" customHeight="1">
      <c r="A9" s="345"/>
      <c r="B9" s="345"/>
      <c r="C9" s="345"/>
      <c r="D9" s="345"/>
      <c r="E9" s="345"/>
      <c r="F9" s="206" t="s">
        <v>3596</v>
      </c>
      <c r="G9" s="345"/>
      <c r="H9" s="197">
        <v>2</v>
      </c>
      <c r="I9" s="206" t="s">
        <v>3597</v>
      </c>
      <c r="J9" s="124" t="s">
        <v>3771</v>
      </c>
      <c r="K9" s="56"/>
      <c r="L9" s="79"/>
      <c r="M9" s="57"/>
      <c r="N9" s="58"/>
      <c r="O9" s="56" t="s">
        <v>348</v>
      </c>
      <c r="P9" s="56" t="s">
        <v>348</v>
      </c>
      <c r="Q9" s="56" t="s">
        <v>348</v>
      </c>
      <c r="R9" s="56" t="s">
        <v>972</v>
      </c>
      <c r="S9" s="77"/>
      <c r="T9" s="77"/>
      <c r="U9" s="77"/>
      <c r="V9" s="77"/>
      <c r="W9" s="77"/>
      <c r="X9" s="88"/>
      <c r="Y9" s="88"/>
      <c r="Z9" s="88"/>
    </row>
    <row r="10" spans="1:26" ht="66" customHeight="1">
      <c r="A10" s="345"/>
      <c r="B10" s="345"/>
      <c r="C10" s="345"/>
      <c r="D10" s="345"/>
      <c r="E10" s="345"/>
      <c r="F10" s="206" t="s">
        <v>3599</v>
      </c>
      <c r="G10" s="345"/>
      <c r="H10" s="197">
        <v>3</v>
      </c>
      <c r="I10" s="206" t="s">
        <v>3600</v>
      </c>
      <c r="J10" s="124" t="s">
        <v>3772</v>
      </c>
      <c r="K10" s="56"/>
      <c r="L10" s="79"/>
      <c r="M10" s="57"/>
      <c r="N10" s="58"/>
      <c r="O10" s="56" t="s">
        <v>348</v>
      </c>
      <c r="P10" s="56" t="s">
        <v>348</v>
      </c>
      <c r="Q10" s="56" t="s">
        <v>348</v>
      </c>
      <c r="R10" s="56"/>
      <c r="S10" s="77"/>
      <c r="T10" s="77"/>
      <c r="U10" s="77"/>
      <c r="V10" s="77"/>
      <c r="W10" s="77"/>
      <c r="X10" s="88"/>
      <c r="Y10" s="88"/>
      <c r="Z10" s="88"/>
    </row>
    <row r="11" spans="1:26" ht="66" customHeight="1">
      <c r="A11" s="345"/>
      <c r="B11" s="345"/>
      <c r="C11" s="345"/>
      <c r="D11" s="345"/>
      <c r="E11" s="345"/>
      <c r="F11" s="206" t="s">
        <v>3601</v>
      </c>
      <c r="G11" s="345"/>
      <c r="H11" s="197">
        <v>4</v>
      </c>
      <c r="I11" s="206" t="s">
        <v>3602</v>
      </c>
      <c r="J11" s="124" t="s">
        <v>3772</v>
      </c>
      <c r="K11" s="56"/>
      <c r="L11" s="79"/>
      <c r="M11" s="57"/>
      <c r="N11" s="58"/>
      <c r="O11" s="56" t="s">
        <v>348</v>
      </c>
      <c r="P11" s="56" t="s">
        <v>348</v>
      </c>
      <c r="Q11" s="56" t="s">
        <v>348</v>
      </c>
      <c r="R11" s="56" t="s">
        <v>972</v>
      </c>
      <c r="S11" s="77"/>
      <c r="T11" s="77"/>
      <c r="U11" s="77"/>
      <c r="V11" s="77"/>
      <c r="W11" s="77"/>
      <c r="X11" s="88"/>
      <c r="Y11" s="88"/>
      <c r="Z11" s="88"/>
    </row>
    <row r="12" spans="1:26" ht="66" customHeight="1">
      <c r="A12" s="345"/>
      <c r="B12" s="345"/>
      <c r="C12" s="345"/>
      <c r="D12" s="345"/>
      <c r="E12" s="345"/>
      <c r="F12" s="206" t="s">
        <v>3603</v>
      </c>
      <c r="G12" s="345"/>
      <c r="H12" s="197">
        <v>5</v>
      </c>
      <c r="I12" s="206" t="s">
        <v>3604</v>
      </c>
      <c r="J12" s="124" t="s">
        <v>3772</v>
      </c>
      <c r="K12" s="56"/>
      <c r="L12" s="79"/>
      <c r="M12" s="57"/>
      <c r="N12" s="58"/>
      <c r="O12" s="56" t="s">
        <v>348</v>
      </c>
      <c r="P12" s="56" t="s">
        <v>348</v>
      </c>
      <c r="Q12" s="56" t="s">
        <v>348</v>
      </c>
      <c r="R12" s="56"/>
      <c r="S12" s="77"/>
      <c r="T12" s="77"/>
      <c r="U12" s="77"/>
      <c r="V12" s="77"/>
      <c r="W12" s="77"/>
      <c r="X12" s="88"/>
      <c r="Y12" s="88"/>
      <c r="Z12" s="88"/>
    </row>
    <row r="13" spans="1:26" ht="66" customHeight="1">
      <c r="A13" s="345"/>
      <c r="B13" s="345"/>
      <c r="C13" s="345"/>
      <c r="D13" s="345"/>
      <c r="E13" s="345"/>
      <c r="F13" s="206" t="s">
        <v>3605</v>
      </c>
      <c r="G13" s="345"/>
      <c r="H13" s="197">
        <v>6</v>
      </c>
      <c r="I13" s="206" t="s">
        <v>3606</v>
      </c>
      <c r="J13" s="124" t="s">
        <v>3772</v>
      </c>
      <c r="K13" s="56"/>
      <c r="L13" s="79"/>
      <c r="M13" s="57"/>
      <c r="N13" s="58"/>
      <c r="O13" s="56" t="s">
        <v>348</v>
      </c>
      <c r="P13" s="56" t="s">
        <v>348</v>
      </c>
      <c r="Q13" s="56" t="s">
        <v>348</v>
      </c>
      <c r="R13" s="56" t="s">
        <v>972</v>
      </c>
      <c r="S13" s="77"/>
      <c r="T13" s="77"/>
      <c r="U13" s="77"/>
      <c r="V13" s="77"/>
      <c r="W13" s="77"/>
      <c r="X13" s="88"/>
      <c r="Y13" s="88"/>
      <c r="Z13" s="88"/>
    </row>
    <row r="14" spans="1:26" ht="49.5" customHeight="1">
      <c r="A14" s="345"/>
      <c r="B14" s="345"/>
      <c r="C14" s="345"/>
      <c r="D14" s="345"/>
      <c r="E14" s="345"/>
      <c r="F14" s="206" t="s">
        <v>3623</v>
      </c>
      <c r="G14" s="345"/>
      <c r="H14" s="197">
        <v>7</v>
      </c>
      <c r="I14" s="207" t="s">
        <v>3608</v>
      </c>
      <c r="J14" s="124" t="s">
        <v>3773</v>
      </c>
      <c r="K14" s="56"/>
      <c r="L14" s="79"/>
      <c r="M14" s="57"/>
      <c r="N14" s="58"/>
      <c r="O14" s="56" t="s">
        <v>348</v>
      </c>
      <c r="P14" s="56" t="s">
        <v>348</v>
      </c>
      <c r="Q14" s="56" t="s">
        <v>348</v>
      </c>
      <c r="R14" s="56"/>
      <c r="S14" s="77"/>
      <c r="T14" s="77"/>
      <c r="U14" s="77"/>
      <c r="V14" s="77"/>
      <c r="W14" s="77"/>
      <c r="X14" s="88"/>
      <c r="Y14" s="88"/>
      <c r="Z14" s="88"/>
    </row>
    <row r="15" spans="1:26" ht="115.5" customHeight="1">
      <c r="A15" s="341"/>
      <c r="B15" s="341"/>
      <c r="C15" s="341"/>
      <c r="D15" s="341"/>
      <c r="E15" s="341"/>
      <c r="F15" s="219" t="s">
        <v>3774</v>
      </c>
      <c r="G15" s="341"/>
      <c r="H15" s="197">
        <v>8</v>
      </c>
      <c r="I15" s="206" t="s">
        <v>3611</v>
      </c>
      <c r="J15" s="206" t="s">
        <v>3775</v>
      </c>
      <c r="K15" s="56"/>
      <c r="L15" s="79"/>
      <c r="M15" s="57"/>
      <c r="N15" s="58"/>
      <c r="O15" s="56" t="s">
        <v>348</v>
      </c>
      <c r="P15" s="56" t="s">
        <v>348</v>
      </c>
      <c r="Q15" s="56" t="s">
        <v>348</v>
      </c>
      <c r="R15" s="56" t="s">
        <v>1222</v>
      </c>
      <c r="S15" s="77"/>
      <c r="T15" s="77"/>
      <c r="U15" s="77"/>
      <c r="V15" s="77"/>
      <c r="W15" s="77"/>
      <c r="X15" s="88"/>
      <c r="Y15" s="88"/>
      <c r="Z15" s="88"/>
    </row>
    <row r="16" spans="1:26" ht="67.5" customHeight="1">
      <c r="A16" s="440" t="s">
        <v>3776</v>
      </c>
      <c r="B16" s="407" t="s">
        <v>3769</v>
      </c>
      <c r="C16" s="439" t="s">
        <v>3591</v>
      </c>
      <c r="D16" s="439" t="s">
        <v>967</v>
      </c>
      <c r="E16" s="439" t="s">
        <v>3777</v>
      </c>
      <c r="F16" s="206" t="s">
        <v>3593</v>
      </c>
      <c r="G16" s="439" t="s">
        <v>3556</v>
      </c>
      <c r="H16" s="197">
        <v>1</v>
      </c>
      <c r="I16" s="206" t="s">
        <v>3594</v>
      </c>
      <c r="J16" s="124" t="s">
        <v>3778</v>
      </c>
      <c r="K16" s="56"/>
      <c r="L16" s="79"/>
      <c r="M16" s="57"/>
      <c r="N16" s="58"/>
      <c r="O16" s="56" t="s">
        <v>348</v>
      </c>
      <c r="P16" s="56" t="s">
        <v>348</v>
      </c>
      <c r="Q16" s="56" t="s">
        <v>348</v>
      </c>
      <c r="R16" s="56"/>
      <c r="S16" s="77"/>
      <c r="T16" s="77"/>
      <c r="U16" s="77"/>
      <c r="V16" s="77"/>
      <c r="W16" s="77"/>
      <c r="X16" s="88"/>
      <c r="Y16" s="88"/>
      <c r="Z16" s="88"/>
    </row>
    <row r="17" spans="1:26" ht="67.5" customHeight="1">
      <c r="A17" s="345"/>
      <c r="B17" s="345"/>
      <c r="C17" s="345"/>
      <c r="D17" s="345"/>
      <c r="E17" s="345"/>
      <c r="F17" s="206" t="s">
        <v>3596</v>
      </c>
      <c r="G17" s="345"/>
      <c r="H17" s="197">
        <v>2</v>
      </c>
      <c r="I17" s="206" t="s">
        <v>3597</v>
      </c>
      <c r="J17" s="124" t="s">
        <v>3779</v>
      </c>
      <c r="K17" s="56"/>
      <c r="L17" s="79"/>
      <c r="M17" s="57"/>
      <c r="N17" s="58"/>
      <c r="O17" s="56" t="s">
        <v>348</v>
      </c>
      <c r="P17" s="56" t="s">
        <v>348</v>
      </c>
      <c r="Q17" s="56" t="s">
        <v>348</v>
      </c>
      <c r="R17" s="56"/>
      <c r="S17" s="77"/>
      <c r="T17" s="77"/>
      <c r="U17" s="77"/>
      <c r="V17" s="77"/>
      <c r="W17" s="77"/>
      <c r="X17" s="88"/>
      <c r="Y17" s="88"/>
      <c r="Z17" s="88"/>
    </row>
    <row r="18" spans="1:26" ht="87" customHeight="1">
      <c r="A18" s="345"/>
      <c r="B18" s="345"/>
      <c r="C18" s="345"/>
      <c r="D18" s="345"/>
      <c r="E18" s="345"/>
      <c r="F18" s="206" t="s">
        <v>3599</v>
      </c>
      <c r="G18" s="345"/>
      <c r="H18" s="197">
        <v>3</v>
      </c>
      <c r="I18" s="206" t="s">
        <v>3600</v>
      </c>
      <c r="J18" s="124" t="s">
        <v>3780</v>
      </c>
      <c r="K18" s="56"/>
      <c r="L18" s="79"/>
      <c r="M18" s="57"/>
      <c r="N18" s="58"/>
      <c r="O18" s="56" t="s">
        <v>348</v>
      </c>
      <c r="P18" s="56" t="s">
        <v>348</v>
      </c>
      <c r="Q18" s="56" t="s">
        <v>348</v>
      </c>
      <c r="R18" s="56"/>
      <c r="S18" s="77"/>
      <c r="T18" s="77"/>
      <c r="U18" s="77"/>
      <c r="V18" s="77"/>
      <c r="W18" s="77"/>
      <c r="X18" s="88"/>
      <c r="Y18" s="88"/>
      <c r="Z18" s="88"/>
    </row>
    <row r="19" spans="1:26" ht="87" customHeight="1">
      <c r="A19" s="345"/>
      <c r="B19" s="345"/>
      <c r="C19" s="345"/>
      <c r="D19" s="345"/>
      <c r="E19" s="345"/>
      <c r="F19" s="206" t="s">
        <v>3601</v>
      </c>
      <c r="G19" s="345"/>
      <c r="H19" s="197">
        <v>4</v>
      </c>
      <c r="I19" s="206" t="s">
        <v>3602</v>
      </c>
      <c r="J19" s="124" t="s">
        <v>3781</v>
      </c>
      <c r="K19" s="56"/>
      <c r="L19" s="79"/>
      <c r="M19" s="57"/>
      <c r="N19" s="58"/>
      <c r="O19" s="56" t="s">
        <v>348</v>
      </c>
      <c r="P19" s="56" t="s">
        <v>348</v>
      </c>
      <c r="Q19" s="56" t="s">
        <v>348</v>
      </c>
      <c r="R19" s="56"/>
      <c r="S19" s="77"/>
      <c r="T19" s="77"/>
      <c r="U19" s="77"/>
      <c r="V19" s="77"/>
      <c r="W19" s="77"/>
      <c r="X19" s="88"/>
      <c r="Y19" s="88"/>
      <c r="Z19" s="88"/>
    </row>
    <row r="20" spans="1:26" ht="66" customHeight="1">
      <c r="A20" s="345"/>
      <c r="B20" s="345"/>
      <c r="C20" s="345"/>
      <c r="D20" s="345"/>
      <c r="E20" s="345"/>
      <c r="F20" s="206" t="s">
        <v>3603</v>
      </c>
      <c r="G20" s="345"/>
      <c r="H20" s="197">
        <v>5</v>
      </c>
      <c r="I20" s="206" t="s">
        <v>3604</v>
      </c>
      <c r="J20" s="124" t="s">
        <v>3782</v>
      </c>
      <c r="K20" s="56"/>
      <c r="L20" s="79"/>
      <c r="M20" s="57"/>
      <c r="N20" s="58"/>
      <c r="O20" s="56" t="s">
        <v>348</v>
      </c>
      <c r="P20" s="56" t="s">
        <v>348</v>
      </c>
      <c r="Q20" s="56" t="s">
        <v>348</v>
      </c>
      <c r="R20" s="56"/>
      <c r="S20" s="77"/>
      <c r="T20" s="77"/>
      <c r="U20" s="77"/>
      <c r="V20" s="77"/>
      <c r="W20" s="77"/>
      <c r="X20" s="88"/>
      <c r="Y20" s="88"/>
      <c r="Z20" s="88"/>
    </row>
    <row r="21" spans="1:26" ht="66" customHeight="1">
      <c r="A21" s="345"/>
      <c r="B21" s="345"/>
      <c r="C21" s="345"/>
      <c r="D21" s="345"/>
      <c r="E21" s="345"/>
      <c r="F21" s="206" t="s">
        <v>3605</v>
      </c>
      <c r="G21" s="345"/>
      <c r="H21" s="197">
        <v>6</v>
      </c>
      <c r="I21" s="206" t="s">
        <v>3606</v>
      </c>
      <c r="J21" s="124" t="s">
        <v>3782</v>
      </c>
      <c r="K21" s="56"/>
      <c r="L21" s="79"/>
      <c r="M21" s="57"/>
      <c r="N21" s="58"/>
      <c r="O21" s="56" t="s">
        <v>348</v>
      </c>
      <c r="P21" s="56" t="s">
        <v>348</v>
      </c>
      <c r="Q21" s="56" t="s">
        <v>348</v>
      </c>
      <c r="R21" s="56"/>
      <c r="S21" s="77"/>
      <c r="T21" s="77"/>
      <c r="U21" s="77"/>
      <c r="V21" s="77"/>
      <c r="W21" s="77"/>
      <c r="X21" s="88"/>
      <c r="Y21" s="88"/>
      <c r="Z21" s="88"/>
    </row>
    <row r="22" spans="1:26" ht="49.5" customHeight="1">
      <c r="A22" s="345"/>
      <c r="B22" s="345"/>
      <c r="C22" s="345"/>
      <c r="D22" s="345"/>
      <c r="E22" s="345"/>
      <c r="F22" s="206" t="s">
        <v>3623</v>
      </c>
      <c r="G22" s="345"/>
      <c r="H22" s="197">
        <v>7</v>
      </c>
      <c r="I22" s="207" t="s">
        <v>3608</v>
      </c>
      <c r="J22" s="124" t="s">
        <v>3783</v>
      </c>
      <c r="K22" s="56"/>
      <c r="L22" s="79"/>
      <c r="M22" s="57"/>
      <c r="N22" s="58"/>
      <c r="O22" s="56" t="s">
        <v>348</v>
      </c>
      <c r="P22" s="56" t="s">
        <v>348</v>
      </c>
      <c r="Q22" s="56" t="s">
        <v>348</v>
      </c>
      <c r="R22" s="56"/>
      <c r="S22" s="77"/>
      <c r="T22" s="77"/>
      <c r="U22" s="77"/>
      <c r="V22" s="77"/>
      <c r="W22" s="77"/>
      <c r="X22" s="88"/>
      <c r="Y22" s="88"/>
      <c r="Z22" s="88"/>
    </row>
    <row r="23" spans="1:26" ht="66" customHeight="1">
      <c r="A23" s="345"/>
      <c r="B23" s="345"/>
      <c r="C23" s="345"/>
      <c r="D23" s="345"/>
      <c r="E23" s="345"/>
      <c r="F23" s="219" t="s">
        <v>3774</v>
      </c>
      <c r="G23" s="345"/>
      <c r="H23" s="197">
        <v>8</v>
      </c>
      <c r="I23" s="206" t="s">
        <v>3611</v>
      </c>
      <c r="J23" s="124" t="s">
        <v>3784</v>
      </c>
      <c r="K23" s="56"/>
      <c r="L23" s="79"/>
      <c r="M23" s="57"/>
      <c r="N23" s="58"/>
      <c r="O23" s="56" t="s">
        <v>348</v>
      </c>
      <c r="P23" s="56" t="s">
        <v>348</v>
      </c>
      <c r="Q23" s="56" t="s">
        <v>348</v>
      </c>
      <c r="R23" s="56" t="s">
        <v>1222</v>
      </c>
      <c r="S23" s="77"/>
      <c r="T23" s="77"/>
      <c r="U23" s="77"/>
      <c r="V23" s="77"/>
      <c r="W23" s="77"/>
      <c r="X23" s="88"/>
      <c r="Y23" s="88"/>
      <c r="Z23" s="88"/>
    </row>
    <row r="24" spans="1:26" ht="73.5" customHeight="1">
      <c r="A24" s="345"/>
      <c r="B24" s="345"/>
      <c r="C24" s="345"/>
      <c r="D24" s="345"/>
      <c r="E24" s="345"/>
      <c r="F24" s="207" t="s">
        <v>3785</v>
      </c>
      <c r="G24" s="345"/>
      <c r="H24" s="197">
        <v>9</v>
      </c>
      <c r="I24" s="206" t="s">
        <v>3786</v>
      </c>
      <c r="J24" s="124" t="s">
        <v>3787</v>
      </c>
      <c r="K24" s="56"/>
      <c r="L24" s="79"/>
      <c r="M24" s="57"/>
      <c r="N24" s="58"/>
      <c r="O24" s="56" t="s">
        <v>348</v>
      </c>
      <c r="P24" s="56" t="s">
        <v>348</v>
      </c>
      <c r="Q24" s="56" t="s">
        <v>348</v>
      </c>
      <c r="R24" s="56"/>
      <c r="S24" s="77"/>
      <c r="T24" s="77"/>
      <c r="U24" s="77"/>
      <c r="V24" s="77"/>
      <c r="W24" s="77"/>
      <c r="X24" s="88"/>
      <c r="Y24" s="88"/>
      <c r="Z24" s="88"/>
    </row>
    <row r="25" spans="1:26" ht="27.75" customHeight="1">
      <c r="A25" s="341"/>
      <c r="B25" s="341"/>
      <c r="C25" s="341"/>
      <c r="D25" s="345"/>
      <c r="E25" s="341"/>
      <c r="F25" s="207" t="s">
        <v>3788</v>
      </c>
      <c r="G25" s="341"/>
      <c r="H25" s="197">
        <v>10</v>
      </c>
      <c r="I25" s="207" t="s">
        <v>3789</v>
      </c>
      <c r="J25" s="124" t="s">
        <v>3790</v>
      </c>
      <c r="K25" s="56"/>
      <c r="L25" s="79"/>
      <c r="M25" s="57"/>
      <c r="N25" s="58"/>
      <c r="O25" s="56" t="s">
        <v>348</v>
      </c>
      <c r="P25" s="56" t="s">
        <v>348</v>
      </c>
      <c r="Q25" s="56" t="s">
        <v>348</v>
      </c>
      <c r="R25" s="56"/>
      <c r="S25" s="77"/>
      <c r="T25" s="77"/>
      <c r="U25" s="77"/>
      <c r="V25" s="77"/>
      <c r="W25" s="77"/>
      <c r="X25" s="88"/>
      <c r="Y25" s="88"/>
      <c r="Z25" s="88"/>
    </row>
    <row r="26" spans="1:26" ht="66" customHeight="1">
      <c r="A26" s="440" t="s">
        <v>3791</v>
      </c>
      <c r="B26" s="407" t="s">
        <v>3792</v>
      </c>
      <c r="C26" s="439" t="s">
        <v>3591</v>
      </c>
      <c r="D26" s="439" t="s">
        <v>967</v>
      </c>
      <c r="E26" s="439" t="s">
        <v>3793</v>
      </c>
      <c r="F26" s="206" t="s">
        <v>3593</v>
      </c>
      <c r="G26" s="439" t="s">
        <v>3556</v>
      </c>
      <c r="H26" s="197">
        <v>1</v>
      </c>
      <c r="I26" s="206" t="s">
        <v>3594</v>
      </c>
      <c r="J26" s="207" t="s">
        <v>3617</v>
      </c>
      <c r="K26" s="56"/>
      <c r="L26" s="79"/>
      <c r="M26" s="57"/>
      <c r="N26" s="218"/>
      <c r="O26" s="56" t="s">
        <v>348</v>
      </c>
      <c r="P26" s="56" t="s">
        <v>348</v>
      </c>
      <c r="Q26" s="56" t="s">
        <v>348</v>
      </c>
      <c r="R26" s="73"/>
      <c r="S26" s="222"/>
      <c r="T26" s="222"/>
      <c r="U26" s="222"/>
      <c r="V26" s="222"/>
      <c r="W26" s="222"/>
      <c r="X26" s="74"/>
      <c r="Y26" s="74"/>
      <c r="Z26" s="74"/>
    </row>
    <row r="27" spans="1:26" ht="66" customHeight="1">
      <c r="A27" s="345"/>
      <c r="B27" s="345"/>
      <c r="C27" s="345"/>
      <c r="D27" s="345"/>
      <c r="E27" s="345"/>
      <c r="F27" s="206" t="s">
        <v>3596</v>
      </c>
      <c r="G27" s="345"/>
      <c r="H27" s="197">
        <v>2</v>
      </c>
      <c r="I27" s="206" t="s">
        <v>3597</v>
      </c>
      <c r="J27" s="207" t="s">
        <v>3617</v>
      </c>
      <c r="K27" s="56"/>
      <c r="L27" s="79"/>
      <c r="M27" s="57"/>
      <c r="N27" s="218"/>
      <c r="O27" s="56" t="s">
        <v>348</v>
      </c>
      <c r="P27" s="56" t="s">
        <v>348</v>
      </c>
      <c r="Q27" s="56" t="s">
        <v>348</v>
      </c>
      <c r="R27" s="73"/>
      <c r="S27" s="222"/>
      <c r="T27" s="222"/>
      <c r="U27" s="222"/>
      <c r="V27" s="222"/>
      <c r="W27" s="222"/>
      <c r="X27" s="74"/>
      <c r="Y27" s="74"/>
      <c r="Z27" s="74"/>
    </row>
    <row r="28" spans="1:26" ht="66" customHeight="1">
      <c r="A28" s="345"/>
      <c r="B28" s="345"/>
      <c r="C28" s="345"/>
      <c r="D28" s="345"/>
      <c r="E28" s="345"/>
      <c r="F28" s="206" t="s">
        <v>3599</v>
      </c>
      <c r="G28" s="345"/>
      <c r="H28" s="197">
        <v>3</v>
      </c>
      <c r="I28" s="206" t="s">
        <v>3600</v>
      </c>
      <c r="J28" s="207" t="s">
        <v>3617</v>
      </c>
      <c r="K28" s="56"/>
      <c r="L28" s="79"/>
      <c r="M28" s="57"/>
      <c r="N28" s="218"/>
      <c r="O28" s="56" t="s">
        <v>348</v>
      </c>
      <c r="P28" s="56" t="s">
        <v>348</v>
      </c>
      <c r="Q28" s="56" t="s">
        <v>348</v>
      </c>
      <c r="R28" s="73"/>
      <c r="S28" s="222"/>
      <c r="T28" s="222"/>
      <c r="U28" s="222"/>
      <c r="V28" s="222"/>
      <c r="W28" s="222"/>
      <c r="X28" s="74"/>
      <c r="Y28" s="74"/>
      <c r="Z28" s="74"/>
    </row>
    <row r="29" spans="1:26" ht="66" customHeight="1">
      <c r="A29" s="345"/>
      <c r="B29" s="345"/>
      <c r="C29" s="345"/>
      <c r="D29" s="345"/>
      <c r="E29" s="345"/>
      <c r="F29" s="206" t="s">
        <v>3601</v>
      </c>
      <c r="G29" s="345"/>
      <c r="H29" s="197">
        <v>4</v>
      </c>
      <c r="I29" s="206" t="s">
        <v>3602</v>
      </c>
      <c r="J29" s="207" t="s">
        <v>3617</v>
      </c>
      <c r="K29" s="56"/>
      <c r="L29" s="79"/>
      <c r="M29" s="57"/>
      <c r="N29" s="119"/>
      <c r="O29" s="56" t="s">
        <v>348</v>
      </c>
      <c r="P29" s="56" t="s">
        <v>348</v>
      </c>
      <c r="Q29" s="56" t="s">
        <v>348</v>
      </c>
      <c r="R29" s="56" t="s">
        <v>972</v>
      </c>
      <c r="S29" s="222"/>
      <c r="T29" s="222"/>
      <c r="U29" s="222"/>
      <c r="V29" s="222"/>
      <c r="W29" s="222"/>
      <c r="X29" s="74"/>
      <c r="Y29" s="74"/>
      <c r="Z29" s="74"/>
    </row>
    <row r="30" spans="1:26" ht="66" customHeight="1">
      <c r="A30" s="345"/>
      <c r="B30" s="345"/>
      <c r="C30" s="345"/>
      <c r="D30" s="345"/>
      <c r="E30" s="345"/>
      <c r="F30" s="206" t="s">
        <v>3603</v>
      </c>
      <c r="G30" s="345"/>
      <c r="H30" s="197">
        <v>5</v>
      </c>
      <c r="I30" s="206" t="s">
        <v>3604</v>
      </c>
      <c r="J30" s="207" t="s">
        <v>3617</v>
      </c>
      <c r="K30" s="56"/>
      <c r="L30" s="79"/>
      <c r="M30" s="57"/>
      <c r="N30" s="119"/>
      <c r="O30" s="56" t="s">
        <v>348</v>
      </c>
      <c r="P30" s="56" t="s">
        <v>348</v>
      </c>
      <c r="Q30" s="56" t="s">
        <v>348</v>
      </c>
      <c r="R30" s="56" t="s">
        <v>972</v>
      </c>
      <c r="S30" s="222"/>
      <c r="T30" s="222"/>
      <c r="U30" s="222"/>
      <c r="V30" s="222"/>
      <c r="W30" s="222"/>
      <c r="X30" s="74"/>
      <c r="Y30" s="74"/>
      <c r="Z30" s="74"/>
    </row>
    <row r="31" spans="1:26" ht="66" customHeight="1">
      <c r="A31" s="345"/>
      <c r="B31" s="345"/>
      <c r="C31" s="345"/>
      <c r="D31" s="345"/>
      <c r="E31" s="345"/>
      <c r="F31" s="206" t="s">
        <v>3605</v>
      </c>
      <c r="G31" s="345"/>
      <c r="H31" s="197">
        <v>6</v>
      </c>
      <c r="I31" s="206" t="s">
        <v>3606</v>
      </c>
      <c r="J31" s="207" t="s">
        <v>3617</v>
      </c>
      <c r="K31" s="56"/>
      <c r="L31" s="79"/>
      <c r="M31" s="57"/>
      <c r="N31" s="119"/>
      <c r="O31" s="56" t="s">
        <v>348</v>
      </c>
      <c r="P31" s="56" t="s">
        <v>348</v>
      </c>
      <c r="Q31" s="56" t="s">
        <v>348</v>
      </c>
      <c r="R31" s="56" t="s">
        <v>972</v>
      </c>
      <c r="S31" s="222"/>
      <c r="T31" s="222"/>
      <c r="U31" s="222"/>
      <c r="V31" s="222"/>
      <c r="W31" s="222"/>
      <c r="X31" s="74"/>
      <c r="Y31" s="74"/>
      <c r="Z31" s="74"/>
    </row>
    <row r="32" spans="1:26" ht="66" customHeight="1">
      <c r="A32" s="345"/>
      <c r="B32" s="345"/>
      <c r="C32" s="345"/>
      <c r="D32" s="345"/>
      <c r="E32" s="345"/>
      <c r="F32" s="206" t="s">
        <v>3623</v>
      </c>
      <c r="G32" s="345"/>
      <c r="H32" s="197">
        <v>7</v>
      </c>
      <c r="I32" s="207" t="s">
        <v>3608</v>
      </c>
      <c r="J32" s="207" t="s">
        <v>3617</v>
      </c>
      <c r="K32" s="56"/>
      <c r="L32" s="79"/>
      <c r="M32" s="57"/>
      <c r="N32" s="218"/>
      <c r="O32" s="56" t="s">
        <v>348</v>
      </c>
      <c r="P32" s="56" t="s">
        <v>348</v>
      </c>
      <c r="Q32" s="56" t="s">
        <v>348</v>
      </c>
      <c r="R32" s="73"/>
      <c r="S32" s="222"/>
      <c r="T32" s="222"/>
      <c r="U32" s="222"/>
      <c r="V32" s="222"/>
      <c r="W32" s="222"/>
      <c r="X32" s="74"/>
      <c r="Y32" s="74"/>
      <c r="Z32" s="74"/>
    </row>
    <row r="33" spans="1:26" ht="66" customHeight="1">
      <c r="A33" s="345"/>
      <c r="B33" s="341"/>
      <c r="C33" s="341"/>
      <c r="D33" s="341"/>
      <c r="E33" s="345"/>
      <c r="F33" s="219" t="s">
        <v>3774</v>
      </c>
      <c r="G33" s="341"/>
      <c r="H33" s="197">
        <v>8</v>
      </c>
      <c r="I33" s="206" t="s">
        <v>3611</v>
      </c>
      <c r="J33" s="219" t="s">
        <v>3617</v>
      </c>
      <c r="K33" s="56"/>
      <c r="L33" s="79"/>
      <c r="M33" s="57"/>
      <c r="N33" s="218"/>
      <c r="O33" s="56" t="s">
        <v>348</v>
      </c>
      <c r="P33" s="56" t="s">
        <v>348</v>
      </c>
      <c r="Q33" s="56" t="s">
        <v>348</v>
      </c>
      <c r="R33" s="73" t="s">
        <v>1222</v>
      </c>
      <c r="S33" s="222"/>
      <c r="T33" s="222"/>
      <c r="U33" s="222"/>
      <c r="V33" s="222"/>
      <c r="W33" s="222"/>
      <c r="X33" s="74"/>
      <c r="Y33" s="74"/>
      <c r="Z33" s="74"/>
    </row>
    <row r="34" spans="1:26" ht="45" customHeight="1">
      <c r="A34" s="440" t="s">
        <v>3794</v>
      </c>
      <c r="B34" s="407" t="s">
        <v>3795</v>
      </c>
      <c r="C34" s="439" t="s">
        <v>3591</v>
      </c>
      <c r="D34" s="439" t="s">
        <v>967</v>
      </c>
      <c r="E34" s="439" t="s">
        <v>3796</v>
      </c>
      <c r="F34" s="206" t="s">
        <v>3593</v>
      </c>
      <c r="G34" s="439" t="s">
        <v>3556</v>
      </c>
      <c r="H34" s="197">
        <v>1</v>
      </c>
      <c r="I34" s="206" t="s">
        <v>3594</v>
      </c>
      <c r="J34" s="124" t="s">
        <v>3797</v>
      </c>
      <c r="K34" s="56"/>
      <c r="L34" s="79"/>
      <c r="M34" s="57"/>
      <c r="N34" s="58"/>
      <c r="O34" s="56" t="s">
        <v>348</v>
      </c>
      <c r="P34" s="56" t="s">
        <v>348</v>
      </c>
      <c r="Q34" s="56" t="s">
        <v>348</v>
      </c>
      <c r="R34" s="56"/>
      <c r="S34" s="223"/>
      <c r="T34" s="77"/>
      <c r="U34" s="77"/>
      <c r="V34" s="77"/>
      <c r="W34" s="77"/>
      <c r="X34" s="88"/>
      <c r="Y34" s="88"/>
      <c r="Z34" s="88"/>
    </row>
    <row r="35" spans="1:26" ht="49.5" customHeight="1">
      <c r="A35" s="345"/>
      <c r="B35" s="345"/>
      <c r="C35" s="345"/>
      <c r="D35" s="345"/>
      <c r="E35" s="345"/>
      <c r="F35" s="206" t="s">
        <v>3596</v>
      </c>
      <c r="G35" s="345"/>
      <c r="H35" s="197">
        <v>2</v>
      </c>
      <c r="I35" s="206" t="s">
        <v>3597</v>
      </c>
      <c r="J35" s="124" t="s">
        <v>3798</v>
      </c>
      <c r="K35" s="56"/>
      <c r="L35" s="79"/>
      <c r="M35" s="57"/>
      <c r="N35" s="58"/>
      <c r="O35" s="56" t="s">
        <v>348</v>
      </c>
      <c r="P35" s="56" t="s">
        <v>348</v>
      </c>
      <c r="Q35" s="56" t="s">
        <v>348</v>
      </c>
      <c r="R35" s="56" t="s">
        <v>972</v>
      </c>
      <c r="S35" s="77"/>
      <c r="T35" s="77"/>
      <c r="U35" s="77"/>
      <c r="V35" s="77"/>
      <c r="W35" s="77"/>
      <c r="X35" s="88"/>
      <c r="Y35" s="88"/>
      <c r="Z35" s="88"/>
    </row>
    <row r="36" spans="1:26" ht="66" customHeight="1">
      <c r="A36" s="345"/>
      <c r="B36" s="345"/>
      <c r="C36" s="345"/>
      <c r="D36" s="345"/>
      <c r="E36" s="345"/>
      <c r="F36" s="206" t="s">
        <v>3599</v>
      </c>
      <c r="G36" s="345"/>
      <c r="H36" s="197">
        <v>3</v>
      </c>
      <c r="I36" s="206" t="s">
        <v>3600</v>
      </c>
      <c r="J36" s="124" t="s">
        <v>3799</v>
      </c>
      <c r="K36" s="56"/>
      <c r="L36" s="79"/>
      <c r="M36" s="57"/>
      <c r="N36" s="58"/>
      <c r="O36" s="56" t="s">
        <v>348</v>
      </c>
      <c r="P36" s="56" t="s">
        <v>348</v>
      </c>
      <c r="Q36" s="56" t="s">
        <v>348</v>
      </c>
      <c r="R36" s="56"/>
      <c r="S36" s="77"/>
      <c r="T36" s="77"/>
      <c r="U36" s="77"/>
      <c r="V36" s="77"/>
      <c r="W36" s="77"/>
      <c r="X36" s="88"/>
      <c r="Y36" s="88"/>
      <c r="Z36" s="88"/>
    </row>
    <row r="37" spans="1:26" ht="66" customHeight="1">
      <c r="A37" s="345"/>
      <c r="B37" s="345"/>
      <c r="C37" s="345"/>
      <c r="D37" s="345"/>
      <c r="E37" s="345"/>
      <c r="F37" s="206" t="s">
        <v>3601</v>
      </c>
      <c r="G37" s="345"/>
      <c r="H37" s="197">
        <v>4</v>
      </c>
      <c r="I37" s="206" t="s">
        <v>3602</v>
      </c>
      <c r="J37" s="124" t="s">
        <v>3800</v>
      </c>
      <c r="K37" s="56"/>
      <c r="L37" s="79"/>
      <c r="M37" s="57"/>
      <c r="N37" s="58"/>
      <c r="O37" s="56" t="s">
        <v>348</v>
      </c>
      <c r="P37" s="56" t="s">
        <v>348</v>
      </c>
      <c r="Q37" s="56" t="s">
        <v>348</v>
      </c>
      <c r="R37" s="56" t="s">
        <v>972</v>
      </c>
      <c r="S37" s="77"/>
      <c r="T37" s="77"/>
      <c r="U37" s="77"/>
      <c r="V37" s="77"/>
      <c r="W37" s="77"/>
      <c r="X37" s="88"/>
      <c r="Y37" s="88"/>
      <c r="Z37" s="88"/>
    </row>
    <row r="38" spans="1:26" ht="66" customHeight="1">
      <c r="A38" s="345"/>
      <c r="B38" s="345"/>
      <c r="C38" s="345"/>
      <c r="D38" s="345"/>
      <c r="E38" s="345"/>
      <c r="F38" s="206" t="s">
        <v>3603</v>
      </c>
      <c r="G38" s="345"/>
      <c r="H38" s="197">
        <v>5</v>
      </c>
      <c r="I38" s="206" t="s">
        <v>3604</v>
      </c>
      <c r="J38" s="124" t="s">
        <v>3799</v>
      </c>
      <c r="K38" s="56"/>
      <c r="L38" s="79"/>
      <c r="M38" s="57"/>
      <c r="N38" s="58"/>
      <c r="O38" s="56" t="s">
        <v>348</v>
      </c>
      <c r="P38" s="56" t="s">
        <v>348</v>
      </c>
      <c r="Q38" s="56" t="s">
        <v>348</v>
      </c>
      <c r="R38" s="56"/>
      <c r="S38" s="77"/>
      <c r="T38" s="77"/>
      <c r="U38" s="77"/>
      <c r="V38" s="77"/>
      <c r="W38" s="77"/>
      <c r="X38" s="88"/>
      <c r="Y38" s="88"/>
      <c r="Z38" s="88"/>
    </row>
    <row r="39" spans="1:26" ht="66" customHeight="1">
      <c r="A39" s="345"/>
      <c r="B39" s="345"/>
      <c r="C39" s="345"/>
      <c r="D39" s="345"/>
      <c r="E39" s="345"/>
      <c r="F39" s="206" t="s">
        <v>3605</v>
      </c>
      <c r="G39" s="345"/>
      <c r="H39" s="197">
        <v>6</v>
      </c>
      <c r="I39" s="206" t="s">
        <v>3606</v>
      </c>
      <c r="J39" s="124" t="s">
        <v>3799</v>
      </c>
      <c r="K39" s="56"/>
      <c r="L39" s="79"/>
      <c r="M39" s="57"/>
      <c r="N39" s="58"/>
      <c r="O39" s="56" t="s">
        <v>348</v>
      </c>
      <c r="P39" s="56" t="s">
        <v>348</v>
      </c>
      <c r="Q39" s="56" t="s">
        <v>348</v>
      </c>
      <c r="R39" s="56" t="s">
        <v>972</v>
      </c>
      <c r="S39" s="77"/>
      <c r="T39" s="77"/>
      <c r="U39" s="77"/>
      <c r="V39" s="77"/>
      <c r="W39" s="77"/>
      <c r="X39" s="88"/>
      <c r="Y39" s="88"/>
      <c r="Z39" s="88"/>
    </row>
    <row r="40" spans="1:26" ht="49.5" customHeight="1">
      <c r="A40" s="345"/>
      <c r="B40" s="345"/>
      <c r="C40" s="345"/>
      <c r="D40" s="345"/>
      <c r="E40" s="345"/>
      <c r="F40" s="206" t="s">
        <v>3623</v>
      </c>
      <c r="G40" s="345"/>
      <c r="H40" s="197">
        <v>7</v>
      </c>
      <c r="I40" s="207" t="s">
        <v>3608</v>
      </c>
      <c r="J40" s="124" t="s">
        <v>3801</v>
      </c>
      <c r="K40" s="56"/>
      <c r="L40" s="79"/>
      <c r="M40" s="57"/>
      <c r="N40" s="58"/>
      <c r="O40" s="56" t="s">
        <v>348</v>
      </c>
      <c r="P40" s="56" t="s">
        <v>348</v>
      </c>
      <c r="Q40" s="56" t="s">
        <v>348</v>
      </c>
      <c r="R40" s="56"/>
      <c r="S40" s="77"/>
      <c r="T40" s="77"/>
      <c r="U40" s="77"/>
      <c r="V40" s="77"/>
      <c r="W40" s="77"/>
      <c r="X40" s="88"/>
      <c r="Y40" s="88"/>
      <c r="Z40" s="88"/>
    </row>
    <row r="41" spans="1:26" ht="84.75" customHeight="1">
      <c r="A41" s="345"/>
      <c r="B41" s="341"/>
      <c r="C41" s="341"/>
      <c r="D41" s="341"/>
      <c r="E41" s="345"/>
      <c r="F41" s="219" t="s">
        <v>3774</v>
      </c>
      <c r="G41" s="341"/>
      <c r="H41" s="197">
        <v>8</v>
      </c>
      <c r="I41" s="206" t="s">
        <v>3611</v>
      </c>
      <c r="J41" s="219" t="s">
        <v>3802</v>
      </c>
      <c r="K41" s="56"/>
      <c r="L41" s="79"/>
      <c r="M41" s="57"/>
      <c r="N41" s="58"/>
      <c r="O41" s="56" t="s">
        <v>348</v>
      </c>
      <c r="P41" s="56" t="s">
        <v>348</v>
      </c>
      <c r="Q41" s="56" t="s">
        <v>348</v>
      </c>
      <c r="R41" s="56" t="s">
        <v>1222</v>
      </c>
      <c r="S41" s="77"/>
      <c r="T41" s="77"/>
      <c r="U41" s="77"/>
      <c r="V41" s="77"/>
      <c r="W41" s="77"/>
      <c r="X41" s="88"/>
      <c r="Y41" s="88"/>
      <c r="Z41" s="88"/>
    </row>
    <row r="42" spans="1:26" ht="90" customHeight="1">
      <c r="A42" s="402" t="s">
        <v>3803</v>
      </c>
      <c r="B42" s="407" t="s">
        <v>3804</v>
      </c>
      <c r="C42" s="395" t="s">
        <v>3591</v>
      </c>
      <c r="D42" s="395" t="s">
        <v>967</v>
      </c>
      <c r="E42" s="398" t="s">
        <v>3805</v>
      </c>
      <c r="F42" s="81" t="s">
        <v>3593</v>
      </c>
      <c r="G42" s="398" t="s">
        <v>3556</v>
      </c>
      <c r="H42" s="61">
        <v>1</v>
      </c>
      <c r="I42" s="81" t="s">
        <v>3594</v>
      </c>
      <c r="J42" s="105" t="s">
        <v>3806</v>
      </c>
      <c r="K42" s="56"/>
      <c r="L42" s="79"/>
      <c r="M42" s="76"/>
      <c r="N42" s="95"/>
      <c r="O42" s="82" t="s">
        <v>24</v>
      </c>
      <c r="P42" s="56" t="s">
        <v>348</v>
      </c>
      <c r="Q42" s="56" t="s">
        <v>348</v>
      </c>
      <c r="R42" s="56"/>
      <c r="S42" s="77"/>
      <c r="T42" s="77"/>
      <c r="U42" s="77"/>
      <c r="V42" s="77"/>
      <c r="W42" s="77"/>
      <c r="X42" s="88"/>
      <c r="Y42" s="88"/>
      <c r="Z42" s="88"/>
    </row>
    <row r="43" spans="1:26" ht="99" customHeight="1">
      <c r="A43" s="345"/>
      <c r="B43" s="345"/>
      <c r="C43" s="345"/>
      <c r="D43" s="345"/>
      <c r="E43" s="345"/>
      <c r="F43" s="81" t="s">
        <v>3596</v>
      </c>
      <c r="G43" s="345"/>
      <c r="H43" s="61">
        <v>2</v>
      </c>
      <c r="I43" s="81" t="s">
        <v>3597</v>
      </c>
      <c r="J43" s="105" t="s">
        <v>3807</v>
      </c>
      <c r="K43" s="56"/>
      <c r="L43" s="79"/>
      <c r="M43" s="76"/>
      <c r="N43" s="95"/>
      <c r="O43" s="82" t="s">
        <v>24</v>
      </c>
      <c r="P43" s="56" t="s">
        <v>348</v>
      </c>
      <c r="Q43" s="56" t="s">
        <v>348</v>
      </c>
      <c r="R43" s="56" t="s">
        <v>972</v>
      </c>
      <c r="S43" s="77"/>
      <c r="T43" s="77"/>
      <c r="U43" s="77"/>
      <c r="V43" s="77"/>
      <c r="W43" s="77"/>
      <c r="X43" s="88"/>
      <c r="Y43" s="88"/>
      <c r="Z43" s="88"/>
    </row>
    <row r="44" spans="1:26" ht="99" customHeight="1">
      <c r="A44" s="345"/>
      <c r="B44" s="345"/>
      <c r="C44" s="345"/>
      <c r="D44" s="345"/>
      <c r="E44" s="345"/>
      <c r="F44" s="81" t="s">
        <v>3599</v>
      </c>
      <c r="G44" s="345"/>
      <c r="H44" s="61">
        <v>3</v>
      </c>
      <c r="I44" s="81" t="s">
        <v>3600</v>
      </c>
      <c r="J44" s="105" t="s">
        <v>3806</v>
      </c>
      <c r="K44" s="56"/>
      <c r="L44" s="79"/>
      <c r="M44" s="76"/>
      <c r="N44" s="95"/>
      <c r="O44" s="82" t="s">
        <v>24</v>
      </c>
      <c r="P44" s="56" t="s">
        <v>348</v>
      </c>
      <c r="Q44" s="56" t="s">
        <v>348</v>
      </c>
      <c r="R44" s="56"/>
      <c r="S44" s="222"/>
      <c r="T44" s="77"/>
      <c r="U44" s="77"/>
      <c r="V44" s="77"/>
      <c r="W44" s="77"/>
      <c r="X44" s="88"/>
      <c r="Y44" s="88"/>
      <c r="Z44" s="88"/>
    </row>
    <row r="45" spans="1:26" ht="99" customHeight="1">
      <c r="A45" s="345"/>
      <c r="B45" s="345"/>
      <c r="C45" s="345"/>
      <c r="D45" s="345"/>
      <c r="E45" s="345"/>
      <c r="F45" s="81" t="s">
        <v>3601</v>
      </c>
      <c r="G45" s="345"/>
      <c r="H45" s="61">
        <v>4</v>
      </c>
      <c r="I45" s="81" t="s">
        <v>3602</v>
      </c>
      <c r="J45" s="105" t="s">
        <v>3808</v>
      </c>
      <c r="K45" s="56"/>
      <c r="L45" s="79"/>
      <c r="M45" s="76"/>
      <c r="N45" s="95"/>
      <c r="O45" s="82" t="s">
        <v>24</v>
      </c>
      <c r="P45" s="56" t="s">
        <v>348</v>
      </c>
      <c r="Q45" s="56" t="s">
        <v>348</v>
      </c>
      <c r="R45" s="56" t="s">
        <v>972</v>
      </c>
      <c r="S45" s="222"/>
      <c r="T45" s="77"/>
      <c r="U45" s="77"/>
      <c r="V45" s="77"/>
      <c r="W45" s="77"/>
      <c r="X45" s="88"/>
      <c r="Y45" s="88"/>
      <c r="Z45" s="88"/>
    </row>
    <row r="46" spans="1:26" ht="99" customHeight="1">
      <c r="A46" s="345"/>
      <c r="B46" s="345"/>
      <c r="C46" s="345"/>
      <c r="D46" s="345"/>
      <c r="E46" s="345"/>
      <c r="F46" s="81" t="s">
        <v>3603</v>
      </c>
      <c r="G46" s="345"/>
      <c r="H46" s="61">
        <v>5</v>
      </c>
      <c r="I46" s="81" t="s">
        <v>3604</v>
      </c>
      <c r="J46" s="105" t="s">
        <v>3806</v>
      </c>
      <c r="K46" s="56"/>
      <c r="L46" s="79"/>
      <c r="M46" s="76"/>
      <c r="N46" s="95"/>
      <c r="O46" s="82" t="s">
        <v>24</v>
      </c>
      <c r="P46" s="56" t="s">
        <v>348</v>
      </c>
      <c r="Q46" s="56" t="s">
        <v>348</v>
      </c>
      <c r="R46" s="56"/>
      <c r="S46" s="222"/>
      <c r="T46" s="77"/>
      <c r="U46" s="77"/>
      <c r="V46" s="77"/>
      <c r="W46" s="77"/>
      <c r="X46" s="88"/>
      <c r="Y46" s="88"/>
      <c r="Z46" s="88"/>
    </row>
    <row r="47" spans="1:26" ht="99" customHeight="1">
      <c r="A47" s="345"/>
      <c r="B47" s="345"/>
      <c r="C47" s="345"/>
      <c r="D47" s="345"/>
      <c r="E47" s="345"/>
      <c r="F47" s="81" t="s">
        <v>3605</v>
      </c>
      <c r="G47" s="345"/>
      <c r="H47" s="61">
        <v>6</v>
      </c>
      <c r="I47" s="81" t="s">
        <v>3606</v>
      </c>
      <c r="J47" s="105" t="s">
        <v>3808</v>
      </c>
      <c r="K47" s="56"/>
      <c r="L47" s="79"/>
      <c r="M47" s="76"/>
      <c r="N47" s="95"/>
      <c r="O47" s="82" t="s">
        <v>24</v>
      </c>
      <c r="P47" s="56" t="s">
        <v>348</v>
      </c>
      <c r="Q47" s="56" t="s">
        <v>348</v>
      </c>
      <c r="R47" s="56" t="s">
        <v>972</v>
      </c>
      <c r="S47" s="222"/>
      <c r="T47" s="77"/>
      <c r="U47" s="77"/>
      <c r="V47" s="77"/>
      <c r="W47" s="77"/>
      <c r="X47" s="88"/>
      <c r="Y47" s="88"/>
      <c r="Z47" s="88"/>
    </row>
    <row r="48" spans="1:26" ht="121.5" customHeight="1">
      <c r="A48" s="345"/>
      <c r="B48" s="345"/>
      <c r="C48" s="345"/>
      <c r="D48" s="345"/>
      <c r="E48" s="345"/>
      <c r="F48" s="81" t="s">
        <v>3623</v>
      </c>
      <c r="G48" s="345"/>
      <c r="H48" s="61">
        <v>7</v>
      </c>
      <c r="I48" s="63" t="s">
        <v>3608</v>
      </c>
      <c r="J48" s="105" t="s">
        <v>3809</v>
      </c>
      <c r="K48" s="56"/>
      <c r="L48" s="79"/>
      <c r="M48" s="76"/>
      <c r="N48" s="77"/>
      <c r="O48" s="56" t="s">
        <v>348</v>
      </c>
      <c r="P48" s="56" t="s">
        <v>348</v>
      </c>
      <c r="Q48" s="56" t="s">
        <v>348</v>
      </c>
      <c r="R48" s="56"/>
      <c r="S48" s="222"/>
      <c r="T48" s="77"/>
      <c r="U48" s="77"/>
      <c r="V48" s="77"/>
      <c r="W48" s="77"/>
      <c r="X48" s="88"/>
      <c r="Y48" s="88"/>
      <c r="Z48" s="88"/>
    </row>
    <row r="49" spans="1:26" ht="99" customHeight="1">
      <c r="A49" s="345"/>
      <c r="B49" s="341"/>
      <c r="C49" s="341"/>
      <c r="D49" s="341"/>
      <c r="E49" s="345"/>
      <c r="F49" s="25" t="s">
        <v>3774</v>
      </c>
      <c r="G49" s="341"/>
      <c r="H49" s="61">
        <v>8</v>
      </c>
      <c r="I49" s="81" t="s">
        <v>3611</v>
      </c>
      <c r="J49" s="105" t="s">
        <v>3810</v>
      </c>
      <c r="K49" s="56"/>
      <c r="L49" s="79"/>
      <c r="M49" s="76"/>
      <c r="N49" s="77"/>
      <c r="O49" s="56" t="s">
        <v>348</v>
      </c>
      <c r="P49" s="56" t="s">
        <v>348</v>
      </c>
      <c r="Q49" s="56" t="s">
        <v>348</v>
      </c>
      <c r="R49" s="56" t="s">
        <v>1222</v>
      </c>
      <c r="S49" s="222"/>
      <c r="T49" s="77"/>
      <c r="U49" s="77"/>
      <c r="V49" s="77"/>
      <c r="W49" s="77"/>
      <c r="X49" s="88"/>
      <c r="Y49" s="88"/>
      <c r="Z49" s="88"/>
    </row>
    <row r="50" spans="1:26" ht="82.5" customHeight="1">
      <c r="A50" s="402" t="s">
        <v>3811</v>
      </c>
      <c r="B50" s="407" t="s">
        <v>3812</v>
      </c>
      <c r="C50" s="395" t="s">
        <v>3591</v>
      </c>
      <c r="D50" s="395" t="s">
        <v>967</v>
      </c>
      <c r="E50" s="398" t="s">
        <v>3813</v>
      </c>
      <c r="F50" s="81" t="s">
        <v>3593</v>
      </c>
      <c r="G50" s="398" t="s">
        <v>3556</v>
      </c>
      <c r="H50" s="61">
        <v>1</v>
      </c>
      <c r="I50" s="81" t="s">
        <v>3594</v>
      </c>
      <c r="J50" s="85" t="s">
        <v>3814</v>
      </c>
      <c r="K50" s="56"/>
      <c r="L50" s="79"/>
      <c r="M50" s="57"/>
      <c r="N50" s="218"/>
      <c r="O50" s="56" t="s">
        <v>348</v>
      </c>
      <c r="P50" s="56" t="s">
        <v>348</v>
      </c>
      <c r="Q50" s="56" t="s">
        <v>348</v>
      </c>
      <c r="R50" s="73"/>
      <c r="S50" s="222"/>
      <c r="T50" s="222"/>
      <c r="U50" s="222"/>
      <c r="V50" s="222"/>
      <c r="W50" s="222"/>
      <c r="X50" s="74"/>
      <c r="Y50" s="74"/>
      <c r="Z50" s="74"/>
    </row>
    <row r="51" spans="1:26" ht="82.5" customHeight="1">
      <c r="A51" s="345"/>
      <c r="B51" s="345"/>
      <c r="C51" s="345"/>
      <c r="D51" s="345"/>
      <c r="E51" s="345"/>
      <c r="F51" s="81" t="s">
        <v>3596</v>
      </c>
      <c r="G51" s="345"/>
      <c r="H51" s="61">
        <v>2</v>
      </c>
      <c r="I51" s="81" t="s">
        <v>3597</v>
      </c>
      <c r="J51" s="85" t="s">
        <v>3814</v>
      </c>
      <c r="K51" s="56"/>
      <c r="L51" s="79"/>
      <c r="M51" s="57"/>
      <c r="N51" s="218"/>
      <c r="O51" s="56" t="s">
        <v>348</v>
      </c>
      <c r="P51" s="56" t="s">
        <v>348</v>
      </c>
      <c r="Q51" s="56" t="s">
        <v>348</v>
      </c>
      <c r="R51" s="73"/>
      <c r="S51" s="222"/>
      <c r="T51" s="222"/>
      <c r="U51" s="222"/>
      <c r="V51" s="222"/>
      <c r="W51" s="222"/>
      <c r="X51" s="74"/>
      <c r="Y51" s="74"/>
      <c r="Z51" s="74"/>
    </row>
    <row r="52" spans="1:26" ht="82.5" customHeight="1">
      <c r="A52" s="345"/>
      <c r="B52" s="345"/>
      <c r="C52" s="345"/>
      <c r="D52" s="345"/>
      <c r="E52" s="345"/>
      <c r="F52" s="81" t="s">
        <v>3599</v>
      </c>
      <c r="G52" s="345"/>
      <c r="H52" s="61">
        <v>3</v>
      </c>
      <c r="I52" s="81" t="s">
        <v>3600</v>
      </c>
      <c r="J52" s="85" t="s">
        <v>3814</v>
      </c>
      <c r="K52" s="56"/>
      <c r="L52" s="79"/>
      <c r="M52" s="57"/>
      <c r="N52" s="218"/>
      <c r="O52" s="56" t="s">
        <v>348</v>
      </c>
      <c r="P52" s="56" t="s">
        <v>348</v>
      </c>
      <c r="Q52" s="56" t="s">
        <v>348</v>
      </c>
      <c r="R52" s="73"/>
      <c r="S52" s="222"/>
      <c r="T52" s="222"/>
      <c r="U52" s="222"/>
      <c r="V52" s="222"/>
      <c r="W52" s="222"/>
      <c r="X52" s="74"/>
      <c r="Y52" s="74"/>
      <c r="Z52" s="74"/>
    </row>
    <row r="53" spans="1:26" ht="66" customHeight="1">
      <c r="A53" s="345"/>
      <c r="B53" s="345"/>
      <c r="C53" s="345"/>
      <c r="D53" s="345"/>
      <c r="E53" s="345"/>
      <c r="F53" s="81" t="s">
        <v>3601</v>
      </c>
      <c r="G53" s="345"/>
      <c r="H53" s="61">
        <v>4</v>
      </c>
      <c r="I53" s="81" t="s">
        <v>3602</v>
      </c>
      <c r="J53" s="85" t="s">
        <v>3815</v>
      </c>
      <c r="K53" s="56"/>
      <c r="L53" s="79"/>
      <c r="M53" s="57"/>
      <c r="N53" s="119"/>
      <c r="O53" s="56" t="s">
        <v>348</v>
      </c>
      <c r="P53" s="56" t="s">
        <v>348</v>
      </c>
      <c r="Q53" s="56" t="s">
        <v>348</v>
      </c>
      <c r="R53" s="56" t="s">
        <v>972</v>
      </c>
      <c r="S53" s="222"/>
      <c r="T53" s="222"/>
      <c r="U53" s="222"/>
      <c r="V53" s="222"/>
      <c r="W53" s="222"/>
      <c r="X53" s="74"/>
      <c r="Y53" s="74"/>
      <c r="Z53" s="74"/>
    </row>
    <row r="54" spans="1:26" ht="82.5" customHeight="1">
      <c r="A54" s="345"/>
      <c r="B54" s="345"/>
      <c r="C54" s="345"/>
      <c r="D54" s="345"/>
      <c r="E54" s="345"/>
      <c r="F54" s="81" t="s">
        <v>3603</v>
      </c>
      <c r="G54" s="345"/>
      <c r="H54" s="61">
        <v>5</v>
      </c>
      <c r="I54" s="81" t="s">
        <v>3604</v>
      </c>
      <c r="J54" s="85" t="s">
        <v>3814</v>
      </c>
      <c r="K54" s="56"/>
      <c r="L54" s="79"/>
      <c r="M54" s="57"/>
      <c r="N54" s="119"/>
      <c r="O54" s="56" t="s">
        <v>348</v>
      </c>
      <c r="P54" s="56" t="s">
        <v>348</v>
      </c>
      <c r="Q54" s="56" t="s">
        <v>348</v>
      </c>
      <c r="R54" s="56" t="s">
        <v>972</v>
      </c>
      <c r="S54" s="222"/>
      <c r="T54" s="222"/>
      <c r="U54" s="222"/>
      <c r="V54" s="222"/>
      <c r="W54" s="222"/>
      <c r="X54" s="74"/>
      <c r="Y54" s="74"/>
      <c r="Z54" s="74"/>
    </row>
    <row r="55" spans="1:26" ht="82.5" customHeight="1">
      <c r="A55" s="345"/>
      <c r="B55" s="345"/>
      <c r="C55" s="345"/>
      <c r="D55" s="345"/>
      <c r="E55" s="345"/>
      <c r="F55" s="81" t="s">
        <v>3605</v>
      </c>
      <c r="G55" s="345"/>
      <c r="H55" s="61">
        <v>6</v>
      </c>
      <c r="I55" s="81" t="s">
        <v>3606</v>
      </c>
      <c r="J55" s="85" t="s">
        <v>3814</v>
      </c>
      <c r="K55" s="56"/>
      <c r="L55" s="79"/>
      <c r="M55" s="57"/>
      <c r="N55" s="119"/>
      <c r="O55" s="56" t="s">
        <v>348</v>
      </c>
      <c r="P55" s="56" t="s">
        <v>348</v>
      </c>
      <c r="Q55" s="56" t="s">
        <v>348</v>
      </c>
      <c r="R55" s="56"/>
      <c r="S55" s="222"/>
      <c r="T55" s="222"/>
      <c r="U55" s="222"/>
      <c r="V55" s="222"/>
      <c r="W55" s="222"/>
      <c r="X55" s="74"/>
      <c r="Y55" s="74"/>
      <c r="Z55" s="74"/>
    </row>
    <row r="56" spans="1:26" ht="49.5" customHeight="1">
      <c r="A56" s="345"/>
      <c r="B56" s="345"/>
      <c r="C56" s="345"/>
      <c r="D56" s="345"/>
      <c r="E56" s="345"/>
      <c r="F56" s="81" t="s">
        <v>3623</v>
      </c>
      <c r="G56" s="345"/>
      <c r="H56" s="61">
        <v>7</v>
      </c>
      <c r="I56" s="63" t="s">
        <v>3608</v>
      </c>
      <c r="J56" s="85" t="s">
        <v>3815</v>
      </c>
      <c r="K56" s="56"/>
      <c r="L56" s="79"/>
      <c r="M56" s="57"/>
      <c r="N56" s="218"/>
      <c r="O56" s="56" t="s">
        <v>348</v>
      </c>
      <c r="P56" s="56" t="s">
        <v>348</v>
      </c>
      <c r="Q56" s="56" t="s">
        <v>348</v>
      </c>
      <c r="R56" s="73"/>
      <c r="S56" s="222"/>
      <c r="T56" s="222"/>
      <c r="U56" s="222"/>
      <c r="V56" s="222"/>
      <c r="W56" s="222"/>
      <c r="X56" s="74"/>
      <c r="Y56" s="74"/>
      <c r="Z56" s="74"/>
    </row>
    <row r="57" spans="1:26" ht="82.5" customHeight="1">
      <c r="A57" s="345"/>
      <c r="B57" s="341"/>
      <c r="C57" s="341"/>
      <c r="D57" s="341"/>
      <c r="E57" s="345"/>
      <c r="F57" s="25" t="s">
        <v>3774</v>
      </c>
      <c r="G57" s="341"/>
      <c r="H57" s="61">
        <v>8</v>
      </c>
      <c r="I57" s="67" t="s">
        <v>3611</v>
      </c>
      <c r="J57" s="71" t="s">
        <v>3814</v>
      </c>
      <c r="K57" s="56"/>
      <c r="L57" s="79"/>
      <c r="M57" s="57"/>
      <c r="N57" s="218"/>
      <c r="O57" s="56" t="s">
        <v>348</v>
      </c>
      <c r="P57" s="56" t="s">
        <v>348</v>
      </c>
      <c r="Q57" s="56" t="s">
        <v>348</v>
      </c>
      <c r="R57" s="73" t="s">
        <v>1222</v>
      </c>
      <c r="S57" s="222"/>
      <c r="T57" s="222"/>
      <c r="U57" s="222"/>
      <c r="V57" s="222"/>
      <c r="W57" s="222"/>
      <c r="X57" s="74"/>
      <c r="Y57" s="74"/>
      <c r="Z57" s="74"/>
    </row>
    <row r="58" spans="1:26" ht="33" customHeight="1">
      <c r="A58" s="402" t="s">
        <v>206</v>
      </c>
      <c r="B58" s="407" t="s">
        <v>3816</v>
      </c>
      <c r="C58" s="395" t="s">
        <v>3591</v>
      </c>
      <c r="D58" s="395" t="s">
        <v>967</v>
      </c>
      <c r="E58" s="398" t="s">
        <v>3817</v>
      </c>
      <c r="F58" s="81" t="s">
        <v>3056</v>
      </c>
      <c r="G58" s="398" t="s">
        <v>3556</v>
      </c>
      <c r="H58" s="61">
        <v>1</v>
      </c>
      <c r="I58" s="63" t="s">
        <v>3818</v>
      </c>
      <c r="J58" s="69" t="s">
        <v>3819</v>
      </c>
      <c r="K58" s="56"/>
      <c r="L58" s="79"/>
      <c r="M58" s="57"/>
      <c r="N58" s="58"/>
      <c r="O58" s="56" t="s">
        <v>348</v>
      </c>
      <c r="P58" s="56" t="s">
        <v>348</v>
      </c>
      <c r="Q58" s="56" t="s">
        <v>348</v>
      </c>
      <c r="R58" s="56"/>
      <c r="S58" s="99" t="s">
        <v>3820</v>
      </c>
      <c r="T58" s="224">
        <v>30.3</v>
      </c>
      <c r="U58" s="225">
        <f t="shared" ref="U58:U59" si="0">T58/$T$66</f>
        <v>0.50838926174496646</v>
      </c>
      <c r="V58" s="225">
        <v>0.61829999999999996</v>
      </c>
      <c r="W58" s="226">
        <f t="shared" ref="W58:W59" si="1">V58-U58</f>
        <v>0.1099107382550335</v>
      </c>
      <c r="X58" s="60"/>
      <c r="Y58" s="60"/>
      <c r="Z58" s="60"/>
    </row>
    <row r="59" spans="1:26" ht="33" customHeight="1">
      <c r="A59" s="345"/>
      <c r="B59" s="345"/>
      <c r="C59" s="345"/>
      <c r="D59" s="345"/>
      <c r="E59" s="345"/>
      <c r="F59" s="81" t="s">
        <v>1061</v>
      </c>
      <c r="G59" s="345"/>
      <c r="H59" s="61">
        <v>2</v>
      </c>
      <c r="I59" s="63" t="s">
        <v>3818</v>
      </c>
      <c r="J59" s="69" t="s">
        <v>3821</v>
      </c>
      <c r="K59" s="56"/>
      <c r="L59" s="79"/>
      <c r="M59" s="57"/>
      <c r="N59" s="58"/>
      <c r="O59" s="56" t="s">
        <v>348</v>
      </c>
      <c r="P59" s="56" t="s">
        <v>348</v>
      </c>
      <c r="Q59" s="56" t="s">
        <v>348</v>
      </c>
      <c r="R59" s="56" t="s">
        <v>972</v>
      </c>
      <c r="S59" s="99" t="s">
        <v>3822</v>
      </c>
      <c r="T59" s="224">
        <v>14.5</v>
      </c>
      <c r="U59" s="225">
        <f t="shared" si="0"/>
        <v>0.24328859060402683</v>
      </c>
      <c r="V59" s="225">
        <v>0.2487</v>
      </c>
      <c r="W59" s="226">
        <f t="shared" si="1"/>
        <v>5.4114093959731768E-3</v>
      </c>
      <c r="X59" s="60"/>
      <c r="Y59" s="60"/>
      <c r="Z59" s="60"/>
    </row>
    <row r="60" spans="1:26" ht="33" customHeight="1">
      <c r="A60" s="345"/>
      <c r="B60" s="345"/>
      <c r="C60" s="345"/>
      <c r="D60" s="345"/>
      <c r="E60" s="345"/>
      <c r="F60" s="81" t="s">
        <v>3823</v>
      </c>
      <c r="G60" s="345"/>
      <c r="H60" s="61">
        <v>3</v>
      </c>
      <c r="I60" s="63" t="s">
        <v>3818</v>
      </c>
      <c r="J60" s="90" t="s">
        <v>3821</v>
      </c>
      <c r="K60" s="56"/>
      <c r="L60" s="79"/>
      <c r="M60" s="57"/>
      <c r="N60" s="58"/>
      <c r="O60" s="56" t="s">
        <v>348</v>
      </c>
      <c r="P60" s="56" t="s">
        <v>348</v>
      </c>
      <c r="Q60" s="56" t="s">
        <v>348</v>
      </c>
      <c r="R60" s="56" t="s">
        <v>1222</v>
      </c>
      <c r="S60" s="99"/>
      <c r="T60" s="224"/>
      <c r="U60" s="225"/>
      <c r="V60" s="225"/>
      <c r="W60" s="226"/>
      <c r="X60" s="60"/>
      <c r="Y60" s="60"/>
      <c r="Z60" s="60"/>
    </row>
    <row r="61" spans="1:26" ht="33" customHeight="1">
      <c r="A61" s="345"/>
      <c r="B61" s="345"/>
      <c r="C61" s="345"/>
      <c r="D61" s="345"/>
      <c r="E61" s="345"/>
      <c r="F61" s="81" t="s">
        <v>3824</v>
      </c>
      <c r="G61" s="345"/>
      <c r="H61" s="61">
        <v>4</v>
      </c>
      <c r="I61" s="63" t="s">
        <v>3818</v>
      </c>
      <c r="J61" s="69" t="s">
        <v>3825</v>
      </c>
      <c r="K61" s="56"/>
      <c r="L61" s="79"/>
      <c r="M61" s="57"/>
      <c r="N61" s="58"/>
      <c r="O61" s="56" t="s">
        <v>348</v>
      </c>
      <c r="P61" s="56" t="s">
        <v>348</v>
      </c>
      <c r="Q61" s="56" t="s">
        <v>348</v>
      </c>
      <c r="R61" s="56"/>
      <c r="S61" s="99" t="s">
        <v>3826</v>
      </c>
      <c r="T61" s="224">
        <v>1.58</v>
      </c>
      <c r="U61" s="225">
        <f t="shared" ref="U61:U65" si="2">T61/$T$66</f>
        <v>2.6510067114093962E-2</v>
      </c>
      <c r="V61" s="225">
        <v>3.5000000000000003E-2</v>
      </c>
      <c r="W61" s="226">
        <f t="shared" ref="W61:W65" si="3">V61-U61</f>
        <v>8.4899328859060416E-3</v>
      </c>
      <c r="X61" s="60"/>
      <c r="Y61" s="60"/>
      <c r="Z61" s="60"/>
    </row>
    <row r="62" spans="1:26" ht="33" customHeight="1">
      <c r="A62" s="345"/>
      <c r="B62" s="345"/>
      <c r="C62" s="345"/>
      <c r="D62" s="345"/>
      <c r="E62" s="345"/>
      <c r="F62" s="81" t="s">
        <v>3827</v>
      </c>
      <c r="G62" s="345"/>
      <c r="H62" s="61">
        <v>5</v>
      </c>
      <c r="I62" s="63" t="s">
        <v>3818</v>
      </c>
      <c r="J62" s="69" t="s">
        <v>3825</v>
      </c>
      <c r="K62" s="56"/>
      <c r="L62" s="79"/>
      <c r="M62" s="57"/>
      <c r="N62" s="58"/>
      <c r="O62" s="56" t="s">
        <v>348</v>
      </c>
      <c r="P62" s="56" t="s">
        <v>348</v>
      </c>
      <c r="Q62" s="56" t="s">
        <v>348</v>
      </c>
      <c r="R62" s="56"/>
      <c r="S62" s="99" t="s">
        <v>3828</v>
      </c>
      <c r="T62" s="224">
        <v>1.56</v>
      </c>
      <c r="U62" s="225">
        <f t="shared" si="2"/>
        <v>2.6174496644295303E-2</v>
      </c>
      <c r="V62" s="225">
        <v>3.5000000000000003E-2</v>
      </c>
      <c r="W62" s="226">
        <f t="shared" si="3"/>
        <v>8.8255033557047002E-3</v>
      </c>
      <c r="X62" s="88"/>
      <c r="Y62" s="88"/>
      <c r="Z62" s="88"/>
    </row>
    <row r="63" spans="1:26" ht="33" customHeight="1">
      <c r="A63" s="345"/>
      <c r="B63" s="345"/>
      <c r="C63" s="345"/>
      <c r="D63" s="345"/>
      <c r="E63" s="345"/>
      <c r="F63" s="81" t="s">
        <v>3829</v>
      </c>
      <c r="G63" s="345"/>
      <c r="H63" s="61">
        <v>6</v>
      </c>
      <c r="I63" s="63" t="s">
        <v>3818</v>
      </c>
      <c r="J63" s="69" t="s">
        <v>3830</v>
      </c>
      <c r="K63" s="56"/>
      <c r="L63" s="79"/>
      <c r="M63" s="57"/>
      <c r="N63" s="58"/>
      <c r="O63" s="56" t="s">
        <v>348</v>
      </c>
      <c r="P63" s="56" t="s">
        <v>348</v>
      </c>
      <c r="Q63" s="56" t="s">
        <v>348</v>
      </c>
      <c r="R63" s="56" t="s">
        <v>972</v>
      </c>
      <c r="S63" s="99" t="s">
        <v>3831</v>
      </c>
      <c r="T63" s="224">
        <v>0.84199999999999997</v>
      </c>
      <c r="U63" s="225">
        <f t="shared" si="2"/>
        <v>1.4127516778523488E-2</v>
      </c>
      <c r="V63" s="225">
        <v>1.17E-2</v>
      </c>
      <c r="W63" s="226">
        <f t="shared" si="3"/>
        <v>-2.4275167785234881E-3</v>
      </c>
      <c r="X63" s="88"/>
      <c r="Y63" s="88"/>
      <c r="Z63" s="88"/>
    </row>
    <row r="64" spans="1:26" ht="33" customHeight="1">
      <c r="A64" s="345"/>
      <c r="B64" s="345"/>
      <c r="C64" s="345"/>
      <c r="D64" s="345"/>
      <c r="E64" s="345"/>
      <c r="F64" s="81" t="s">
        <v>3623</v>
      </c>
      <c r="G64" s="345"/>
      <c r="H64" s="61">
        <v>7</v>
      </c>
      <c r="I64" s="63" t="s">
        <v>3818</v>
      </c>
      <c r="J64" s="69" t="s">
        <v>3832</v>
      </c>
      <c r="K64" s="56"/>
      <c r="L64" s="79"/>
      <c r="M64" s="57"/>
      <c r="N64" s="58"/>
      <c r="O64" s="56" t="s">
        <v>348</v>
      </c>
      <c r="P64" s="56" t="s">
        <v>348</v>
      </c>
      <c r="Q64" s="56" t="s">
        <v>348</v>
      </c>
      <c r="R64" s="56"/>
      <c r="S64" s="99" t="s">
        <v>3833</v>
      </c>
      <c r="T64" s="224">
        <v>1.46</v>
      </c>
      <c r="U64" s="225">
        <f t="shared" si="2"/>
        <v>2.4496644295302013E-2</v>
      </c>
      <c r="V64" s="225">
        <v>1.84E-2</v>
      </c>
      <c r="W64" s="226">
        <f t="shared" si="3"/>
        <v>-6.0966442953020138E-3</v>
      </c>
      <c r="X64" s="88"/>
      <c r="Y64" s="88"/>
      <c r="Z64" s="88"/>
    </row>
    <row r="65" spans="1:26" ht="33" customHeight="1">
      <c r="A65" s="345"/>
      <c r="B65" s="345"/>
      <c r="C65" s="345"/>
      <c r="D65" s="345"/>
      <c r="E65" s="345"/>
      <c r="F65" s="81" t="s">
        <v>3834</v>
      </c>
      <c r="G65" s="345"/>
      <c r="H65" s="61">
        <v>8</v>
      </c>
      <c r="I65" s="63" t="s">
        <v>3835</v>
      </c>
      <c r="J65" s="69" t="s">
        <v>3836</v>
      </c>
      <c r="K65" s="56"/>
      <c r="L65" s="79"/>
      <c r="M65" s="57"/>
      <c r="N65" s="58"/>
      <c r="O65" s="56" t="s">
        <v>348</v>
      </c>
      <c r="P65" s="56" t="s">
        <v>348</v>
      </c>
      <c r="Q65" s="56" t="s">
        <v>348</v>
      </c>
      <c r="R65" s="56"/>
      <c r="S65" s="99" t="s">
        <v>3837</v>
      </c>
      <c r="T65" s="224">
        <v>1.3</v>
      </c>
      <c r="U65" s="225">
        <f t="shared" si="2"/>
        <v>2.1812080536912751E-2</v>
      </c>
      <c r="V65" s="225">
        <v>2.3E-2</v>
      </c>
      <c r="W65" s="226">
        <f t="shared" si="3"/>
        <v>1.1879194630872482E-3</v>
      </c>
      <c r="X65" s="88"/>
      <c r="Y65" s="88"/>
      <c r="Z65" s="88"/>
    </row>
    <row r="66" spans="1:26" ht="36" customHeight="1">
      <c r="A66" s="345"/>
      <c r="B66" s="345"/>
      <c r="C66" s="345"/>
      <c r="D66" s="345"/>
      <c r="E66" s="341"/>
      <c r="F66" s="81" t="s">
        <v>3838</v>
      </c>
      <c r="G66" s="345"/>
      <c r="H66" s="61">
        <v>9</v>
      </c>
      <c r="I66" s="63" t="s">
        <v>3839</v>
      </c>
      <c r="J66" s="85" t="s">
        <v>3840</v>
      </c>
      <c r="K66" s="56"/>
      <c r="L66" s="79"/>
      <c r="M66" s="57"/>
      <c r="N66" s="58"/>
      <c r="O66" s="56" t="s">
        <v>348</v>
      </c>
      <c r="P66" s="56" t="s">
        <v>348</v>
      </c>
      <c r="Q66" s="56" t="s">
        <v>348</v>
      </c>
      <c r="R66" s="56"/>
      <c r="S66" s="99" t="s">
        <v>3841</v>
      </c>
      <c r="T66" s="224">
        <v>59.6</v>
      </c>
      <c r="U66" s="227"/>
      <c r="V66" s="227"/>
      <c r="W66" s="227"/>
      <c r="X66" s="88"/>
      <c r="Y66" s="88"/>
      <c r="Z66" s="88"/>
    </row>
    <row r="67" spans="1:26" ht="33" customHeight="1">
      <c r="A67" s="345"/>
      <c r="B67" s="345"/>
      <c r="C67" s="345"/>
      <c r="D67" s="345"/>
      <c r="E67" s="398" t="s">
        <v>3842</v>
      </c>
      <c r="F67" s="81" t="s">
        <v>3056</v>
      </c>
      <c r="G67" s="345"/>
      <c r="H67" s="61">
        <v>10</v>
      </c>
      <c r="I67" s="63" t="s">
        <v>3818</v>
      </c>
      <c r="J67" s="90" t="s">
        <v>3843</v>
      </c>
      <c r="K67" s="56"/>
      <c r="L67" s="79"/>
      <c r="M67" s="57"/>
      <c r="N67" s="58"/>
      <c r="O67" s="56" t="s">
        <v>348</v>
      </c>
      <c r="P67" s="56" t="s">
        <v>348</v>
      </c>
      <c r="Q67" s="56" t="s">
        <v>348</v>
      </c>
      <c r="R67" s="56"/>
      <c r="S67" s="99" t="s">
        <v>3820</v>
      </c>
      <c r="T67" s="224">
        <v>30.3</v>
      </c>
      <c r="U67" s="225">
        <f t="shared" ref="U67:U68" si="4">T67/$T$66</f>
        <v>0.50838926174496646</v>
      </c>
      <c r="V67" s="225">
        <v>0.61829999999999996</v>
      </c>
      <c r="W67" s="226">
        <f t="shared" ref="W67:W68" si="5">V67-U67</f>
        <v>0.1099107382550335</v>
      </c>
      <c r="X67" s="60"/>
      <c r="Y67" s="60"/>
      <c r="Z67" s="60"/>
    </row>
    <row r="68" spans="1:26" ht="33" customHeight="1">
      <c r="A68" s="345"/>
      <c r="B68" s="345"/>
      <c r="C68" s="345"/>
      <c r="D68" s="345"/>
      <c r="E68" s="345"/>
      <c r="F68" s="81" t="s">
        <v>1061</v>
      </c>
      <c r="G68" s="345"/>
      <c r="H68" s="61">
        <v>11</v>
      </c>
      <c r="I68" s="63" t="s">
        <v>3818</v>
      </c>
      <c r="J68" s="90" t="s">
        <v>3844</v>
      </c>
      <c r="K68" s="56"/>
      <c r="L68" s="79"/>
      <c r="M68" s="57"/>
      <c r="N68" s="58"/>
      <c r="O68" s="56" t="s">
        <v>348</v>
      </c>
      <c r="P68" s="56" t="s">
        <v>348</v>
      </c>
      <c r="Q68" s="56" t="s">
        <v>348</v>
      </c>
      <c r="R68" s="56" t="s">
        <v>972</v>
      </c>
      <c r="S68" s="99" t="s">
        <v>3822</v>
      </c>
      <c r="T68" s="224">
        <v>14.5</v>
      </c>
      <c r="U68" s="225">
        <f t="shared" si="4"/>
        <v>0.24328859060402683</v>
      </c>
      <c r="V68" s="225">
        <v>0.2487</v>
      </c>
      <c r="W68" s="226">
        <f t="shared" si="5"/>
        <v>5.4114093959731768E-3</v>
      </c>
      <c r="X68" s="60"/>
      <c r="Y68" s="60"/>
      <c r="Z68" s="60"/>
    </row>
    <row r="69" spans="1:26" ht="33" customHeight="1">
      <c r="A69" s="345"/>
      <c r="B69" s="345"/>
      <c r="C69" s="345"/>
      <c r="D69" s="345"/>
      <c r="E69" s="345"/>
      <c r="F69" s="81" t="s">
        <v>3823</v>
      </c>
      <c r="G69" s="345"/>
      <c r="H69" s="61">
        <v>12</v>
      </c>
      <c r="I69" s="63" t="s">
        <v>3818</v>
      </c>
      <c r="J69" s="90" t="s">
        <v>3844</v>
      </c>
      <c r="K69" s="56"/>
      <c r="L69" s="79"/>
      <c r="M69" s="57"/>
      <c r="N69" s="58"/>
      <c r="O69" s="56" t="s">
        <v>348</v>
      </c>
      <c r="P69" s="56" t="s">
        <v>348</v>
      </c>
      <c r="Q69" s="56" t="s">
        <v>348</v>
      </c>
      <c r="R69" s="56" t="s">
        <v>1222</v>
      </c>
      <c r="S69" s="99"/>
      <c r="T69" s="224"/>
      <c r="U69" s="225"/>
      <c r="V69" s="225"/>
      <c r="W69" s="226"/>
      <c r="X69" s="60"/>
      <c r="Y69" s="60"/>
      <c r="Z69" s="60"/>
    </row>
    <row r="70" spans="1:26" ht="33" customHeight="1">
      <c r="A70" s="345"/>
      <c r="B70" s="345"/>
      <c r="C70" s="345"/>
      <c r="D70" s="345"/>
      <c r="E70" s="345"/>
      <c r="F70" s="81" t="s">
        <v>3824</v>
      </c>
      <c r="G70" s="345"/>
      <c r="H70" s="61">
        <v>13</v>
      </c>
      <c r="I70" s="63" t="s">
        <v>3818</v>
      </c>
      <c r="J70" s="90" t="s">
        <v>3845</v>
      </c>
      <c r="K70" s="56"/>
      <c r="L70" s="79"/>
      <c r="M70" s="57"/>
      <c r="N70" s="58"/>
      <c r="O70" s="56" t="s">
        <v>348</v>
      </c>
      <c r="P70" s="56" t="s">
        <v>348</v>
      </c>
      <c r="Q70" s="56" t="s">
        <v>348</v>
      </c>
      <c r="R70" s="56"/>
      <c r="S70" s="99" t="s">
        <v>3826</v>
      </c>
      <c r="T70" s="224">
        <v>1.58</v>
      </c>
      <c r="U70" s="225">
        <f t="shared" ref="U70:U74" si="6">T70/$T$66</f>
        <v>2.6510067114093962E-2</v>
      </c>
      <c r="V70" s="225">
        <v>3.5000000000000003E-2</v>
      </c>
      <c r="W70" s="226">
        <f t="shared" ref="W70:W74" si="7">V70-U70</f>
        <v>8.4899328859060416E-3</v>
      </c>
      <c r="X70" s="60"/>
      <c r="Y70" s="60"/>
      <c r="Z70" s="60"/>
    </row>
    <row r="71" spans="1:26" ht="33" customHeight="1">
      <c r="A71" s="345"/>
      <c r="B71" s="345"/>
      <c r="C71" s="345"/>
      <c r="D71" s="345"/>
      <c r="E71" s="345"/>
      <c r="F71" s="81" t="s">
        <v>3827</v>
      </c>
      <c r="G71" s="345"/>
      <c r="H71" s="61">
        <v>14</v>
      </c>
      <c r="I71" s="63" t="s">
        <v>3818</v>
      </c>
      <c r="J71" s="90" t="s">
        <v>3845</v>
      </c>
      <c r="K71" s="56"/>
      <c r="L71" s="79"/>
      <c r="M71" s="57"/>
      <c r="N71" s="58"/>
      <c r="O71" s="56" t="s">
        <v>348</v>
      </c>
      <c r="P71" s="56" t="s">
        <v>348</v>
      </c>
      <c r="Q71" s="56" t="s">
        <v>348</v>
      </c>
      <c r="R71" s="56"/>
      <c r="S71" s="99" t="s">
        <v>3828</v>
      </c>
      <c r="T71" s="224">
        <v>1.56</v>
      </c>
      <c r="U71" s="225">
        <f t="shared" si="6"/>
        <v>2.6174496644295303E-2</v>
      </c>
      <c r="V71" s="225">
        <v>3.5000000000000003E-2</v>
      </c>
      <c r="W71" s="226">
        <f t="shared" si="7"/>
        <v>8.8255033557047002E-3</v>
      </c>
      <c r="X71" s="88"/>
      <c r="Y71" s="88"/>
      <c r="Z71" s="88"/>
    </row>
    <row r="72" spans="1:26" ht="33" customHeight="1">
      <c r="A72" s="345"/>
      <c r="B72" s="345"/>
      <c r="C72" s="345"/>
      <c r="D72" s="345"/>
      <c r="E72" s="345"/>
      <c r="F72" s="81" t="s">
        <v>3829</v>
      </c>
      <c r="G72" s="345"/>
      <c r="H72" s="61">
        <v>15</v>
      </c>
      <c r="I72" s="63" t="s">
        <v>3818</v>
      </c>
      <c r="J72" s="90" t="s">
        <v>3846</v>
      </c>
      <c r="K72" s="56"/>
      <c r="L72" s="79"/>
      <c r="M72" s="57"/>
      <c r="N72" s="58"/>
      <c r="O72" s="56" t="s">
        <v>348</v>
      </c>
      <c r="P72" s="56" t="s">
        <v>348</v>
      </c>
      <c r="Q72" s="56" t="s">
        <v>348</v>
      </c>
      <c r="R72" s="56" t="s">
        <v>972</v>
      </c>
      <c r="S72" s="99" t="s">
        <v>3831</v>
      </c>
      <c r="T72" s="224">
        <v>0.84199999999999997</v>
      </c>
      <c r="U72" s="225">
        <f t="shared" si="6"/>
        <v>1.4127516778523488E-2</v>
      </c>
      <c r="V72" s="225">
        <v>1.17E-2</v>
      </c>
      <c r="W72" s="226">
        <f t="shared" si="7"/>
        <v>-2.4275167785234881E-3</v>
      </c>
      <c r="X72" s="88"/>
      <c r="Y72" s="88"/>
      <c r="Z72" s="88"/>
    </row>
    <row r="73" spans="1:26" ht="33" customHeight="1">
      <c r="A73" s="345"/>
      <c r="B73" s="345"/>
      <c r="C73" s="345"/>
      <c r="D73" s="345"/>
      <c r="E73" s="345"/>
      <c r="F73" s="81" t="s">
        <v>3623</v>
      </c>
      <c r="G73" s="345"/>
      <c r="H73" s="61">
        <v>16</v>
      </c>
      <c r="I73" s="63" t="s">
        <v>3818</v>
      </c>
      <c r="J73" s="90" t="s">
        <v>3847</v>
      </c>
      <c r="K73" s="56"/>
      <c r="L73" s="79"/>
      <c r="M73" s="57"/>
      <c r="N73" s="58"/>
      <c r="O73" s="56" t="s">
        <v>348</v>
      </c>
      <c r="P73" s="56" t="s">
        <v>348</v>
      </c>
      <c r="Q73" s="56" t="s">
        <v>348</v>
      </c>
      <c r="R73" s="56"/>
      <c r="S73" s="99" t="s">
        <v>3833</v>
      </c>
      <c r="T73" s="224">
        <v>1.46</v>
      </c>
      <c r="U73" s="225">
        <f t="shared" si="6"/>
        <v>2.4496644295302013E-2</v>
      </c>
      <c r="V73" s="225">
        <v>1.84E-2</v>
      </c>
      <c r="W73" s="226">
        <f t="shared" si="7"/>
        <v>-6.0966442953020138E-3</v>
      </c>
      <c r="X73" s="88"/>
      <c r="Y73" s="88"/>
      <c r="Z73" s="88"/>
    </row>
    <row r="74" spans="1:26" ht="33" customHeight="1">
      <c r="A74" s="345"/>
      <c r="B74" s="345"/>
      <c r="C74" s="345"/>
      <c r="D74" s="345"/>
      <c r="E74" s="345"/>
      <c r="F74" s="81" t="s">
        <v>3834</v>
      </c>
      <c r="G74" s="345"/>
      <c r="H74" s="61">
        <v>17</v>
      </c>
      <c r="I74" s="63" t="s">
        <v>3835</v>
      </c>
      <c r="J74" s="90" t="s">
        <v>3848</v>
      </c>
      <c r="K74" s="56"/>
      <c r="L74" s="79"/>
      <c r="M74" s="57"/>
      <c r="N74" s="58"/>
      <c r="O74" s="56" t="s">
        <v>348</v>
      </c>
      <c r="P74" s="56" t="s">
        <v>348</v>
      </c>
      <c r="Q74" s="56" t="s">
        <v>348</v>
      </c>
      <c r="R74" s="56"/>
      <c r="S74" s="99" t="s">
        <v>3837</v>
      </c>
      <c r="T74" s="224">
        <v>1.3</v>
      </c>
      <c r="U74" s="225">
        <f t="shared" si="6"/>
        <v>2.1812080536912751E-2</v>
      </c>
      <c r="V74" s="225">
        <v>2.3E-2</v>
      </c>
      <c r="W74" s="226">
        <f t="shared" si="7"/>
        <v>1.1879194630872482E-3</v>
      </c>
      <c r="X74" s="88"/>
      <c r="Y74" s="88"/>
      <c r="Z74" s="88"/>
    </row>
    <row r="75" spans="1:26" ht="32.25" customHeight="1">
      <c r="A75" s="341"/>
      <c r="B75" s="341"/>
      <c r="C75" s="341"/>
      <c r="D75" s="341"/>
      <c r="E75" s="341"/>
      <c r="F75" s="81" t="s">
        <v>3838</v>
      </c>
      <c r="G75" s="341"/>
      <c r="H75" s="61">
        <v>18</v>
      </c>
      <c r="I75" s="63" t="s">
        <v>3839</v>
      </c>
      <c r="J75" s="85" t="s">
        <v>3840</v>
      </c>
      <c r="K75" s="56"/>
      <c r="L75" s="79"/>
      <c r="M75" s="57"/>
      <c r="N75" s="58"/>
      <c r="O75" s="56" t="s">
        <v>348</v>
      </c>
      <c r="P75" s="56" t="s">
        <v>348</v>
      </c>
      <c r="Q75" s="56" t="s">
        <v>348</v>
      </c>
      <c r="R75" s="56"/>
      <c r="S75" s="99" t="s">
        <v>3841</v>
      </c>
      <c r="T75" s="224">
        <v>59.6</v>
      </c>
      <c r="U75" s="227"/>
      <c r="V75" s="227"/>
      <c r="W75" s="227"/>
      <c r="X75" s="88"/>
      <c r="Y75" s="88"/>
      <c r="Z75" s="88"/>
    </row>
    <row r="76" spans="1:26" ht="27.75" customHeight="1">
      <c r="A76" s="401" t="s">
        <v>3849</v>
      </c>
      <c r="B76" s="407" t="s">
        <v>3850</v>
      </c>
      <c r="C76" s="395" t="s">
        <v>3591</v>
      </c>
      <c r="D76" s="395" t="s">
        <v>967</v>
      </c>
      <c r="E76" s="398" t="s">
        <v>3851</v>
      </c>
      <c r="F76" s="398" t="s">
        <v>3593</v>
      </c>
      <c r="G76" s="398" t="s">
        <v>3556</v>
      </c>
      <c r="H76" s="61">
        <v>1</v>
      </c>
      <c r="I76" s="63" t="s">
        <v>3852</v>
      </c>
      <c r="J76" s="63" t="s">
        <v>3853</v>
      </c>
      <c r="K76" s="56"/>
      <c r="L76" s="79"/>
      <c r="M76" s="57"/>
      <c r="N76" s="58"/>
      <c r="O76" s="56" t="s">
        <v>348</v>
      </c>
      <c r="P76" s="56" t="s">
        <v>348</v>
      </c>
      <c r="Q76" s="56" t="s">
        <v>348</v>
      </c>
      <c r="R76" s="56"/>
      <c r="S76" s="77"/>
      <c r="T76" s="77"/>
      <c r="U76" s="77"/>
      <c r="V76" s="77"/>
      <c r="W76" s="77"/>
      <c r="X76" s="88"/>
      <c r="Y76" s="88"/>
      <c r="Z76" s="88"/>
    </row>
    <row r="77" spans="1:26" ht="33" customHeight="1">
      <c r="A77" s="345"/>
      <c r="B77" s="345"/>
      <c r="C77" s="345"/>
      <c r="D77" s="345"/>
      <c r="E77" s="345"/>
      <c r="F77" s="341"/>
      <c r="G77" s="345"/>
      <c r="H77" s="61">
        <v>2</v>
      </c>
      <c r="I77" s="63" t="s">
        <v>3854</v>
      </c>
      <c r="J77" s="63" t="s">
        <v>3855</v>
      </c>
      <c r="K77" s="56"/>
      <c r="L77" s="79"/>
      <c r="M77" s="57"/>
      <c r="N77" s="58"/>
      <c r="O77" s="56" t="s">
        <v>348</v>
      </c>
      <c r="P77" s="56" t="s">
        <v>348</v>
      </c>
      <c r="Q77" s="56" t="s">
        <v>348</v>
      </c>
      <c r="R77" s="56"/>
      <c r="S77" s="77"/>
      <c r="T77" s="77"/>
      <c r="U77" s="77"/>
      <c r="V77" s="77"/>
      <c r="W77" s="77"/>
      <c r="X77" s="88"/>
      <c r="Y77" s="88"/>
      <c r="Z77" s="88"/>
    </row>
    <row r="78" spans="1:26" ht="16.5" customHeight="1">
      <c r="A78" s="345"/>
      <c r="B78" s="345"/>
      <c r="C78" s="345"/>
      <c r="D78" s="345"/>
      <c r="E78" s="345"/>
      <c r="F78" s="398" t="s">
        <v>3856</v>
      </c>
      <c r="G78" s="345"/>
      <c r="H78" s="61">
        <v>3</v>
      </c>
      <c r="I78" s="63" t="s">
        <v>3852</v>
      </c>
      <c r="J78" s="63" t="s">
        <v>3857</v>
      </c>
      <c r="K78" s="56"/>
      <c r="L78" s="79"/>
      <c r="M78" s="57"/>
      <c r="N78" s="58"/>
      <c r="O78" s="56" t="s">
        <v>348</v>
      </c>
      <c r="P78" s="56" t="s">
        <v>348</v>
      </c>
      <c r="Q78" s="56" t="s">
        <v>348</v>
      </c>
      <c r="R78" s="56" t="s">
        <v>972</v>
      </c>
      <c r="S78" s="77"/>
      <c r="T78" s="77"/>
      <c r="U78" s="77"/>
      <c r="V78" s="77"/>
      <c r="W78" s="77"/>
      <c r="X78" s="88"/>
      <c r="Y78" s="88"/>
      <c r="Z78" s="88"/>
    </row>
    <row r="79" spans="1:26" ht="33" customHeight="1">
      <c r="A79" s="345"/>
      <c r="B79" s="345"/>
      <c r="C79" s="345"/>
      <c r="D79" s="345"/>
      <c r="E79" s="345"/>
      <c r="F79" s="341"/>
      <c r="G79" s="345"/>
      <c r="H79" s="61">
        <v>4</v>
      </c>
      <c r="I79" s="63" t="s">
        <v>3854</v>
      </c>
      <c r="J79" s="63" t="s">
        <v>3855</v>
      </c>
      <c r="K79" s="56"/>
      <c r="L79" s="79"/>
      <c r="M79" s="57"/>
      <c r="N79" s="58"/>
      <c r="O79" s="56" t="s">
        <v>348</v>
      </c>
      <c r="P79" s="56" t="s">
        <v>348</v>
      </c>
      <c r="Q79" s="56" t="s">
        <v>348</v>
      </c>
      <c r="R79" s="56" t="s">
        <v>972</v>
      </c>
      <c r="S79" s="77"/>
      <c r="T79" s="77"/>
      <c r="U79" s="77"/>
      <c r="V79" s="77"/>
      <c r="W79" s="77"/>
      <c r="X79" s="88"/>
      <c r="Y79" s="88"/>
      <c r="Z79" s="88"/>
    </row>
    <row r="80" spans="1:26" ht="33" customHeight="1">
      <c r="A80" s="345"/>
      <c r="B80" s="345"/>
      <c r="C80" s="345"/>
      <c r="D80" s="345"/>
      <c r="E80" s="345"/>
      <c r="F80" s="398" t="s">
        <v>3858</v>
      </c>
      <c r="G80" s="345"/>
      <c r="H80" s="61">
        <v>5</v>
      </c>
      <c r="I80" s="63" t="s">
        <v>3852</v>
      </c>
      <c r="J80" s="85" t="s">
        <v>3857</v>
      </c>
      <c r="K80" s="56"/>
      <c r="L80" s="79"/>
      <c r="M80" s="57"/>
      <c r="N80" s="58"/>
      <c r="O80" s="56" t="s">
        <v>348</v>
      </c>
      <c r="P80" s="56" t="s">
        <v>348</v>
      </c>
      <c r="Q80" s="56" t="s">
        <v>348</v>
      </c>
      <c r="R80" s="56" t="s">
        <v>1222</v>
      </c>
      <c r="S80" s="77"/>
      <c r="T80" s="77"/>
      <c r="U80" s="77"/>
      <c r="V80" s="77"/>
      <c r="W80" s="77"/>
      <c r="X80" s="88"/>
      <c r="Y80" s="88"/>
      <c r="Z80" s="88"/>
    </row>
    <row r="81" spans="1:26" ht="33" customHeight="1">
      <c r="A81" s="345"/>
      <c r="B81" s="345"/>
      <c r="C81" s="345"/>
      <c r="D81" s="345"/>
      <c r="E81" s="345"/>
      <c r="F81" s="341"/>
      <c r="G81" s="345"/>
      <c r="H81" s="61">
        <v>6</v>
      </c>
      <c r="I81" s="63" t="s">
        <v>3854</v>
      </c>
      <c r="J81" s="85" t="s">
        <v>3855</v>
      </c>
      <c r="K81" s="56"/>
      <c r="L81" s="79"/>
      <c r="M81" s="57"/>
      <c r="N81" s="58"/>
      <c r="O81" s="56" t="s">
        <v>348</v>
      </c>
      <c r="P81" s="56" t="s">
        <v>348</v>
      </c>
      <c r="Q81" s="56" t="s">
        <v>348</v>
      </c>
      <c r="R81" s="56" t="s">
        <v>1222</v>
      </c>
      <c r="S81" s="77"/>
      <c r="T81" s="77"/>
      <c r="U81" s="77"/>
      <c r="V81" s="77"/>
      <c r="W81" s="77"/>
      <c r="X81" s="88"/>
      <c r="Y81" s="88"/>
      <c r="Z81" s="88"/>
    </row>
    <row r="82" spans="1:26" ht="16.5" customHeight="1">
      <c r="A82" s="345"/>
      <c r="B82" s="345"/>
      <c r="C82" s="345"/>
      <c r="D82" s="345"/>
      <c r="E82" s="345"/>
      <c r="F82" s="398" t="s">
        <v>3859</v>
      </c>
      <c r="G82" s="345"/>
      <c r="H82" s="61">
        <v>7</v>
      </c>
      <c r="I82" s="63" t="s">
        <v>3852</v>
      </c>
      <c r="J82" s="63" t="s">
        <v>3860</v>
      </c>
      <c r="K82" s="56"/>
      <c r="L82" s="79"/>
      <c r="M82" s="57"/>
      <c r="N82" s="58"/>
      <c r="O82" s="56" t="s">
        <v>348</v>
      </c>
      <c r="P82" s="56" t="s">
        <v>348</v>
      </c>
      <c r="Q82" s="56" t="s">
        <v>348</v>
      </c>
      <c r="R82" s="56"/>
      <c r="S82" s="77"/>
      <c r="T82" s="77"/>
      <c r="U82" s="77"/>
      <c r="V82" s="77"/>
      <c r="W82" s="77"/>
      <c r="X82" s="88"/>
      <c r="Y82" s="88"/>
      <c r="Z82" s="88"/>
    </row>
    <row r="83" spans="1:26" ht="33" customHeight="1">
      <c r="A83" s="345"/>
      <c r="B83" s="345"/>
      <c r="C83" s="345"/>
      <c r="D83" s="345"/>
      <c r="E83" s="345"/>
      <c r="F83" s="341"/>
      <c r="G83" s="345"/>
      <c r="H83" s="61">
        <v>8</v>
      </c>
      <c r="I83" s="63" t="s">
        <v>3854</v>
      </c>
      <c r="J83" s="63" t="s">
        <v>3855</v>
      </c>
      <c r="K83" s="56"/>
      <c r="L83" s="79"/>
      <c r="M83" s="57"/>
      <c r="N83" s="58"/>
      <c r="O83" s="56" t="s">
        <v>348</v>
      </c>
      <c r="P83" s="56" t="s">
        <v>348</v>
      </c>
      <c r="Q83" s="56" t="s">
        <v>348</v>
      </c>
      <c r="R83" s="56"/>
      <c r="S83" s="77"/>
      <c r="T83" s="77"/>
      <c r="U83" s="77"/>
      <c r="V83" s="77"/>
      <c r="W83" s="77"/>
      <c r="X83" s="88"/>
      <c r="Y83" s="88"/>
      <c r="Z83" s="88"/>
    </row>
    <row r="84" spans="1:26" ht="16.5" customHeight="1">
      <c r="A84" s="345"/>
      <c r="B84" s="345"/>
      <c r="C84" s="345"/>
      <c r="D84" s="345"/>
      <c r="E84" s="345"/>
      <c r="F84" s="398" t="s">
        <v>3599</v>
      </c>
      <c r="G84" s="345"/>
      <c r="H84" s="61">
        <v>9</v>
      </c>
      <c r="I84" s="63" t="s">
        <v>3852</v>
      </c>
      <c r="J84" s="63" t="s">
        <v>3860</v>
      </c>
      <c r="K84" s="56"/>
      <c r="L84" s="79"/>
      <c r="M84" s="57"/>
      <c r="N84" s="58"/>
      <c r="O84" s="56" t="s">
        <v>348</v>
      </c>
      <c r="P84" s="56" t="s">
        <v>348</v>
      </c>
      <c r="Q84" s="56" t="s">
        <v>348</v>
      </c>
      <c r="R84" s="56"/>
      <c r="S84" s="77"/>
      <c r="T84" s="77"/>
      <c r="U84" s="77"/>
      <c r="V84" s="77"/>
      <c r="W84" s="77"/>
      <c r="X84" s="88"/>
      <c r="Y84" s="88"/>
      <c r="Z84" s="88"/>
    </row>
    <row r="85" spans="1:26" ht="33" customHeight="1">
      <c r="A85" s="345"/>
      <c r="B85" s="345"/>
      <c r="C85" s="345"/>
      <c r="D85" s="345"/>
      <c r="E85" s="345"/>
      <c r="F85" s="341"/>
      <c r="G85" s="345"/>
      <c r="H85" s="61">
        <v>10</v>
      </c>
      <c r="I85" s="63" t="s">
        <v>3854</v>
      </c>
      <c r="J85" s="63" t="s">
        <v>3855</v>
      </c>
      <c r="K85" s="56"/>
      <c r="L85" s="79"/>
      <c r="M85" s="57"/>
      <c r="N85" s="58"/>
      <c r="O85" s="56" t="s">
        <v>348</v>
      </c>
      <c r="P85" s="56" t="s">
        <v>348</v>
      </c>
      <c r="Q85" s="56" t="s">
        <v>348</v>
      </c>
      <c r="R85" s="56"/>
      <c r="S85" s="77"/>
      <c r="T85" s="77"/>
      <c r="U85" s="77"/>
      <c r="V85" s="77"/>
      <c r="W85" s="77"/>
      <c r="X85" s="88"/>
      <c r="Y85" s="88"/>
      <c r="Z85" s="88"/>
    </row>
    <row r="86" spans="1:26" ht="16.5" customHeight="1">
      <c r="A86" s="345"/>
      <c r="B86" s="345"/>
      <c r="C86" s="345"/>
      <c r="D86" s="345"/>
      <c r="E86" s="345"/>
      <c r="F86" s="398" t="s">
        <v>3601</v>
      </c>
      <c r="G86" s="345"/>
      <c r="H86" s="61">
        <v>11</v>
      </c>
      <c r="I86" s="63" t="s">
        <v>3852</v>
      </c>
      <c r="J86" s="63" t="s">
        <v>3861</v>
      </c>
      <c r="K86" s="56"/>
      <c r="L86" s="79"/>
      <c r="M86" s="57"/>
      <c r="N86" s="58"/>
      <c r="O86" s="56" t="s">
        <v>348</v>
      </c>
      <c r="P86" s="56" t="s">
        <v>348</v>
      </c>
      <c r="Q86" s="56" t="s">
        <v>348</v>
      </c>
      <c r="R86" s="56" t="s">
        <v>972</v>
      </c>
      <c r="S86" s="77"/>
      <c r="T86" s="77"/>
      <c r="U86" s="77"/>
      <c r="V86" s="77"/>
      <c r="W86" s="77"/>
      <c r="X86" s="88"/>
      <c r="Y86" s="88"/>
      <c r="Z86" s="88"/>
    </row>
    <row r="87" spans="1:26" ht="33" customHeight="1">
      <c r="A87" s="345"/>
      <c r="B87" s="345"/>
      <c r="C87" s="345"/>
      <c r="D87" s="345"/>
      <c r="E87" s="345"/>
      <c r="F87" s="341"/>
      <c r="G87" s="345"/>
      <c r="H87" s="61">
        <v>12</v>
      </c>
      <c r="I87" s="63" t="s">
        <v>3854</v>
      </c>
      <c r="J87" s="63" t="s">
        <v>3855</v>
      </c>
      <c r="K87" s="56"/>
      <c r="L87" s="79"/>
      <c r="M87" s="57"/>
      <c r="N87" s="58"/>
      <c r="O87" s="56" t="s">
        <v>348</v>
      </c>
      <c r="P87" s="56" t="s">
        <v>348</v>
      </c>
      <c r="Q87" s="56" t="s">
        <v>348</v>
      </c>
      <c r="R87" s="56" t="s">
        <v>972</v>
      </c>
      <c r="S87" s="77"/>
      <c r="T87" s="77"/>
      <c r="U87" s="77"/>
      <c r="V87" s="77"/>
      <c r="W87" s="77"/>
      <c r="X87" s="88"/>
      <c r="Y87" s="88"/>
      <c r="Z87" s="88"/>
    </row>
    <row r="88" spans="1:26" ht="17.25" customHeight="1">
      <c r="A88" s="345"/>
      <c r="B88" s="345"/>
      <c r="C88" s="345"/>
      <c r="D88" s="345"/>
      <c r="E88" s="345"/>
      <c r="F88" s="398" t="s">
        <v>3623</v>
      </c>
      <c r="G88" s="345"/>
      <c r="H88" s="61">
        <v>13</v>
      </c>
      <c r="I88" s="63" t="s">
        <v>3852</v>
      </c>
      <c r="J88" s="63" t="s">
        <v>3862</v>
      </c>
      <c r="K88" s="56"/>
      <c r="L88" s="79"/>
      <c r="M88" s="57"/>
      <c r="N88" s="58"/>
      <c r="O88" s="56" t="s">
        <v>348</v>
      </c>
      <c r="P88" s="56" t="s">
        <v>348</v>
      </c>
      <c r="Q88" s="56" t="s">
        <v>348</v>
      </c>
      <c r="R88" s="56"/>
      <c r="S88" s="223"/>
      <c r="T88" s="77"/>
      <c r="U88" s="77"/>
      <c r="V88" s="77"/>
      <c r="W88" s="77"/>
      <c r="X88" s="88"/>
      <c r="Y88" s="88"/>
      <c r="Z88" s="88"/>
    </row>
    <row r="89" spans="1:26" ht="33" customHeight="1">
      <c r="A89" s="341"/>
      <c r="B89" s="341"/>
      <c r="C89" s="341"/>
      <c r="D89" s="341"/>
      <c r="E89" s="341"/>
      <c r="F89" s="341"/>
      <c r="G89" s="341"/>
      <c r="H89" s="61">
        <v>14</v>
      </c>
      <c r="I89" s="63" t="s">
        <v>3854</v>
      </c>
      <c r="J89" s="63" t="s">
        <v>3855</v>
      </c>
      <c r="K89" s="56"/>
      <c r="L89" s="79"/>
      <c r="M89" s="57"/>
      <c r="N89" s="58"/>
      <c r="O89" s="56" t="s">
        <v>348</v>
      </c>
      <c r="P89" s="56" t="s">
        <v>348</v>
      </c>
      <c r="Q89" s="56" t="s">
        <v>348</v>
      </c>
      <c r="R89" s="56"/>
      <c r="S89" s="223"/>
      <c r="T89" s="77"/>
      <c r="U89" s="77"/>
      <c r="V89" s="77"/>
      <c r="W89" s="77"/>
      <c r="X89" s="88"/>
      <c r="Y89" s="88"/>
      <c r="Z89" s="88"/>
    </row>
    <row r="90" spans="1:26" ht="39" customHeight="1">
      <c r="A90" s="408" t="s">
        <v>3863</v>
      </c>
      <c r="B90" s="411" t="s">
        <v>3864</v>
      </c>
      <c r="C90" s="396" t="s">
        <v>3591</v>
      </c>
      <c r="D90" s="396" t="s">
        <v>967</v>
      </c>
      <c r="E90" s="69" t="s">
        <v>3865</v>
      </c>
      <c r="F90" s="69" t="s">
        <v>3866</v>
      </c>
      <c r="G90" s="396" t="s">
        <v>3556</v>
      </c>
      <c r="H90" s="112">
        <v>1</v>
      </c>
      <c r="I90" s="69" t="s">
        <v>1559</v>
      </c>
      <c r="J90" s="69" t="s">
        <v>3867</v>
      </c>
      <c r="K90" s="56"/>
      <c r="L90" s="118"/>
      <c r="M90" s="118"/>
      <c r="N90" s="77"/>
      <c r="O90" s="56" t="s">
        <v>348</v>
      </c>
      <c r="P90" s="56" t="s">
        <v>348</v>
      </c>
      <c r="Q90" s="56" t="s">
        <v>348</v>
      </c>
      <c r="R90" s="56"/>
      <c r="S90" s="77"/>
      <c r="T90" s="77"/>
      <c r="U90" s="77"/>
      <c r="V90" s="77"/>
      <c r="W90" s="77"/>
      <c r="X90" s="88"/>
      <c r="Y90" s="88"/>
      <c r="Z90" s="88"/>
    </row>
    <row r="91" spans="1:26" ht="61.5" customHeight="1">
      <c r="A91" s="345"/>
      <c r="B91" s="345"/>
      <c r="C91" s="345"/>
      <c r="D91" s="345"/>
      <c r="E91" s="395" t="s">
        <v>3868</v>
      </c>
      <c r="F91" s="69" t="s">
        <v>3869</v>
      </c>
      <c r="G91" s="345"/>
      <c r="H91" s="112">
        <v>2</v>
      </c>
      <c r="I91" s="69" t="s">
        <v>3870</v>
      </c>
      <c r="J91" s="69" t="s">
        <v>3871</v>
      </c>
      <c r="K91" s="56"/>
      <c r="L91" s="118"/>
      <c r="M91" s="118"/>
      <c r="N91" s="77"/>
      <c r="O91" s="56" t="s">
        <v>348</v>
      </c>
      <c r="P91" s="56" t="s">
        <v>348</v>
      </c>
      <c r="Q91" s="56" t="s">
        <v>348</v>
      </c>
      <c r="R91" s="56"/>
      <c r="S91" s="77"/>
      <c r="T91" s="77"/>
      <c r="U91" s="77"/>
      <c r="V91" s="77"/>
      <c r="W91" s="77"/>
      <c r="X91" s="88"/>
      <c r="Y91" s="88"/>
      <c r="Z91" s="88"/>
    </row>
    <row r="92" spans="1:26" ht="61.5" customHeight="1">
      <c r="A92" s="345"/>
      <c r="B92" s="345"/>
      <c r="C92" s="345"/>
      <c r="D92" s="345"/>
      <c r="E92" s="345"/>
      <c r="F92" s="69" t="s">
        <v>3872</v>
      </c>
      <c r="G92" s="345"/>
      <c r="H92" s="112">
        <v>3</v>
      </c>
      <c r="I92" s="69" t="s">
        <v>3873</v>
      </c>
      <c r="J92" s="69" t="s">
        <v>3867</v>
      </c>
      <c r="K92" s="56"/>
      <c r="L92" s="118"/>
      <c r="M92" s="118"/>
      <c r="N92" s="77"/>
      <c r="O92" s="56" t="s">
        <v>348</v>
      </c>
      <c r="P92" s="56" t="s">
        <v>348</v>
      </c>
      <c r="Q92" s="56" t="s">
        <v>348</v>
      </c>
      <c r="R92" s="56"/>
      <c r="S92" s="77"/>
      <c r="T92" s="77"/>
      <c r="U92" s="77"/>
      <c r="V92" s="77"/>
      <c r="W92" s="77"/>
      <c r="X92" s="88"/>
      <c r="Y92" s="88"/>
      <c r="Z92" s="88"/>
    </row>
    <row r="93" spans="1:26" ht="87.75" customHeight="1">
      <c r="A93" s="341"/>
      <c r="B93" s="341"/>
      <c r="C93" s="341"/>
      <c r="D93" s="341"/>
      <c r="E93" s="341"/>
      <c r="F93" s="69" t="s">
        <v>3874</v>
      </c>
      <c r="G93" s="341"/>
      <c r="H93" s="112">
        <v>4</v>
      </c>
      <c r="I93" s="69" t="s">
        <v>3875</v>
      </c>
      <c r="J93" s="69" t="s">
        <v>3876</v>
      </c>
      <c r="K93" s="56"/>
      <c r="L93" s="118"/>
      <c r="M93" s="118"/>
      <c r="N93" s="77"/>
      <c r="O93" s="56" t="s">
        <v>348</v>
      </c>
      <c r="P93" s="56" t="s">
        <v>348</v>
      </c>
      <c r="Q93" s="56" t="s">
        <v>348</v>
      </c>
      <c r="R93" s="56"/>
      <c r="S93" s="77"/>
      <c r="T93" s="77"/>
      <c r="U93" s="77"/>
      <c r="V93" s="77"/>
      <c r="W93" s="77"/>
      <c r="X93" s="88"/>
      <c r="Y93" s="88"/>
      <c r="Z93" s="88"/>
    </row>
    <row r="94" spans="1:26" ht="61.5" customHeight="1">
      <c r="A94" s="408" t="s">
        <v>3877</v>
      </c>
      <c r="B94" s="411" t="s">
        <v>3878</v>
      </c>
      <c r="C94" s="396" t="s">
        <v>3591</v>
      </c>
      <c r="D94" s="396" t="s">
        <v>967</v>
      </c>
      <c r="E94" s="396" t="s">
        <v>3879</v>
      </c>
      <c r="F94" s="69" t="s">
        <v>3880</v>
      </c>
      <c r="G94" s="396" t="s">
        <v>3556</v>
      </c>
      <c r="H94" s="112">
        <v>1</v>
      </c>
      <c r="I94" s="69" t="s">
        <v>3881</v>
      </c>
      <c r="J94" s="69" t="s">
        <v>3882</v>
      </c>
      <c r="K94" s="56"/>
      <c r="L94" s="118"/>
      <c r="M94" s="118"/>
      <c r="N94" s="77"/>
      <c r="O94" s="82" t="s">
        <v>24</v>
      </c>
      <c r="P94" s="56" t="s">
        <v>348</v>
      </c>
      <c r="Q94" s="56" t="s">
        <v>348</v>
      </c>
      <c r="R94" s="56" t="s">
        <v>3883</v>
      </c>
      <c r="S94" s="77"/>
      <c r="T94" s="77"/>
      <c r="U94" s="77"/>
      <c r="V94" s="77"/>
      <c r="W94" s="77"/>
      <c r="X94" s="88"/>
      <c r="Y94" s="88"/>
      <c r="Z94" s="88"/>
    </row>
    <row r="95" spans="1:26" ht="57" customHeight="1">
      <c r="A95" s="345"/>
      <c r="B95" s="345"/>
      <c r="C95" s="345"/>
      <c r="D95" s="345"/>
      <c r="E95" s="345"/>
      <c r="F95" s="69" t="s">
        <v>3884</v>
      </c>
      <c r="G95" s="345"/>
      <c r="H95" s="112">
        <v>2</v>
      </c>
      <c r="I95" s="69" t="s">
        <v>3885</v>
      </c>
      <c r="J95" s="69" t="s">
        <v>3886</v>
      </c>
      <c r="K95" s="56"/>
      <c r="L95" s="118"/>
      <c r="M95" s="118"/>
      <c r="N95" s="77"/>
      <c r="O95" s="82" t="s">
        <v>24</v>
      </c>
      <c r="P95" s="56" t="s">
        <v>348</v>
      </c>
      <c r="Q95" s="56" t="s">
        <v>348</v>
      </c>
      <c r="R95" s="56" t="s">
        <v>3883</v>
      </c>
      <c r="S95" s="77"/>
      <c r="T95" s="77"/>
      <c r="U95" s="77"/>
      <c r="V95" s="77"/>
      <c r="W95" s="77"/>
      <c r="X95" s="88"/>
      <c r="Y95" s="88"/>
      <c r="Z95" s="88"/>
    </row>
    <row r="96" spans="1:26" ht="66" customHeight="1">
      <c r="A96" s="341"/>
      <c r="B96" s="341"/>
      <c r="C96" s="341"/>
      <c r="D96" s="341"/>
      <c r="E96" s="345"/>
      <c r="F96" s="69" t="s">
        <v>3887</v>
      </c>
      <c r="G96" s="341"/>
      <c r="H96" s="112">
        <v>3</v>
      </c>
      <c r="I96" s="69" t="s">
        <v>3888</v>
      </c>
      <c r="J96" s="69" t="s">
        <v>3886</v>
      </c>
      <c r="K96" s="56"/>
      <c r="L96" s="118"/>
      <c r="M96" s="118"/>
      <c r="N96" s="77"/>
      <c r="O96" s="82" t="s">
        <v>24</v>
      </c>
      <c r="P96" s="56" t="s">
        <v>348</v>
      </c>
      <c r="Q96" s="56" t="s">
        <v>348</v>
      </c>
      <c r="R96" s="56" t="s">
        <v>3883</v>
      </c>
      <c r="S96" s="77"/>
      <c r="T96" s="77"/>
      <c r="U96" s="77"/>
      <c r="V96" s="77"/>
      <c r="W96" s="77"/>
      <c r="X96" s="88"/>
      <c r="Y96" s="88"/>
      <c r="Z96" s="88"/>
    </row>
    <row r="97" spans="1:26" ht="81.75" customHeight="1">
      <c r="A97" s="408" t="s">
        <v>3889</v>
      </c>
      <c r="B97" s="411" t="s">
        <v>3890</v>
      </c>
      <c r="C97" s="396" t="s">
        <v>3591</v>
      </c>
      <c r="D97" s="396" t="s">
        <v>967</v>
      </c>
      <c r="E97" s="399" t="s">
        <v>3891</v>
      </c>
      <c r="F97" s="95" t="s">
        <v>3892</v>
      </c>
      <c r="G97" s="399" t="s">
        <v>3556</v>
      </c>
      <c r="H97" s="112">
        <v>1</v>
      </c>
      <c r="I97" s="80" t="s">
        <v>3893</v>
      </c>
      <c r="J97" s="80" t="s">
        <v>3894</v>
      </c>
      <c r="K97" s="56"/>
      <c r="L97" s="56"/>
      <c r="M97" s="76"/>
      <c r="N97" s="77"/>
      <c r="O97" s="82" t="s">
        <v>24</v>
      </c>
      <c r="P97" s="56" t="s">
        <v>348</v>
      </c>
      <c r="Q97" s="56" t="s">
        <v>348</v>
      </c>
      <c r="R97" s="56" t="s">
        <v>3895</v>
      </c>
      <c r="S97" s="77"/>
      <c r="T97" s="77"/>
      <c r="U97" s="77"/>
      <c r="V97" s="77"/>
      <c r="W97" s="77"/>
      <c r="X97" s="88"/>
      <c r="Y97" s="88"/>
      <c r="Z97" s="88"/>
    </row>
    <row r="98" spans="1:26" ht="81.75" customHeight="1">
      <c r="A98" s="345"/>
      <c r="B98" s="341"/>
      <c r="C98" s="341"/>
      <c r="D98" s="341"/>
      <c r="E98" s="345"/>
      <c r="F98" s="81" t="s">
        <v>3896</v>
      </c>
      <c r="G98" s="341"/>
      <c r="H98" s="112">
        <v>2</v>
      </c>
      <c r="I98" s="55" t="s">
        <v>3897</v>
      </c>
      <c r="J98" s="55" t="s">
        <v>3898</v>
      </c>
      <c r="K98" s="56"/>
      <c r="L98" s="56"/>
      <c r="M98" s="89"/>
      <c r="N98" s="42"/>
      <c r="O98" s="56" t="s">
        <v>348</v>
      </c>
      <c r="P98" s="56" t="s">
        <v>348</v>
      </c>
      <c r="Q98" s="56" t="s">
        <v>348</v>
      </c>
      <c r="R98" s="73"/>
      <c r="S98" s="42"/>
      <c r="T98" s="42"/>
      <c r="U98" s="42"/>
      <c r="V98" s="42"/>
      <c r="W98" s="42"/>
      <c r="X98" s="49"/>
      <c r="Y98" s="49"/>
      <c r="Z98" s="49"/>
    </row>
    <row r="99" spans="1:26" ht="93.75" customHeight="1">
      <c r="A99" s="402" t="s">
        <v>221</v>
      </c>
      <c r="B99" s="407" t="s">
        <v>3899</v>
      </c>
      <c r="C99" s="395" t="s">
        <v>3552</v>
      </c>
      <c r="D99" s="395" t="s">
        <v>3553</v>
      </c>
      <c r="E99" s="395" t="s">
        <v>3900</v>
      </c>
      <c r="F99" s="86" t="s">
        <v>3901</v>
      </c>
      <c r="G99" s="396" t="s">
        <v>3556</v>
      </c>
      <c r="H99" s="112">
        <v>1</v>
      </c>
      <c r="I99" s="69" t="s">
        <v>3902</v>
      </c>
      <c r="J99" s="69" t="s">
        <v>3903</v>
      </c>
      <c r="K99" s="56"/>
      <c r="L99" s="79"/>
      <c r="M99" s="57"/>
      <c r="N99" s="58"/>
      <c r="O99" s="56" t="s">
        <v>348</v>
      </c>
      <c r="P99" s="56" t="s">
        <v>348</v>
      </c>
      <c r="Q99" s="56" t="s">
        <v>348</v>
      </c>
      <c r="R99" s="56"/>
      <c r="S99" s="77"/>
      <c r="T99" s="77"/>
      <c r="U99" s="77"/>
      <c r="V99" s="77"/>
      <c r="W99" s="77"/>
      <c r="X99" s="88"/>
      <c r="Y99" s="88"/>
      <c r="Z99" s="88"/>
    </row>
    <row r="100" spans="1:26" ht="82.5" customHeight="1">
      <c r="A100" s="345"/>
      <c r="B100" s="345"/>
      <c r="C100" s="345"/>
      <c r="D100" s="345"/>
      <c r="E100" s="345"/>
      <c r="F100" s="69" t="s">
        <v>3904</v>
      </c>
      <c r="G100" s="345"/>
      <c r="H100" s="112">
        <v>2</v>
      </c>
      <c r="I100" s="69" t="s">
        <v>3905</v>
      </c>
      <c r="J100" s="69" t="s">
        <v>3906</v>
      </c>
      <c r="K100" s="56"/>
      <c r="L100" s="79"/>
      <c r="M100" s="57"/>
      <c r="N100" s="58"/>
      <c r="O100" s="56" t="s">
        <v>348</v>
      </c>
      <c r="P100" s="56" t="s">
        <v>348</v>
      </c>
      <c r="Q100" s="56" t="s">
        <v>348</v>
      </c>
      <c r="R100" s="56"/>
      <c r="S100" s="77"/>
      <c r="T100" s="77"/>
      <c r="U100" s="77"/>
      <c r="V100" s="77"/>
      <c r="W100" s="77"/>
      <c r="X100" s="88"/>
      <c r="Y100" s="88"/>
      <c r="Z100" s="88"/>
    </row>
    <row r="101" spans="1:26" ht="49.5" customHeight="1">
      <c r="A101" s="345"/>
      <c r="B101" s="345"/>
      <c r="C101" s="345"/>
      <c r="D101" s="345"/>
      <c r="E101" s="345"/>
      <c r="F101" s="69" t="s">
        <v>3907</v>
      </c>
      <c r="G101" s="345"/>
      <c r="H101" s="112">
        <v>3</v>
      </c>
      <c r="I101" s="69" t="s">
        <v>3908</v>
      </c>
      <c r="J101" s="69" t="s">
        <v>3909</v>
      </c>
      <c r="K101" s="56"/>
      <c r="L101" s="79"/>
      <c r="M101" s="57"/>
      <c r="N101" s="58"/>
      <c r="O101" s="56" t="s">
        <v>348</v>
      </c>
      <c r="P101" s="56" t="s">
        <v>348</v>
      </c>
      <c r="Q101" s="56" t="s">
        <v>348</v>
      </c>
      <c r="R101" s="56"/>
      <c r="S101" s="77"/>
      <c r="T101" s="77"/>
      <c r="U101" s="77"/>
      <c r="V101" s="77"/>
      <c r="W101" s="77"/>
      <c r="X101" s="88"/>
      <c r="Y101" s="88"/>
      <c r="Z101" s="88"/>
    </row>
    <row r="102" spans="1:26" ht="93" customHeight="1">
      <c r="A102" s="345"/>
      <c r="B102" s="345"/>
      <c r="C102" s="345"/>
      <c r="D102" s="345"/>
      <c r="E102" s="345"/>
      <c r="F102" s="69" t="s">
        <v>3910</v>
      </c>
      <c r="G102" s="345"/>
      <c r="H102" s="112">
        <v>4</v>
      </c>
      <c r="I102" s="69" t="s">
        <v>3911</v>
      </c>
      <c r="J102" s="69" t="s">
        <v>3912</v>
      </c>
      <c r="K102" s="56"/>
      <c r="L102" s="79"/>
      <c r="M102" s="57"/>
      <c r="N102" s="58"/>
      <c r="O102" s="56" t="s">
        <v>348</v>
      </c>
      <c r="P102" s="56" t="s">
        <v>348</v>
      </c>
      <c r="Q102" s="56" t="s">
        <v>348</v>
      </c>
      <c r="R102" s="56"/>
      <c r="S102" s="77"/>
      <c r="T102" s="77"/>
      <c r="U102" s="77"/>
      <c r="V102" s="77"/>
      <c r="W102" s="77"/>
      <c r="X102" s="88"/>
      <c r="Y102" s="88"/>
      <c r="Z102" s="88"/>
    </row>
    <row r="103" spans="1:26" ht="77.25" customHeight="1">
      <c r="A103" s="345"/>
      <c r="B103" s="345"/>
      <c r="C103" s="345"/>
      <c r="D103" s="345"/>
      <c r="E103" s="345"/>
      <c r="F103" s="69" t="s">
        <v>3913</v>
      </c>
      <c r="G103" s="345"/>
      <c r="H103" s="112">
        <v>5</v>
      </c>
      <c r="I103" s="69" t="s">
        <v>3914</v>
      </c>
      <c r="J103" s="69" t="s">
        <v>3915</v>
      </c>
      <c r="K103" s="56"/>
      <c r="L103" s="79"/>
      <c r="M103" s="57"/>
      <c r="N103" s="58"/>
      <c r="O103" s="56" t="s">
        <v>348</v>
      </c>
      <c r="P103" s="56" t="s">
        <v>348</v>
      </c>
      <c r="Q103" s="56" t="s">
        <v>348</v>
      </c>
      <c r="R103" s="56"/>
      <c r="S103" s="77"/>
      <c r="T103" s="77"/>
      <c r="U103" s="77"/>
      <c r="V103" s="77"/>
      <c r="W103" s="77"/>
      <c r="X103" s="88"/>
      <c r="Y103" s="88"/>
      <c r="Z103" s="88"/>
    </row>
    <row r="104" spans="1:26" ht="66" customHeight="1">
      <c r="A104" s="345"/>
      <c r="B104" s="345"/>
      <c r="C104" s="345"/>
      <c r="D104" s="345"/>
      <c r="E104" s="345"/>
      <c r="F104" s="69" t="s">
        <v>3916</v>
      </c>
      <c r="G104" s="345"/>
      <c r="H104" s="112">
        <v>6</v>
      </c>
      <c r="I104" s="69" t="s">
        <v>3917</v>
      </c>
      <c r="J104" s="69" t="s">
        <v>3918</v>
      </c>
      <c r="K104" s="56"/>
      <c r="L104" s="79"/>
      <c r="M104" s="57"/>
      <c r="N104" s="58"/>
      <c r="O104" s="56" t="s">
        <v>348</v>
      </c>
      <c r="P104" s="56" t="s">
        <v>348</v>
      </c>
      <c r="Q104" s="56" t="s">
        <v>348</v>
      </c>
      <c r="R104" s="56"/>
      <c r="S104" s="77"/>
      <c r="T104" s="77"/>
      <c r="U104" s="77"/>
      <c r="V104" s="77"/>
      <c r="W104" s="77"/>
      <c r="X104" s="88"/>
      <c r="Y104" s="88"/>
      <c r="Z104" s="88"/>
    </row>
    <row r="105" spans="1:26" ht="86.25" customHeight="1">
      <c r="A105" s="341"/>
      <c r="B105" s="341"/>
      <c r="C105" s="341"/>
      <c r="D105" s="341"/>
      <c r="E105" s="341"/>
      <c r="F105" s="80" t="s">
        <v>3919</v>
      </c>
      <c r="G105" s="341"/>
      <c r="H105" s="112">
        <v>7</v>
      </c>
      <c r="I105" s="80" t="s">
        <v>3920</v>
      </c>
      <c r="J105" s="80" t="s">
        <v>3921</v>
      </c>
      <c r="K105" s="56"/>
      <c r="L105" s="79"/>
      <c r="M105" s="57"/>
      <c r="N105" s="58"/>
      <c r="O105" s="56" t="s">
        <v>348</v>
      </c>
      <c r="P105" s="56" t="s">
        <v>348</v>
      </c>
      <c r="Q105" s="56" t="s">
        <v>348</v>
      </c>
      <c r="R105" s="56"/>
      <c r="S105" s="77"/>
      <c r="T105" s="77"/>
      <c r="U105" s="77"/>
      <c r="V105" s="77"/>
      <c r="W105" s="77"/>
      <c r="X105" s="88"/>
      <c r="Y105" s="88"/>
      <c r="Z105" s="88"/>
    </row>
    <row r="106" spans="1:26" ht="49.5" customHeight="1">
      <c r="A106" s="440" t="s">
        <v>3922</v>
      </c>
      <c r="B106" s="440" t="s">
        <v>3923</v>
      </c>
      <c r="C106" s="439" t="s">
        <v>3552</v>
      </c>
      <c r="D106" s="439" t="s">
        <v>3553</v>
      </c>
      <c r="E106" s="439" t="s">
        <v>3924</v>
      </c>
      <c r="F106" s="124" t="s">
        <v>3004</v>
      </c>
      <c r="G106" s="441" t="s">
        <v>3556</v>
      </c>
      <c r="H106" s="120">
        <v>1</v>
      </c>
      <c r="I106" s="124" t="s">
        <v>3005</v>
      </c>
      <c r="J106" s="124" t="s">
        <v>3925</v>
      </c>
      <c r="K106" s="56"/>
      <c r="L106" s="79"/>
      <c r="M106" s="57"/>
      <c r="N106" s="58"/>
      <c r="O106" s="56" t="s">
        <v>348</v>
      </c>
      <c r="P106" s="56" t="s">
        <v>348</v>
      </c>
      <c r="Q106" s="56" t="s">
        <v>348</v>
      </c>
      <c r="R106" s="56"/>
      <c r="S106" s="77"/>
      <c r="T106" s="77"/>
      <c r="U106" s="77"/>
      <c r="V106" s="77"/>
      <c r="W106" s="77"/>
      <c r="X106" s="88"/>
      <c r="Y106" s="88"/>
      <c r="Z106" s="88"/>
    </row>
    <row r="107" spans="1:26" ht="49.5" customHeight="1">
      <c r="A107" s="345"/>
      <c r="B107" s="345"/>
      <c r="C107" s="345"/>
      <c r="D107" s="345"/>
      <c r="E107" s="345"/>
      <c r="F107" s="124" t="s">
        <v>3007</v>
      </c>
      <c r="G107" s="345"/>
      <c r="H107" s="120">
        <v>2</v>
      </c>
      <c r="I107" s="124" t="s">
        <v>3008</v>
      </c>
      <c r="J107" s="124" t="s">
        <v>3926</v>
      </c>
      <c r="K107" s="56"/>
      <c r="L107" s="79"/>
      <c r="M107" s="57"/>
      <c r="N107" s="58"/>
      <c r="O107" s="56" t="s">
        <v>348</v>
      </c>
      <c r="P107" s="56" t="s">
        <v>348</v>
      </c>
      <c r="Q107" s="56" t="s">
        <v>348</v>
      </c>
      <c r="R107" s="56"/>
      <c r="S107" s="77"/>
      <c r="T107" s="77"/>
      <c r="U107" s="77"/>
      <c r="V107" s="77"/>
      <c r="W107" s="77"/>
      <c r="X107" s="88"/>
      <c r="Y107" s="88"/>
      <c r="Z107" s="88"/>
    </row>
    <row r="108" spans="1:26" ht="49.5" customHeight="1">
      <c r="A108" s="345"/>
      <c r="B108" s="345"/>
      <c r="C108" s="345"/>
      <c r="D108" s="345"/>
      <c r="E108" s="345"/>
      <c r="F108" s="124" t="s">
        <v>3010</v>
      </c>
      <c r="G108" s="345"/>
      <c r="H108" s="120">
        <v>3</v>
      </c>
      <c r="I108" s="124" t="s">
        <v>3011</v>
      </c>
      <c r="J108" s="124" t="s">
        <v>3927</v>
      </c>
      <c r="K108" s="56"/>
      <c r="L108" s="79"/>
      <c r="M108" s="57"/>
      <c r="N108" s="58"/>
      <c r="O108" s="56" t="s">
        <v>348</v>
      </c>
      <c r="P108" s="56" t="s">
        <v>348</v>
      </c>
      <c r="Q108" s="56" t="s">
        <v>348</v>
      </c>
      <c r="R108" s="56"/>
      <c r="S108" s="77"/>
      <c r="T108" s="77"/>
      <c r="U108" s="77"/>
      <c r="V108" s="77"/>
      <c r="W108" s="77"/>
      <c r="X108" s="88"/>
      <c r="Y108" s="88"/>
      <c r="Z108" s="88"/>
    </row>
    <row r="109" spans="1:26" ht="49.5" customHeight="1">
      <c r="A109" s="345"/>
      <c r="B109" s="345"/>
      <c r="C109" s="345"/>
      <c r="D109" s="345"/>
      <c r="E109" s="345"/>
      <c r="F109" s="124" t="s">
        <v>3013</v>
      </c>
      <c r="G109" s="345"/>
      <c r="H109" s="120">
        <v>4</v>
      </c>
      <c r="I109" s="124" t="s">
        <v>3014</v>
      </c>
      <c r="J109" s="124" t="s">
        <v>3928</v>
      </c>
      <c r="K109" s="56"/>
      <c r="L109" s="79"/>
      <c r="M109" s="57"/>
      <c r="N109" s="58"/>
      <c r="O109" s="56" t="s">
        <v>348</v>
      </c>
      <c r="P109" s="56" t="s">
        <v>348</v>
      </c>
      <c r="Q109" s="56" t="s">
        <v>348</v>
      </c>
      <c r="R109" s="56"/>
      <c r="S109" s="77"/>
      <c r="T109" s="77"/>
      <c r="U109" s="77"/>
      <c r="V109" s="77"/>
      <c r="W109" s="77"/>
      <c r="X109" s="88"/>
      <c r="Y109" s="88"/>
      <c r="Z109" s="88"/>
    </row>
    <row r="110" spans="1:26" ht="66" customHeight="1">
      <c r="A110" s="345"/>
      <c r="B110" s="345"/>
      <c r="C110" s="345"/>
      <c r="D110" s="345"/>
      <c r="E110" s="345"/>
      <c r="F110" s="124" t="s">
        <v>3016</v>
      </c>
      <c r="G110" s="345"/>
      <c r="H110" s="120">
        <v>5</v>
      </c>
      <c r="I110" s="124" t="s">
        <v>3017</v>
      </c>
      <c r="J110" s="124" t="s">
        <v>3929</v>
      </c>
      <c r="K110" s="56"/>
      <c r="L110" s="79"/>
      <c r="M110" s="57"/>
      <c r="N110" s="58"/>
      <c r="O110" s="56" t="s">
        <v>348</v>
      </c>
      <c r="P110" s="56" t="s">
        <v>348</v>
      </c>
      <c r="Q110" s="56" t="s">
        <v>348</v>
      </c>
      <c r="R110" s="56"/>
      <c r="S110" s="77"/>
      <c r="T110" s="77"/>
      <c r="U110" s="77"/>
      <c r="V110" s="77"/>
      <c r="W110" s="77"/>
      <c r="X110" s="88"/>
      <c r="Y110" s="88"/>
      <c r="Z110" s="88"/>
    </row>
    <row r="111" spans="1:26" ht="99" customHeight="1">
      <c r="A111" s="345"/>
      <c r="B111" s="345"/>
      <c r="C111" s="345"/>
      <c r="D111" s="345"/>
      <c r="E111" s="345"/>
      <c r="F111" s="124" t="s">
        <v>3019</v>
      </c>
      <c r="G111" s="345"/>
      <c r="H111" s="120">
        <v>6</v>
      </c>
      <c r="I111" s="124" t="s">
        <v>3020</v>
      </c>
      <c r="J111" s="124" t="s">
        <v>3930</v>
      </c>
      <c r="K111" s="56"/>
      <c r="L111" s="79"/>
      <c r="M111" s="57"/>
      <c r="N111" s="58"/>
      <c r="O111" s="56" t="s">
        <v>348</v>
      </c>
      <c r="P111" s="56" t="s">
        <v>348</v>
      </c>
      <c r="Q111" s="56" t="s">
        <v>348</v>
      </c>
      <c r="R111" s="56"/>
      <c r="S111" s="77"/>
      <c r="T111" s="77"/>
      <c r="U111" s="77"/>
      <c r="V111" s="77"/>
      <c r="W111" s="77"/>
      <c r="X111" s="88"/>
      <c r="Y111" s="88"/>
      <c r="Z111" s="88"/>
    </row>
    <row r="112" spans="1:26" ht="99" customHeight="1">
      <c r="A112" s="345"/>
      <c r="B112" s="345"/>
      <c r="C112" s="345"/>
      <c r="D112" s="345"/>
      <c r="E112" s="345"/>
      <c r="F112" s="124" t="s">
        <v>3022</v>
      </c>
      <c r="G112" s="345"/>
      <c r="H112" s="120">
        <v>7</v>
      </c>
      <c r="I112" s="124" t="s">
        <v>3931</v>
      </c>
      <c r="J112" s="124" t="s">
        <v>3932</v>
      </c>
      <c r="K112" s="56"/>
      <c r="L112" s="79"/>
      <c r="M112" s="57"/>
      <c r="N112" s="58"/>
      <c r="O112" s="56" t="s">
        <v>348</v>
      </c>
      <c r="P112" s="56" t="s">
        <v>348</v>
      </c>
      <c r="Q112" s="56" t="s">
        <v>348</v>
      </c>
      <c r="R112" s="56"/>
      <c r="S112" s="77"/>
      <c r="T112" s="77"/>
      <c r="U112" s="77"/>
      <c r="V112" s="77"/>
      <c r="W112" s="77"/>
      <c r="X112" s="88"/>
      <c r="Y112" s="88"/>
      <c r="Z112" s="88"/>
    </row>
    <row r="113" spans="1:26" ht="49.5" customHeight="1">
      <c r="A113" s="345"/>
      <c r="B113" s="345"/>
      <c r="C113" s="345"/>
      <c r="D113" s="345"/>
      <c r="E113" s="345"/>
      <c r="F113" s="124" t="s">
        <v>3025</v>
      </c>
      <c r="G113" s="345"/>
      <c r="H113" s="120">
        <v>8</v>
      </c>
      <c r="I113" s="124" t="s">
        <v>3026</v>
      </c>
      <c r="J113" s="124" t="s">
        <v>3933</v>
      </c>
      <c r="K113" s="56"/>
      <c r="L113" s="79"/>
      <c r="M113" s="57"/>
      <c r="N113" s="58"/>
      <c r="O113" s="56" t="s">
        <v>348</v>
      </c>
      <c r="P113" s="56" t="s">
        <v>348</v>
      </c>
      <c r="Q113" s="56" t="s">
        <v>348</v>
      </c>
      <c r="R113" s="56"/>
      <c r="S113" s="77"/>
      <c r="T113" s="77"/>
      <c r="U113" s="77"/>
      <c r="V113" s="77"/>
      <c r="W113" s="77"/>
      <c r="X113" s="88"/>
      <c r="Y113" s="88"/>
      <c r="Z113" s="88"/>
    </row>
    <row r="114" spans="1:26" ht="49.5" customHeight="1">
      <c r="A114" s="345"/>
      <c r="B114" s="345"/>
      <c r="C114" s="345"/>
      <c r="D114" s="345"/>
      <c r="E114" s="345"/>
      <c r="F114" s="124" t="s">
        <v>3028</v>
      </c>
      <c r="G114" s="345"/>
      <c r="H114" s="120">
        <v>9</v>
      </c>
      <c r="I114" s="124" t="s">
        <v>3029</v>
      </c>
      <c r="J114" s="124" t="s">
        <v>3934</v>
      </c>
      <c r="K114" s="56"/>
      <c r="L114" s="79"/>
      <c r="M114" s="57"/>
      <c r="N114" s="58"/>
      <c r="O114" s="56" t="s">
        <v>348</v>
      </c>
      <c r="P114" s="56" t="s">
        <v>348</v>
      </c>
      <c r="Q114" s="56" t="s">
        <v>348</v>
      </c>
      <c r="R114" s="56"/>
      <c r="S114" s="77"/>
      <c r="T114" s="77"/>
      <c r="U114" s="77"/>
      <c r="V114" s="77"/>
      <c r="W114" s="77"/>
      <c r="X114" s="88"/>
      <c r="Y114" s="88"/>
      <c r="Z114" s="88"/>
    </row>
    <row r="115" spans="1:26" ht="66" customHeight="1">
      <c r="A115" s="341"/>
      <c r="B115" s="341"/>
      <c r="C115" s="341"/>
      <c r="D115" s="341"/>
      <c r="E115" s="341"/>
      <c r="F115" s="124" t="s">
        <v>3013</v>
      </c>
      <c r="G115" s="341"/>
      <c r="H115" s="120">
        <v>10</v>
      </c>
      <c r="I115" s="124" t="s">
        <v>3031</v>
      </c>
      <c r="J115" s="124" t="s">
        <v>3935</v>
      </c>
      <c r="K115" s="56"/>
      <c r="L115" s="79"/>
      <c r="M115" s="57"/>
      <c r="N115" s="58"/>
      <c r="O115" s="56" t="s">
        <v>348</v>
      </c>
      <c r="P115" s="56" t="s">
        <v>348</v>
      </c>
      <c r="Q115" s="56" t="s">
        <v>348</v>
      </c>
      <c r="R115" s="56"/>
      <c r="S115" s="77"/>
      <c r="T115" s="77"/>
      <c r="U115" s="77"/>
      <c r="V115" s="77"/>
      <c r="W115" s="77"/>
      <c r="X115" s="88"/>
      <c r="Y115" s="88"/>
      <c r="Z115" s="88"/>
    </row>
    <row r="116" spans="1:26" ht="111.75" customHeight="1">
      <c r="A116" s="440" t="s">
        <v>3936</v>
      </c>
      <c r="B116" s="440" t="s">
        <v>3937</v>
      </c>
      <c r="C116" s="441" t="s">
        <v>3591</v>
      </c>
      <c r="D116" s="441" t="s">
        <v>967</v>
      </c>
      <c r="E116" s="439" t="s">
        <v>3938</v>
      </c>
      <c r="F116" s="124" t="s">
        <v>3939</v>
      </c>
      <c r="G116" s="441" t="s">
        <v>3556</v>
      </c>
      <c r="H116" s="120">
        <v>1</v>
      </c>
      <c r="I116" s="124" t="s">
        <v>3940</v>
      </c>
      <c r="J116" s="124" t="s">
        <v>3941</v>
      </c>
      <c r="K116" s="56"/>
      <c r="L116" s="79"/>
      <c r="M116" s="57"/>
      <c r="N116" s="58"/>
      <c r="O116" s="56" t="s">
        <v>348</v>
      </c>
      <c r="P116" s="56" t="s">
        <v>348</v>
      </c>
      <c r="Q116" s="56" t="s">
        <v>348</v>
      </c>
      <c r="R116" s="56"/>
      <c r="S116" s="77"/>
      <c r="T116" s="77"/>
      <c r="U116" s="77"/>
      <c r="V116" s="77"/>
      <c r="W116" s="77"/>
      <c r="X116" s="88"/>
      <c r="Y116" s="88"/>
      <c r="Z116" s="88"/>
    </row>
    <row r="117" spans="1:26" ht="96.75" customHeight="1">
      <c r="A117" s="341"/>
      <c r="B117" s="341"/>
      <c r="C117" s="341"/>
      <c r="D117" s="341"/>
      <c r="E117" s="341"/>
      <c r="F117" s="124" t="s">
        <v>3942</v>
      </c>
      <c r="G117" s="341"/>
      <c r="H117" s="120">
        <v>2</v>
      </c>
      <c r="I117" s="124" t="s">
        <v>3943</v>
      </c>
      <c r="J117" s="124" t="s">
        <v>3944</v>
      </c>
      <c r="K117" s="56"/>
      <c r="L117" s="79"/>
      <c r="M117" s="57"/>
      <c r="N117" s="58"/>
      <c r="O117" s="56" t="s">
        <v>348</v>
      </c>
      <c r="P117" s="56" t="s">
        <v>348</v>
      </c>
      <c r="Q117" s="56" t="s">
        <v>348</v>
      </c>
      <c r="R117" s="56"/>
      <c r="S117" s="77"/>
      <c r="T117" s="77"/>
      <c r="U117" s="77"/>
      <c r="V117" s="77"/>
      <c r="W117" s="77"/>
      <c r="X117" s="88"/>
      <c r="Y117" s="88"/>
      <c r="Z117" s="88"/>
    </row>
    <row r="118" spans="1:26" ht="97.5" customHeight="1">
      <c r="A118" s="440" t="s">
        <v>3945</v>
      </c>
      <c r="B118" s="440" t="s">
        <v>3946</v>
      </c>
      <c r="C118" s="441" t="s">
        <v>3947</v>
      </c>
      <c r="D118" s="441" t="s">
        <v>3948</v>
      </c>
      <c r="E118" s="439" t="s">
        <v>3949</v>
      </c>
      <c r="F118" s="124" t="s">
        <v>3950</v>
      </c>
      <c r="G118" s="441" t="s">
        <v>3556</v>
      </c>
      <c r="H118" s="120">
        <v>1</v>
      </c>
      <c r="I118" s="124" t="s">
        <v>3951</v>
      </c>
      <c r="J118" s="124" t="s">
        <v>3952</v>
      </c>
      <c r="K118" s="56"/>
      <c r="L118" s="79"/>
      <c r="M118" s="57"/>
      <c r="N118" s="58"/>
      <c r="O118" s="56" t="s">
        <v>348</v>
      </c>
      <c r="P118" s="56" t="s">
        <v>348</v>
      </c>
      <c r="Q118" s="56" t="s">
        <v>348</v>
      </c>
      <c r="R118" s="56"/>
      <c r="S118" s="77"/>
      <c r="T118" s="77"/>
      <c r="U118" s="77"/>
      <c r="V118" s="77"/>
      <c r="W118" s="77"/>
      <c r="X118" s="88"/>
      <c r="Y118" s="88"/>
      <c r="Z118" s="88"/>
    </row>
    <row r="119" spans="1:26" ht="134.25" customHeight="1">
      <c r="A119" s="341"/>
      <c r="B119" s="341"/>
      <c r="C119" s="341"/>
      <c r="D119" s="341"/>
      <c r="E119" s="341"/>
      <c r="F119" s="124" t="s">
        <v>3953</v>
      </c>
      <c r="G119" s="341"/>
      <c r="H119" s="120">
        <v>2</v>
      </c>
      <c r="I119" s="124" t="s">
        <v>3954</v>
      </c>
      <c r="J119" s="124" t="s">
        <v>3955</v>
      </c>
      <c r="K119" s="56"/>
      <c r="L119" s="79"/>
      <c r="M119" s="57"/>
      <c r="N119" s="58"/>
      <c r="O119" s="56" t="s">
        <v>348</v>
      </c>
      <c r="P119" s="56" t="s">
        <v>348</v>
      </c>
      <c r="Q119" s="56" t="s">
        <v>348</v>
      </c>
      <c r="R119" s="56"/>
      <c r="S119" s="77"/>
      <c r="T119" s="77"/>
      <c r="U119" s="77"/>
      <c r="V119" s="77"/>
      <c r="W119" s="77"/>
      <c r="X119" s="88"/>
      <c r="Y119" s="88"/>
      <c r="Z119" s="88"/>
    </row>
    <row r="120" spans="1:26" ht="100.5" customHeight="1">
      <c r="A120" s="402" t="s">
        <v>3956</v>
      </c>
      <c r="B120" s="407" t="s">
        <v>3957</v>
      </c>
      <c r="C120" s="396" t="s">
        <v>3591</v>
      </c>
      <c r="D120" s="396" t="s">
        <v>967</v>
      </c>
      <c r="E120" s="395" t="s">
        <v>3958</v>
      </c>
      <c r="F120" s="68" t="s">
        <v>3959</v>
      </c>
      <c r="G120" s="396" t="s">
        <v>3556</v>
      </c>
      <c r="H120" s="112">
        <v>1</v>
      </c>
      <c r="I120" s="69" t="s">
        <v>3960</v>
      </c>
      <c r="J120" s="69" t="s">
        <v>3961</v>
      </c>
      <c r="K120" s="56"/>
      <c r="L120" s="79"/>
      <c r="M120" s="57"/>
      <c r="N120" s="58"/>
      <c r="O120" s="56" t="s">
        <v>348</v>
      </c>
      <c r="P120" s="56" t="s">
        <v>348</v>
      </c>
      <c r="Q120" s="56" t="s">
        <v>348</v>
      </c>
      <c r="R120" s="56"/>
      <c r="S120" s="77"/>
      <c r="T120" s="77"/>
      <c r="U120" s="77"/>
      <c r="V120" s="77"/>
      <c r="W120" s="77"/>
      <c r="X120" s="88"/>
      <c r="Y120" s="88"/>
      <c r="Z120" s="88"/>
    </row>
    <row r="121" spans="1:26" ht="105.75" customHeight="1">
      <c r="A121" s="341"/>
      <c r="B121" s="341"/>
      <c r="C121" s="341"/>
      <c r="D121" s="341"/>
      <c r="E121" s="341"/>
      <c r="F121" s="68" t="s">
        <v>3962</v>
      </c>
      <c r="G121" s="341"/>
      <c r="H121" s="112">
        <v>2</v>
      </c>
      <c r="I121" s="69" t="s">
        <v>3963</v>
      </c>
      <c r="J121" s="69" t="s">
        <v>3964</v>
      </c>
      <c r="K121" s="56"/>
      <c r="L121" s="79"/>
      <c r="M121" s="57"/>
      <c r="N121" s="58"/>
      <c r="O121" s="56" t="s">
        <v>348</v>
      </c>
      <c r="P121" s="56" t="s">
        <v>348</v>
      </c>
      <c r="Q121" s="56" t="s">
        <v>348</v>
      </c>
      <c r="R121" s="56"/>
      <c r="S121" s="77"/>
      <c r="T121" s="77"/>
      <c r="U121" s="77"/>
      <c r="V121" s="77"/>
      <c r="W121" s="77"/>
      <c r="X121" s="88"/>
      <c r="Y121" s="88"/>
      <c r="Z121" s="88"/>
    </row>
    <row r="122" spans="1:26" ht="102" customHeight="1">
      <c r="A122" s="440" t="s">
        <v>3965</v>
      </c>
      <c r="B122" s="440" t="s">
        <v>3966</v>
      </c>
      <c r="C122" s="441" t="s">
        <v>3591</v>
      </c>
      <c r="D122" s="441" t="s">
        <v>967</v>
      </c>
      <c r="E122" s="439" t="s">
        <v>3967</v>
      </c>
      <c r="F122" s="124" t="s">
        <v>3968</v>
      </c>
      <c r="G122" s="441" t="s">
        <v>3969</v>
      </c>
      <c r="H122" s="120">
        <v>1</v>
      </c>
      <c r="I122" s="124" t="s">
        <v>3970</v>
      </c>
      <c r="J122" s="124" t="s">
        <v>3971</v>
      </c>
      <c r="K122" s="56"/>
      <c r="L122" s="79"/>
      <c r="M122" s="57"/>
      <c r="N122" s="58"/>
      <c r="O122" s="56" t="s">
        <v>348</v>
      </c>
      <c r="P122" s="56" t="s">
        <v>348</v>
      </c>
      <c r="Q122" s="56" t="s">
        <v>348</v>
      </c>
      <c r="R122" s="56"/>
      <c r="S122" s="77"/>
      <c r="T122" s="77"/>
      <c r="U122" s="77"/>
      <c r="V122" s="77"/>
      <c r="W122" s="77"/>
      <c r="X122" s="88"/>
      <c r="Y122" s="88"/>
      <c r="Z122" s="88"/>
    </row>
    <row r="123" spans="1:26" ht="106.5" customHeight="1">
      <c r="A123" s="341"/>
      <c r="B123" s="341"/>
      <c r="C123" s="341"/>
      <c r="D123" s="341"/>
      <c r="E123" s="341"/>
      <c r="F123" s="124" t="s">
        <v>3972</v>
      </c>
      <c r="G123" s="341"/>
      <c r="H123" s="120">
        <v>2</v>
      </c>
      <c r="I123" s="124" t="s">
        <v>3973</v>
      </c>
      <c r="J123" s="124" t="s">
        <v>3974</v>
      </c>
      <c r="K123" s="56"/>
      <c r="L123" s="79"/>
      <c r="M123" s="57"/>
      <c r="N123" s="58"/>
      <c r="O123" s="56" t="s">
        <v>348</v>
      </c>
      <c r="P123" s="56" t="s">
        <v>348</v>
      </c>
      <c r="Q123" s="56" t="s">
        <v>348</v>
      </c>
      <c r="R123" s="56"/>
      <c r="S123" s="77"/>
      <c r="T123" s="77"/>
      <c r="U123" s="77"/>
      <c r="V123" s="77"/>
      <c r="W123" s="77"/>
      <c r="X123" s="88"/>
      <c r="Y123" s="88"/>
      <c r="Z123" s="88"/>
    </row>
    <row r="124" spans="1:26" ht="99" customHeight="1">
      <c r="A124" s="402" t="s">
        <v>3975</v>
      </c>
      <c r="B124" s="402" t="s">
        <v>3976</v>
      </c>
      <c r="C124" s="395" t="s">
        <v>3591</v>
      </c>
      <c r="D124" s="395" t="s">
        <v>967</v>
      </c>
      <c r="E124" s="395" t="s">
        <v>3977</v>
      </c>
      <c r="F124" s="68" t="s">
        <v>3978</v>
      </c>
      <c r="G124" s="396" t="s">
        <v>3969</v>
      </c>
      <c r="H124" s="112">
        <v>1</v>
      </c>
      <c r="I124" s="69" t="s">
        <v>3979</v>
      </c>
      <c r="J124" s="69" t="s">
        <v>3980</v>
      </c>
      <c r="K124" s="56"/>
      <c r="L124" s="79"/>
      <c r="M124" s="57"/>
      <c r="N124" s="58"/>
      <c r="O124" s="56" t="s">
        <v>348</v>
      </c>
      <c r="P124" s="56" t="s">
        <v>348</v>
      </c>
      <c r="Q124" s="56" t="s">
        <v>348</v>
      </c>
      <c r="R124" s="56"/>
      <c r="S124" s="77"/>
      <c r="T124" s="77"/>
      <c r="U124" s="77"/>
      <c r="V124" s="77"/>
      <c r="W124" s="77"/>
      <c r="X124" s="88"/>
      <c r="Y124" s="88"/>
      <c r="Z124" s="88"/>
    </row>
    <row r="125" spans="1:26" ht="54" customHeight="1">
      <c r="A125" s="345"/>
      <c r="B125" s="345"/>
      <c r="C125" s="345"/>
      <c r="D125" s="345"/>
      <c r="E125" s="345"/>
      <c r="F125" s="68" t="s">
        <v>3981</v>
      </c>
      <c r="G125" s="345"/>
      <c r="H125" s="112">
        <v>2</v>
      </c>
      <c r="I125" s="69" t="s">
        <v>3982</v>
      </c>
      <c r="J125" s="69" t="s">
        <v>3983</v>
      </c>
      <c r="K125" s="56"/>
      <c r="L125" s="79"/>
      <c r="M125" s="57"/>
      <c r="N125" s="58"/>
      <c r="O125" s="56" t="s">
        <v>348</v>
      </c>
      <c r="P125" s="56" t="s">
        <v>348</v>
      </c>
      <c r="Q125" s="56" t="s">
        <v>348</v>
      </c>
      <c r="R125" s="56"/>
      <c r="S125" s="77"/>
      <c r="T125" s="77"/>
      <c r="U125" s="77"/>
      <c r="V125" s="77"/>
      <c r="W125" s="77"/>
      <c r="X125" s="88"/>
      <c r="Y125" s="88"/>
      <c r="Z125" s="88"/>
    </row>
    <row r="126" spans="1:26" ht="36" customHeight="1">
      <c r="A126" s="345"/>
      <c r="B126" s="345"/>
      <c r="C126" s="345"/>
      <c r="D126" s="345"/>
      <c r="E126" s="345"/>
      <c r="F126" s="68" t="s">
        <v>3984</v>
      </c>
      <c r="G126" s="345"/>
      <c r="H126" s="112">
        <v>3</v>
      </c>
      <c r="I126" s="69" t="s">
        <v>3985</v>
      </c>
      <c r="J126" s="69" t="s">
        <v>3983</v>
      </c>
      <c r="K126" s="56"/>
      <c r="L126" s="79"/>
      <c r="M126" s="57"/>
      <c r="N126" s="58"/>
      <c r="O126" s="56" t="s">
        <v>348</v>
      </c>
      <c r="P126" s="56" t="s">
        <v>348</v>
      </c>
      <c r="Q126" s="56" t="s">
        <v>348</v>
      </c>
      <c r="R126" s="56"/>
      <c r="S126" s="77"/>
      <c r="T126" s="77"/>
      <c r="U126" s="77"/>
      <c r="V126" s="77"/>
      <c r="W126" s="77"/>
      <c r="X126" s="88"/>
      <c r="Y126" s="88"/>
      <c r="Z126" s="88"/>
    </row>
    <row r="127" spans="1:26" ht="45.75" customHeight="1">
      <c r="A127" s="345"/>
      <c r="B127" s="345"/>
      <c r="C127" s="345"/>
      <c r="D127" s="345"/>
      <c r="E127" s="345"/>
      <c r="F127" s="68" t="s">
        <v>3986</v>
      </c>
      <c r="G127" s="345"/>
      <c r="H127" s="112">
        <v>4</v>
      </c>
      <c r="I127" s="69" t="s">
        <v>3987</v>
      </c>
      <c r="J127" s="69" t="s">
        <v>3983</v>
      </c>
      <c r="K127" s="56"/>
      <c r="L127" s="79"/>
      <c r="M127" s="57"/>
      <c r="N127" s="58"/>
      <c r="O127" s="56" t="s">
        <v>348</v>
      </c>
      <c r="P127" s="56" t="s">
        <v>348</v>
      </c>
      <c r="Q127" s="56" t="s">
        <v>348</v>
      </c>
      <c r="R127" s="56"/>
      <c r="S127" s="77"/>
      <c r="T127" s="77"/>
      <c r="U127" s="77"/>
      <c r="V127" s="77"/>
      <c r="W127" s="77"/>
      <c r="X127" s="88"/>
      <c r="Y127" s="88"/>
      <c r="Z127" s="88"/>
    </row>
    <row r="128" spans="1:26" ht="53.25" customHeight="1">
      <c r="A128" s="341"/>
      <c r="B128" s="341"/>
      <c r="C128" s="341"/>
      <c r="D128" s="341"/>
      <c r="E128" s="341"/>
      <c r="F128" s="68" t="s">
        <v>3988</v>
      </c>
      <c r="G128" s="341"/>
      <c r="H128" s="112">
        <v>5</v>
      </c>
      <c r="I128" s="69" t="s">
        <v>3989</v>
      </c>
      <c r="J128" s="69" t="s">
        <v>3983</v>
      </c>
      <c r="K128" s="56"/>
      <c r="L128" s="79"/>
      <c r="M128" s="57"/>
      <c r="N128" s="58"/>
      <c r="O128" s="56" t="s">
        <v>348</v>
      </c>
      <c r="P128" s="56" t="s">
        <v>348</v>
      </c>
      <c r="Q128" s="56" t="s">
        <v>348</v>
      </c>
      <c r="R128" s="56"/>
      <c r="S128" s="77"/>
      <c r="T128" s="77"/>
      <c r="U128" s="77"/>
      <c r="V128" s="77"/>
      <c r="W128" s="77"/>
      <c r="X128" s="88"/>
      <c r="Y128" s="88"/>
      <c r="Z128" s="88"/>
    </row>
    <row r="129" spans="1:26" ht="94.5" customHeight="1">
      <c r="A129" s="408" t="s">
        <v>3990</v>
      </c>
      <c r="B129" s="411" t="s">
        <v>3991</v>
      </c>
      <c r="C129" s="396" t="s">
        <v>3591</v>
      </c>
      <c r="D129" s="396" t="s">
        <v>967</v>
      </c>
      <c r="E129" s="396" t="s">
        <v>3992</v>
      </c>
      <c r="F129" s="68" t="s">
        <v>3993</v>
      </c>
      <c r="G129" s="396" t="s">
        <v>3969</v>
      </c>
      <c r="H129" s="112">
        <v>1</v>
      </c>
      <c r="I129" s="69" t="s">
        <v>3994</v>
      </c>
      <c r="J129" s="69" t="s">
        <v>3995</v>
      </c>
      <c r="K129" s="56"/>
      <c r="L129" s="79"/>
      <c r="M129" s="57"/>
      <c r="N129" s="58"/>
      <c r="O129" s="56" t="s">
        <v>348</v>
      </c>
      <c r="P129" s="56" t="s">
        <v>348</v>
      </c>
      <c r="Q129" s="56" t="s">
        <v>348</v>
      </c>
      <c r="R129" s="56"/>
      <c r="S129" s="77"/>
      <c r="T129" s="77"/>
      <c r="U129" s="77"/>
      <c r="V129" s="77"/>
      <c r="W129" s="77"/>
      <c r="X129" s="88"/>
      <c r="Y129" s="88"/>
      <c r="Z129" s="88"/>
    </row>
    <row r="130" spans="1:26" ht="87" customHeight="1">
      <c r="A130" s="341"/>
      <c r="B130" s="341"/>
      <c r="C130" s="341"/>
      <c r="D130" s="341"/>
      <c r="E130" s="341"/>
      <c r="F130" s="68" t="s">
        <v>3996</v>
      </c>
      <c r="G130" s="341"/>
      <c r="H130" s="112">
        <v>2</v>
      </c>
      <c r="I130" s="69" t="s">
        <v>3994</v>
      </c>
      <c r="J130" s="69" t="s">
        <v>3995</v>
      </c>
      <c r="K130" s="56"/>
      <c r="L130" s="79"/>
      <c r="M130" s="57"/>
      <c r="N130" s="58"/>
      <c r="O130" s="56" t="s">
        <v>348</v>
      </c>
      <c r="P130" s="56" t="s">
        <v>348</v>
      </c>
      <c r="Q130" s="56" t="s">
        <v>348</v>
      </c>
      <c r="R130" s="56"/>
      <c r="S130" s="77"/>
      <c r="T130" s="77"/>
      <c r="U130" s="77"/>
      <c r="V130" s="77"/>
      <c r="W130" s="77"/>
      <c r="X130" s="88"/>
      <c r="Y130" s="88"/>
      <c r="Z130" s="88"/>
    </row>
    <row r="131" spans="1:26" ht="219" customHeight="1">
      <c r="A131" s="120" t="s">
        <v>76</v>
      </c>
      <c r="B131" s="121" t="s">
        <v>3946</v>
      </c>
      <c r="C131" s="122" t="s">
        <v>3552</v>
      </c>
      <c r="D131" s="124" t="s">
        <v>3553</v>
      </c>
      <c r="E131" s="124" t="s">
        <v>3997</v>
      </c>
      <c r="F131" s="123" t="s">
        <v>3998</v>
      </c>
      <c r="G131" s="124" t="s">
        <v>3969</v>
      </c>
      <c r="H131" s="120">
        <v>1</v>
      </c>
      <c r="I131" s="124" t="s">
        <v>3999</v>
      </c>
      <c r="J131" s="124" t="s">
        <v>4000</v>
      </c>
      <c r="K131" s="56"/>
      <c r="L131" s="79"/>
      <c r="M131" s="57"/>
      <c r="N131" s="228"/>
      <c r="O131" s="56" t="s">
        <v>348</v>
      </c>
      <c r="P131" s="56" t="s">
        <v>348</v>
      </c>
      <c r="Q131" s="56" t="s">
        <v>348</v>
      </c>
      <c r="R131" s="56"/>
      <c r="S131" s="202"/>
      <c r="T131" s="202"/>
      <c r="U131" s="202"/>
      <c r="V131" s="202"/>
      <c r="W131" s="202"/>
      <c r="X131" s="203"/>
      <c r="Y131" s="203"/>
      <c r="Z131" s="203"/>
    </row>
    <row r="132" spans="1:26" ht="33" customHeight="1">
      <c r="A132" s="440" t="s">
        <v>209</v>
      </c>
      <c r="B132" s="440" t="s">
        <v>4001</v>
      </c>
      <c r="C132" s="441" t="s">
        <v>3591</v>
      </c>
      <c r="D132" s="439" t="s">
        <v>967</v>
      </c>
      <c r="E132" s="439" t="s">
        <v>4002</v>
      </c>
      <c r="F132" s="123" t="s">
        <v>4003</v>
      </c>
      <c r="G132" s="441" t="s">
        <v>3969</v>
      </c>
      <c r="H132" s="120">
        <v>1</v>
      </c>
      <c r="I132" s="123" t="s">
        <v>4004</v>
      </c>
      <c r="J132" s="124" t="s">
        <v>4005</v>
      </c>
      <c r="K132" s="56"/>
      <c r="L132" s="79"/>
      <c r="M132" s="76"/>
      <c r="N132" s="77"/>
      <c r="O132" s="56" t="s">
        <v>348</v>
      </c>
      <c r="P132" s="56" t="s">
        <v>348</v>
      </c>
      <c r="Q132" s="56" t="s">
        <v>348</v>
      </c>
      <c r="R132" s="56"/>
      <c r="S132" s="77"/>
      <c r="T132" s="77"/>
      <c r="U132" s="77"/>
      <c r="V132" s="77"/>
      <c r="W132" s="77"/>
      <c r="X132" s="88"/>
      <c r="Y132" s="88"/>
      <c r="Z132" s="88"/>
    </row>
    <row r="133" spans="1:26" ht="33" customHeight="1">
      <c r="A133" s="345"/>
      <c r="B133" s="345"/>
      <c r="C133" s="345"/>
      <c r="D133" s="345"/>
      <c r="E133" s="345"/>
      <c r="F133" s="123" t="s">
        <v>4006</v>
      </c>
      <c r="G133" s="345"/>
      <c r="H133" s="120">
        <v>2</v>
      </c>
      <c r="I133" s="123" t="s">
        <v>4004</v>
      </c>
      <c r="J133" s="124" t="s">
        <v>4007</v>
      </c>
      <c r="K133" s="56"/>
      <c r="L133" s="79"/>
      <c r="M133" s="76"/>
      <c r="N133" s="229"/>
      <c r="O133" s="56" t="s">
        <v>348</v>
      </c>
      <c r="P133" s="56" t="s">
        <v>348</v>
      </c>
      <c r="Q133" s="56" t="s">
        <v>348</v>
      </c>
      <c r="R133" s="56"/>
      <c r="S133" s="77"/>
      <c r="T133" s="77"/>
      <c r="U133" s="77"/>
      <c r="V133" s="77"/>
      <c r="W133" s="77"/>
      <c r="X133" s="88"/>
      <c r="Y133" s="88"/>
      <c r="Z133" s="88"/>
    </row>
    <row r="134" spans="1:26" ht="33" customHeight="1">
      <c r="A134" s="345"/>
      <c r="B134" s="345"/>
      <c r="C134" s="345"/>
      <c r="D134" s="345"/>
      <c r="E134" s="345"/>
      <c r="F134" s="123" t="s">
        <v>4008</v>
      </c>
      <c r="G134" s="345"/>
      <c r="H134" s="120">
        <v>3</v>
      </c>
      <c r="I134" s="123" t="s">
        <v>4004</v>
      </c>
      <c r="J134" s="124" t="s">
        <v>4007</v>
      </c>
      <c r="K134" s="56"/>
      <c r="L134" s="79"/>
      <c r="M134" s="76"/>
      <c r="N134" s="77"/>
      <c r="O134" s="56" t="s">
        <v>348</v>
      </c>
      <c r="P134" s="56" t="s">
        <v>348</v>
      </c>
      <c r="Q134" s="56" t="s">
        <v>348</v>
      </c>
      <c r="R134" s="56"/>
      <c r="S134" s="77"/>
      <c r="T134" s="77"/>
      <c r="U134" s="77"/>
      <c r="V134" s="77"/>
      <c r="W134" s="77"/>
      <c r="X134" s="88"/>
      <c r="Y134" s="88"/>
      <c r="Z134" s="88"/>
    </row>
    <row r="135" spans="1:26" ht="33" customHeight="1">
      <c r="A135" s="345"/>
      <c r="B135" s="345"/>
      <c r="C135" s="345"/>
      <c r="D135" s="345"/>
      <c r="E135" s="345"/>
      <c r="F135" s="123" t="s">
        <v>4009</v>
      </c>
      <c r="G135" s="345"/>
      <c r="H135" s="120">
        <v>4</v>
      </c>
      <c r="I135" s="123" t="s">
        <v>4004</v>
      </c>
      <c r="J135" s="124" t="s">
        <v>4007</v>
      </c>
      <c r="K135" s="56"/>
      <c r="L135" s="79"/>
      <c r="M135" s="76"/>
      <c r="N135" s="77"/>
      <c r="O135" s="56" t="s">
        <v>348</v>
      </c>
      <c r="P135" s="56" t="s">
        <v>348</v>
      </c>
      <c r="Q135" s="56" t="s">
        <v>348</v>
      </c>
      <c r="R135" s="56"/>
      <c r="S135" s="77"/>
      <c r="T135" s="77"/>
      <c r="U135" s="77"/>
      <c r="V135" s="77"/>
      <c r="W135" s="77"/>
      <c r="X135" s="88"/>
      <c r="Y135" s="88"/>
      <c r="Z135" s="88"/>
    </row>
    <row r="136" spans="1:26" ht="33" customHeight="1">
      <c r="A136" s="345"/>
      <c r="B136" s="345"/>
      <c r="C136" s="345"/>
      <c r="D136" s="345"/>
      <c r="E136" s="345"/>
      <c r="F136" s="123" t="s">
        <v>4010</v>
      </c>
      <c r="G136" s="345"/>
      <c r="H136" s="120">
        <v>5</v>
      </c>
      <c r="I136" s="123" t="s">
        <v>4004</v>
      </c>
      <c r="J136" s="124" t="s">
        <v>4007</v>
      </c>
      <c r="K136" s="56"/>
      <c r="L136" s="79"/>
      <c r="M136" s="76"/>
      <c r="N136" s="77"/>
      <c r="O136" s="56" t="s">
        <v>348</v>
      </c>
      <c r="P136" s="56" t="s">
        <v>348</v>
      </c>
      <c r="Q136" s="56" t="s">
        <v>348</v>
      </c>
      <c r="R136" s="56"/>
      <c r="S136" s="77"/>
      <c r="T136" s="77"/>
      <c r="U136" s="77"/>
      <c r="V136" s="77"/>
      <c r="W136" s="77"/>
      <c r="X136" s="88"/>
      <c r="Y136" s="88"/>
      <c r="Z136" s="88"/>
    </row>
    <row r="137" spans="1:26" ht="33" customHeight="1">
      <c r="A137" s="345"/>
      <c r="B137" s="345"/>
      <c r="C137" s="345"/>
      <c r="D137" s="345"/>
      <c r="E137" s="345"/>
      <c r="F137" s="123" t="s">
        <v>4011</v>
      </c>
      <c r="G137" s="345"/>
      <c r="H137" s="120">
        <v>6</v>
      </c>
      <c r="I137" s="123" t="s">
        <v>4004</v>
      </c>
      <c r="J137" s="124" t="s">
        <v>4007</v>
      </c>
      <c r="K137" s="56"/>
      <c r="L137" s="79"/>
      <c r="M137" s="76"/>
      <c r="N137" s="77"/>
      <c r="O137" s="56" t="s">
        <v>348</v>
      </c>
      <c r="P137" s="56" t="s">
        <v>348</v>
      </c>
      <c r="Q137" s="56" t="s">
        <v>348</v>
      </c>
      <c r="R137" s="56"/>
      <c r="S137" s="77"/>
      <c r="T137" s="77"/>
      <c r="U137" s="77"/>
      <c r="V137" s="77"/>
      <c r="W137" s="77"/>
      <c r="X137" s="88"/>
      <c r="Y137" s="88"/>
      <c r="Z137" s="88"/>
    </row>
    <row r="138" spans="1:26" ht="33" customHeight="1">
      <c r="A138" s="345"/>
      <c r="B138" s="345"/>
      <c r="C138" s="345"/>
      <c r="D138" s="345"/>
      <c r="E138" s="345"/>
      <c r="F138" s="123" t="s">
        <v>4012</v>
      </c>
      <c r="G138" s="345"/>
      <c r="H138" s="120">
        <v>7</v>
      </c>
      <c r="I138" s="123" t="s">
        <v>4004</v>
      </c>
      <c r="J138" s="124" t="s">
        <v>4007</v>
      </c>
      <c r="K138" s="56"/>
      <c r="L138" s="79"/>
      <c r="M138" s="76"/>
      <c r="N138" s="77"/>
      <c r="O138" s="56" t="s">
        <v>348</v>
      </c>
      <c r="P138" s="56" t="s">
        <v>348</v>
      </c>
      <c r="Q138" s="56" t="s">
        <v>348</v>
      </c>
      <c r="R138" s="56"/>
      <c r="S138" s="77"/>
      <c r="T138" s="77"/>
      <c r="U138" s="77"/>
      <c r="V138" s="77"/>
      <c r="W138" s="77"/>
      <c r="X138" s="88"/>
      <c r="Y138" s="88"/>
      <c r="Z138" s="88"/>
    </row>
    <row r="139" spans="1:26" ht="52.5" customHeight="1">
      <c r="A139" s="345"/>
      <c r="B139" s="345"/>
      <c r="C139" s="345"/>
      <c r="D139" s="345"/>
      <c r="E139" s="345"/>
      <c r="F139" s="123" t="s">
        <v>4013</v>
      </c>
      <c r="G139" s="345"/>
      <c r="H139" s="120">
        <v>8</v>
      </c>
      <c r="I139" s="123" t="s">
        <v>4004</v>
      </c>
      <c r="J139" s="124" t="s">
        <v>4014</v>
      </c>
      <c r="K139" s="56"/>
      <c r="L139" s="79"/>
      <c r="M139" s="76"/>
      <c r="N139" s="77"/>
      <c r="O139" s="56" t="s">
        <v>348</v>
      </c>
      <c r="P139" s="56" t="s">
        <v>348</v>
      </c>
      <c r="Q139" s="56" t="s">
        <v>348</v>
      </c>
      <c r="R139" s="56"/>
      <c r="S139" s="77"/>
      <c r="T139" s="77"/>
      <c r="U139" s="77"/>
      <c r="V139" s="77"/>
      <c r="W139" s="77"/>
      <c r="X139" s="88"/>
      <c r="Y139" s="88"/>
      <c r="Z139" s="88"/>
    </row>
    <row r="140" spans="1:26" ht="33" customHeight="1">
      <c r="A140" s="341"/>
      <c r="B140" s="341"/>
      <c r="C140" s="341"/>
      <c r="D140" s="341"/>
      <c r="E140" s="341"/>
      <c r="F140" s="123" t="s">
        <v>4015</v>
      </c>
      <c r="G140" s="341"/>
      <c r="H140" s="120">
        <v>9</v>
      </c>
      <c r="I140" s="123" t="s">
        <v>4004</v>
      </c>
      <c r="J140" s="124" t="s">
        <v>4007</v>
      </c>
      <c r="K140" s="56"/>
      <c r="L140" s="79"/>
      <c r="M140" s="76"/>
      <c r="N140" s="77"/>
      <c r="O140" s="56" t="s">
        <v>348</v>
      </c>
      <c r="P140" s="56" t="s">
        <v>348</v>
      </c>
      <c r="Q140" s="56" t="s">
        <v>348</v>
      </c>
      <c r="R140" s="56"/>
      <c r="S140" s="77"/>
      <c r="T140" s="77"/>
      <c r="U140" s="77"/>
      <c r="V140" s="77"/>
      <c r="W140" s="77"/>
      <c r="X140" s="88"/>
      <c r="Y140" s="88"/>
      <c r="Z140" s="88"/>
    </row>
    <row r="141" spans="1:26" ht="128.25" customHeight="1">
      <c r="A141" s="440" t="s">
        <v>4016</v>
      </c>
      <c r="B141" s="407" t="s">
        <v>4017</v>
      </c>
      <c r="C141" s="439" t="s">
        <v>3591</v>
      </c>
      <c r="D141" s="439" t="s">
        <v>967</v>
      </c>
      <c r="E141" s="439" t="s">
        <v>4018</v>
      </c>
      <c r="F141" s="123" t="s">
        <v>4019</v>
      </c>
      <c r="G141" s="441" t="s">
        <v>3556</v>
      </c>
      <c r="H141" s="120">
        <v>1</v>
      </c>
      <c r="I141" s="123" t="s">
        <v>3594</v>
      </c>
      <c r="J141" s="123" t="s">
        <v>4020</v>
      </c>
      <c r="K141" s="56"/>
      <c r="L141" s="79"/>
      <c r="M141" s="76"/>
      <c r="N141" s="95"/>
      <c r="O141" s="56" t="s">
        <v>348</v>
      </c>
      <c r="P141" s="56" t="s">
        <v>348</v>
      </c>
      <c r="Q141" s="56" t="s">
        <v>348</v>
      </c>
      <c r="R141" s="56"/>
      <c r="S141" s="77"/>
      <c r="T141" s="77"/>
      <c r="U141" s="77"/>
      <c r="V141" s="77"/>
      <c r="W141" s="77"/>
      <c r="X141" s="88"/>
      <c r="Y141" s="88"/>
      <c r="Z141" s="88"/>
    </row>
    <row r="142" spans="1:26" ht="150" customHeight="1">
      <c r="A142" s="341"/>
      <c r="B142" s="341"/>
      <c r="C142" s="341"/>
      <c r="D142" s="341"/>
      <c r="E142" s="341"/>
      <c r="F142" s="123" t="s">
        <v>4021</v>
      </c>
      <c r="G142" s="341"/>
      <c r="H142" s="120">
        <v>2</v>
      </c>
      <c r="I142" s="123" t="s">
        <v>3597</v>
      </c>
      <c r="J142" s="123" t="s">
        <v>4022</v>
      </c>
      <c r="K142" s="56"/>
      <c r="L142" s="79"/>
      <c r="M142" s="76"/>
      <c r="N142" s="95"/>
      <c r="O142" s="56" t="s">
        <v>348</v>
      </c>
      <c r="P142" s="56" t="s">
        <v>348</v>
      </c>
      <c r="Q142" s="56" t="s">
        <v>348</v>
      </c>
      <c r="R142" s="56" t="s">
        <v>972</v>
      </c>
      <c r="S142" s="77"/>
      <c r="T142" s="77"/>
      <c r="U142" s="77"/>
      <c r="V142" s="77"/>
      <c r="W142" s="77"/>
      <c r="X142" s="88"/>
      <c r="Y142" s="88"/>
      <c r="Z142" s="88"/>
    </row>
    <row r="143" spans="1:26" ht="137.25" customHeight="1">
      <c r="A143" s="440" t="s">
        <v>4023</v>
      </c>
      <c r="B143" s="407" t="s">
        <v>4024</v>
      </c>
      <c r="C143" s="439" t="s">
        <v>3591</v>
      </c>
      <c r="D143" s="439" t="s">
        <v>967</v>
      </c>
      <c r="E143" s="439" t="s">
        <v>4025</v>
      </c>
      <c r="F143" s="123" t="s">
        <v>4026</v>
      </c>
      <c r="G143" s="441" t="s">
        <v>3556</v>
      </c>
      <c r="H143" s="120">
        <v>1</v>
      </c>
      <c r="I143" s="123" t="s">
        <v>3600</v>
      </c>
      <c r="J143" s="123" t="s">
        <v>4020</v>
      </c>
      <c r="K143" s="56"/>
      <c r="L143" s="79"/>
      <c r="M143" s="76"/>
      <c r="N143" s="95"/>
      <c r="O143" s="56" t="s">
        <v>348</v>
      </c>
      <c r="P143" s="56" t="s">
        <v>348</v>
      </c>
      <c r="Q143" s="56" t="s">
        <v>348</v>
      </c>
      <c r="R143" s="56"/>
      <c r="S143" s="77"/>
      <c r="T143" s="77"/>
      <c r="U143" s="77"/>
      <c r="V143" s="77"/>
      <c r="W143" s="77"/>
      <c r="X143" s="88"/>
      <c r="Y143" s="88"/>
      <c r="Z143" s="88"/>
    </row>
    <row r="144" spans="1:26" ht="173.25" customHeight="1">
      <c r="A144" s="341"/>
      <c r="B144" s="341"/>
      <c r="C144" s="341"/>
      <c r="D144" s="341"/>
      <c r="E144" s="341"/>
      <c r="F144" s="123" t="s">
        <v>4027</v>
      </c>
      <c r="G144" s="341"/>
      <c r="H144" s="120">
        <v>2</v>
      </c>
      <c r="I144" s="123" t="s">
        <v>3602</v>
      </c>
      <c r="J144" s="123" t="s">
        <v>4028</v>
      </c>
      <c r="K144" s="56"/>
      <c r="L144" s="79"/>
      <c r="M144" s="76"/>
      <c r="N144" s="95"/>
      <c r="O144" s="56" t="s">
        <v>348</v>
      </c>
      <c r="P144" s="56" t="s">
        <v>348</v>
      </c>
      <c r="Q144" s="56" t="s">
        <v>348</v>
      </c>
      <c r="R144" s="56" t="s">
        <v>972</v>
      </c>
      <c r="S144" s="77"/>
      <c r="T144" s="77"/>
      <c r="U144" s="77"/>
      <c r="V144" s="77"/>
      <c r="W144" s="77"/>
      <c r="X144" s="88"/>
      <c r="Y144" s="88"/>
      <c r="Z144" s="88"/>
    </row>
    <row r="145" spans="1:26" ht="159.75" customHeight="1">
      <c r="A145" s="440" t="s">
        <v>4029</v>
      </c>
      <c r="B145" s="407" t="s">
        <v>4030</v>
      </c>
      <c r="C145" s="439" t="s">
        <v>3591</v>
      </c>
      <c r="D145" s="439" t="s">
        <v>967</v>
      </c>
      <c r="E145" s="439" t="s">
        <v>4031</v>
      </c>
      <c r="F145" s="123" t="s">
        <v>4032</v>
      </c>
      <c r="G145" s="441" t="s">
        <v>3556</v>
      </c>
      <c r="H145" s="120">
        <v>1</v>
      </c>
      <c r="I145" s="123" t="s">
        <v>3604</v>
      </c>
      <c r="J145" s="123" t="s">
        <v>4020</v>
      </c>
      <c r="K145" s="56"/>
      <c r="L145" s="79"/>
      <c r="M145" s="76"/>
      <c r="N145" s="95"/>
      <c r="O145" s="56" t="s">
        <v>348</v>
      </c>
      <c r="P145" s="56" t="s">
        <v>348</v>
      </c>
      <c r="Q145" s="56" t="s">
        <v>348</v>
      </c>
      <c r="R145" s="56"/>
      <c r="S145" s="77"/>
      <c r="T145" s="77"/>
      <c r="U145" s="77"/>
      <c r="V145" s="77"/>
      <c r="W145" s="77"/>
      <c r="X145" s="88"/>
      <c r="Y145" s="88"/>
      <c r="Z145" s="88"/>
    </row>
    <row r="146" spans="1:26" ht="157.5" customHeight="1">
      <c r="A146" s="341"/>
      <c r="B146" s="341"/>
      <c r="C146" s="341"/>
      <c r="D146" s="341"/>
      <c r="E146" s="341"/>
      <c r="F146" s="123" t="s">
        <v>4033</v>
      </c>
      <c r="G146" s="341"/>
      <c r="H146" s="120">
        <v>2</v>
      </c>
      <c r="I146" s="123" t="s">
        <v>3606</v>
      </c>
      <c r="J146" s="123" t="s">
        <v>4028</v>
      </c>
      <c r="K146" s="56"/>
      <c r="L146" s="79"/>
      <c r="M146" s="76"/>
      <c r="N146" s="95"/>
      <c r="O146" s="56" t="s">
        <v>348</v>
      </c>
      <c r="P146" s="56" t="s">
        <v>348</v>
      </c>
      <c r="Q146" s="56" t="s">
        <v>348</v>
      </c>
      <c r="R146" s="56" t="s">
        <v>972</v>
      </c>
      <c r="S146" s="77"/>
      <c r="T146" s="77"/>
      <c r="U146" s="77"/>
      <c r="V146" s="77"/>
      <c r="W146" s="77"/>
      <c r="X146" s="88"/>
      <c r="Y146" s="88"/>
      <c r="Z146" s="88"/>
    </row>
    <row r="147" spans="1:26" ht="105" customHeight="1">
      <c r="A147" s="440" t="s">
        <v>4034</v>
      </c>
      <c r="B147" s="407" t="s">
        <v>4035</v>
      </c>
      <c r="C147" s="439" t="s">
        <v>3552</v>
      </c>
      <c r="D147" s="439" t="s">
        <v>3553</v>
      </c>
      <c r="E147" s="439" t="s">
        <v>4036</v>
      </c>
      <c r="F147" s="123" t="s">
        <v>4037</v>
      </c>
      <c r="G147" s="441" t="s">
        <v>3556</v>
      </c>
      <c r="H147" s="120">
        <v>1</v>
      </c>
      <c r="I147" s="123" t="s">
        <v>4038</v>
      </c>
      <c r="J147" s="123" t="s">
        <v>4020</v>
      </c>
      <c r="K147" s="56"/>
      <c r="L147" s="79"/>
      <c r="M147" s="76"/>
      <c r="N147" s="95"/>
      <c r="O147" s="56" t="s">
        <v>348</v>
      </c>
      <c r="P147" s="56" t="s">
        <v>348</v>
      </c>
      <c r="Q147" s="56" t="s">
        <v>348</v>
      </c>
      <c r="R147" s="56"/>
      <c r="S147" s="77"/>
      <c r="T147" s="77"/>
      <c r="U147" s="77"/>
      <c r="V147" s="77"/>
      <c r="W147" s="77"/>
      <c r="X147" s="88"/>
      <c r="Y147" s="88"/>
      <c r="Z147" s="88"/>
    </row>
    <row r="148" spans="1:26" ht="135.75" customHeight="1">
      <c r="A148" s="341"/>
      <c r="B148" s="341"/>
      <c r="C148" s="341"/>
      <c r="D148" s="341"/>
      <c r="E148" s="341"/>
      <c r="F148" s="123" t="s">
        <v>4039</v>
      </c>
      <c r="G148" s="341"/>
      <c r="H148" s="120">
        <v>2</v>
      </c>
      <c r="I148" s="123" t="s">
        <v>4040</v>
      </c>
      <c r="J148" s="123" t="s">
        <v>4028</v>
      </c>
      <c r="K148" s="56"/>
      <c r="L148" s="79"/>
      <c r="M148" s="76"/>
      <c r="N148" s="95"/>
      <c r="O148" s="56" t="s">
        <v>348</v>
      </c>
      <c r="P148" s="56" t="s">
        <v>348</v>
      </c>
      <c r="Q148" s="56" t="s">
        <v>348</v>
      </c>
      <c r="R148" s="56" t="s">
        <v>972</v>
      </c>
      <c r="S148" s="77"/>
      <c r="T148" s="77"/>
      <c r="U148" s="77"/>
      <c r="V148" s="77"/>
      <c r="W148" s="77"/>
      <c r="X148" s="88"/>
      <c r="Y148" s="88"/>
      <c r="Z148" s="88"/>
    </row>
    <row r="149" spans="1:26" ht="177.75" customHeight="1">
      <c r="A149" s="120" t="s">
        <v>4041</v>
      </c>
      <c r="B149" s="230" t="s">
        <v>4042</v>
      </c>
      <c r="C149" s="124" t="s">
        <v>3591</v>
      </c>
      <c r="D149" s="124" t="s">
        <v>967</v>
      </c>
      <c r="E149" s="124" t="s">
        <v>4043</v>
      </c>
      <c r="F149" s="123" t="s">
        <v>4044</v>
      </c>
      <c r="G149" s="124" t="s">
        <v>3556</v>
      </c>
      <c r="H149" s="120">
        <v>1</v>
      </c>
      <c r="I149" s="123" t="s">
        <v>4045</v>
      </c>
      <c r="J149" s="123" t="s">
        <v>4028</v>
      </c>
      <c r="K149" s="56"/>
      <c r="L149" s="79"/>
      <c r="M149" s="76"/>
      <c r="N149" s="95"/>
      <c r="O149" s="56" t="s">
        <v>348</v>
      </c>
      <c r="P149" s="56" t="s">
        <v>348</v>
      </c>
      <c r="Q149" s="56" t="s">
        <v>348</v>
      </c>
      <c r="R149" s="56" t="s">
        <v>972</v>
      </c>
      <c r="S149" s="77"/>
      <c r="T149" s="77"/>
      <c r="U149" s="77"/>
      <c r="V149" s="77"/>
      <c r="W149" s="77"/>
      <c r="X149" s="88"/>
      <c r="Y149" s="88"/>
      <c r="Z149" s="88"/>
    </row>
    <row r="150" spans="1:26" ht="66" customHeight="1">
      <c r="A150" s="440" t="s">
        <v>4046</v>
      </c>
      <c r="B150" s="440" t="s">
        <v>4047</v>
      </c>
      <c r="C150" s="439" t="s">
        <v>3591</v>
      </c>
      <c r="D150" s="439" t="s">
        <v>967</v>
      </c>
      <c r="E150" s="439" t="s">
        <v>4048</v>
      </c>
      <c r="F150" s="204" t="s">
        <v>4019</v>
      </c>
      <c r="G150" s="441" t="s">
        <v>3556</v>
      </c>
      <c r="H150" s="120">
        <v>1</v>
      </c>
      <c r="I150" s="123" t="s">
        <v>3594</v>
      </c>
      <c r="J150" s="123" t="s">
        <v>4049</v>
      </c>
      <c r="K150" s="56"/>
      <c r="L150" s="79"/>
      <c r="M150" s="76"/>
      <c r="N150" s="95"/>
      <c r="O150" s="56" t="s">
        <v>348</v>
      </c>
      <c r="P150" s="56" t="s">
        <v>348</v>
      </c>
      <c r="Q150" s="56" t="s">
        <v>348</v>
      </c>
      <c r="R150" s="56" t="s">
        <v>4050</v>
      </c>
      <c r="S150" s="77"/>
      <c r="T150" s="77"/>
      <c r="U150" s="77"/>
      <c r="V150" s="77"/>
      <c r="W150" s="77"/>
      <c r="X150" s="88"/>
      <c r="Y150" s="88"/>
      <c r="Z150" s="88"/>
    </row>
    <row r="151" spans="1:26" ht="66" customHeight="1">
      <c r="A151" s="341"/>
      <c r="B151" s="341"/>
      <c r="C151" s="341"/>
      <c r="D151" s="341"/>
      <c r="E151" s="341"/>
      <c r="F151" s="204" t="s">
        <v>4021</v>
      </c>
      <c r="G151" s="345"/>
      <c r="H151" s="120">
        <v>2</v>
      </c>
      <c r="I151" s="123" t="s">
        <v>3597</v>
      </c>
      <c r="J151" s="123" t="s">
        <v>4051</v>
      </c>
      <c r="K151" s="56"/>
      <c r="L151" s="79"/>
      <c r="M151" s="76"/>
      <c r="N151" s="95"/>
      <c r="O151" s="56" t="s">
        <v>348</v>
      </c>
      <c r="P151" s="56" t="s">
        <v>348</v>
      </c>
      <c r="Q151" s="56" t="s">
        <v>348</v>
      </c>
      <c r="R151" s="56" t="s">
        <v>4050</v>
      </c>
      <c r="S151" s="77"/>
      <c r="T151" s="77"/>
      <c r="U151" s="77"/>
      <c r="V151" s="77"/>
      <c r="W151" s="77"/>
      <c r="X151" s="88"/>
      <c r="Y151" s="88"/>
      <c r="Z151" s="88"/>
    </row>
    <row r="152" spans="1:26" ht="66" customHeight="1">
      <c r="A152" s="440" t="s">
        <v>4052</v>
      </c>
      <c r="B152" s="440" t="s">
        <v>4053</v>
      </c>
      <c r="C152" s="439" t="s">
        <v>3591</v>
      </c>
      <c r="D152" s="439" t="s">
        <v>967</v>
      </c>
      <c r="E152" s="439" t="s">
        <v>4054</v>
      </c>
      <c r="F152" s="204" t="s">
        <v>4026</v>
      </c>
      <c r="G152" s="441" t="s">
        <v>3556</v>
      </c>
      <c r="H152" s="120">
        <v>1</v>
      </c>
      <c r="I152" s="123" t="s">
        <v>3600</v>
      </c>
      <c r="J152" s="123" t="s">
        <v>4049</v>
      </c>
      <c r="K152" s="56"/>
      <c r="L152" s="79"/>
      <c r="M152" s="76"/>
      <c r="N152" s="95"/>
      <c r="O152" s="56" t="s">
        <v>348</v>
      </c>
      <c r="P152" s="56" t="s">
        <v>348</v>
      </c>
      <c r="Q152" s="56" t="s">
        <v>348</v>
      </c>
      <c r="R152" s="56" t="s">
        <v>4050</v>
      </c>
      <c r="S152" s="77"/>
      <c r="T152" s="77"/>
      <c r="U152" s="77"/>
      <c r="V152" s="77"/>
      <c r="W152" s="77"/>
      <c r="X152" s="88"/>
      <c r="Y152" s="88"/>
      <c r="Z152" s="88"/>
    </row>
    <row r="153" spans="1:26" ht="66" customHeight="1">
      <c r="A153" s="341"/>
      <c r="B153" s="341"/>
      <c r="C153" s="341"/>
      <c r="D153" s="341"/>
      <c r="E153" s="341"/>
      <c r="F153" s="204" t="s">
        <v>4027</v>
      </c>
      <c r="G153" s="345"/>
      <c r="H153" s="120">
        <v>2</v>
      </c>
      <c r="I153" s="123" t="s">
        <v>3602</v>
      </c>
      <c r="J153" s="123" t="s">
        <v>4055</v>
      </c>
      <c r="K153" s="56"/>
      <c r="L153" s="79"/>
      <c r="M153" s="76"/>
      <c r="N153" s="95"/>
      <c r="O153" s="56" t="s">
        <v>348</v>
      </c>
      <c r="P153" s="56" t="s">
        <v>348</v>
      </c>
      <c r="Q153" s="56" t="s">
        <v>348</v>
      </c>
      <c r="R153" s="56" t="s">
        <v>4050</v>
      </c>
      <c r="S153" s="77"/>
      <c r="T153" s="77"/>
      <c r="U153" s="77"/>
      <c r="V153" s="77"/>
      <c r="W153" s="77"/>
      <c r="X153" s="88"/>
      <c r="Y153" s="88"/>
      <c r="Z153" s="88"/>
    </row>
    <row r="154" spans="1:26" ht="66" customHeight="1">
      <c r="A154" s="440" t="s">
        <v>4056</v>
      </c>
      <c r="B154" s="440" t="s">
        <v>4057</v>
      </c>
      <c r="C154" s="439" t="s">
        <v>3591</v>
      </c>
      <c r="D154" s="439" t="s">
        <v>967</v>
      </c>
      <c r="E154" s="439" t="s">
        <v>4058</v>
      </c>
      <c r="F154" s="204" t="s">
        <v>4032</v>
      </c>
      <c r="G154" s="441" t="s">
        <v>3556</v>
      </c>
      <c r="H154" s="120">
        <v>1</v>
      </c>
      <c r="I154" s="123" t="s">
        <v>3604</v>
      </c>
      <c r="J154" s="123" t="s">
        <v>4049</v>
      </c>
      <c r="K154" s="56"/>
      <c r="L154" s="79"/>
      <c r="M154" s="76"/>
      <c r="N154" s="95"/>
      <c r="O154" s="56" t="s">
        <v>348</v>
      </c>
      <c r="P154" s="56" t="s">
        <v>348</v>
      </c>
      <c r="Q154" s="56" t="s">
        <v>348</v>
      </c>
      <c r="R154" s="56" t="s">
        <v>4050</v>
      </c>
      <c r="S154" s="77"/>
      <c r="T154" s="77"/>
      <c r="U154" s="77"/>
      <c r="V154" s="77"/>
      <c r="W154" s="77"/>
      <c r="X154" s="88"/>
      <c r="Y154" s="88"/>
      <c r="Z154" s="88"/>
    </row>
    <row r="155" spans="1:26" ht="66" customHeight="1">
      <c r="A155" s="341"/>
      <c r="B155" s="341"/>
      <c r="C155" s="341"/>
      <c r="D155" s="341"/>
      <c r="E155" s="341"/>
      <c r="F155" s="204" t="s">
        <v>4033</v>
      </c>
      <c r="G155" s="345"/>
      <c r="H155" s="120">
        <v>2</v>
      </c>
      <c r="I155" s="123" t="s">
        <v>3606</v>
      </c>
      <c r="J155" s="123" t="s">
        <v>4055</v>
      </c>
      <c r="K155" s="56"/>
      <c r="L155" s="79"/>
      <c r="M155" s="76"/>
      <c r="N155" s="95"/>
      <c r="O155" s="56" t="s">
        <v>348</v>
      </c>
      <c r="P155" s="56" t="s">
        <v>348</v>
      </c>
      <c r="Q155" s="56" t="s">
        <v>348</v>
      </c>
      <c r="R155" s="56" t="s">
        <v>4050</v>
      </c>
      <c r="S155" s="77"/>
      <c r="T155" s="77"/>
      <c r="U155" s="77"/>
      <c r="V155" s="77"/>
      <c r="W155" s="77"/>
      <c r="X155" s="88"/>
      <c r="Y155" s="88"/>
      <c r="Z155" s="88"/>
    </row>
    <row r="156" spans="1:26" ht="119.25" customHeight="1">
      <c r="A156" s="197" t="s">
        <v>4059</v>
      </c>
      <c r="B156" s="231" t="s">
        <v>4060</v>
      </c>
      <c r="C156" s="210" t="s">
        <v>3552</v>
      </c>
      <c r="D156" s="210" t="s">
        <v>3553</v>
      </c>
      <c r="E156" s="207" t="s">
        <v>4061</v>
      </c>
      <c r="F156" s="204" t="s">
        <v>4037</v>
      </c>
      <c r="G156" s="204" t="s">
        <v>3556</v>
      </c>
      <c r="H156" s="120">
        <v>1</v>
      </c>
      <c r="I156" s="123" t="s">
        <v>4038</v>
      </c>
      <c r="J156" s="123" t="s">
        <v>4049</v>
      </c>
      <c r="K156" s="56"/>
      <c r="L156" s="79"/>
      <c r="M156" s="76"/>
      <c r="N156" s="95"/>
      <c r="O156" s="56" t="s">
        <v>348</v>
      </c>
      <c r="P156" s="56" t="s">
        <v>348</v>
      </c>
      <c r="Q156" s="56" t="s">
        <v>348</v>
      </c>
      <c r="R156" s="56" t="s">
        <v>4050</v>
      </c>
      <c r="S156" s="77"/>
      <c r="T156" s="77"/>
      <c r="U156" s="77"/>
      <c r="V156" s="77"/>
      <c r="W156" s="77"/>
      <c r="X156" s="88"/>
      <c r="Y156" s="88"/>
      <c r="Z156" s="88"/>
    </row>
    <row r="157" spans="1:26" ht="90" customHeight="1">
      <c r="A157" s="120" t="s">
        <v>4062</v>
      </c>
      <c r="B157" s="121" t="s">
        <v>4042</v>
      </c>
      <c r="C157" s="210" t="s">
        <v>3552</v>
      </c>
      <c r="D157" s="210" t="s">
        <v>3553</v>
      </c>
      <c r="E157" s="124" t="s">
        <v>4063</v>
      </c>
      <c r="F157" s="204" t="s">
        <v>4044</v>
      </c>
      <c r="G157" s="204" t="s">
        <v>3556</v>
      </c>
      <c r="H157" s="120">
        <v>1</v>
      </c>
      <c r="I157" s="123" t="s">
        <v>4045</v>
      </c>
      <c r="J157" s="123" t="s">
        <v>4055</v>
      </c>
      <c r="K157" s="56"/>
      <c r="L157" s="79"/>
      <c r="M157" s="76"/>
      <c r="N157" s="95"/>
      <c r="O157" s="56" t="s">
        <v>348</v>
      </c>
      <c r="P157" s="56" t="s">
        <v>348</v>
      </c>
      <c r="Q157" s="56" t="s">
        <v>348</v>
      </c>
      <c r="R157" s="56" t="s">
        <v>4050</v>
      </c>
      <c r="S157" s="77"/>
      <c r="T157" s="77"/>
      <c r="U157" s="77"/>
      <c r="V157" s="77"/>
      <c r="W157" s="77"/>
      <c r="X157" s="88"/>
      <c r="Y157" s="88"/>
      <c r="Z157" s="88"/>
    </row>
    <row r="158" spans="1:26" ht="33" customHeight="1">
      <c r="A158" s="442" t="s">
        <v>89</v>
      </c>
      <c r="B158" s="442" t="s">
        <v>4064</v>
      </c>
      <c r="C158" s="441" t="s">
        <v>3591</v>
      </c>
      <c r="D158" s="441" t="s">
        <v>967</v>
      </c>
      <c r="E158" s="439" t="s">
        <v>4065</v>
      </c>
      <c r="F158" s="206" t="s">
        <v>4066</v>
      </c>
      <c r="G158" s="439" t="s">
        <v>3556</v>
      </c>
      <c r="H158" s="197">
        <v>1</v>
      </c>
      <c r="I158" s="206" t="s">
        <v>4067</v>
      </c>
      <c r="J158" s="124" t="s">
        <v>4068</v>
      </c>
      <c r="K158" s="56"/>
      <c r="L158" s="79"/>
      <c r="M158" s="232"/>
      <c r="N158" s="229"/>
      <c r="O158" s="82" t="s">
        <v>24</v>
      </c>
      <c r="P158" s="56" t="s">
        <v>348</v>
      </c>
      <c r="Q158" s="56" t="s">
        <v>348</v>
      </c>
      <c r="R158" s="56"/>
      <c r="S158" s="77"/>
      <c r="T158" s="77"/>
      <c r="U158" s="77"/>
      <c r="V158" s="77"/>
      <c r="W158" s="77"/>
      <c r="X158" s="88"/>
      <c r="Y158" s="88"/>
      <c r="Z158" s="88"/>
    </row>
    <row r="159" spans="1:26" ht="49.5" customHeight="1">
      <c r="A159" s="345"/>
      <c r="B159" s="345"/>
      <c r="C159" s="345"/>
      <c r="D159" s="345"/>
      <c r="E159" s="345"/>
      <c r="F159" s="206" t="s">
        <v>4069</v>
      </c>
      <c r="G159" s="345"/>
      <c r="H159" s="197">
        <v>2</v>
      </c>
      <c r="I159" s="206" t="s">
        <v>4070</v>
      </c>
      <c r="J159" s="123" t="s">
        <v>4071</v>
      </c>
      <c r="K159" s="56"/>
      <c r="L159" s="79"/>
      <c r="M159" s="76"/>
      <c r="N159" s="229"/>
      <c r="O159" s="56" t="s">
        <v>348</v>
      </c>
      <c r="P159" s="56" t="s">
        <v>348</v>
      </c>
      <c r="Q159" s="56" t="s">
        <v>348</v>
      </c>
      <c r="R159" s="56"/>
      <c r="S159" s="77"/>
      <c r="T159" s="77"/>
      <c r="U159" s="77"/>
      <c r="V159" s="77"/>
      <c r="W159" s="77"/>
      <c r="X159" s="88"/>
      <c r="Y159" s="88"/>
      <c r="Z159" s="88"/>
    </row>
    <row r="160" spans="1:26" ht="49.5" customHeight="1">
      <c r="A160" s="345"/>
      <c r="B160" s="345"/>
      <c r="C160" s="345"/>
      <c r="D160" s="345"/>
      <c r="E160" s="345"/>
      <c r="F160" s="206" t="s">
        <v>4072</v>
      </c>
      <c r="G160" s="345"/>
      <c r="H160" s="197">
        <v>3</v>
      </c>
      <c r="I160" s="206" t="s">
        <v>4073</v>
      </c>
      <c r="J160" s="123" t="s">
        <v>4071</v>
      </c>
      <c r="K160" s="56"/>
      <c r="L160" s="79"/>
      <c r="M160" s="76"/>
      <c r="N160" s="229"/>
      <c r="O160" s="56" t="s">
        <v>348</v>
      </c>
      <c r="P160" s="56" t="s">
        <v>348</v>
      </c>
      <c r="Q160" s="56" t="s">
        <v>348</v>
      </c>
      <c r="R160" s="56"/>
      <c r="S160" s="77"/>
      <c r="T160" s="77"/>
      <c r="U160" s="77"/>
      <c r="V160" s="77"/>
      <c r="W160" s="77"/>
      <c r="X160" s="88"/>
      <c r="Y160" s="88"/>
      <c r="Z160" s="88"/>
    </row>
    <row r="161" spans="1:26" ht="49.5" customHeight="1">
      <c r="A161" s="345"/>
      <c r="B161" s="345"/>
      <c r="C161" s="345"/>
      <c r="D161" s="345"/>
      <c r="E161" s="345"/>
      <c r="F161" s="206" t="s">
        <v>4074</v>
      </c>
      <c r="G161" s="345"/>
      <c r="H161" s="197">
        <v>4</v>
      </c>
      <c r="I161" s="206" t="s">
        <v>4075</v>
      </c>
      <c r="J161" s="123" t="s">
        <v>4071</v>
      </c>
      <c r="K161" s="56"/>
      <c r="L161" s="79"/>
      <c r="M161" s="76"/>
      <c r="N161" s="229"/>
      <c r="O161" s="56" t="s">
        <v>348</v>
      </c>
      <c r="P161" s="56" t="s">
        <v>348</v>
      </c>
      <c r="Q161" s="56" t="s">
        <v>348</v>
      </c>
      <c r="R161" s="56"/>
      <c r="S161" s="77"/>
      <c r="T161" s="77"/>
      <c r="U161" s="77"/>
      <c r="V161" s="77"/>
      <c r="W161" s="77"/>
      <c r="X161" s="88"/>
      <c r="Y161" s="88"/>
      <c r="Z161" s="88"/>
    </row>
    <row r="162" spans="1:26" ht="49.5" customHeight="1">
      <c r="A162" s="345"/>
      <c r="B162" s="345"/>
      <c r="C162" s="345"/>
      <c r="D162" s="345"/>
      <c r="E162" s="345"/>
      <c r="F162" s="206" t="s">
        <v>4076</v>
      </c>
      <c r="G162" s="345"/>
      <c r="H162" s="197">
        <v>5</v>
      </c>
      <c r="I162" s="206" t="s">
        <v>4077</v>
      </c>
      <c r="J162" s="123" t="s">
        <v>4078</v>
      </c>
      <c r="K162" s="56"/>
      <c r="L162" s="79"/>
      <c r="M162" s="76"/>
      <c r="N162" s="229"/>
      <c r="O162" s="56" t="s">
        <v>348</v>
      </c>
      <c r="P162" s="56" t="s">
        <v>348</v>
      </c>
      <c r="Q162" s="56" t="s">
        <v>348</v>
      </c>
      <c r="R162" s="56"/>
      <c r="S162" s="77"/>
      <c r="T162" s="77"/>
      <c r="U162" s="77"/>
      <c r="V162" s="77"/>
      <c r="W162" s="77"/>
      <c r="X162" s="88"/>
      <c r="Y162" s="88"/>
      <c r="Z162" s="88"/>
    </row>
    <row r="163" spans="1:26" ht="33" customHeight="1">
      <c r="A163" s="345"/>
      <c r="B163" s="345"/>
      <c r="C163" s="345"/>
      <c r="D163" s="345"/>
      <c r="E163" s="345"/>
      <c r="F163" s="206" t="s">
        <v>4079</v>
      </c>
      <c r="G163" s="345"/>
      <c r="H163" s="197">
        <v>6</v>
      </c>
      <c r="I163" s="206" t="s">
        <v>4080</v>
      </c>
      <c r="J163" s="123" t="s">
        <v>4081</v>
      </c>
      <c r="K163" s="56"/>
      <c r="L163" s="79"/>
      <c r="M163" s="76"/>
      <c r="N163" s="229"/>
      <c r="O163" s="56" t="s">
        <v>348</v>
      </c>
      <c r="P163" s="56" t="s">
        <v>348</v>
      </c>
      <c r="Q163" s="56" t="s">
        <v>348</v>
      </c>
      <c r="R163" s="56"/>
      <c r="S163" s="77"/>
      <c r="T163" s="77"/>
      <c r="U163" s="77"/>
      <c r="V163" s="77"/>
      <c r="W163" s="77"/>
      <c r="X163" s="88"/>
      <c r="Y163" s="88"/>
      <c r="Z163" s="88"/>
    </row>
    <row r="164" spans="1:26" ht="82.5" customHeight="1">
      <c r="A164" s="345"/>
      <c r="B164" s="345"/>
      <c r="C164" s="345"/>
      <c r="D164" s="345"/>
      <c r="E164" s="345"/>
      <c r="F164" s="206" t="s">
        <v>4082</v>
      </c>
      <c r="G164" s="345"/>
      <c r="H164" s="197">
        <v>7</v>
      </c>
      <c r="I164" s="206" t="s">
        <v>4083</v>
      </c>
      <c r="J164" s="123" t="s">
        <v>4084</v>
      </c>
      <c r="K164" s="56"/>
      <c r="L164" s="79"/>
      <c r="M164" s="76"/>
      <c r="N164" s="229"/>
      <c r="O164" s="56" t="s">
        <v>348</v>
      </c>
      <c r="P164" s="56" t="s">
        <v>348</v>
      </c>
      <c r="Q164" s="56" t="s">
        <v>348</v>
      </c>
      <c r="R164" s="56"/>
      <c r="S164" s="77"/>
      <c r="T164" s="77"/>
      <c r="U164" s="77"/>
      <c r="V164" s="77"/>
      <c r="W164" s="77"/>
      <c r="X164" s="88"/>
      <c r="Y164" s="88"/>
      <c r="Z164" s="88"/>
    </row>
    <row r="165" spans="1:26" ht="49.5" customHeight="1">
      <c r="A165" s="345"/>
      <c r="B165" s="345"/>
      <c r="C165" s="345"/>
      <c r="D165" s="345"/>
      <c r="E165" s="345"/>
      <c r="F165" s="206" t="s">
        <v>4085</v>
      </c>
      <c r="G165" s="345"/>
      <c r="H165" s="197">
        <v>8</v>
      </c>
      <c r="I165" s="206" t="s">
        <v>4086</v>
      </c>
      <c r="J165" s="123" t="s">
        <v>4071</v>
      </c>
      <c r="K165" s="56"/>
      <c r="L165" s="79"/>
      <c r="M165" s="76"/>
      <c r="N165" s="229"/>
      <c r="O165" s="56" t="s">
        <v>348</v>
      </c>
      <c r="P165" s="56" t="s">
        <v>348</v>
      </c>
      <c r="Q165" s="56" t="s">
        <v>348</v>
      </c>
      <c r="R165" s="56"/>
      <c r="S165" s="77"/>
      <c r="T165" s="77"/>
      <c r="U165" s="77"/>
      <c r="V165" s="77"/>
      <c r="W165" s="77"/>
      <c r="X165" s="88"/>
      <c r="Y165" s="88"/>
      <c r="Z165" s="88"/>
    </row>
    <row r="166" spans="1:26" ht="49.5" customHeight="1">
      <c r="A166" s="345"/>
      <c r="B166" s="345"/>
      <c r="C166" s="345"/>
      <c r="D166" s="345"/>
      <c r="E166" s="345"/>
      <c r="F166" s="206" t="s">
        <v>4087</v>
      </c>
      <c r="G166" s="345"/>
      <c r="H166" s="197">
        <v>9</v>
      </c>
      <c r="I166" s="206" t="s">
        <v>4088</v>
      </c>
      <c r="J166" s="124" t="s">
        <v>4089</v>
      </c>
      <c r="K166" s="56"/>
      <c r="L166" s="79"/>
      <c r="M166" s="76"/>
      <c r="N166" s="229"/>
      <c r="O166" s="56" t="s">
        <v>348</v>
      </c>
      <c r="P166" s="56" t="s">
        <v>348</v>
      </c>
      <c r="Q166" s="56" t="s">
        <v>348</v>
      </c>
      <c r="R166" s="56"/>
      <c r="S166" s="77"/>
      <c r="T166" s="77"/>
      <c r="U166" s="77"/>
      <c r="V166" s="77"/>
      <c r="W166" s="77"/>
      <c r="X166" s="88"/>
      <c r="Y166" s="88"/>
      <c r="Z166" s="88"/>
    </row>
    <row r="167" spans="1:26" ht="33" customHeight="1">
      <c r="A167" s="345"/>
      <c r="B167" s="345"/>
      <c r="C167" s="345"/>
      <c r="D167" s="345"/>
      <c r="E167" s="345"/>
      <c r="F167" s="206" t="s">
        <v>4090</v>
      </c>
      <c r="G167" s="345"/>
      <c r="H167" s="197">
        <v>10</v>
      </c>
      <c r="I167" s="206" t="s">
        <v>4091</v>
      </c>
      <c r="J167" s="123" t="s">
        <v>4092</v>
      </c>
      <c r="K167" s="56"/>
      <c r="L167" s="79"/>
      <c r="M167" s="76"/>
      <c r="N167" s="229"/>
      <c r="O167" s="56" t="s">
        <v>348</v>
      </c>
      <c r="P167" s="56" t="s">
        <v>348</v>
      </c>
      <c r="Q167" s="56" t="s">
        <v>348</v>
      </c>
      <c r="R167" s="56"/>
      <c r="S167" s="77"/>
      <c r="T167" s="77"/>
      <c r="U167" s="77"/>
      <c r="V167" s="77"/>
      <c r="W167" s="77"/>
      <c r="X167" s="88"/>
      <c r="Y167" s="88"/>
      <c r="Z167" s="88"/>
    </row>
    <row r="168" spans="1:26" ht="33" customHeight="1">
      <c r="A168" s="345"/>
      <c r="B168" s="345"/>
      <c r="C168" s="345"/>
      <c r="D168" s="345"/>
      <c r="E168" s="345"/>
      <c r="F168" s="211" t="s">
        <v>4093</v>
      </c>
      <c r="G168" s="345"/>
      <c r="H168" s="197">
        <v>11</v>
      </c>
      <c r="I168" s="206" t="s">
        <v>4094</v>
      </c>
      <c r="J168" s="123" t="s">
        <v>4095</v>
      </c>
      <c r="K168" s="56"/>
      <c r="L168" s="79"/>
      <c r="M168" s="76"/>
      <c r="N168" s="229"/>
      <c r="O168" s="56" t="s">
        <v>348</v>
      </c>
      <c r="P168" s="56" t="s">
        <v>348</v>
      </c>
      <c r="Q168" s="56" t="s">
        <v>348</v>
      </c>
      <c r="R168" s="56"/>
      <c r="S168" s="77"/>
      <c r="T168" s="77"/>
      <c r="U168" s="77"/>
      <c r="V168" s="77"/>
      <c r="W168" s="77"/>
      <c r="X168" s="88"/>
      <c r="Y168" s="88"/>
      <c r="Z168" s="88"/>
    </row>
    <row r="169" spans="1:26" ht="49.5" customHeight="1">
      <c r="A169" s="345"/>
      <c r="B169" s="345"/>
      <c r="C169" s="345"/>
      <c r="D169" s="345"/>
      <c r="E169" s="345"/>
      <c r="F169" s="439" t="s">
        <v>4096</v>
      </c>
      <c r="G169" s="345"/>
      <c r="H169" s="197">
        <v>12</v>
      </c>
      <c r="I169" s="206" t="s">
        <v>4097</v>
      </c>
      <c r="J169" s="123" t="s">
        <v>4081</v>
      </c>
      <c r="K169" s="56"/>
      <c r="L169" s="79"/>
      <c r="M169" s="76"/>
      <c r="N169" s="229"/>
      <c r="O169" s="56" t="s">
        <v>348</v>
      </c>
      <c r="P169" s="56" t="s">
        <v>348</v>
      </c>
      <c r="Q169" s="56" t="s">
        <v>348</v>
      </c>
      <c r="R169" s="56"/>
      <c r="S169" s="77"/>
      <c r="T169" s="77"/>
      <c r="U169" s="77"/>
      <c r="V169" s="77"/>
      <c r="W169" s="77"/>
      <c r="X169" s="88"/>
      <c r="Y169" s="88"/>
      <c r="Z169" s="88"/>
    </row>
    <row r="170" spans="1:26" ht="66" customHeight="1">
      <c r="A170" s="345"/>
      <c r="B170" s="345"/>
      <c r="C170" s="345"/>
      <c r="D170" s="345"/>
      <c r="E170" s="345"/>
      <c r="F170" s="345"/>
      <c r="G170" s="345"/>
      <c r="H170" s="197">
        <v>13</v>
      </c>
      <c r="I170" s="206" t="s">
        <v>4098</v>
      </c>
      <c r="J170" s="123" t="s">
        <v>4099</v>
      </c>
      <c r="K170" s="56"/>
      <c r="L170" s="79"/>
      <c r="M170" s="76"/>
      <c r="N170" s="229"/>
      <c r="O170" s="56" t="s">
        <v>348</v>
      </c>
      <c r="P170" s="56" t="s">
        <v>348</v>
      </c>
      <c r="Q170" s="56" t="s">
        <v>348</v>
      </c>
      <c r="R170" s="56" t="s">
        <v>972</v>
      </c>
      <c r="S170" s="77"/>
      <c r="T170" s="77"/>
      <c r="U170" s="77"/>
      <c r="V170" s="77"/>
      <c r="W170" s="77"/>
      <c r="X170" s="88"/>
      <c r="Y170" s="88"/>
      <c r="Z170" s="88"/>
    </row>
    <row r="171" spans="1:26" ht="66" customHeight="1">
      <c r="A171" s="345"/>
      <c r="B171" s="345"/>
      <c r="C171" s="345"/>
      <c r="D171" s="345"/>
      <c r="E171" s="345"/>
      <c r="F171" s="345"/>
      <c r="G171" s="345"/>
      <c r="H171" s="197">
        <v>14</v>
      </c>
      <c r="I171" s="206" t="s">
        <v>4100</v>
      </c>
      <c r="J171" s="123" t="s">
        <v>4099</v>
      </c>
      <c r="K171" s="56"/>
      <c r="L171" s="79"/>
      <c r="M171" s="76"/>
      <c r="N171" s="229"/>
      <c r="O171" s="56" t="s">
        <v>348</v>
      </c>
      <c r="P171" s="56" t="s">
        <v>348</v>
      </c>
      <c r="Q171" s="56" t="s">
        <v>348</v>
      </c>
      <c r="R171" s="56" t="s">
        <v>1222</v>
      </c>
      <c r="S171" s="77"/>
      <c r="T171" s="77"/>
      <c r="U171" s="77"/>
      <c r="V171" s="77"/>
      <c r="W171" s="77"/>
      <c r="X171" s="88"/>
      <c r="Y171" s="88"/>
      <c r="Z171" s="88"/>
    </row>
    <row r="172" spans="1:26" ht="66" customHeight="1">
      <c r="A172" s="345"/>
      <c r="B172" s="345"/>
      <c r="C172" s="345"/>
      <c r="D172" s="345"/>
      <c r="E172" s="345"/>
      <c r="F172" s="345"/>
      <c r="G172" s="345"/>
      <c r="H172" s="197">
        <v>15</v>
      </c>
      <c r="I172" s="206" t="s">
        <v>4101</v>
      </c>
      <c r="J172" s="123" t="s">
        <v>4102</v>
      </c>
      <c r="K172" s="56"/>
      <c r="L172" s="79"/>
      <c r="M172" s="76"/>
      <c r="N172" s="229"/>
      <c r="O172" s="56" t="s">
        <v>348</v>
      </c>
      <c r="P172" s="56" t="s">
        <v>348</v>
      </c>
      <c r="Q172" s="56" t="s">
        <v>348</v>
      </c>
      <c r="R172" s="56" t="s">
        <v>972</v>
      </c>
      <c r="S172" s="77"/>
      <c r="T172" s="77"/>
      <c r="U172" s="77"/>
      <c r="V172" s="77"/>
      <c r="W172" s="77"/>
      <c r="X172" s="88"/>
      <c r="Y172" s="88"/>
      <c r="Z172" s="88"/>
    </row>
    <row r="173" spans="1:26" ht="66" customHeight="1">
      <c r="A173" s="345"/>
      <c r="B173" s="345"/>
      <c r="C173" s="345"/>
      <c r="D173" s="345"/>
      <c r="E173" s="345"/>
      <c r="F173" s="345"/>
      <c r="G173" s="345"/>
      <c r="H173" s="197">
        <v>16</v>
      </c>
      <c r="I173" s="206" t="s">
        <v>4103</v>
      </c>
      <c r="J173" s="123" t="s">
        <v>4104</v>
      </c>
      <c r="K173" s="56"/>
      <c r="L173" s="79"/>
      <c r="M173" s="76"/>
      <c r="N173" s="229"/>
      <c r="O173" s="56" t="s">
        <v>348</v>
      </c>
      <c r="P173" s="56" t="s">
        <v>348</v>
      </c>
      <c r="Q173" s="56" t="s">
        <v>348</v>
      </c>
      <c r="R173" s="56" t="s">
        <v>1222</v>
      </c>
      <c r="S173" s="77"/>
      <c r="T173" s="77"/>
      <c r="U173" s="77"/>
      <c r="V173" s="77"/>
      <c r="W173" s="77"/>
      <c r="X173" s="88"/>
      <c r="Y173" s="88"/>
      <c r="Z173" s="88"/>
    </row>
    <row r="174" spans="1:26" ht="49.5" customHeight="1">
      <c r="A174" s="345"/>
      <c r="B174" s="345"/>
      <c r="C174" s="345"/>
      <c r="D174" s="345"/>
      <c r="E174" s="345"/>
      <c r="F174" s="341"/>
      <c r="G174" s="345"/>
      <c r="H174" s="197">
        <v>17</v>
      </c>
      <c r="I174" s="206" t="s">
        <v>4105</v>
      </c>
      <c r="J174" s="123" t="s">
        <v>4095</v>
      </c>
      <c r="K174" s="56"/>
      <c r="L174" s="79"/>
      <c r="M174" s="76"/>
      <c r="N174" s="229"/>
      <c r="O174" s="56" t="s">
        <v>348</v>
      </c>
      <c r="P174" s="56" t="s">
        <v>348</v>
      </c>
      <c r="Q174" s="56" t="s">
        <v>348</v>
      </c>
      <c r="R174" s="56"/>
      <c r="S174" s="77"/>
      <c r="T174" s="77"/>
      <c r="U174" s="77"/>
      <c r="V174" s="77"/>
      <c r="W174" s="77"/>
      <c r="X174" s="88"/>
      <c r="Y174" s="88"/>
      <c r="Z174" s="88"/>
    </row>
    <row r="175" spans="1:26" ht="82.5" customHeight="1">
      <c r="A175" s="345"/>
      <c r="B175" s="345"/>
      <c r="C175" s="345"/>
      <c r="D175" s="345"/>
      <c r="E175" s="345"/>
      <c r="F175" s="206" t="s">
        <v>4106</v>
      </c>
      <c r="G175" s="345"/>
      <c r="H175" s="197">
        <v>18</v>
      </c>
      <c r="I175" s="206" t="s">
        <v>4107</v>
      </c>
      <c r="J175" s="123" t="s">
        <v>4108</v>
      </c>
      <c r="K175" s="56"/>
      <c r="L175" s="79"/>
      <c r="M175" s="76"/>
      <c r="N175" s="229"/>
      <c r="O175" s="56" t="s">
        <v>348</v>
      </c>
      <c r="P175" s="56" t="s">
        <v>348</v>
      </c>
      <c r="Q175" s="56" t="s">
        <v>348</v>
      </c>
      <c r="R175" s="56"/>
      <c r="S175" s="77"/>
      <c r="T175" s="77"/>
      <c r="U175" s="77"/>
      <c r="V175" s="77"/>
      <c r="W175" s="77"/>
      <c r="X175" s="88"/>
      <c r="Y175" s="88"/>
      <c r="Z175" s="88"/>
    </row>
    <row r="176" spans="1:26" ht="33" customHeight="1">
      <c r="A176" s="345"/>
      <c r="B176" s="345"/>
      <c r="C176" s="345"/>
      <c r="D176" s="345"/>
      <c r="E176" s="345"/>
      <c r="F176" s="206" t="s">
        <v>4109</v>
      </c>
      <c r="G176" s="345"/>
      <c r="H176" s="197">
        <v>19</v>
      </c>
      <c r="I176" s="206" t="s">
        <v>4110</v>
      </c>
      <c r="J176" s="123" t="s">
        <v>4068</v>
      </c>
      <c r="K176" s="56"/>
      <c r="L176" s="79"/>
      <c r="M176" s="233"/>
      <c r="N176" s="229"/>
      <c r="O176" s="56" t="s">
        <v>348</v>
      </c>
      <c r="P176" s="56" t="s">
        <v>348</v>
      </c>
      <c r="Q176" s="56" t="s">
        <v>348</v>
      </c>
      <c r="R176" s="56"/>
      <c r="S176" s="77"/>
      <c r="T176" s="77"/>
      <c r="U176" s="77"/>
      <c r="V176" s="77"/>
      <c r="W176" s="77"/>
      <c r="X176" s="88"/>
      <c r="Y176" s="88"/>
      <c r="Z176" s="88"/>
    </row>
    <row r="177" spans="1:26" ht="48.75" customHeight="1">
      <c r="A177" s="345"/>
      <c r="B177" s="345"/>
      <c r="C177" s="345"/>
      <c r="D177" s="345"/>
      <c r="E177" s="345"/>
      <c r="F177" s="206" t="s">
        <v>4111</v>
      </c>
      <c r="G177" s="345"/>
      <c r="H177" s="197">
        <v>20</v>
      </c>
      <c r="I177" s="206" t="s">
        <v>4112</v>
      </c>
      <c r="J177" s="123" t="s">
        <v>4113</v>
      </c>
      <c r="K177" s="56"/>
      <c r="L177" s="79"/>
      <c r="M177" s="233"/>
      <c r="N177" s="229"/>
      <c r="O177" s="56" t="s">
        <v>348</v>
      </c>
      <c r="P177" s="56" t="s">
        <v>348</v>
      </c>
      <c r="Q177" s="56" t="s">
        <v>348</v>
      </c>
      <c r="R177" s="56"/>
      <c r="S177" s="77"/>
      <c r="T177" s="77"/>
      <c r="U177" s="77"/>
      <c r="V177" s="77"/>
      <c r="W177" s="77"/>
      <c r="X177" s="88"/>
      <c r="Y177" s="88"/>
      <c r="Z177" s="88"/>
    </row>
    <row r="178" spans="1:26" ht="49.5" customHeight="1">
      <c r="A178" s="345"/>
      <c r="B178" s="345"/>
      <c r="C178" s="345"/>
      <c r="D178" s="345"/>
      <c r="E178" s="345"/>
      <c r="F178" s="206" t="s">
        <v>4114</v>
      </c>
      <c r="G178" s="345"/>
      <c r="H178" s="197">
        <v>21</v>
      </c>
      <c r="I178" s="206" t="s">
        <v>4115</v>
      </c>
      <c r="J178" s="124" t="s">
        <v>4116</v>
      </c>
      <c r="K178" s="56"/>
      <c r="L178" s="79"/>
      <c r="M178" s="76"/>
      <c r="N178" s="229"/>
      <c r="O178" s="56" t="s">
        <v>348</v>
      </c>
      <c r="P178" s="56" t="s">
        <v>348</v>
      </c>
      <c r="Q178" s="56" t="s">
        <v>348</v>
      </c>
      <c r="R178" s="56"/>
      <c r="S178" s="77"/>
      <c r="T178" s="77"/>
      <c r="U178" s="77"/>
      <c r="V178" s="77"/>
      <c r="W178" s="77"/>
      <c r="X178" s="88"/>
      <c r="Y178" s="88"/>
      <c r="Z178" s="88"/>
    </row>
    <row r="179" spans="1:26" ht="82.5" customHeight="1">
      <c r="A179" s="345"/>
      <c r="B179" s="345"/>
      <c r="C179" s="345"/>
      <c r="D179" s="345"/>
      <c r="E179" s="345"/>
      <c r="F179" s="206" t="s">
        <v>4117</v>
      </c>
      <c r="G179" s="345"/>
      <c r="H179" s="197">
        <v>22</v>
      </c>
      <c r="I179" s="206" t="s">
        <v>4118</v>
      </c>
      <c r="J179" s="124" t="s">
        <v>4119</v>
      </c>
      <c r="K179" s="56"/>
      <c r="L179" s="79"/>
      <c r="M179" s="76"/>
      <c r="N179" s="229"/>
      <c r="O179" s="56" t="s">
        <v>348</v>
      </c>
      <c r="P179" s="56" t="s">
        <v>348</v>
      </c>
      <c r="Q179" s="56" t="s">
        <v>348</v>
      </c>
      <c r="R179" s="56"/>
      <c r="S179" s="77"/>
      <c r="T179" s="77"/>
      <c r="U179" s="77"/>
      <c r="V179" s="77"/>
      <c r="W179" s="77"/>
      <c r="X179" s="88"/>
      <c r="Y179" s="88"/>
      <c r="Z179" s="88"/>
    </row>
    <row r="180" spans="1:26" ht="49.5" customHeight="1">
      <c r="A180" s="345"/>
      <c r="B180" s="345"/>
      <c r="C180" s="345"/>
      <c r="D180" s="345"/>
      <c r="E180" s="345"/>
      <c r="F180" s="206" t="s">
        <v>4120</v>
      </c>
      <c r="G180" s="345"/>
      <c r="H180" s="197">
        <v>23</v>
      </c>
      <c r="I180" s="206" t="s">
        <v>4121</v>
      </c>
      <c r="J180" s="124" t="s">
        <v>4122</v>
      </c>
      <c r="K180" s="56"/>
      <c r="L180" s="79"/>
      <c r="M180" s="76"/>
      <c r="N180" s="229"/>
      <c r="O180" s="56" t="s">
        <v>348</v>
      </c>
      <c r="P180" s="56" t="s">
        <v>348</v>
      </c>
      <c r="Q180" s="56" t="s">
        <v>348</v>
      </c>
      <c r="R180" s="56"/>
      <c r="S180" s="77"/>
      <c r="T180" s="77"/>
      <c r="U180" s="77"/>
      <c r="V180" s="77"/>
      <c r="W180" s="77"/>
      <c r="X180" s="88"/>
      <c r="Y180" s="88"/>
      <c r="Z180" s="88"/>
    </row>
    <row r="181" spans="1:26" ht="33" customHeight="1">
      <c r="A181" s="345"/>
      <c r="B181" s="345"/>
      <c r="C181" s="345"/>
      <c r="D181" s="345"/>
      <c r="E181" s="345"/>
      <c r="F181" s="206" t="s">
        <v>4123</v>
      </c>
      <c r="G181" s="345"/>
      <c r="H181" s="197">
        <v>24</v>
      </c>
      <c r="I181" s="206" t="s">
        <v>4124</v>
      </c>
      <c r="J181" s="123" t="s">
        <v>4125</v>
      </c>
      <c r="K181" s="56"/>
      <c r="L181" s="79"/>
      <c r="M181" s="76"/>
      <c r="N181" s="229"/>
      <c r="O181" s="56" t="s">
        <v>348</v>
      </c>
      <c r="P181" s="56" t="s">
        <v>348</v>
      </c>
      <c r="Q181" s="56" t="s">
        <v>348</v>
      </c>
      <c r="R181" s="56"/>
      <c r="S181" s="77"/>
      <c r="T181" s="77"/>
      <c r="U181" s="77"/>
      <c r="V181" s="77"/>
      <c r="W181" s="77"/>
      <c r="X181" s="88"/>
      <c r="Y181" s="88"/>
      <c r="Z181" s="88"/>
    </row>
    <row r="182" spans="1:26" ht="49.5" customHeight="1">
      <c r="A182" s="345"/>
      <c r="B182" s="345"/>
      <c r="C182" s="345"/>
      <c r="D182" s="345"/>
      <c r="E182" s="345"/>
      <c r="F182" s="206" t="s">
        <v>4126</v>
      </c>
      <c r="G182" s="345"/>
      <c r="H182" s="197">
        <v>25</v>
      </c>
      <c r="I182" s="206" t="s">
        <v>4127</v>
      </c>
      <c r="J182" s="124" t="s">
        <v>4128</v>
      </c>
      <c r="K182" s="56"/>
      <c r="L182" s="79"/>
      <c r="M182" s="76"/>
      <c r="N182" s="229"/>
      <c r="O182" s="56" t="s">
        <v>348</v>
      </c>
      <c r="P182" s="56" t="s">
        <v>348</v>
      </c>
      <c r="Q182" s="56" t="s">
        <v>348</v>
      </c>
      <c r="R182" s="56"/>
      <c r="S182" s="77"/>
      <c r="T182" s="77"/>
      <c r="U182" s="77"/>
      <c r="V182" s="77"/>
      <c r="W182" s="77"/>
      <c r="X182" s="88"/>
      <c r="Y182" s="88"/>
      <c r="Z182" s="88"/>
    </row>
    <row r="183" spans="1:26" ht="33" customHeight="1">
      <c r="A183" s="345"/>
      <c r="B183" s="345"/>
      <c r="C183" s="345"/>
      <c r="D183" s="345"/>
      <c r="E183" s="345"/>
      <c r="F183" s="206" t="s">
        <v>4129</v>
      </c>
      <c r="G183" s="345"/>
      <c r="H183" s="197">
        <v>26</v>
      </c>
      <c r="I183" s="206" t="s">
        <v>4130</v>
      </c>
      <c r="J183" s="124" t="s">
        <v>4131</v>
      </c>
      <c r="K183" s="56"/>
      <c r="L183" s="79"/>
      <c r="M183" s="76"/>
      <c r="N183" s="229"/>
      <c r="O183" s="56" t="s">
        <v>348</v>
      </c>
      <c r="P183" s="56" t="s">
        <v>348</v>
      </c>
      <c r="Q183" s="56" t="s">
        <v>348</v>
      </c>
      <c r="R183" s="56"/>
      <c r="S183" s="77"/>
      <c r="T183" s="77"/>
      <c r="U183" s="77"/>
      <c r="V183" s="77"/>
      <c r="W183" s="77"/>
      <c r="X183" s="88"/>
      <c r="Y183" s="88"/>
      <c r="Z183" s="88"/>
    </row>
    <row r="184" spans="1:26" ht="48" customHeight="1">
      <c r="A184" s="345"/>
      <c r="B184" s="345"/>
      <c r="C184" s="345"/>
      <c r="D184" s="345"/>
      <c r="E184" s="345"/>
      <c r="F184" s="206" t="s">
        <v>4132</v>
      </c>
      <c r="G184" s="345"/>
      <c r="H184" s="197">
        <v>29</v>
      </c>
      <c r="I184" s="206" t="s">
        <v>4133</v>
      </c>
      <c r="J184" s="124" t="s">
        <v>4134</v>
      </c>
      <c r="K184" s="56"/>
      <c r="L184" s="79"/>
      <c r="M184" s="76"/>
      <c r="N184" s="229"/>
      <c r="O184" s="56" t="s">
        <v>348</v>
      </c>
      <c r="P184" s="56" t="s">
        <v>348</v>
      </c>
      <c r="Q184" s="56" t="s">
        <v>348</v>
      </c>
      <c r="R184" s="56"/>
      <c r="S184" s="77"/>
      <c r="T184" s="77"/>
      <c r="U184" s="77"/>
      <c r="V184" s="77"/>
      <c r="W184" s="77"/>
      <c r="X184" s="88"/>
      <c r="Y184" s="88"/>
      <c r="Z184" s="88"/>
    </row>
    <row r="185" spans="1:26" ht="48" customHeight="1">
      <c r="A185" s="345"/>
      <c r="B185" s="345"/>
      <c r="C185" s="345"/>
      <c r="D185" s="345"/>
      <c r="E185" s="345"/>
      <c r="F185" s="206" t="s">
        <v>4135</v>
      </c>
      <c r="G185" s="345"/>
      <c r="H185" s="197">
        <v>30</v>
      </c>
      <c r="I185" s="206" t="s">
        <v>4136</v>
      </c>
      <c r="J185" s="124" t="s">
        <v>4137</v>
      </c>
      <c r="K185" s="56"/>
      <c r="L185" s="79"/>
      <c r="M185" s="76"/>
      <c r="N185" s="229"/>
      <c r="O185" s="56" t="s">
        <v>348</v>
      </c>
      <c r="P185" s="56" t="s">
        <v>348</v>
      </c>
      <c r="Q185" s="56" t="s">
        <v>348</v>
      </c>
      <c r="R185" s="56"/>
      <c r="S185" s="77"/>
      <c r="T185" s="77"/>
      <c r="U185" s="77"/>
      <c r="V185" s="77"/>
      <c r="W185" s="77"/>
      <c r="X185" s="88"/>
      <c r="Y185" s="88"/>
      <c r="Z185" s="88"/>
    </row>
    <row r="186" spans="1:26" ht="48" customHeight="1">
      <c r="A186" s="341"/>
      <c r="B186" s="341"/>
      <c r="C186" s="341"/>
      <c r="D186" s="341"/>
      <c r="E186" s="341"/>
      <c r="F186" s="206" t="s">
        <v>4138</v>
      </c>
      <c r="G186" s="341"/>
      <c r="H186" s="197">
        <v>31</v>
      </c>
      <c r="I186" s="206" t="s">
        <v>4139</v>
      </c>
      <c r="J186" s="124" t="s">
        <v>4137</v>
      </c>
      <c r="K186" s="56"/>
      <c r="L186" s="79"/>
      <c r="M186" s="76"/>
      <c r="N186" s="229"/>
      <c r="O186" s="56" t="s">
        <v>348</v>
      </c>
      <c r="P186" s="56" t="s">
        <v>348</v>
      </c>
      <c r="Q186" s="56" t="s">
        <v>348</v>
      </c>
      <c r="R186" s="56"/>
      <c r="S186" s="77"/>
      <c r="T186" s="77"/>
      <c r="U186" s="77"/>
      <c r="V186" s="77"/>
      <c r="W186" s="77"/>
      <c r="X186" s="88"/>
      <c r="Y186" s="88"/>
      <c r="Z186" s="88"/>
    </row>
    <row r="187" spans="1:26" ht="82.5" customHeight="1">
      <c r="A187" s="440" t="s">
        <v>149</v>
      </c>
      <c r="B187" s="440" t="s">
        <v>4140</v>
      </c>
      <c r="C187" s="439" t="s">
        <v>3591</v>
      </c>
      <c r="D187" s="439" t="s">
        <v>967</v>
      </c>
      <c r="E187" s="439" t="s">
        <v>4141</v>
      </c>
      <c r="F187" s="206" t="s">
        <v>4142</v>
      </c>
      <c r="G187" s="439" t="s">
        <v>3556</v>
      </c>
      <c r="H187" s="197">
        <v>1</v>
      </c>
      <c r="I187" s="206" t="s">
        <v>4143</v>
      </c>
      <c r="J187" s="123" t="s">
        <v>4144</v>
      </c>
      <c r="K187" s="56"/>
      <c r="L187" s="79"/>
      <c r="M187" s="76"/>
      <c r="N187" s="229"/>
      <c r="O187" s="56" t="s">
        <v>348</v>
      </c>
      <c r="P187" s="56" t="s">
        <v>348</v>
      </c>
      <c r="Q187" s="56" t="s">
        <v>348</v>
      </c>
      <c r="R187" s="56"/>
      <c r="S187" s="77"/>
      <c r="T187" s="77"/>
      <c r="U187" s="77"/>
      <c r="V187" s="77"/>
      <c r="W187" s="77"/>
      <c r="X187" s="88"/>
      <c r="Y187" s="88"/>
      <c r="Z187" s="88"/>
    </row>
    <row r="188" spans="1:26" ht="82.5" customHeight="1">
      <c r="A188" s="345"/>
      <c r="B188" s="345"/>
      <c r="C188" s="345"/>
      <c r="D188" s="345"/>
      <c r="E188" s="345"/>
      <c r="F188" s="206" t="s">
        <v>4145</v>
      </c>
      <c r="G188" s="345"/>
      <c r="H188" s="197">
        <v>2</v>
      </c>
      <c r="I188" s="206" t="s">
        <v>4146</v>
      </c>
      <c r="J188" s="123" t="s">
        <v>4147</v>
      </c>
      <c r="K188" s="56"/>
      <c r="L188" s="79"/>
      <c r="M188" s="76"/>
      <c r="N188" s="229"/>
      <c r="O188" s="56" t="s">
        <v>348</v>
      </c>
      <c r="P188" s="56" t="s">
        <v>348</v>
      </c>
      <c r="Q188" s="56" t="s">
        <v>348</v>
      </c>
      <c r="R188" s="56"/>
      <c r="S188" s="77"/>
      <c r="T188" s="77"/>
      <c r="U188" s="77"/>
      <c r="V188" s="77"/>
      <c r="W188" s="77"/>
      <c r="X188" s="88"/>
      <c r="Y188" s="88"/>
      <c r="Z188" s="88"/>
    </row>
    <row r="189" spans="1:26" ht="82.5" customHeight="1">
      <c r="A189" s="345"/>
      <c r="B189" s="345"/>
      <c r="C189" s="345"/>
      <c r="D189" s="345"/>
      <c r="E189" s="345"/>
      <c r="F189" s="206" t="s">
        <v>4148</v>
      </c>
      <c r="G189" s="345"/>
      <c r="H189" s="197">
        <v>3</v>
      </c>
      <c r="I189" s="206" t="s">
        <v>4149</v>
      </c>
      <c r="J189" s="123" t="s">
        <v>4150</v>
      </c>
      <c r="K189" s="56"/>
      <c r="L189" s="79"/>
      <c r="M189" s="76"/>
      <c r="N189" s="229"/>
      <c r="O189" s="82" t="s">
        <v>24</v>
      </c>
      <c r="P189" s="56" t="s">
        <v>348</v>
      </c>
      <c r="Q189" s="56" t="s">
        <v>348</v>
      </c>
      <c r="R189" s="56"/>
      <c r="S189" s="77"/>
      <c r="T189" s="77"/>
      <c r="U189" s="77"/>
      <c r="V189" s="77"/>
      <c r="W189" s="77"/>
      <c r="X189" s="88"/>
      <c r="Y189" s="88"/>
      <c r="Z189" s="88"/>
    </row>
    <row r="190" spans="1:26" ht="16.5" customHeight="1">
      <c r="A190" s="345"/>
      <c r="B190" s="345"/>
      <c r="C190" s="345"/>
      <c r="D190" s="345"/>
      <c r="E190" s="345"/>
      <c r="F190" s="206" t="s">
        <v>4151</v>
      </c>
      <c r="G190" s="345"/>
      <c r="H190" s="197">
        <v>4</v>
      </c>
      <c r="I190" s="206" t="s">
        <v>4152</v>
      </c>
      <c r="J190" s="123" t="s">
        <v>4153</v>
      </c>
      <c r="K190" s="56"/>
      <c r="L190" s="79"/>
      <c r="M190" s="76"/>
      <c r="N190" s="229"/>
      <c r="O190" s="82" t="s">
        <v>24</v>
      </c>
      <c r="P190" s="56" t="s">
        <v>348</v>
      </c>
      <c r="Q190" s="56" t="s">
        <v>348</v>
      </c>
      <c r="R190" s="56"/>
      <c r="S190" s="77"/>
      <c r="T190" s="77"/>
      <c r="U190" s="77"/>
      <c r="V190" s="77"/>
      <c r="W190" s="77"/>
      <c r="X190" s="88"/>
      <c r="Y190" s="88"/>
      <c r="Z190" s="88"/>
    </row>
    <row r="191" spans="1:26" ht="99" customHeight="1">
      <c r="A191" s="345"/>
      <c r="B191" s="345"/>
      <c r="C191" s="345"/>
      <c r="D191" s="345"/>
      <c r="E191" s="345"/>
      <c r="F191" s="451" t="s">
        <v>4154</v>
      </c>
      <c r="G191" s="345"/>
      <c r="H191" s="197">
        <v>5</v>
      </c>
      <c r="I191" s="206" t="s">
        <v>4155</v>
      </c>
      <c r="J191" s="123" t="s">
        <v>4156</v>
      </c>
      <c r="K191" s="56"/>
      <c r="L191" s="79"/>
      <c r="M191" s="76"/>
      <c r="N191" s="229"/>
      <c r="O191" s="56" t="s">
        <v>348</v>
      </c>
      <c r="P191" s="56" t="s">
        <v>348</v>
      </c>
      <c r="Q191" s="56" t="s">
        <v>348</v>
      </c>
      <c r="R191" s="56"/>
      <c r="S191" s="77"/>
      <c r="T191" s="77"/>
      <c r="U191" s="77"/>
      <c r="V191" s="77"/>
      <c r="W191" s="77"/>
      <c r="X191" s="88"/>
      <c r="Y191" s="88"/>
      <c r="Z191" s="88"/>
    </row>
    <row r="192" spans="1:26" ht="99" customHeight="1">
      <c r="A192" s="345"/>
      <c r="B192" s="345"/>
      <c r="C192" s="345"/>
      <c r="D192" s="345"/>
      <c r="E192" s="345"/>
      <c r="F192" s="341"/>
      <c r="G192" s="345"/>
      <c r="H192" s="197">
        <v>6</v>
      </c>
      <c r="I192" s="206" t="s">
        <v>4157</v>
      </c>
      <c r="J192" s="123" t="s">
        <v>4156</v>
      </c>
      <c r="K192" s="56"/>
      <c r="L192" s="79"/>
      <c r="M192" s="76"/>
      <c r="N192" s="229"/>
      <c r="O192" s="56" t="s">
        <v>348</v>
      </c>
      <c r="P192" s="56" t="s">
        <v>348</v>
      </c>
      <c r="Q192" s="56" t="s">
        <v>348</v>
      </c>
      <c r="R192" s="56"/>
      <c r="S192" s="77"/>
      <c r="T192" s="77"/>
      <c r="U192" s="77"/>
      <c r="V192" s="77"/>
      <c r="W192" s="77"/>
      <c r="X192" s="88"/>
      <c r="Y192" s="88"/>
      <c r="Z192" s="88"/>
    </row>
    <row r="193" spans="1:26" ht="82.5" customHeight="1">
      <c r="A193" s="345"/>
      <c r="B193" s="345"/>
      <c r="C193" s="345"/>
      <c r="D193" s="345"/>
      <c r="E193" s="345"/>
      <c r="F193" s="451" t="s">
        <v>4158</v>
      </c>
      <c r="G193" s="345"/>
      <c r="H193" s="197">
        <v>7</v>
      </c>
      <c r="I193" s="206" t="s">
        <v>4159</v>
      </c>
      <c r="J193" s="123" t="s">
        <v>4150</v>
      </c>
      <c r="K193" s="56"/>
      <c r="L193" s="79"/>
      <c r="M193" s="76"/>
      <c r="N193" s="229"/>
      <c r="O193" s="56" t="s">
        <v>348</v>
      </c>
      <c r="P193" s="56" t="s">
        <v>348</v>
      </c>
      <c r="Q193" s="56" t="s">
        <v>348</v>
      </c>
      <c r="R193" s="56" t="s">
        <v>972</v>
      </c>
      <c r="S193" s="77"/>
      <c r="T193" s="77"/>
      <c r="U193" s="77"/>
      <c r="V193" s="77"/>
      <c r="W193" s="77"/>
      <c r="X193" s="88"/>
      <c r="Y193" s="88"/>
      <c r="Z193" s="88"/>
    </row>
    <row r="194" spans="1:26" ht="42" customHeight="1">
      <c r="A194" s="345"/>
      <c r="B194" s="345"/>
      <c r="C194" s="345"/>
      <c r="D194" s="345"/>
      <c r="E194" s="345"/>
      <c r="F194" s="341"/>
      <c r="G194" s="345"/>
      <c r="H194" s="197">
        <v>8</v>
      </c>
      <c r="I194" s="206" t="s">
        <v>4152</v>
      </c>
      <c r="J194" s="123" t="s">
        <v>4081</v>
      </c>
      <c r="K194" s="56"/>
      <c r="L194" s="79"/>
      <c r="M194" s="76"/>
      <c r="N194" s="229"/>
      <c r="O194" s="56" t="s">
        <v>348</v>
      </c>
      <c r="P194" s="56" t="s">
        <v>348</v>
      </c>
      <c r="Q194" s="56" t="s">
        <v>348</v>
      </c>
      <c r="R194" s="56" t="s">
        <v>972</v>
      </c>
      <c r="S194" s="77"/>
      <c r="T194" s="77"/>
      <c r="U194" s="77"/>
      <c r="V194" s="77"/>
      <c r="W194" s="77"/>
      <c r="X194" s="88"/>
      <c r="Y194" s="88"/>
      <c r="Z194" s="88"/>
    </row>
    <row r="195" spans="1:26" ht="82.5" customHeight="1">
      <c r="A195" s="345"/>
      <c r="B195" s="345"/>
      <c r="C195" s="345"/>
      <c r="D195" s="345"/>
      <c r="E195" s="345"/>
      <c r="F195" s="439" t="s">
        <v>4160</v>
      </c>
      <c r="G195" s="345"/>
      <c r="H195" s="197">
        <v>9</v>
      </c>
      <c r="I195" s="206" t="s">
        <v>4161</v>
      </c>
      <c r="J195" s="123" t="s">
        <v>4162</v>
      </c>
      <c r="K195" s="56"/>
      <c r="L195" s="79"/>
      <c r="M195" s="76"/>
      <c r="N195" s="229"/>
      <c r="O195" s="56" t="s">
        <v>348</v>
      </c>
      <c r="P195" s="56" t="s">
        <v>348</v>
      </c>
      <c r="Q195" s="56" t="s">
        <v>348</v>
      </c>
      <c r="R195" s="56" t="s">
        <v>1222</v>
      </c>
      <c r="S195" s="77"/>
      <c r="T195" s="77"/>
      <c r="U195" s="77"/>
      <c r="V195" s="77"/>
      <c r="W195" s="77"/>
      <c r="X195" s="88"/>
      <c r="Y195" s="88"/>
      <c r="Z195" s="88"/>
    </row>
    <row r="196" spans="1:26" ht="33" customHeight="1">
      <c r="A196" s="345"/>
      <c r="B196" s="345"/>
      <c r="C196" s="345"/>
      <c r="D196" s="345"/>
      <c r="E196" s="345"/>
      <c r="F196" s="341"/>
      <c r="G196" s="345"/>
      <c r="H196" s="197">
        <v>10</v>
      </c>
      <c r="I196" s="206" t="s">
        <v>4152</v>
      </c>
      <c r="J196" s="123" t="s">
        <v>4081</v>
      </c>
      <c r="K196" s="56"/>
      <c r="L196" s="79"/>
      <c r="M196" s="76"/>
      <c r="N196" s="229"/>
      <c r="O196" s="56" t="s">
        <v>348</v>
      </c>
      <c r="P196" s="56" t="s">
        <v>348</v>
      </c>
      <c r="Q196" s="56" t="s">
        <v>348</v>
      </c>
      <c r="R196" s="56" t="s">
        <v>1222</v>
      </c>
      <c r="S196" s="77"/>
      <c r="T196" s="77"/>
      <c r="U196" s="77"/>
      <c r="V196" s="77"/>
      <c r="W196" s="77"/>
      <c r="X196" s="88"/>
      <c r="Y196" s="88"/>
      <c r="Z196" s="88"/>
    </row>
    <row r="197" spans="1:26" ht="82.5" customHeight="1">
      <c r="A197" s="345"/>
      <c r="B197" s="345"/>
      <c r="C197" s="345"/>
      <c r="D197" s="345"/>
      <c r="E197" s="345"/>
      <c r="F197" s="439" t="s">
        <v>4163</v>
      </c>
      <c r="G197" s="345"/>
      <c r="H197" s="197">
        <v>11</v>
      </c>
      <c r="I197" s="206" t="s">
        <v>4164</v>
      </c>
      <c r="J197" s="123" t="s">
        <v>4150</v>
      </c>
      <c r="K197" s="56"/>
      <c r="L197" s="79"/>
      <c r="M197" s="76"/>
      <c r="N197" s="229"/>
      <c r="O197" s="56" t="s">
        <v>348</v>
      </c>
      <c r="P197" s="56" t="s">
        <v>348</v>
      </c>
      <c r="Q197" s="56" t="s">
        <v>348</v>
      </c>
      <c r="R197" s="56" t="s">
        <v>972</v>
      </c>
      <c r="S197" s="77"/>
      <c r="T197" s="77"/>
      <c r="U197" s="77"/>
      <c r="V197" s="77"/>
      <c r="W197" s="77"/>
      <c r="X197" s="88"/>
      <c r="Y197" s="88"/>
      <c r="Z197" s="88"/>
    </row>
    <row r="198" spans="1:26" ht="33" customHeight="1">
      <c r="A198" s="345"/>
      <c r="B198" s="345"/>
      <c r="C198" s="345"/>
      <c r="D198" s="345"/>
      <c r="E198" s="345"/>
      <c r="F198" s="341"/>
      <c r="G198" s="345"/>
      <c r="H198" s="197">
        <v>12</v>
      </c>
      <c r="I198" s="206" t="s">
        <v>4152</v>
      </c>
      <c r="J198" s="123" t="s">
        <v>4081</v>
      </c>
      <c r="K198" s="56"/>
      <c r="L198" s="79"/>
      <c r="M198" s="76"/>
      <c r="N198" s="229"/>
      <c r="O198" s="56" t="s">
        <v>348</v>
      </c>
      <c r="P198" s="56" t="s">
        <v>348</v>
      </c>
      <c r="Q198" s="56" t="s">
        <v>348</v>
      </c>
      <c r="R198" s="56" t="s">
        <v>972</v>
      </c>
      <c r="S198" s="77"/>
      <c r="T198" s="77"/>
      <c r="U198" s="77"/>
      <c r="V198" s="77"/>
      <c r="W198" s="77"/>
      <c r="X198" s="88"/>
      <c r="Y198" s="88"/>
      <c r="Z198" s="88"/>
    </row>
    <row r="199" spans="1:26" ht="82.5" customHeight="1">
      <c r="A199" s="345"/>
      <c r="B199" s="345"/>
      <c r="C199" s="345"/>
      <c r="D199" s="345"/>
      <c r="E199" s="345"/>
      <c r="F199" s="439" t="s">
        <v>4165</v>
      </c>
      <c r="G199" s="345"/>
      <c r="H199" s="197">
        <v>13</v>
      </c>
      <c r="I199" s="206" t="s">
        <v>4166</v>
      </c>
      <c r="J199" s="123" t="s">
        <v>4162</v>
      </c>
      <c r="K199" s="56"/>
      <c r="L199" s="79"/>
      <c r="M199" s="76"/>
      <c r="N199" s="229"/>
      <c r="O199" s="56" t="s">
        <v>348</v>
      </c>
      <c r="P199" s="56" t="s">
        <v>348</v>
      </c>
      <c r="Q199" s="56" t="s">
        <v>348</v>
      </c>
      <c r="R199" s="56" t="s">
        <v>1222</v>
      </c>
      <c r="S199" s="77"/>
      <c r="T199" s="77"/>
      <c r="U199" s="77"/>
      <c r="V199" s="77"/>
      <c r="W199" s="77"/>
      <c r="X199" s="88"/>
      <c r="Y199" s="88"/>
      <c r="Z199" s="88"/>
    </row>
    <row r="200" spans="1:26" ht="33" customHeight="1">
      <c r="A200" s="345"/>
      <c r="B200" s="345"/>
      <c r="C200" s="345"/>
      <c r="D200" s="345"/>
      <c r="E200" s="345"/>
      <c r="F200" s="341"/>
      <c r="G200" s="345"/>
      <c r="H200" s="197">
        <v>14</v>
      </c>
      <c r="I200" s="206" t="s">
        <v>4152</v>
      </c>
      <c r="J200" s="123" t="s">
        <v>4081</v>
      </c>
      <c r="K200" s="56"/>
      <c r="L200" s="79"/>
      <c r="M200" s="76"/>
      <c r="N200" s="229"/>
      <c r="O200" s="56" t="s">
        <v>348</v>
      </c>
      <c r="P200" s="56" t="s">
        <v>348</v>
      </c>
      <c r="Q200" s="56" t="s">
        <v>348</v>
      </c>
      <c r="R200" s="56" t="s">
        <v>1222</v>
      </c>
      <c r="S200" s="77"/>
      <c r="T200" s="77"/>
      <c r="U200" s="77"/>
      <c r="V200" s="77"/>
      <c r="W200" s="77"/>
      <c r="X200" s="88"/>
      <c r="Y200" s="88"/>
      <c r="Z200" s="88"/>
    </row>
    <row r="201" spans="1:26" ht="82.5" customHeight="1">
      <c r="A201" s="345"/>
      <c r="B201" s="345"/>
      <c r="C201" s="345"/>
      <c r="D201" s="345"/>
      <c r="E201" s="345"/>
      <c r="F201" s="439" t="s">
        <v>4167</v>
      </c>
      <c r="G201" s="345"/>
      <c r="H201" s="197">
        <v>15</v>
      </c>
      <c r="I201" s="206" t="s">
        <v>4168</v>
      </c>
      <c r="J201" s="123" t="s">
        <v>4162</v>
      </c>
      <c r="K201" s="56"/>
      <c r="L201" s="79"/>
      <c r="M201" s="76"/>
      <c r="N201" s="229"/>
      <c r="O201" s="56" t="s">
        <v>348</v>
      </c>
      <c r="P201" s="56" t="s">
        <v>348</v>
      </c>
      <c r="Q201" s="56" t="s">
        <v>348</v>
      </c>
      <c r="R201" s="56" t="s">
        <v>1222</v>
      </c>
      <c r="S201" s="77"/>
      <c r="T201" s="77"/>
      <c r="U201" s="77"/>
      <c r="V201" s="77"/>
      <c r="W201" s="77"/>
      <c r="X201" s="88"/>
      <c r="Y201" s="88"/>
      <c r="Z201" s="88"/>
    </row>
    <row r="202" spans="1:26" ht="82.5" customHeight="1">
      <c r="A202" s="345"/>
      <c r="B202" s="345"/>
      <c r="C202" s="345"/>
      <c r="D202" s="345"/>
      <c r="E202" s="345"/>
      <c r="F202" s="345"/>
      <c r="G202" s="345"/>
      <c r="H202" s="197">
        <v>16</v>
      </c>
      <c r="I202" s="206" t="s">
        <v>4169</v>
      </c>
      <c r="J202" s="123" t="s">
        <v>4162</v>
      </c>
      <c r="K202" s="56"/>
      <c r="L202" s="79"/>
      <c r="M202" s="76"/>
      <c r="N202" s="229"/>
      <c r="O202" s="56" t="s">
        <v>348</v>
      </c>
      <c r="P202" s="56" t="s">
        <v>348</v>
      </c>
      <c r="Q202" s="56" t="s">
        <v>348</v>
      </c>
      <c r="R202" s="56" t="s">
        <v>1222</v>
      </c>
      <c r="S202" s="77"/>
      <c r="T202" s="77"/>
      <c r="U202" s="77"/>
      <c r="V202" s="77"/>
      <c r="W202" s="77"/>
      <c r="X202" s="88"/>
      <c r="Y202" s="88"/>
      <c r="Z202" s="88"/>
    </row>
    <row r="203" spans="1:26" ht="82.5" customHeight="1">
      <c r="A203" s="345"/>
      <c r="B203" s="345"/>
      <c r="C203" s="345"/>
      <c r="D203" s="345"/>
      <c r="E203" s="345"/>
      <c r="F203" s="451" t="s">
        <v>4170</v>
      </c>
      <c r="G203" s="345"/>
      <c r="H203" s="197">
        <v>17</v>
      </c>
      <c r="I203" s="206" t="s">
        <v>4171</v>
      </c>
      <c r="J203" s="123" t="s">
        <v>4150</v>
      </c>
      <c r="K203" s="56"/>
      <c r="L203" s="79"/>
      <c r="M203" s="76"/>
      <c r="N203" s="229"/>
      <c r="O203" s="56" t="s">
        <v>348</v>
      </c>
      <c r="P203" s="56" t="s">
        <v>348</v>
      </c>
      <c r="Q203" s="56" t="s">
        <v>348</v>
      </c>
      <c r="R203" s="56" t="s">
        <v>972</v>
      </c>
      <c r="S203" s="77"/>
      <c r="T203" s="77"/>
      <c r="U203" s="77"/>
      <c r="V203" s="77"/>
      <c r="W203" s="77"/>
      <c r="X203" s="88"/>
      <c r="Y203" s="88"/>
      <c r="Z203" s="88"/>
    </row>
    <row r="204" spans="1:26" ht="82.5" customHeight="1">
      <c r="A204" s="345"/>
      <c r="B204" s="345"/>
      <c r="C204" s="345"/>
      <c r="D204" s="345"/>
      <c r="E204" s="345"/>
      <c r="F204" s="341"/>
      <c r="G204" s="345"/>
      <c r="H204" s="197">
        <v>18</v>
      </c>
      <c r="I204" s="206" t="s">
        <v>4169</v>
      </c>
      <c r="J204" s="123" t="s">
        <v>4150</v>
      </c>
      <c r="K204" s="56"/>
      <c r="L204" s="79"/>
      <c r="M204" s="76"/>
      <c r="N204" s="229"/>
      <c r="O204" s="56" t="s">
        <v>348</v>
      </c>
      <c r="P204" s="56" t="s">
        <v>348</v>
      </c>
      <c r="Q204" s="56" t="s">
        <v>348</v>
      </c>
      <c r="R204" s="56" t="s">
        <v>972</v>
      </c>
      <c r="S204" s="77"/>
      <c r="T204" s="77"/>
      <c r="U204" s="77"/>
      <c r="V204" s="77"/>
      <c r="W204" s="77"/>
      <c r="X204" s="88"/>
      <c r="Y204" s="88"/>
      <c r="Z204" s="88"/>
    </row>
    <row r="205" spans="1:26" ht="82.5" customHeight="1">
      <c r="A205" s="345"/>
      <c r="B205" s="345"/>
      <c r="C205" s="345"/>
      <c r="D205" s="345"/>
      <c r="E205" s="345"/>
      <c r="F205" s="439" t="s">
        <v>4172</v>
      </c>
      <c r="G205" s="345"/>
      <c r="H205" s="197">
        <v>19</v>
      </c>
      <c r="I205" s="206" t="s">
        <v>4173</v>
      </c>
      <c r="J205" s="123" t="s">
        <v>4162</v>
      </c>
      <c r="K205" s="56"/>
      <c r="L205" s="79"/>
      <c r="M205" s="76"/>
      <c r="N205" s="229"/>
      <c r="O205" s="56" t="s">
        <v>348</v>
      </c>
      <c r="P205" s="56" t="s">
        <v>348</v>
      </c>
      <c r="Q205" s="56" t="s">
        <v>348</v>
      </c>
      <c r="R205" s="56" t="s">
        <v>1222</v>
      </c>
      <c r="S205" s="77"/>
      <c r="T205" s="77"/>
      <c r="U205" s="77"/>
      <c r="V205" s="77"/>
      <c r="W205" s="77"/>
      <c r="X205" s="88"/>
      <c r="Y205" s="88"/>
      <c r="Z205" s="88"/>
    </row>
    <row r="206" spans="1:26" ht="82.5" customHeight="1">
      <c r="A206" s="345"/>
      <c r="B206" s="345"/>
      <c r="C206" s="345"/>
      <c r="D206" s="345"/>
      <c r="E206" s="345"/>
      <c r="F206" s="345"/>
      <c r="G206" s="345"/>
      <c r="H206" s="197">
        <v>20</v>
      </c>
      <c r="I206" s="206" t="s">
        <v>4174</v>
      </c>
      <c r="J206" s="123" t="s">
        <v>4162</v>
      </c>
      <c r="K206" s="56"/>
      <c r="L206" s="79"/>
      <c r="M206" s="76"/>
      <c r="N206" s="229"/>
      <c r="O206" s="56" t="s">
        <v>348</v>
      </c>
      <c r="P206" s="56" t="s">
        <v>348</v>
      </c>
      <c r="Q206" s="56" t="s">
        <v>348</v>
      </c>
      <c r="R206" s="56" t="s">
        <v>1222</v>
      </c>
      <c r="S206" s="77"/>
      <c r="T206" s="77"/>
      <c r="U206" s="77"/>
      <c r="V206" s="77"/>
      <c r="W206" s="77"/>
      <c r="X206" s="88"/>
      <c r="Y206" s="88"/>
      <c r="Z206" s="88"/>
    </row>
    <row r="207" spans="1:26" ht="132" customHeight="1">
      <c r="A207" s="345"/>
      <c r="B207" s="345"/>
      <c r="C207" s="345"/>
      <c r="D207" s="345"/>
      <c r="E207" s="345"/>
      <c r="F207" s="439" t="s">
        <v>4175</v>
      </c>
      <c r="G207" s="345"/>
      <c r="H207" s="197">
        <v>21</v>
      </c>
      <c r="I207" s="206" t="s">
        <v>4176</v>
      </c>
      <c r="J207" s="123" t="s">
        <v>4177</v>
      </c>
      <c r="K207" s="56"/>
      <c r="L207" s="79"/>
      <c r="M207" s="76"/>
      <c r="N207" s="229"/>
      <c r="O207" s="56" t="s">
        <v>348</v>
      </c>
      <c r="P207" s="56" t="s">
        <v>348</v>
      </c>
      <c r="Q207" s="56" t="s">
        <v>348</v>
      </c>
      <c r="R207" s="56" t="s">
        <v>972</v>
      </c>
      <c r="S207" s="77"/>
      <c r="T207" s="77"/>
      <c r="U207" s="77"/>
      <c r="V207" s="77"/>
      <c r="W207" s="77"/>
      <c r="X207" s="88"/>
      <c r="Y207" s="88"/>
      <c r="Z207" s="88"/>
    </row>
    <row r="208" spans="1:26" ht="78" customHeight="1">
      <c r="A208" s="345"/>
      <c r="B208" s="345"/>
      <c r="C208" s="345"/>
      <c r="D208" s="345"/>
      <c r="E208" s="345"/>
      <c r="F208" s="341"/>
      <c r="G208" s="345"/>
      <c r="H208" s="197">
        <v>22</v>
      </c>
      <c r="I208" s="206" t="s">
        <v>592</v>
      </c>
      <c r="J208" s="123" t="s">
        <v>4177</v>
      </c>
      <c r="K208" s="56"/>
      <c r="L208" s="79"/>
      <c r="M208" s="76"/>
      <c r="N208" s="229"/>
      <c r="O208" s="56" t="s">
        <v>348</v>
      </c>
      <c r="P208" s="56" t="s">
        <v>348</v>
      </c>
      <c r="Q208" s="56" t="s">
        <v>348</v>
      </c>
      <c r="R208" s="56" t="s">
        <v>972</v>
      </c>
      <c r="S208" s="77"/>
      <c r="T208" s="77"/>
      <c r="U208" s="77"/>
      <c r="V208" s="77"/>
      <c r="W208" s="77"/>
      <c r="X208" s="88"/>
      <c r="Y208" s="88"/>
      <c r="Z208" s="88"/>
    </row>
    <row r="209" spans="1:26" ht="132" customHeight="1">
      <c r="A209" s="345"/>
      <c r="B209" s="345"/>
      <c r="C209" s="345"/>
      <c r="D209" s="345"/>
      <c r="E209" s="345"/>
      <c r="F209" s="439" t="s">
        <v>4178</v>
      </c>
      <c r="G209" s="345"/>
      <c r="H209" s="197">
        <v>23</v>
      </c>
      <c r="I209" s="206" t="s">
        <v>4179</v>
      </c>
      <c r="J209" s="123" t="s">
        <v>4177</v>
      </c>
      <c r="K209" s="56"/>
      <c r="L209" s="79"/>
      <c r="M209" s="76"/>
      <c r="N209" s="229"/>
      <c r="O209" s="56" t="s">
        <v>348</v>
      </c>
      <c r="P209" s="56" t="s">
        <v>348</v>
      </c>
      <c r="Q209" s="56" t="s">
        <v>348</v>
      </c>
      <c r="R209" s="56" t="s">
        <v>1222</v>
      </c>
      <c r="S209" s="77"/>
      <c r="T209" s="77"/>
      <c r="U209" s="77"/>
      <c r="V209" s="77"/>
      <c r="W209" s="77"/>
      <c r="X209" s="88"/>
      <c r="Y209" s="88"/>
      <c r="Z209" s="88"/>
    </row>
    <row r="210" spans="1:26" ht="77.25" customHeight="1">
      <c r="A210" s="345"/>
      <c r="B210" s="345"/>
      <c r="C210" s="345"/>
      <c r="D210" s="345"/>
      <c r="E210" s="345"/>
      <c r="F210" s="341"/>
      <c r="G210" s="345"/>
      <c r="H210" s="197">
        <v>24</v>
      </c>
      <c r="I210" s="206" t="s">
        <v>592</v>
      </c>
      <c r="J210" s="123" t="s">
        <v>4177</v>
      </c>
      <c r="K210" s="56"/>
      <c r="L210" s="79"/>
      <c r="M210" s="76"/>
      <c r="N210" s="229"/>
      <c r="O210" s="56" t="s">
        <v>348</v>
      </c>
      <c r="P210" s="56" t="s">
        <v>348</v>
      </c>
      <c r="Q210" s="56" t="s">
        <v>348</v>
      </c>
      <c r="R210" s="56" t="s">
        <v>1222</v>
      </c>
      <c r="S210" s="77"/>
      <c r="T210" s="77"/>
      <c r="U210" s="77"/>
      <c r="V210" s="77"/>
      <c r="W210" s="77"/>
      <c r="X210" s="88"/>
      <c r="Y210" s="88"/>
      <c r="Z210" s="88"/>
    </row>
    <row r="211" spans="1:26" ht="82.5" customHeight="1">
      <c r="A211" s="345"/>
      <c r="B211" s="345"/>
      <c r="C211" s="345"/>
      <c r="D211" s="345"/>
      <c r="E211" s="345"/>
      <c r="F211" s="439" t="s">
        <v>4180</v>
      </c>
      <c r="G211" s="345"/>
      <c r="H211" s="197">
        <v>25</v>
      </c>
      <c r="I211" s="206" t="s">
        <v>4181</v>
      </c>
      <c r="J211" s="123" t="s">
        <v>4150</v>
      </c>
      <c r="K211" s="56"/>
      <c r="L211" s="79"/>
      <c r="M211" s="76"/>
      <c r="N211" s="229"/>
      <c r="O211" s="56" t="s">
        <v>348</v>
      </c>
      <c r="P211" s="56" t="s">
        <v>348</v>
      </c>
      <c r="Q211" s="56" t="s">
        <v>348</v>
      </c>
      <c r="R211" s="56"/>
      <c r="S211" s="77"/>
      <c r="T211" s="77"/>
      <c r="U211" s="77"/>
      <c r="V211" s="77"/>
      <c r="W211" s="77"/>
      <c r="X211" s="88"/>
      <c r="Y211" s="88"/>
      <c r="Z211" s="88"/>
    </row>
    <row r="212" spans="1:26" ht="33" customHeight="1">
      <c r="A212" s="345"/>
      <c r="B212" s="345"/>
      <c r="C212" s="345"/>
      <c r="D212" s="345"/>
      <c r="E212" s="345"/>
      <c r="F212" s="345"/>
      <c r="G212" s="345"/>
      <c r="H212" s="197">
        <v>26</v>
      </c>
      <c r="I212" s="206" t="s">
        <v>4152</v>
      </c>
      <c r="J212" s="123" t="s">
        <v>4081</v>
      </c>
      <c r="K212" s="56"/>
      <c r="L212" s="79"/>
      <c r="M212" s="76"/>
      <c r="N212" s="229"/>
      <c r="O212" s="56" t="s">
        <v>348</v>
      </c>
      <c r="P212" s="56" t="s">
        <v>348</v>
      </c>
      <c r="Q212" s="56" t="s">
        <v>348</v>
      </c>
      <c r="R212" s="56"/>
      <c r="S212" s="77"/>
      <c r="T212" s="77"/>
      <c r="U212" s="77"/>
      <c r="V212" s="77"/>
      <c r="W212" s="77"/>
      <c r="X212" s="88"/>
      <c r="Y212" s="88"/>
      <c r="Z212" s="88"/>
    </row>
    <row r="213" spans="1:26" ht="82.5" customHeight="1">
      <c r="A213" s="345"/>
      <c r="B213" s="345"/>
      <c r="C213" s="345"/>
      <c r="D213" s="345"/>
      <c r="E213" s="345"/>
      <c r="F213" s="345"/>
      <c r="G213" s="345"/>
      <c r="H213" s="197">
        <v>27</v>
      </c>
      <c r="I213" s="206" t="s">
        <v>4182</v>
      </c>
      <c r="J213" s="123" t="s">
        <v>4150</v>
      </c>
      <c r="K213" s="56"/>
      <c r="L213" s="79"/>
      <c r="M213" s="76"/>
      <c r="N213" s="229"/>
      <c r="O213" s="56" t="s">
        <v>348</v>
      </c>
      <c r="P213" s="56" t="s">
        <v>348</v>
      </c>
      <c r="Q213" s="56" t="s">
        <v>348</v>
      </c>
      <c r="R213" s="56"/>
      <c r="S213" s="77"/>
      <c r="T213" s="77"/>
      <c r="U213" s="77"/>
      <c r="V213" s="77"/>
      <c r="W213" s="77"/>
      <c r="X213" s="88"/>
      <c r="Y213" s="88"/>
      <c r="Z213" s="88"/>
    </row>
    <row r="214" spans="1:26" ht="49.5" customHeight="1">
      <c r="A214" s="345"/>
      <c r="B214" s="345"/>
      <c r="C214" s="345"/>
      <c r="D214" s="345"/>
      <c r="E214" s="345"/>
      <c r="F214" s="345"/>
      <c r="G214" s="345"/>
      <c r="H214" s="197">
        <v>28</v>
      </c>
      <c r="I214" s="206" t="s">
        <v>4183</v>
      </c>
      <c r="J214" s="123" t="s">
        <v>4184</v>
      </c>
      <c r="K214" s="56"/>
      <c r="L214" s="79"/>
      <c r="M214" s="76"/>
      <c r="N214" s="229"/>
      <c r="O214" s="56" t="s">
        <v>348</v>
      </c>
      <c r="P214" s="56" t="s">
        <v>348</v>
      </c>
      <c r="Q214" s="56" t="s">
        <v>348</v>
      </c>
      <c r="R214" s="56"/>
      <c r="S214" s="77"/>
      <c r="T214" s="77"/>
      <c r="U214" s="77"/>
      <c r="V214" s="77"/>
      <c r="W214" s="77"/>
      <c r="X214" s="88"/>
      <c r="Y214" s="88"/>
      <c r="Z214" s="88"/>
    </row>
    <row r="215" spans="1:26" ht="82.5" customHeight="1">
      <c r="A215" s="345"/>
      <c r="B215" s="345"/>
      <c r="C215" s="345"/>
      <c r="D215" s="345"/>
      <c r="E215" s="345"/>
      <c r="F215" s="345"/>
      <c r="G215" s="345"/>
      <c r="H215" s="197">
        <v>29</v>
      </c>
      <c r="I215" s="206" t="s">
        <v>4185</v>
      </c>
      <c r="J215" s="123" t="s">
        <v>4150</v>
      </c>
      <c r="K215" s="56"/>
      <c r="L215" s="79"/>
      <c r="M215" s="76"/>
      <c r="N215" s="229"/>
      <c r="O215" s="56" t="s">
        <v>348</v>
      </c>
      <c r="P215" s="56" t="s">
        <v>348</v>
      </c>
      <c r="Q215" s="56" t="s">
        <v>348</v>
      </c>
      <c r="R215" s="56"/>
      <c r="S215" s="77"/>
      <c r="T215" s="77"/>
      <c r="U215" s="77"/>
      <c r="V215" s="77"/>
      <c r="W215" s="77"/>
      <c r="X215" s="88"/>
      <c r="Y215" s="88"/>
      <c r="Z215" s="88"/>
    </row>
    <row r="216" spans="1:26" ht="33" customHeight="1">
      <c r="A216" s="341"/>
      <c r="B216" s="341"/>
      <c r="C216" s="341"/>
      <c r="D216" s="341"/>
      <c r="E216" s="341"/>
      <c r="F216" s="341"/>
      <c r="G216" s="341"/>
      <c r="H216" s="197">
        <v>30</v>
      </c>
      <c r="I216" s="206" t="s">
        <v>4152</v>
      </c>
      <c r="J216" s="123" t="s">
        <v>4081</v>
      </c>
      <c r="K216" s="56"/>
      <c r="L216" s="79"/>
      <c r="M216" s="76"/>
      <c r="N216" s="229"/>
      <c r="O216" s="56" t="s">
        <v>348</v>
      </c>
      <c r="P216" s="56" t="s">
        <v>348</v>
      </c>
      <c r="Q216" s="56" t="s">
        <v>348</v>
      </c>
      <c r="R216" s="56"/>
      <c r="S216" s="77"/>
      <c r="T216" s="77"/>
      <c r="U216" s="77"/>
      <c r="V216" s="77"/>
      <c r="W216" s="77"/>
      <c r="X216" s="88"/>
      <c r="Y216" s="88"/>
      <c r="Z216" s="88"/>
    </row>
    <row r="217" spans="1:26" ht="16.5" customHeight="1">
      <c r="A217" s="440" t="s">
        <v>4186</v>
      </c>
      <c r="B217" s="440" t="s">
        <v>1724</v>
      </c>
      <c r="C217" s="439" t="s">
        <v>3591</v>
      </c>
      <c r="D217" s="439" t="s">
        <v>967</v>
      </c>
      <c r="E217" s="439" t="s">
        <v>4187</v>
      </c>
      <c r="F217" s="206" t="s">
        <v>4188</v>
      </c>
      <c r="G217" s="439" t="s">
        <v>3556</v>
      </c>
      <c r="H217" s="197">
        <v>1</v>
      </c>
      <c r="I217" s="206" t="s">
        <v>4189</v>
      </c>
      <c r="J217" s="206" t="s">
        <v>4190</v>
      </c>
      <c r="K217" s="56"/>
      <c r="L217" s="79"/>
      <c r="M217" s="76"/>
      <c r="N217" s="229"/>
      <c r="O217" s="56" t="s">
        <v>348</v>
      </c>
      <c r="P217" s="56" t="s">
        <v>348</v>
      </c>
      <c r="Q217" s="56" t="s">
        <v>348</v>
      </c>
      <c r="R217" s="56"/>
      <c r="S217" s="77"/>
      <c r="T217" s="77"/>
      <c r="U217" s="77"/>
      <c r="V217" s="77"/>
      <c r="W217" s="77"/>
      <c r="X217" s="88"/>
      <c r="Y217" s="88"/>
      <c r="Z217" s="88"/>
    </row>
    <row r="218" spans="1:26" ht="49.5" customHeight="1">
      <c r="A218" s="345"/>
      <c r="B218" s="345"/>
      <c r="C218" s="345"/>
      <c r="D218" s="345"/>
      <c r="E218" s="345"/>
      <c r="F218" s="206" t="s">
        <v>4191</v>
      </c>
      <c r="G218" s="345"/>
      <c r="H218" s="197">
        <v>2</v>
      </c>
      <c r="I218" s="206" t="s">
        <v>4192</v>
      </c>
      <c r="J218" s="206" t="s">
        <v>4193</v>
      </c>
      <c r="K218" s="56"/>
      <c r="L218" s="79"/>
      <c r="M218" s="76"/>
      <c r="N218" s="229"/>
      <c r="O218" s="56" t="s">
        <v>348</v>
      </c>
      <c r="P218" s="56" t="s">
        <v>348</v>
      </c>
      <c r="Q218" s="56" t="s">
        <v>348</v>
      </c>
      <c r="R218" s="56"/>
      <c r="S218" s="77"/>
      <c r="T218" s="77"/>
      <c r="U218" s="77"/>
      <c r="V218" s="77"/>
      <c r="W218" s="77"/>
      <c r="X218" s="88"/>
      <c r="Y218" s="88"/>
      <c r="Z218" s="88"/>
    </row>
    <row r="219" spans="1:26" ht="66" customHeight="1">
      <c r="A219" s="345"/>
      <c r="B219" s="345"/>
      <c r="C219" s="345"/>
      <c r="D219" s="345"/>
      <c r="E219" s="345"/>
      <c r="F219" s="206" t="s">
        <v>4194</v>
      </c>
      <c r="G219" s="345"/>
      <c r="H219" s="197">
        <v>3</v>
      </c>
      <c r="I219" s="206" t="s">
        <v>4195</v>
      </c>
      <c r="J219" s="206" t="s">
        <v>4196</v>
      </c>
      <c r="K219" s="56"/>
      <c r="L219" s="79"/>
      <c r="M219" s="76"/>
      <c r="N219" s="229"/>
      <c r="O219" s="82" t="s">
        <v>24</v>
      </c>
      <c r="P219" s="56" t="s">
        <v>348</v>
      </c>
      <c r="Q219" s="56" t="s">
        <v>348</v>
      </c>
      <c r="R219" s="56" t="s">
        <v>972</v>
      </c>
      <c r="S219" s="77"/>
      <c r="T219" s="77"/>
      <c r="U219" s="77"/>
      <c r="V219" s="77"/>
      <c r="W219" s="77"/>
      <c r="X219" s="88"/>
      <c r="Y219" s="88"/>
      <c r="Z219" s="88"/>
    </row>
    <row r="220" spans="1:26" ht="17.25" customHeight="1">
      <c r="A220" s="345"/>
      <c r="B220" s="345"/>
      <c r="C220" s="345"/>
      <c r="D220" s="345"/>
      <c r="E220" s="345"/>
      <c r="F220" s="206" t="s">
        <v>4151</v>
      </c>
      <c r="G220" s="345"/>
      <c r="H220" s="197">
        <v>4</v>
      </c>
      <c r="I220" s="206" t="s">
        <v>2976</v>
      </c>
      <c r="J220" s="206" t="s">
        <v>4197</v>
      </c>
      <c r="K220" s="56"/>
      <c r="L220" s="79"/>
      <c r="M220" s="76"/>
      <c r="N220" s="229"/>
      <c r="O220" s="82" t="s">
        <v>24</v>
      </c>
      <c r="P220" s="56" t="s">
        <v>348</v>
      </c>
      <c r="Q220" s="56" t="s">
        <v>348</v>
      </c>
      <c r="R220" s="56" t="s">
        <v>972</v>
      </c>
      <c r="S220" s="77"/>
      <c r="T220" s="77"/>
      <c r="U220" s="77"/>
      <c r="V220" s="77"/>
      <c r="W220" s="77"/>
      <c r="X220" s="88"/>
      <c r="Y220" s="88"/>
      <c r="Z220" s="88"/>
    </row>
    <row r="221" spans="1:26" ht="49.5" customHeight="1">
      <c r="A221" s="345"/>
      <c r="B221" s="345"/>
      <c r="C221" s="345"/>
      <c r="D221" s="345"/>
      <c r="E221" s="345"/>
      <c r="F221" s="206" t="s">
        <v>4198</v>
      </c>
      <c r="G221" s="345"/>
      <c r="H221" s="197">
        <v>5</v>
      </c>
      <c r="I221" s="206" t="s">
        <v>4199</v>
      </c>
      <c r="J221" s="206" t="s">
        <v>4200</v>
      </c>
      <c r="K221" s="56"/>
      <c r="L221" s="79"/>
      <c r="M221" s="76"/>
      <c r="N221" s="229"/>
      <c r="O221" s="56" t="s">
        <v>348</v>
      </c>
      <c r="P221" s="56" t="s">
        <v>348</v>
      </c>
      <c r="Q221" s="56" t="s">
        <v>348</v>
      </c>
      <c r="R221" s="56" t="s">
        <v>1222</v>
      </c>
      <c r="S221" s="77"/>
      <c r="T221" s="77"/>
      <c r="U221" s="77"/>
      <c r="V221" s="77"/>
      <c r="W221" s="77"/>
      <c r="X221" s="88"/>
      <c r="Y221" s="88"/>
      <c r="Z221" s="88"/>
    </row>
    <row r="222" spans="1:26" ht="33" customHeight="1">
      <c r="A222" s="345"/>
      <c r="B222" s="345"/>
      <c r="C222" s="345"/>
      <c r="D222" s="345"/>
      <c r="E222" s="345"/>
      <c r="F222" s="206" t="s">
        <v>4151</v>
      </c>
      <c r="G222" s="345"/>
      <c r="H222" s="197">
        <v>6</v>
      </c>
      <c r="I222" s="206" t="s">
        <v>4201</v>
      </c>
      <c r="J222" s="206" t="s">
        <v>4202</v>
      </c>
      <c r="K222" s="56"/>
      <c r="L222" s="79"/>
      <c r="M222" s="76"/>
      <c r="N222" s="229"/>
      <c r="O222" s="56" t="s">
        <v>348</v>
      </c>
      <c r="P222" s="56" t="s">
        <v>348</v>
      </c>
      <c r="Q222" s="56" t="s">
        <v>348</v>
      </c>
      <c r="R222" s="56" t="s">
        <v>1222</v>
      </c>
      <c r="S222" s="77"/>
      <c r="T222" s="77"/>
      <c r="U222" s="77"/>
      <c r="V222" s="77"/>
      <c r="W222" s="77"/>
      <c r="X222" s="88"/>
      <c r="Y222" s="88"/>
      <c r="Z222" s="88"/>
    </row>
    <row r="223" spans="1:26" ht="49.5" customHeight="1">
      <c r="A223" s="345"/>
      <c r="B223" s="345"/>
      <c r="C223" s="345"/>
      <c r="D223" s="345"/>
      <c r="E223" s="345"/>
      <c r="F223" s="206" t="s">
        <v>4203</v>
      </c>
      <c r="G223" s="345"/>
      <c r="H223" s="197">
        <v>7</v>
      </c>
      <c r="I223" s="206" t="s">
        <v>4204</v>
      </c>
      <c r="J223" s="206" t="s">
        <v>4205</v>
      </c>
      <c r="K223" s="56"/>
      <c r="L223" s="79"/>
      <c r="M223" s="76"/>
      <c r="N223" s="229"/>
      <c r="O223" s="56" t="s">
        <v>348</v>
      </c>
      <c r="P223" s="56" t="s">
        <v>348</v>
      </c>
      <c r="Q223" s="56" t="s">
        <v>348</v>
      </c>
      <c r="R223" s="56" t="s">
        <v>1222</v>
      </c>
      <c r="S223" s="77"/>
      <c r="T223" s="77"/>
      <c r="U223" s="77"/>
      <c r="V223" s="77"/>
      <c r="W223" s="77"/>
      <c r="X223" s="88"/>
      <c r="Y223" s="88"/>
      <c r="Z223" s="88"/>
    </row>
    <row r="224" spans="1:26" ht="33" customHeight="1">
      <c r="A224" s="345"/>
      <c r="B224" s="345"/>
      <c r="C224" s="345"/>
      <c r="D224" s="345"/>
      <c r="E224" s="345"/>
      <c r="F224" s="206" t="s">
        <v>4151</v>
      </c>
      <c r="G224" s="345"/>
      <c r="H224" s="197">
        <v>8</v>
      </c>
      <c r="I224" s="206" t="s">
        <v>4206</v>
      </c>
      <c r="J224" s="206" t="s">
        <v>4207</v>
      </c>
      <c r="K224" s="56"/>
      <c r="L224" s="79"/>
      <c r="M224" s="76"/>
      <c r="N224" s="229"/>
      <c r="O224" s="56" t="s">
        <v>348</v>
      </c>
      <c r="P224" s="56" t="s">
        <v>348</v>
      </c>
      <c r="Q224" s="56" t="s">
        <v>348</v>
      </c>
      <c r="R224" s="56" t="s">
        <v>1222</v>
      </c>
      <c r="S224" s="77"/>
      <c r="T224" s="77"/>
      <c r="U224" s="77"/>
      <c r="V224" s="77"/>
      <c r="W224" s="77"/>
      <c r="X224" s="88"/>
      <c r="Y224" s="88"/>
      <c r="Z224" s="88"/>
    </row>
    <row r="225" spans="1:26" ht="49.5" customHeight="1">
      <c r="A225" s="345"/>
      <c r="B225" s="345"/>
      <c r="C225" s="345"/>
      <c r="D225" s="345"/>
      <c r="E225" s="345"/>
      <c r="F225" s="206" t="s">
        <v>4208</v>
      </c>
      <c r="G225" s="345"/>
      <c r="H225" s="197">
        <v>9</v>
      </c>
      <c r="I225" s="206" t="s">
        <v>4209</v>
      </c>
      <c r="J225" s="206" t="s">
        <v>4210</v>
      </c>
      <c r="K225" s="56"/>
      <c r="L225" s="79"/>
      <c r="M225" s="76"/>
      <c r="N225" s="229"/>
      <c r="O225" s="56" t="s">
        <v>348</v>
      </c>
      <c r="P225" s="56" t="s">
        <v>348</v>
      </c>
      <c r="Q225" s="56" t="s">
        <v>348</v>
      </c>
      <c r="R225" s="56" t="s">
        <v>1222</v>
      </c>
      <c r="S225" s="77"/>
      <c r="T225" s="77"/>
      <c r="U225" s="77"/>
      <c r="V225" s="77"/>
      <c r="W225" s="77"/>
      <c r="X225" s="88"/>
      <c r="Y225" s="88"/>
      <c r="Z225" s="88"/>
    </row>
    <row r="226" spans="1:26" ht="17.25" customHeight="1">
      <c r="A226" s="345"/>
      <c r="B226" s="345"/>
      <c r="C226" s="345"/>
      <c r="D226" s="345"/>
      <c r="E226" s="345"/>
      <c r="F226" s="206" t="s">
        <v>4151</v>
      </c>
      <c r="G226" s="345"/>
      <c r="H226" s="197">
        <v>10</v>
      </c>
      <c r="I226" s="206" t="s">
        <v>2976</v>
      </c>
      <c r="J226" s="206" t="s">
        <v>4197</v>
      </c>
      <c r="K226" s="56"/>
      <c r="L226" s="79"/>
      <c r="M226" s="76"/>
      <c r="N226" s="229"/>
      <c r="O226" s="82" t="s">
        <v>24</v>
      </c>
      <c r="P226" s="56" t="s">
        <v>348</v>
      </c>
      <c r="Q226" s="56" t="s">
        <v>348</v>
      </c>
      <c r="R226" s="56"/>
      <c r="S226" s="77"/>
      <c r="T226" s="77"/>
      <c r="U226" s="77"/>
      <c r="V226" s="77"/>
      <c r="W226" s="77"/>
      <c r="X226" s="88"/>
      <c r="Y226" s="88"/>
      <c r="Z226" s="88"/>
    </row>
    <row r="227" spans="1:26" ht="66" customHeight="1">
      <c r="A227" s="345"/>
      <c r="B227" s="345"/>
      <c r="C227" s="345"/>
      <c r="D227" s="345"/>
      <c r="E227" s="345"/>
      <c r="F227" s="206" t="s">
        <v>4211</v>
      </c>
      <c r="G227" s="345"/>
      <c r="H227" s="197">
        <v>11</v>
      </c>
      <c r="I227" s="206" t="s">
        <v>4212</v>
      </c>
      <c r="J227" s="206" t="s">
        <v>4213</v>
      </c>
      <c r="K227" s="56"/>
      <c r="L227" s="79"/>
      <c r="M227" s="76"/>
      <c r="N227" s="229"/>
      <c r="O227" s="56" t="s">
        <v>348</v>
      </c>
      <c r="P227" s="56" t="s">
        <v>348</v>
      </c>
      <c r="Q227" s="56" t="s">
        <v>348</v>
      </c>
      <c r="R227" s="56"/>
      <c r="S227" s="77"/>
      <c r="T227" s="77"/>
      <c r="U227" s="77"/>
      <c r="V227" s="77"/>
      <c r="W227" s="77"/>
      <c r="X227" s="88"/>
      <c r="Y227" s="88"/>
      <c r="Z227" s="88"/>
    </row>
    <row r="228" spans="1:26" ht="181.5" customHeight="1">
      <c r="A228" s="345"/>
      <c r="B228" s="345"/>
      <c r="C228" s="345"/>
      <c r="D228" s="345"/>
      <c r="E228" s="345"/>
      <c r="F228" s="206" t="s">
        <v>4214</v>
      </c>
      <c r="G228" s="345"/>
      <c r="H228" s="197">
        <v>12</v>
      </c>
      <c r="I228" s="206" t="s">
        <v>4215</v>
      </c>
      <c r="J228" s="206" t="s">
        <v>4216</v>
      </c>
      <c r="K228" s="56"/>
      <c r="L228" s="79"/>
      <c r="M228" s="76"/>
      <c r="N228" s="229"/>
      <c r="O228" s="56" t="s">
        <v>348</v>
      </c>
      <c r="P228" s="56" t="s">
        <v>348</v>
      </c>
      <c r="Q228" s="56" t="s">
        <v>348</v>
      </c>
      <c r="R228" s="56"/>
      <c r="S228" s="77"/>
      <c r="T228" s="77"/>
      <c r="U228" s="77"/>
      <c r="V228" s="77"/>
      <c r="W228" s="77"/>
      <c r="X228" s="88"/>
      <c r="Y228" s="88"/>
      <c r="Z228" s="88"/>
    </row>
    <row r="229" spans="1:26" ht="99" customHeight="1">
      <c r="A229" s="345"/>
      <c r="B229" s="345"/>
      <c r="C229" s="345"/>
      <c r="D229" s="345"/>
      <c r="E229" s="345"/>
      <c r="F229" s="206" t="s">
        <v>4217</v>
      </c>
      <c r="G229" s="345"/>
      <c r="H229" s="197">
        <v>13</v>
      </c>
      <c r="I229" s="206" t="s">
        <v>4218</v>
      </c>
      <c r="J229" s="206" t="s">
        <v>4219</v>
      </c>
      <c r="K229" s="56"/>
      <c r="L229" s="79"/>
      <c r="M229" s="76"/>
      <c r="N229" s="229"/>
      <c r="O229" s="56" t="s">
        <v>348</v>
      </c>
      <c r="P229" s="56" t="s">
        <v>348</v>
      </c>
      <c r="Q229" s="56" t="s">
        <v>348</v>
      </c>
      <c r="R229" s="56"/>
      <c r="S229" s="77"/>
      <c r="T229" s="77"/>
      <c r="U229" s="77"/>
      <c r="V229" s="77"/>
      <c r="W229" s="77"/>
      <c r="X229" s="88"/>
      <c r="Y229" s="88"/>
      <c r="Z229" s="88"/>
    </row>
    <row r="230" spans="1:26" ht="33" customHeight="1">
      <c r="A230" s="345"/>
      <c r="B230" s="345"/>
      <c r="C230" s="345"/>
      <c r="D230" s="345"/>
      <c r="E230" s="345"/>
      <c r="F230" s="206" t="s">
        <v>4220</v>
      </c>
      <c r="G230" s="345"/>
      <c r="H230" s="197">
        <v>14</v>
      </c>
      <c r="I230" s="206" t="s">
        <v>4221</v>
      </c>
      <c r="J230" s="207" t="s">
        <v>4222</v>
      </c>
      <c r="K230" s="56"/>
      <c r="L230" s="79"/>
      <c r="M230" s="76"/>
      <c r="N230" s="229"/>
      <c r="O230" s="56" t="s">
        <v>348</v>
      </c>
      <c r="P230" s="56" t="s">
        <v>348</v>
      </c>
      <c r="Q230" s="56" t="s">
        <v>348</v>
      </c>
      <c r="R230" s="56"/>
      <c r="S230" s="77"/>
      <c r="T230" s="77"/>
      <c r="U230" s="77"/>
      <c r="V230" s="77"/>
      <c r="W230" s="77"/>
      <c r="X230" s="88"/>
      <c r="Y230" s="88"/>
      <c r="Z230" s="88"/>
    </row>
    <row r="231" spans="1:26" ht="33" customHeight="1">
      <c r="A231" s="345"/>
      <c r="B231" s="345"/>
      <c r="C231" s="345"/>
      <c r="D231" s="345"/>
      <c r="E231" s="345"/>
      <c r="F231" s="206" t="s">
        <v>4223</v>
      </c>
      <c r="G231" s="345"/>
      <c r="H231" s="197">
        <v>15</v>
      </c>
      <c r="I231" s="206" t="s">
        <v>4224</v>
      </c>
      <c r="J231" s="207" t="s">
        <v>4225</v>
      </c>
      <c r="K231" s="56"/>
      <c r="L231" s="79"/>
      <c r="M231" s="76"/>
      <c r="N231" s="229"/>
      <c r="O231" s="56" t="s">
        <v>348</v>
      </c>
      <c r="P231" s="56" t="s">
        <v>348</v>
      </c>
      <c r="Q231" s="56" t="s">
        <v>348</v>
      </c>
      <c r="R231" s="56"/>
      <c r="S231" s="77"/>
      <c r="T231" s="77"/>
      <c r="U231" s="77"/>
      <c r="V231" s="77"/>
      <c r="W231" s="77"/>
      <c r="X231" s="88"/>
      <c r="Y231" s="88"/>
      <c r="Z231" s="88"/>
    </row>
    <row r="232" spans="1:26" ht="33" customHeight="1">
      <c r="A232" s="345"/>
      <c r="B232" s="345"/>
      <c r="C232" s="345"/>
      <c r="D232" s="345"/>
      <c r="E232" s="345"/>
      <c r="F232" s="206" t="s">
        <v>4226</v>
      </c>
      <c r="G232" s="345"/>
      <c r="H232" s="197">
        <v>16</v>
      </c>
      <c r="I232" s="206" t="s">
        <v>4227</v>
      </c>
      <c r="J232" s="207" t="s">
        <v>4228</v>
      </c>
      <c r="K232" s="56"/>
      <c r="L232" s="79"/>
      <c r="M232" s="76"/>
      <c r="N232" s="229"/>
      <c r="O232" s="56" t="s">
        <v>348</v>
      </c>
      <c r="P232" s="56" t="s">
        <v>348</v>
      </c>
      <c r="Q232" s="56" t="s">
        <v>348</v>
      </c>
      <c r="R232" s="56"/>
      <c r="S232" s="77"/>
      <c r="T232" s="77"/>
      <c r="U232" s="77"/>
      <c r="V232" s="77"/>
      <c r="W232" s="77"/>
      <c r="X232" s="88"/>
      <c r="Y232" s="88"/>
      <c r="Z232" s="88"/>
    </row>
    <row r="233" spans="1:26" ht="49.5" customHeight="1">
      <c r="A233" s="345"/>
      <c r="B233" s="345"/>
      <c r="C233" s="345"/>
      <c r="D233" s="345"/>
      <c r="E233" s="345"/>
      <c r="F233" s="206" t="s">
        <v>4229</v>
      </c>
      <c r="G233" s="345"/>
      <c r="H233" s="197">
        <v>17</v>
      </c>
      <c r="I233" s="206" t="s">
        <v>4230</v>
      </c>
      <c r="J233" s="207" t="s">
        <v>4231</v>
      </c>
      <c r="K233" s="56"/>
      <c r="L233" s="79"/>
      <c r="M233" s="76"/>
      <c r="N233" s="229"/>
      <c r="O233" s="56" t="s">
        <v>348</v>
      </c>
      <c r="P233" s="56" t="s">
        <v>348</v>
      </c>
      <c r="Q233" s="56" t="s">
        <v>348</v>
      </c>
      <c r="R233" s="56"/>
      <c r="S233" s="77"/>
      <c r="T233" s="77"/>
      <c r="U233" s="77"/>
      <c r="V233" s="77"/>
      <c r="W233" s="77"/>
      <c r="X233" s="88"/>
      <c r="Y233" s="88"/>
      <c r="Z233" s="88"/>
    </row>
    <row r="234" spans="1:26" ht="49.5" customHeight="1">
      <c r="A234" s="345"/>
      <c r="B234" s="345"/>
      <c r="C234" s="345"/>
      <c r="D234" s="345"/>
      <c r="E234" s="345"/>
      <c r="F234" s="206" t="s">
        <v>4232</v>
      </c>
      <c r="G234" s="345"/>
      <c r="H234" s="197">
        <v>18</v>
      </c>
      <c r="I234" s="206" t="s">
        <v>4233</v>
      </c>
      <c r="J234" s="207" t="s">
        <v>4234</v>
      </c>
      <c r="K234" s="56"/>
      <c r="L234" s="79"/>
      <c r="M234" s="76"/>
      <c r="N234" s="229"/>
      <c r="O234" s="56" t="s">
        <v>348</v>
      </c>
      <c r="P234" s="56" t="s">
        <v>348</v>
      </c>
      <c r="Q234" s="56" t="s">
        <v>348</v>
      </c>
      <c r="R234" s="56"/>
      <c r="S234" s="77"/>
      <c r="T234" s="77"/>
      <c r="U234" s="77"/>
      <c r="V234" s="77"/>
      <c r="W234" s="77"/>
      <c r="X234" s="88"/>
      <c r="Y234" s="88"/>
      <c r="Z234" s="88"/>
    </row>
    <row r="235" spans="1:26" ht="49.5" customHeight="1">
      <c r="A235" s="345"/>
      <c r="B235" s="345"/>
      <c r="C235" s="345"/>
      <c r="D235" s="345"/>
      <c r="E235" s="345"/>
      <c r="F235" s="206" t="s">
        <v>4235</v>
      </c>
      <c r="G235" s="345"/>
      <c r="H235" s="197">
        <v>19</v>
      </c>
      <c r="I235" s="206" t="s">
        <v>4236</v>
      </c>
      <c r="J235" s="207" t="s">
        <v>4237</v>
      </c>
      <c r="K235" s="56"/>
      <c r="L235" s="79"/>
      <c r="M235" s="76"/>
      <c r="N235" s="229"/>
      <c r="O235" s="56" t="s">
        <v>348</v>
      </c>
      <c r="P235" s="56" t="s">
        <v>348</v>
      </c>
      <c r="Q235" s="56" t="s">
        <v>348</v>
      </c>
      <c r="R235" s="56"/>
      <c r="S235" s="77"/>
      <c r="T235" s="77"/>
      <c r="U235" s="77"/>
      <c r="V235" s="77"/>
      <c r="W235" s="77"/>
      <c r="X235" s="88"/>
      <c r="Y235" s="88"/>
      <c r="Z235" s="88"/>
    </row>
    <row r="236" spans="1:26" ht="49.5" customHeight="1">
      <c r="A236" s="345"/>
      <c r="B236" s="345"/>
      <c r="C236" s="345"/>
      <c r="D236" s="345"/>
      <c r="E236" s="345"/>
      <c r="F236" s="206" t="s">
        <v>4238</v>
      </c>
      <c r="G236" s="345"/>
      <c r="H236" s="197">
        <v>20</v>
      </c>
      <c r="I236" s="206" t="s">
        <v>4239</v>
      </c>
      <c r="J236" s="207" t="s">
        <v>4237</v>
      </c>
      <c r="K236" s="56"/>
      <c r="L236" s="79"/>
      <c r="M236" s="76"/>
      <c r="N236" s="229"/>
      <c r="O236" s="56" t="s">
        <v>348</v>
      </c>
      <c r="P236" s="56" t="s">
        <v>348</v>
      </c>
      <c r="Q236" s="56" t="s">
        <v>348</v>
      </c>
      <c r="R236" s="56"/>
      <c r="S236" s="77"/>
      <c r="T236" s="77"/>
      <c r="U236" s="77"/>
      <c r="V236" s="77"/>
      <c r="W236" s="77"/>
      <c r="X236" s="88"/>
      <c r="Y236" s="88"/>
      <c r="Z236" s="88"/>
    </row>
    <row r="237" spans="1:26" ht="49.5" customHeight="1">
      <c r="A237" s="345"/>
      <c r="B237" s="345"/>
      <c r="C237" s="345"/>
      <c r="D237" s="345"/>
      <c r="E237" s="345"/>
      <c r="F237" s="206" t="s">
        <v>4240</v>
      </c>
      <c r="G237" s="345"/>
      <c r="H237" s="197">
        <v>21</v>
      </c>
      <c r="I237" s="206" t="s">
        <v>4241</v>
      </c>
      <c r="J237" s="207" t="s">
        <v>4237</v>
      </c>
      <c r="K237" s="56"/>
      <c r="L237" s="79"/>
      <c r="M237" s="76"/>
      <c r="N237" s="229"/>
      <c r="O237" s="56" t="s">
        <v>348</v>
      </c>
      <c r="P237" s="56" t="s">
        <v>348</v>
      </c>
      <c r="Q237" s="56" t="s">
        <v>348</v>
      </c>
      <c r="R237" s="56"/>
      <c r="S237" s="77"/>
      <c r="T237" s="77"/>
      <c r="U237" s="77"/>
      <c r="V237" s="77"/>
      <c r="W237" s="77"/>
      <c r="X237" s="88"/>
      <c r="Y237" s="88"/>
      <c r="Z237" s="88"/>
    </row>
    <row r="238" spans="1:26" ht="49.5" customHeight="1">
      <c r="A238" s="345"/>
      <c r="B238" s="345"/>
      <c r="C238" s="345"/>
      <c r="D238" s="345"/>
      <c r="E238" s="345"/>
      <c r="F238" s="206" t="s">
        <v>4242</v>
      </c>
      <c r="G238" s="345"/>
      <c r="H238" s="197">
        <v>22</v>
      </c>
      <c r="I238" s="206" t="s">
        <v>4243</v>
      </c>
      <c r="J238" s="207" t="s">
        <v>4237</v>
      </c>
      <c r="K238" s="56"/>
      <c r="L238" s="79"/>
      <c r="M238" s="76"/>
      <c r="N238" s="229"/>
      <c r="O238" s="56" t="s">
        <v>348</v>
      </c>
      <c r="P238" s="56" t="s">
        <v>348</v>
      </c>
      <c r="Q238" s="56" t="s">
        <v>348</v>
      </c>
      <c r="R238" s="56" t="s">
        <v>972</v>
      </c>
      <c r="S238" s="77"/>
      <c r="T238" s="77"/>
      <c r="U238" s="77"/>
      <c r="V238" s="77"/>
      <c r="W238" s="77"/>
      <c r="X238" s="88"/>
      <c r="Y238" s="88"/>
      <c r="Z238" s="88"/>
    </row>
    <row r="239" spans="1:26" ht="49.5" customHeight="1">
      <c r="A239" s="345"/>
      <c r="B239" s="345"/>
      <c r="C239" s="345"/>
      <c r="D239" s="345"/>
      <c r="E239" s="345"/>
      <c r="F239" s="206" t="s">
        <v>4244</v>
      </c>
      <c r="G239" s="345"/>
      <c r="H239" s="197">
        <v>23</v>
      </c>
      <c r="I239" s="206" t="s">
        <v>4245</v>
      </c>
      <c r="J239" s="207" t="s">
        <v>4237</v>
      </c>
      <c r="K239" s="56"/>
      <c r="L239" s="79"/>
      <c r="M239" s="76"/>
      <c r="N239" s="229"/>
      <c r="O239" s="56" t="s">
        <v>348</v>
      </c>
      <c r="P239" s="56" t="s">
        <v>348</v>
      </c>
      <c r="Q239" s="56" t="s">
        <v>348</v>
      </c>
      <c r="R239" s="56" t="s">
        <v>972</v>
      </c>
      <c r="S239" s="77"/>
      <c r="T239" s="77"/>
      <c r="U239" s="77"/>
      <c r="V239" s="77"/>
      <c r="W239" s="77"/>
      <c r="X239" s="88"/>
      <c r="Y239" s="88"/>
      <c r="Z239" s="88"/>
    </row>
    <row r="240" spans="1:26" ht="16.5" customHeight="1">
      <c r="A240" s="345"/>
      <c r="B240" s="345"/>
      <c r="C240" s="345"/>
      <c r="D240" s="345"/>
      <c r="E240" s="345"/>
      <c r="F240" s="206" t="s">
        <v>4246</v>
      </c>
      <c r="G240" s="345"/>
      <c r="H240" s="197">
        <v>24</v>
      </c>
      <c r="I240" s="206" t="s">
        <v>4247</v>
      </c>
      <c r="J240" s="207" t="s">
        <v>4248</v>
      </c>
      <c r="K240" s="56"/>
      <c r="L240" s="79"/>
      <c r="M240" s="76"/>
      <c r="N240" s="229"/>
      <c r="O240" s="56" t="s">
        <v>348</v>
      </c>
      <c r="P240" s="56" t="s">
        <v>348</v>
      </c>
      <c r="Q240" s="56" t="s">
        <v>348</v>
      </c>
      <c r="R240" s="56"/>
      <c r="S240" s="77"/>
      <c r="T240" s="77"/>
      <c r="U240" s="77"/>
      <c r="V240" s="77"/>
      <c r="W240" s="77"/>
      <c r="X240" s="88"/>
      <c r="Y240" s="88"/>
      <c r="Z240" s="88"/>
    </row>
    <row r="241" spans="1:26" ht="33" customHeight="1">
      <c r="A241" s="345"/>
      <c r="B241" s="345"/>
      <c r="C241" s="345"/>
      <c r="D241" s="345"/>
      <c r="E241" s="345"/>
      <c r="F241" s="206" t="s">
        <v>4249</v>
      </c>
      <c r="G241" s="345"/>
      <c r="H241" s="197">
        <v>25</v>
      </c>
      <c r="I241" s="206" t="s">
        <v>4250</v>
      </c>
      <c r="J241" s="207" t="s">
        <v>4251</v>
      </c>
      <c r="K241" s="56"/>
      <c r="L241" s="79"/>
      <c r="M241" s="76"/>
      <c r="N241" s="229"/>
      <c r="O241" s="56" t="s">
        <v>348</v>
      </c>
      <c r="P241" s="56" t="s">
        <v>348</v>
      </c>
      <c r="Q241" s="56" t="s">
        <v>348</v>
      </c>
      <c r="R241" s="56"/>
      <c r="S241" s="77"/>
      <c r="T241" s="77"/>
      <c r="U241" s="77"/>
      <c r="V241" s="77"/>
      <c r="W241" s="77"/>
      <c r="X241" s="88"/>
      <c r="Y241" s="88"/>
      <c r="Z241" s="88"/>
    </row>
    <row r="242" spans="1:26" ht="33" customHeight="1">
      <c r="A242" s="345"/>
      <c r="B242" s="345"/>
      <c r="C242" s="345"/>
      <c r="D242" s="345"/>
      <c r="E242" s="345"/>
      <c r="F242" s="206" t="s">
        <v>4252</v>
      </c>
      <c r="G242" s="345"/>
      <c r="H242" s="197">
        <v>26</v>
      </c>
      <c r="I242" s="206" t="s">
        <v>4253</v>
      </c>
      <c r="J242" s="207" t="s">
        <v>4251</v>
      </c>
      <c r="K242" s="56"/>
      <c r="L242" s="79"/>
      <c r="M242" s="76"/>
      <c r="N242" s="229"/>
      <c r="O242" s="56" t="s">
        <v>348</v>
      </c>
      <c r="P242" s="56" t="s">
        <v>348</v>
      </c>
      <c r="Q242" s="56" t="s">
        <v>348</v>
      </c>
      <c r="R242" s="56"/>
      <c r="S242" s="77"/>
      <c r="T242" s="77"/>
      <c r="U242" s="77"/>
      <c r="V242" s="77"/>
      <c r="W242" s="77"/>
      <c r="X242" s="88"/>
      <c r="Y242" s="88"/>
      <c r="Z242" s="88"/>
    </row>
    <row r="243" spans="1:26" ht="33" customHeight="1">
      <c r="A243" s="345"/>
      <c r="B243" s="345"/>
      <c r="C243" s="345"/>
      <c r="D243" s="345"/>
      <c r="E243" s="345"/>
      <c r="F243" s="206" t="s">
        <v>4254</v>
      </c>
      <c r="G243" s="345"/>
      <c r="H243" s="197">
        <v>27</v>
      </c>
      <c r="I243" s="206" t="s">
        <v>4255</v>
      </c>
      <c r="J243" s="207" t="s">
        <v>4256</v>
      </c>
      <c r="K243" s="56"/>
      <c r="L243" s="79"/>
      <c r="M243" s="76"/>
      <c r="N243" s="229"/>
      <c r="O243" s="56" t="s">
        <v>348</v>
      </c>
      <c r="P243" s="56" t="s">
        <v>348</v>
      </c>
      <c r="Q243" s="56" t="s">
        <v>348</v>
      </c>
      <c r="R243" s="56"/>
      <c r="S243" s="77"/>
      <c r="T243" s="77"/>
      <c r="U243" s="77"/>
      <c r="V243" s="77"/>
      <c r="W243" s="77"/>
      <c r="X243" s="88"/>
      <c r="Y243" s="88"/>
      <c r="Z243" s="88"/>
    </row>
    <row r="244" spans="1:26" ht="66" customHeight="1">
      <c r="A244" s="345"/>
      <c r="B244" s="345"/>
      <c r="C244" s="345"/>
      <c r="D244" s="345"/>
      <c r="E244" s="345"/>
      <c r="F244" s="206" t="s">
        <v>4257</v>
      </c>
      <c r="G244" s="345"/>
      <c r="H244" s="197">
        <v>28</v>
      </c>
      <c r="I244" s="206" t="s">
        <v>4258</v>
      </c>
      <c r="J244" s="207" t="s">
        <v>4259</v>
      </c>
      <c r="K244" s="56"/>
      <c r="L244" s="79"/>
      <c r="M244" s="76"/>
      <c r="N244" s="229"/>
      <c r="O244" s="56" t="s">
        <v>348</v>
      </c>
      <c r="P244" s="56" t="s">
        <v>348</v>
      </c>
      <c r="Q244" s="56" t="s">
        <v>348</v>
      </c>
      <c r="R244" s="56"/>
      <c r="S244" s="77"/>
      <c r="T244" s="77"/>
      <c r="U244" s="77"/>
      <c r="V244" s="77"/>
      <c r="W244" s="77"/>
      <c r="X244" s="88"/>
      <c r="Y244" s="88"/>
      <c r="Z244" s="88"/>
    </row>
    <row r="245" spans="1:26" ht="49.5" customHeight="1">
      <c r="A245" s="345"/>
      <c r="B245" s="345"/>
      <c r="C245" s="345"/>
      <c r="D245" s="345"/>
      <c r="E245" s="345"/>
      <c r="F245" s="206" t="s">
        <v>4260</v>
      </c>
      <c r="G245" s="345"/>
      <c r="H245" s="197">
        <v>29</v>
      </c>
      <c r="I245" s="206" t="s">
        <v>4261</v>
      </c>
      <c r="J245" s="207" t="s">
        <v>4262</v>
      </c>
      <c r="K245" s="56"/>
      <c r="L245" s="79"/>
      <c r="M245" s="76"/>
      <c r="N245" s="229"/>
      <c r="O245" s="56" t="s">
        <v>348</v>
      </c>
      <c r="P245" s="56" t="s">
        <v>348</v>
      </c>
      <c r="Q245" s="56" t="s">
        <v>348</v>
      </c>
      <c r="R245" s="56"/>
      <c r="S245" s="77"/>
      <c r="T245" s="77"/>
      <c r="U245" s="77"/>
      <c r="V245" s="77"/>
      <c r="W245" s="77"/>
      <c r="X245" s="88"/>
      <c r="Y245" s="88"/>
      <c r="Z245" s="88"/>
    </row>
    <row r="246" spans="1:26" ht="49.5" customHeight="1">
      <c r="A246" s="341"/>
      <c r="B246" s="341"/>
      <c r="C246" s="341"/>
      <c r="D246" s="341"/>
      <c r="E246" s="341"/>
      <c r="F246" s="206" t="s">
        <v>4263</v>
      </c>
      <c r="G246" s="341"/>
      <c r="H246" s="197">
        <v>30</v>
      </c>
      <c r="I246" s="206" t="s">
        <v>4264</v>
      </c>
      <c r="J246" s="207" t="s">
        <v>4262</v>
      </c>
      <c r="K246" s="56"/>
      <c r="L246" s="79"/>
      <c r="M246" s="76"/>
      <c r="N246" s="229"/>
      <c r="O246" s="56" t="s">
        <v>348</v>
      </c>
      <c r="P246" s="56" t="s">
        <v>348</v>
      </c>
      <c r="Q246" s="56" t="s">
        <v>348</v>
      </c>
      <c r="R246" s="56"/>
      <c r="S246" s="77"/>
      <c r="T246" s="77"/>
      <c r="U246" s="77"/>
      <c r="V246" s="77"/>
      <c r="W246" s="77"/>
      <c r="X246" s="88"/>
      <c r="Y246" s="88"/>
      <c r="Z246" s="88"/>
    </row>
    <row r="247" spans="1:26" ht="59.25" customHeight="1">
      <c r="A247" s="440" t="s">
        <v>4265</v>
      </c>
      <c r="B247" s="440" t="s">
        <v>1724</v>
      </c>
      <c r="C247" s="439" t="s">
        <v>3591</v>
      </c>
      <c r="D247" s="439" t="s">
        <v>967</v>
      </c>
      <c r="E247" s="439" t="s">
        <v>4266</v>
      </c>
      <c r="F247" s="204" t="s">
        <v>4267</v>
      </c>
      <c r="G247" s="441" t="s">
        <v>3556</v>
      </c>
      <c r="H247" s="120">
        <v>1</v>
      </c>
      <c r="I247" s="123" t="s">
        <v>4268</v>
      </c>
      <c r="J247" s="124" t="s">
        <v>4269</v>
      </c>
      <c r="K247" s="56"/>
      <c r="L247" s="79"/>
      <c r="M247" s="76"/>
      <c r="N247" s="229"/>
      <c r="O247" s="56" t="s">
        <v>348</v>
      </c>
      <c r="P247" s="56" t="s">
        <v>348</v>
      </c>
      <c r="Q247" s="56" t="s">
        <v>348</v>
      </c>
      <c r="R247" s="56"/>
      <c r="S247" s="77"/>
      <c r="T247" s="77"/>
      <c r="U247" s="77"/>
      <c r="V247" s="77"/>
      <c r="W247" s="77"/>
      <c r="X247" s="88"/>
      <c r="Y247" s="88"/>
      <c r="Z247" s="88"/>
    </row>
    <row r="248" spans="1:26" ht="59.25" customHeight="1">
      <c r="A248" s="345"/>
      <c r="B248" s="345"/>
      <c r="C248" s="345"/>
      <c r="D248" s="345"/>
      <c r="E248" s="345"/>
      <c r="F248" s="204" t="s">
        <v>4270</v>
      </c>
      <c r="G248" s="345"/>
      <c r="H248" s="120">
        <v>2</v>
      </c>
      <c r="I248" s="123" t="s">
        <v>4271</v>
      </c>
      <c r="J248" s="124" t="s">
        <v>4269</v>
      </c>
      <c r="K248" s="56"/>
      <c r="L248" s="79"/>
      <c r="M248" s="76"/>
      <c r="N248" s="229"/>
      <c r="O248" s="56" t="s">
        <v>348</v>
      </c>
      <c r="P248" s="56" t="s">
        <v>348</v>
      </c>
      <c r="Q248" s="56" t="s">
        <v>348</v>
      </c>
      <c r="R248" s="56"/>
      <c r="S248" s="77"/>
      <c r="T248" s="77"/>
      <c r="U248" s="77"/>
      <c r="V248" s="77"/>
      <c r="W248" s="77"/>
      <c r="X248" s="88"/>
      <c r="Y248" s="88"/>
      <c r="Z248" s="88"/>
    </row>
    <row r="249" spans="1:26" ht="59.25" customHeight="1">
      <c r="A249" s="345"/>
      <c r="B249" s="345"/>
      <c r="C249" s="345"/>
      <c r="D249" s="345"/>
      <c r="E249" s="345"/>
      <c r="F249" s="204" t="s">
        <v>4272</v>
      </c>
      <c r="G249" s="345"/>
      <c r="H249" s="120">
        <v>3</v>
      </c>
      <c r="I249" s="123" t="s">
        <v>4273</v>
      </c>
      <c r="J249" s="124" t="s">
        <v>4274</v>
      </c>
      <c r="K249" s="56"/>
      <c r="L249" s="79"/>
      <c r="M249" s="76"/>
      <c r="N249" s="229"/>
      <c r="O249" s="56" t="s">
        <v>348</v>
      </c>
      <c r="P249" s="56" t="s">
        <v>348</v>
      </c>
      <c r="Q249" s="56" t="s">
        <v>348</v>
      </c>
      <c r="R249" s="56"/>
      <c r="S249" s="77"/>
      <c r="T249" s="77"/>
      <c r="U249" s="77"/>
      <c r="V249" s="77"/>
      <c r="W249" s="77"/>
      <c r="X249" s="88"/>
      <c r="Y249" s="88"/>
      <c r="Z249" s="88"/>
    </row>
    <row r="250" spans="1:26" ht="49.5" customHeight="1">
      <c r="A250" s="345"/>
      <c r="B250" s="345"/>
      <c r="C250" s="345"/>
      <c r="D250" s="345"/>
      <c r="E250" s="345"/>
      <c r="F250" s="204" t="s">
        <v>4275</v>
      </c>
      <c r="G250" s="345"/>
      <c r="H250" s="120">
        <v>4</v>
      </c>
      <c r="I250" s="123" t="s">
        <v>4276</v>
      </c>
      <c r="J250" s="124" t="s">
        <v>4277</v>
      </c>
      <c r="K250" s="56"/>
      <c r="L250" s="79"/>
      <c r="M250" s="76"/>
      <c r="N250" s="229"/>
      <c r="O250" s="56" t="s">
        <v>348</v>
      </c>
      <c r="P250" s="56" t="s">
        <v>348</v>
      </c>
      <c r="Q250" s="56" t="s">
        <v>348</v>
      </c>
      <c r="R250" s="56"/>
      <c r="S250" s="77"/>
      <c r="T250" s="77"/>
      <c r="U250" s="77"/>
      <c r="V250" s="77"/>
      <c r="W250" s="77"/>
      <c r="X250" s="88"/>
      <c r="Y250" s="88"/>
      <c r="Z250" s="88"/>
    </row>
    <row r="251" spans="1:26" ht="38.25" customHeight="1">
      <c r="A251" s="345"/>
      <c r="B251" s="345"/>
      <c r="C251" s="345"/>
      <c r="D251" s="345"/>
      <c r="E251" s="345"/>
      <c r="F251" s="204" t="s">
        <v>4278</v>
      </c>
      <c r="G251" s="345"/>
      <c r="H251" s="120">
        <v>5</v>
      </c>
      <c r="I251" s="123" t="s">
        <v>4279</v>
      </c>
      <c r="J251" s="124" t="s">
        <v>4269</v>
      </c>
      <c r="K251" s="56"/>
      <c r="L251" s="79"/>
      <c r="M251" s="76"/>
      <c r="N251" s="229"/>
      <c r="O251" s="56" t="s">
        <v>348</v>
      </c>
      <c r="P251" s="56" t="s">
        <v>348</v>
      </c>
      <c r="Q251" s="56" t="s">
        <v>348</v>
      </c>
      <c r="R251" s="56"/>
      <c r="S251" s="77"/>
      <c r="T251" s="77"/>
      <c r="U251" s="77"/>
      <c r="V251" s="77"/>
      <c r="W251" s="77"/>
      <c r="X251" s="88"/>
      <c r="Y251" s="88"/>
      <c r="Z251" s="88"/>
    </row>
    <row r="252" spans="1:26" ht="49.5" customHeight="1">
      <c r="A252" s="345"/>
      <c r="B252" s="345"/>
      <c r="C252" s="345"/>
      <c r="D252" s="345"/>
      <c r="E252" s="345"/>
      <c r="F252" s="204" t="s">
        <v>4280</v>
      </c>
      <c r="G252" s="345"/>
      <c r="H252" s="120">
        <v>6</v>
      </c>
      <c r="I252" s="123" t="s">
        <v>4281</v>
      </c>
      <c r="J252" s="124" t="s">
        <v>4277</v>
      </c>
      <c r="K252" s="56"/>
      <c r="L252" s="79"/>
      <c r="M252" s="76"/>
      <c r="N252" s="229"/>
      <c r="O252" s="56" t="s">
        <v>348</v>
      </c>
      <c r="P252" s="56" t="s">
        <v>348</v>
      </c>
      <c r="Q252" s="56" t="s">
        <v>348</v>
      </c>
      <c r="R252" s="56"/>
      <c r="S252" s="77"/>
      <c r="T252" s="77"/>
      <c r="U252" s="77"/>
      <c r="V252" s="77"/>
      <c r="W252" s="77"/>
      <c r="X252" s="88"/>
      <c r="Y252" s="88"/>
      <c r="Z252" s="88"/>
    </row>
    <row r="253" spans="1:26" ht="49.5" customHeight="1">
      <c r="A253" s="345"/>
      <c r="B253" s="345"/>
      <c r="C253" s="345"/>
      <c r="D253" s="345"/>
      <c r="E253" s="345"/>
      <c r="F253" s="204" t="s">
        <v>4282</v>
      </c>
      <c r="G253" s="345"/>
      <c r="H253" s="120">
        <v>7</v>
      </c>
      <c r="I253" s="123" t="s">
        <v>4283</v>
      </c>
      <c r="J253" s="124" t="s">
        <v>4284</v>
      </c>
      <c r="K253" s="56"/>
      <c r="L253" s="79"/>
      <c r="M253" s="76"/>
      <c r="N253" s="229"/>
      <c r="O253" s="56" t="s">
        <v>348</v>
      </c>
      <c r="P253" s="56" t="s">
        <v>348</v>
      </c>
      <c r="Q253" s="56" t="s">
        <v>348</v>
      </c>
      <c r="R253" s="56"/>
      <c r="S253" s="77"/>
      <c r="T253" s="77"/>
      <c r="U253" s="77"/>
      <c r="V253" s="77"/>
      <c r="W253" s="77"/>
      <c r="X253" s="88"/>
      <c r="Y253" s="88"/>
      <c r="Z253" s="88"/>
    </row>
    <row r="254" spans="1:26" ht="49.5" customHeight="1">
      <c r="A254" s="345"/>
      <c r="B254" s="345"/>
      <c r="C254" s="345"/>
      <c r="D254" s="345"/>
      <c r="E254" s="345"/>
      <c r="F254" s="196" t="s">
        <v>4285</v>
      </c>
      <c r="G254" s="345"/>
      <c r="H254" s="120">
        <v>8</v>
      </c>
      <c r="I254" s="123" t="s">
        <v>4286</v>
      </c>
      <c r="J254" s="124" t="s">
        <v>4284</v>
      </c>
      <c r="K254" s="56"/>
      <c r="L254" s="79"/>
      <c r="M254" s="76"/>
      <c r="N254" s="229"/>
      <c r="O254" s="56" t="s">
        <v>348</v>
      </c>
      <c r="P254" s="56" t="s">
        <v>348</v>
      </c>
      <c r="Q254" s="56" t="s">
        <v>348</v>
      </c>
      <c r="R254" s="56"/>
      <c r="S254" s="77"/>
      <c r="T254" s="77"/>
      <c r="U254" s="77"/>
      <c r="V254" s="77"/>
      <c r="W254" s="77"/>
      <c r="X254" s="88"/>
      <c r="Y254" s="88"/>
      <c r="Z254" s="88"/>
    </row>
    <row r="255" spans="1:26" ht="49.5" customHeight="1">
      <c r="A255" s="345"/>
      <c r="B255" s="345"/>
      <c r="C255" s="345"/>
      <c r="D255" s="345"/>
      <c r="E255" s="345"/>
      <c r="F255" s="204" t="s">
        <v>4287</v>
      </c>
      <c r="G255" s="345"/>
      <c r="H255" s="120">
        <v>9</v>
      </c>
      <c r="I255" s="123" t="s">
        <v>4288</v>
      </c>
      <c r="J255" s="124" t="s">
        <v>4284</v>
      </c>
      <c r="K255" s="56"/>
      <c r="L255" s="79"/>
      <c r="M255" s="76"/>
      <c r="N255" s="229"/>
      <c r="O255" s="56" t="s">
        <v>348</v>
      </c>
      <c r="P255" s="56" t="s">
        <v>348</v>
      </c>
      <c r="Q255" s="56" t="s">
        <v>348</v>
      </c>
      <c r="R255" s="56"/>
      <c r="S255" s="77"/>
      <c r="T255" s="77"/>
      <c r="U255" s="77"/>
      <c r="V255" s="77"/>
      <c r="W255" s="77"/>
      <c r="X255" s="88"/>
      <c r="Y255" s="88"/>
      <c r="Z255" s="88"/>
    </row>
    <row r="256" spans="1:26" ht="49.5" customHeight="1">
      <c r="A256" s="345"/>
      <c r="B256" s="345"/>
      <c r="C256" s="345"/>
      <c r="D256" s="345"/>
      <c r="E256" s="345"/>
      <c r="F256" s="204" t="s">
        <v>4289</v>
      </c>
      <c r="G256" s="345"/>
      <c r="H256" s="120">
        <v>10</v>
      </c>
      <c r="I256" s="123" t="s">
        <v>4290</v>
      </c>
      <c r="J256" s="124" t="s">
        <v>4284</v>
      </c>
      <c r="K256" s="56"/>
      <c r="L256" s="79"/>
      <c r="M256" s="76"/>
      <c r="N256" s="229"/>
      <c r="O256" s="56" t="s">
        <v>348</v>
      </c>
      <c r="P256" s="56" t="s">
        <v>348</v>
      </c>
      <c r="Q256" s="56" t="s">
        <v>348</v>
      </c>
      <c r="R256" s="56"/>
      <c r="S256" s="77"/>
      <c r="T256" s="77"/>
      <c r="U256" s="77"/>
      <c r="V256" s="77"/>
      <c r="W256" s="77"/>
      <c r="X256" s="88"/>
      <c r="Y256" s="88"/>
      <c r="Z256" s="88"/>
    </row>
    <row r="257" spans="1:26" ht="49.5" customHeight="1">
      <c r="A257" s="345"/>
      <c r="B257" s="345"/>
      <c r="C257" s="345"/>
      <c r="D257" s="345"/>
      <c r="E257" s="345"/>
      <c r="F257" s="204" t="s">
        <v>4291</v>
      </c>
      <c r="G257" s="345"/>
      <c r="H257" s="120">
        <v>11</v>
      </c>
      <c r="I257" s="123" t="s">
        <v>4292</v>
      </c>
      <c r="J257" s="124" t="s">
        <v>4284</v>
      </c>
      <c r="K257" s="56"/>
      <c r="L257" s="79"/>
      <c r="M257" s="76"/>
      <c r="N257" s="229"/>
      <c r="O257" s="56" t="s">
        <v>348</v>
      </c>
      <c r="P257" s="56" t="s">
        <v>348</v>
      </c>
      <c r="Q257" s="56" t="s">
        <v>348</v>
      </c>
      <c r="R257" s="56"/>
      <c r="S257" s="77"/>
      <c r="T257" s="77"/>
      <c r="U257" s="77"/>
      <c r="V257" s="77"/>
      <c r="W257" s="77"/>
      <c r="X257" s="88"/>
      <c r="Y257" s="88"/>
      <c r="Z257" s="88"/>
    </row>
    <row r="258" spans="1:26" ht="49.5" customHeight="1">
      <c r="A258" s="345"/>
      <c r="B258" s="345"/>
      <c r="C258" s="345"/>
      <c r="D258" s="345"/>
      <c r="E258" s="345"/>
      <c r="F258" s="204" t="s">
        <v>4293</v>
      </c>
      <c r="G258" s="345"/>
      <c r="H258" s="120">
        <v>12</v>
      </c>
      <c r="I258" s="123" t="s">
        <v>4294</v>
      </c>
      <c r="J258" s="124" t="s">
        <v>4284</v>
      </c>
      <c r="K258" s="56"/>
      <c r="L258" s="79"/>
      <c r="M258" s="76"/>
      <c r="N258" s="229"/>
      <c r="O258" s="56" t="s">
        <v>348</v>
      </c>
      <c r="P258" s="56" t="s">
        <v>348</v>
      </c>
      <c r="Q258" s="56" t="s">
        <v>348</v>
      </c>
      <c r="R258" s="56"/>
      <c r="S258" s="77"/>
      <c r="T258" s="77"/>
      <c r="U258" s="77"/>
      <c r="V258" s="77"/>
      <c r="W258" s="77"/>
      <c r="X258" s="88"/>
      <c r="Y258" s="88"/>
      <c r="Z258" s="88"/>
    </row>
    <row r="259" spans="1:26" ht="70.5" customHeight="1">
      <c r="A259" s="345"/>
      <c r="B259" s="345"/>
      <c r="C259" s="234"/>
      <c r="D259" s="234"/>
      <c r="E259" s="235"/>
      <c r="F259" s="236" t="s">
        <v>4295</v>
      </c>
      <c r="G259" s="208"/>
      <c r="H259" s="120">
        <v>13</v>
      </c>
      <c r="I259" s="123" t="s">
        <v>4296</v>
      </c>
      <c r="J259" s="124" t="s">
        <v>4284</v>
      </c>
      <c r="K259" s="56"/>
      <c r="L259" s="79"/>
      <c r="M259" s="76"/>
      <c r="N259" s="229"/>
      <c r="O259" s="56" t="s">
        <v>348</v>
      </c>
      <c r="P259" s="56" t="s">
        <v>348</v>
      </c>
      <c r="Q259" s="56" t="s">
        <v>348</v>
      </c>
      <c r="R259" s="56"/>
      <c r="S259" s="77"/>
      <c r="T259" s="77"/>
      <c r="U259" s="77"/>
      <c r="V259" s="77"/>
      <c r="W259" s="77"/>
      <c r="X259" s="88"/>
      <c r="Y259" s="88"/>
      <c r="Z259" s="88"/>
    </row>
    <row r="260" spans="1:26" ht="49.5" customHeight="1">
      <c r="A260" s="345"/>
      <c r="B260" s="345"/>
      <c r="C260" s="234"/>
      <c r="D260" s="234"/>
      <c r="E260" s="235"/>
      <c r="F260" s="208" t="s">
        <v>4297</v>
      </c>
      <c r="G260" s="208"/>
      <c r="H260" s="120">
        <v>14</v>
      </c>
      <c r="I260" s="123" t="s">
        <v>4298</v>
      </c>
      <c r="J260" s="124" t="s">
        <v>4284</v>
      </c>
      <c r="K260" s="56"/>
      <c r="L260" s="79"/>
      <c r="M260" s="76"/>
      <c r="N260" s="229"/>
      <c r="O260" s="56" t="s">
        <v>348</v>
      </c>
      <c r="P260" s="56" t="s">
        <v>348</v>
      </c>
      <c r="Q260" s="56" t="s">
        <v>348</v>
      </c>
      <c r="R260" s="56"/>
      <c r="S260" s="77"/>
      <c r="T260" s="77"/>
      <c r="U260" s="77"/>
      <c r="V260" s="77"/>
      <c r="W260" s="77"/>
      <c r="X260" s="88"/>
      <c r="Y260" s="88"/>
      <c r="Z260" s="88"/>
    </row>
    <row r="261" spans="1:26" ht="49.5" customHeight="1">
      <c r="A261" s="345"/>
      <c r="B261" s="345"/>
      <c r="C261" s="234"/>
      <c r="D261" s="234"/>
      <c r="E261" s="235"/>
      <c r="F261" s="236" t="s">
        <v>4299</v>
      </c>
      <c r="G261" s="208"/>
      <c r="H261" s="120">
        <v>15</v>
      </c>
      <c r="I261" s="123" t="s">
        <v>4300</v>
      </c>
      <c r="J261" s="124" t="s">
        <v>4284</v>
      </c>
      <c r="K261" s="56"/>
      <c r="L261" s="79"/>
      <c r="M261" s="76"/>
      <c r="N261" s="229"/>
      <c r="O261" s="56" t="s">
        <v>348</v>
      </c>
      <c r="P261" s="56" t="s">
        <v>348</v>
      </c>
      <c r="Q261" s="56" t="s">
        <v>348</v>
      </c>
      <c r="R261" s="56"/>
      <c r="S261" s="77"/>
      <c r="T261" s="77"/>
      <c r="U261" s="77"/>
      <c r="V261" s="77"/>
      <c r="W261" s="77"/>
      <c r="X261" s="88"/>
      <c r="Y261" s="88"/>
      <c r="Z261" s="88"/>
    </row>
    <row r="262" spans="1:26" ht="49.5" customHeight="1">
      <c r="A262" s="345"/>
      <c r="B262" s="345"/>
      <c r="C262" s="234"/>
      <c r="D262" s="234"/>
      <c r="E262" s="235"/>
      <c r="F262" s="236" t="s">
        <v>4301</v>
      </c>
      <c r="G262" s="208"/>
      <c r="H262" s="120">
        <v>16</v>
      </c>
      <c r="I262" s="123" t="s">
        <v>4302</v>
      </c>
      <c r="J262" s="124" t="s">
        <v>4284</v>
      </c>
      <c r="K262" s="56"/>
      <c r="L262" s="79"/>
      <c r="M262" s="76"/>
      <c r="N262" s="229"/>
      <c r="O262" s="56" t="s">
        <v>348</v>
      </c>
      <c r="P262" s="56" t="s">
        <v>348</v>
      </c>
      <c r="Q262" s="56" t="s">
        <v>348</v>
      </c>
      <c r="R262" s="56"/>
      <c r="S262" s="77"/>
      <c r="T262" s="77"/>
      <c r="U262" s="77"/>
      <c r="V262" s="77"/>
      <c r="W262" s="77"/>
      <c r="X262" s="88"/>
      <c r="Y262" s="88"/>
      <c r="Z262" s="88"/>
    </row>
    <row r="263" spans="1:26" ht="49.5" customHeight="1">
      <c r="A263" s="345"/>
      <c r="B263" s="345"/>
      <c r="C263" s="234"/>
      <c r="D263" s="234"/>
      <c r="E263" s="235"/>
      <c r="F263" s="236" t="s">
        <v>4303</v>
      </c>
      <c r="G263" s="208"/>
      <c r="H263" s="120">
        <v>17</v>
      </c>
      <c r="I263" s="123" t="s">
        <v>4304</v>
      </c>
      <c r="J263" s="124" t="s">
        <v>4284</v>
      </c>
      <c r="K263" s="56"/>
      <c r="L263" s="79"/>
      <c r="M263" s="76"/>
      <c r="N263" s="229"/>
      <c r="O263" s="56" t="s">
        <v>348</v>
      </c>
      <c r="P263" s="56" t="s">
        <v>348</v>
      </c>
      <c r="Q263" s="56" t="s">
        <v>348</v>
      </c>
      <c r="R263" s="56"/>
      <c r="S263" s="77"/>
      <c r="T263" s="77"/>
      <c r="U263" s="77"/>
      <c r="V263" s="77"/>
      <c r="W263" s="77"/>
      <c r="X263" s="88"/>
      <c r="Y263" s="88"/>
      <c r="Z263" s="88"/>
    </row>
    <row r="264" spans="1:26" ht="49.5" customHeight="1">
      <c r="A264" s="341"/>
      <c r="B264" s="341"/>
      <c r="C264" s="234"/>
      <c r="D264" s="234"/>
      <c r="E264" s="235"/>
      <c r="F264" s="236" t="s">
        <v>4305</v>
      </c>
      <c r="G264" s="208"/>
      <c r="H264" s="120">
        <v>18</v>
      </c>
      <c r="I264" s="123" t="s">
        <v>4306</v>
      </c>
      <c r="J264" s="124" t="s">
        <v>4284</v>
      </c>
      <c r="K264" s="56"/>
      <c r="L264" s="79"/>
      <c r="M264" s="76"/>
      <c r="N264" s="229"/>
      <c r="O264" s="56" t="s">
        <v>348</v>
      </c>
      <c r="P264" s="56" t="s">
        <v>348</v>
      </c>
      <c r="Q264" s="56" t="s">
        <v>348</v>
      </c>
      <c r="R264" s="56"/>
      <c r="S264" s="77"/>
      <c r="T264" s="77"/>
      <c r="U264" s="77"/>
      <c r="V264" s="77"/>
      <c r="W264" s="77"/>
      <c r="X264" s="88"/>
      <c r="Y264" s="88"/>
      <c r="Z264" s="88"/>
    </row>
    <row r="265" spans="1:26" ht="49.5" customHeight="1">
      <c r="A265" s="440" t="s">
        <v>4307</v>
      </c>
      <c r="B265" s="440" t="s">
        <v>4308</v>
      </c>
      <c r="C265" s="439" t="s">
        <v>3591</v>
      </c>
      <c r="D265" s="439" t="s">
        <v>967</v>
      </c>
      <c r="E265" s="439" t="s">
        <v>4309</v>
      </c>
      <c r="F265" s="123" t="s">
        <v>4310</v>
      </c>
      <c r="G265" s="441" t="s">
        <v>3556</v>
      </c>
      <c r="H265" s="120">
        <v>1</v>
      </c>
      <c r="I265" s="123" t="s">
        <v>4311</v>
      </c>
      <c r="J265" s="124" t="s">
        <v>4284</v>
      </c>
      <c r="K265" s="56"/>
      <c r="L265" s="79"/>
      <c r="M265" s="76"/>
      <c r="N265" s="229"/>
      <c r="O265" s="56" t="s">
        <v>348</v>
      </c>
      <c r="P265" s="56" t="s">
        <v>348</v>
      </c>
      <c r="Q265" s="56" t="s">
        <v>348</v>
      </c>
      <c r="R265" s="56"/>
      <c r="S265" s="77"/>
      <c r="T265" s="77"/>
      <c r="U265" s="77"/>
      <c r="V265" s="77"/>
      <c r="W265" s="77"/>
      <c r="X265" s="88"/>
      <c r="Y265" s="88"/>
      <c r="Z265" s="88"/>
    </row>
    <row r="266" spans="1:26" ht="49.5" customHeight="1">
      <c r="A266" s="345"/>
      <c r="B266" s="345"/>
      <c r="C266" s="345"/>
      <c r="D266" s="345"/>
      <c r="E266" s="345"/>
      <c r="F266" s="123" t="s">
        <v>4312</v>
      </c>
      <c r="G266" s="345"/>
      <c r="H266" s="120">
        <v>2</v>
      </c>
      <c r="I266" s="123" t="s">
        <v>4313</v>
      </c>
      <c r="J266" s="124" t="s">
        <v>4284</v>
      </c>
      <c r="K266" s="56"/>
      <c r="L266" s="79"/>
      <c r="M266" s="76"/>
      <c r="N266" s="229"/>
      <c r="O266" s="56" t="s">
        <v>348</v>
      </c>
      <c r="P266" s="56" t="s">
        <v>348</v>
      </c>
      <c r="Q266" s="56" t="s">
        <v>348</v>
      </c>
      <c r="R266" s="56"/>
      <c r="S266" s="77"/>
      <c r="T266" s="77"/>
      <c r="U266" s="77"/>
      <c r="V266" s="77"/>
      <c r="W266" s="77"/>
      <c r="X266" s="88"/>
      <c r="Y266" s="88"/>
      <c r="Z266" s="88"/>
    </row>
    <row r="267" spans="1:26" ht="49.5" customHeight="1">
      <c r="A267" s="345"/>
      <c r="B267" s="345"/>
      <c r="C267" s="345"/>
      <c r="D267" s="345"/>
      <c r="E267" s="345"/>
      <c r="F267" s="123" t="s">
        <v>4314</v>
      </c>
      <c r="G267" s="345"/>
      <c r="H267" s="120">
        <v>3</v>
      </c>
      <c r="I267" s="123" t="s">
        <v>4315</v>
      </c>
      <c r="J267" s="124" t="s">
        <v>4284</v>
      </c>
      <c r="K267" s="56"/>
      <c r="L267" s="79"/>
      <c r="M267" s="76"/>
      <c r="N267" s="229"/>
      <c r="O267" s="56" t="s">
        <v>348</v>
      </c>
      <c r="P267" s="56" t="s">
        <v>348</v>
      </c>
      <c r="Q267" s="56" t="s">
        <v>348</v>
      </c>
      <c r="R267" s="56"/>
      <c r="S267" s="77"/>
      <c r="T267" s="77"/>
      <c r="U267" s="77"/>
      <c r="V267" s="77"/>
      <c r="W267" s="77"/>
      <c r="X267" s="88"/>
      <c r="Y267" s="88"/>
      <c r="Z267" s="88"/>
    </row>
    <row r="268" spans="1:26" ht="49.5" customHeight="1">
      <c r="A268" s="345"/>
      <c r="B268" s="345"/>
      <c r="C268" s="345"/>
      <c r="D268" s="345"/>
      <c r="E268" s="345"/>
      <c r="F268" s="123" t="s">
        <v>4316</v>
      </c>
      <c r="G268" s="345"/>
      <c r="H268" s="120">
        <v>4</v>
      </c>
      <c r="I268" s="123" t="s">
        <v>4317</v>
      </c>
      <c r="J268" s="124" t="s">
        <v>4284</v>
      </c>
      <c r="K268" s="56"/>
      <c r="L268" s="79"/>
      <c r="M268" s="76"/>
      <c r="N268" s="229"/>
      <c r="O268" s="56" t="s">
        <v>348</v>
      </c>
      <c r="P268" s="56" t="s">
        <v>348</v>
      </c>
      <c r="Q268" s="56" t="s">
        <v>348</v>
      </c>
      <c r="R268" s="56"/>
      <c r="S268" s="77"/>
      <c r="T268" s="77"/>
      <c r="U268" s="77"/>
      <c r="V268" s="77"/>
      <c r="W268" s="77"/>
      <c r="X268" s="88"/>
      <c r="Y268" s="88"/>
      <c r="Z268" s="88"/>
    </row>
    <row r="269" spans="1:26" ht="49.5" customHeight="1">
      <c r="A269" s="345"/>
      <c r="B269" s="345"/>
      <c r="C269" s="345"/>
      <c r="D269" s="345"/>
      <c r="E269" s="345"/>
      <c r="F269" s="123" t="s">
        <v>4318</v>
      </c>
      <c r="G269" s="345"/>
      <c r="H269" s="120">
        <v>5</v>
      </c>
      <c r="I269" s="123" t="s">
        <v>4319</v>
      </c>
      <c r="J269" s="124" t="s">
        <v>4284</v>
      </c>
      <c r="K269" s="56"/>
      <c r="L269" s="79"/>
      <c r="M269" s="76"/>
      <c r="N269" s="229"/>
      <c r="O269" s="56" t="s">
        <v>348</v>
      </c>
      <c r="P269" s="56" t="s">
        <v>348</v>
      </c>
      <c r="Q269" s="56" t="s">
        <v>348</v>
      </c>
      <c r="R269" s="56"/>
      <c r="S269" s="77"/>
      <c r="T269" s="77"/>
      <c r="U269" s="77"/>
      <c r="V269" s="77"/>
      <c r="W269" s="77"/>
      <c r="X269" s="88"/>
      <c r="Y269" s="88"/>
      <c r="Z269" s="88"/>
    </row>
    <row r="270" spans="1:26" ht="49.5" customHeight="1">
      <c r="A270" s="345"/>
      <c r="B270" s="345"/>
      <c r="C270" s="345"/>
      <c r="D270" s="345"/>
      <c r="E270" s="345"/>
      <c r="F270" s="123" t="s">
        <v>4320</v>
      </c>
      <c r="G270" s="345"/>
      <c r="H270" s="120">
        <v>6</v>
      </c>
      <c r="I270" s="123" t="s">
        <v>4321</v>
      </c>
      <c r="J270" s="124" t="s">
        <v>4284</v>
      </c>
      <c r="K270" s="56"/>
      <c r="L270" s="79"/>
      <c r="M270" s="76"/>
      <c r="N270" s="229"/>
      <c r="O270" s="56" t="s">
        <v>348</v>
      </c>
      <c r="P270" s="56" t="s">
        <v>348</v>
      </c>
      <c r="Q270" s="56" t="s">
        <v>348</v>
      </c>
      <c r="R270" s="56"/>
      <c r="S270" s="77"/>
      <c r="T270" s="77"/>
      <c r="U270" s="77"/>
      <c r="V270" s="77"/>
      <c r="W270" s="77"/>
      <c r="X270" s="88"/>
      <c r="Y270" s="88"/>
      <c r="Z270" s="88"/>
    </row>
    <row r="271" spans="1:26" ht="66.75" customHeight="1">
      <c r="A271" s="345"/>
      <c r="B271" s="345"/>
      <c r="C271" s="345"/>
      <c r="D271" s="345"/>
      <c r="E271" s="345"/>
      <c r="F271" s="439" t="s">
        <v>4322</v>
      </c>
      <c r="G271" s="345"/>
      <c r="H271" s="120">
        <v>7</v>
      </c>
      <c r="I271" s="123" t="s">
        <v>4323</v>
      </c>
      <c r="J271" s="124" t="s">
        <v>4324</v>
      </c>
      <c r="K271" s="56"/>
      <c r="L271" s="79"/>
      <c r="M271" s="76"/>
      <c r="N271" s="229"/>
      <c r="O271" s="56" t="s">
        <v>348</v>
      </c>
      <c r="P271" s="56" t="s">
        <v>348</v>
      </c>
      <c r="Q271" s="56" t="s">
        <v>348</v>
      </c>
      <c r="R271" s="56"/>
      <c r="S271" s="77"/>
      <c r="T271" s="77"/>
      <c r="U271" s="77"/>
      <c r="V271" s="77"/>
      <c r="W271" s="77"/>
      <c r="X271" s="88"/>
      <c r="Y271" s="88"/>
      <c r="Z271" s="88"/>
    </row>
    <row r="272" spans="1:26" ht="66" customHeight="1">
      <c r="A272" s="345"/>
      <c r="B272" s="345"/>
      <c r="C272" s="345"/>
      <c r="D272" s="345"/>
      <c r="E272" s="345"/>
      <c r="F272" s="341"/>
      <c r="G272" s="345"/>
      <c r="H272" s="120">
        <v>8</v>
      </c>
      <c r="I272" s="123" t="s">
        <v>4325</v>
      </c>
      <c r="J272" s="124" t="s">
        <v>4326</v>
      </c>
      <c r="K272" s="56"/>
      <c r="L272" s="79"/>
      <c r="M272" s="76"/>
      <c r="N272" s="229"/>
      <c r="O272" s="56" t="s">
        <v>348</v>
      </c>
      <c r="P272" s="56" t="s">
        <v>348</v>
      </c>
      <c r="Q272" s="56" t="s">
        <v>348</v>
      </c>
      <c r="R272" s="56"/>
      <c r="S272" s="77"/>
      <c r="T272" s="77"/>
      <c r="U272" s="77"/>
      <c r="V272" s="77"/>
      <c r="W272" s="77"/>
      <c r="X272" s="88"/>
      <c r="Y272" s="88"/>
      <c r="Z272" s="88"/>
    </row>
    <row r="273" spans="1:26" ht="49.5" customHeight="1">
      <c r="A273" s="345"/>
      <c r="B273" s="345"/>
      <c r="C273" s="345"/>
      <c r="D273" s="345"/>
      <c r="E273" s="345"/>
      <c r="F273" s="439" t="s">
        <v>4327</v>
      </c>
      <c r="G273" s="345"/>
      <c r="H273" s="120">
        <v>9</v>
      </c>
      <c r="I273" s="123" t="s">
        <v>4328</v>
      </c>
      <c r="J273" s="124" t="s">
        <v>4329</v>
      </c>
      <c r="K273" s="56"/>
      <c r="L273" s="79"/>
      <c r="M273" s="76"/>
      <c r="N273" s="229"/>
      <c r="O273" s="56" t="s">
        <v>348</v>
      </c>
      <c r="P273" s="56" t="s">
        <v>348</v>
      </c>
      <c r="Q273" s="56" t="s">
        <v>348</v>
      </c>
      <c r="R273" s="56"/>
      <c r="S273" s="77"/>
      <c r="T273" s="77"/>
      <c r="U273" s="77"/>
      <c r="V273" s="77"/>
      <c r="W273" s="77"/>
      <c r="X273" s="88"/>
      <c r="Y273" s="88"/>
      <c r="Z273" s="88"/>
    </row>
    <row r="274" spans="1:26" ht="66" customHeight="1">
      <c r="A274" s="345"/>
      <c r="B274" s="345"/>
      <c r="C274" s="345"/>
      <c r="D274" s="345"/>
      <c r="E274" s="345"/>
      <c r="F274" s="341"/>
      <c r="G274" s="345"/>
      <c r="H274" s="120">
        <v>10</v>
      </c>
      <c r="I274" s="123" t="s">
        <v>4325</v>
      </c>
      <c r="J274" s="124" t="s">
        <v>4326</v>
      </c>
      <c r="K274" s="56"/>
      <c r="L274" s="79"/>
      <c r="M274" s="76"/>
      <c r="N274" s="229"/>
      <c r="O274" s="56" t="s">
        <v>348</v>
      </c>
      <c r="P274" s="56" t="s">
        <v>348</v>
      </c>
      <c r="Q274" s="56" t="s">
        <v>348</v>
      </c>
      <c r="R274" s="56"/>
      <c r="S274" s="77"/>
      <c r="T274" s="77"/>
      <c r="U274" s="77"/>
      <c r="V274" s="77"/>
      <c r="W274" s="77"/>
      <c r="X274" s="88"/>
      <c r="Y274" s="88"/>
      <c r="Z274" s="88"/>
    </row>
    <row r="275" spans="1:26" ht="49.5" customHeight="1">
      <c r="A275" s="345"/>
      <c r="B275" s="345"/>
      <c r="C275" s="345"/>
      <c r="D275" s="345"/>
      <c r="E275" s="345"/>
      <c r="F275" s="439" t="s">
        <v>4330</v>
      </c>
      <c r="G275" s="345"/>
      <c r="H275" s="120">
        <v>11</v>
      </c>
      <c r="I275" s="123" t="s">
        <v>4331</v>
      </c>
      <c r="J275" s="124" t="s">
        <v>4329</v>
      </c>
      <c r="K275" s="56"/>
      <c r="L275" s="79"/>
      <c r="M275" s="76"/>
      <c r="N275" s="229"/>
      <c r="O275" s="56" t="s">
        <v>348</v>
      </c>
      <c r="P275" s="56" t="s">
        <v>348</v>
      </c>
      <c r="Q275" s="56" t="s">
        <v>348</v>
      </c>
      <c r="R275" s="56"/>
      <c r="S275" s="77"/>
      <c r="T275" s="77"/>
      <c r="U275" s="77"/>
      <c r="V275" s="77"/>
      <c r="W275" s="77"/>
      <c r="X275" s="88"/>
      <c r="Y275" s="88"/>
      <c r="Z275" s="88"/>
    </row>
    <row r="276" spans="1:26" ht="66" customHeight="1">
      <c r="A276" s="345"/>
      <c r="B276" s="345"/>
      <c r="C276" s="345"/>
      <c r="D276" s="345"/>
      <c r="E276" s="345"/>
      <c r="F276" s="341"/>
      <c r="G276" s="345"/>
      <c r="H276" s="120">
        <v>12</v>
      </c>
      <c r="I276" s="123" t="s">
        <v>4325</v>
      </c>
      <c r="J276" s="124" t="s">
        <v>4326</v>
      </c>
      <c r="K276" s="56"/>
      <c r="L276" s="79"/>
      <c r="M276" s="76"/>
      <c r="N276" s="229"/>
      <c r="O276" s="56" t="s">
        <v>348</v>
      </c>
      <c r="P276" s="56" t="s">
        <v>348</v>
      </c>
      <c r="Q276" s="56" t="s">
        <v>348</v>
      </c>
      <c r="R276" s="56"/>
      <c r="S276" s="77"/>
      <c r="T276" s="77"/>
      <c r="U276" s="77"/>
      <c r="V276" s="77"/>
      <c r="W276" s="77"/>
      <c r="X276" s="88"/>
      <c r="Y276" s="88"/>
      <c r="Z276" s="88"/>
    </row>
    <row r="277" spans="1:26" ht="49.5" customHeight="1">
      <c r="A277" s="345"/>
      <c r="B277" s="345"/>
      <c r="C277" s="345"/>
      <c r="D277" s="345"/>
      <c r="E277" s="345"/>
      <c r="F277" s="439" t="s">
        <v>4332</v>
      </c>
      <c r="G277" s="345"/>
      <c r="H277" s="120">
        <v>13</v>
      </c>
      <c r="I277" s="123" t="s">
        <v>4333</v>
      </c>
      <c r="J277" s="124" t="s">
        <v>4329</v>
      </c>
      <c r="K277" s="56"/>
      <c r="L277" s="79"/>
      <c r="M277" s="76"/>
      <c r="N277" s="229"/>
      <c r="O277" s="56" t="s">
        <v>348</v>
      </c>
      <c r="P277" s="56" t="s">
        <v>348</v>
      </c>
      <c r="Q277" s="56" t="s">
        <v>348</v>
      </c>
      <c r="R277" s="56"/>
      <c r="S277" s="77"/>
      <c r="T277" s="77"/>
      <c r="U277" s="77"/>
      <c r="V277" s="77"/>
      <c r="W277" s="77"/>
      <c r="X277" s="88"/>
      <c r="Y277" s="88"/>
      <c r="Z277" s="88"/>
    </row>
    <row r="278" spans="1:26" ht="66" customHeight="1">
      <c r="A278" s="345"/>
      <c r="B278" s="345"/>
      <c r="C278" s="345"/>
      <c r="D278" s="345"/>
      <c r="E278" s="345"/>
      <c r="F278" s="341"/>
      <c r="G278" s="345"/>
      <c r="H278" s="120">
        <v>14</v>
      </c>
      <c r="I278" s="123" t="s">
        <v>4325</v>
      </c>
      <c r="J278" s="124" t="s">
        <v>4326</v>
      </c>
      <c r="K278" s="56"/>
      <c r="L278" s="79"/>
      <c r="M278" s="76"/>
      <c r="N278" s="229"/>
      <c r="O278" s="56" t="s">
        <v>348</v>
      </c>
      <c r="P278" s="56" t="s">
        <v>348</v>
      </c>
      <c r="Q278" s="56" t="s">
        <v>348</v>
      </c>
      <c r="R278" s="56"/>
      <c r="S278" s="77"/>
      <c r="T278" s="77"/>
      <c r="U278" s="77"/>
      <c r="V278" s="77"/>
      <c r="W278" s="77"/>
      <c r="X278" s="88"/>
      <c r="Y278" s="88"/>
      <c r="Z278" s="88"/>
    </row>
    <row r="279" spans="1:26" ht="49.5" customHeight="1">
      <c r="A279" s="345"/>
      <c r="B279" s="345"/>
      <c r="C279" s="345"/>
      <c r="D279" s="345"/>
      <c r="E279" s="345"/>
      <c r="F279" s="439" t="s">
        <v>4334</v>
      </c>
      <c r="G279" s="345"/>
      <c r="H279" s="120">
        <v>15</v>
      </c>
      <c r="I279" s="123" t="s">
        <v>4335</v>
      </c>
      <c r="J279" s="124" t="s">
        <v>4329</v>
      </c>
      <c r="K279" s="56"/>
      <c r="L279" s="79"/>
      <c r="M279" s="76"/>
      <c r="N279" s="229"/>
      <c r="O279" s="56" t="s">
        <v>348</v>
      </c>
      <c r="P279" s="56" t="s">
        <v>348</v>
      </c>
      <c r="Q279" s="56" t="s">
        <v>348</v>
      </c>
      <c r="R279" s="56"/>
      <c r="S279" s="77"/>
      <c r="T279" s="77"/>
      <c r="U279" s="77"/>
      <c r="V279" s="77"/>
      <c r="W279" s="77"/>
      <c r="X279" s="88"/>
      <c r="Y279" s="88"/>
      <c r="Z279" s="88"/>
    </row>
    <row r="280" spans="1:26" ht="66" customHeight="1">
      <c r="A280" s="345"/>
      <c r="B280" s="345"/>
      <c r="C280" s="345"/>
      <c r="D280" s="345"/>
      <c r="E280" s="345"/>
      <c r="F280" s="341"/>
      <c r="G280" s="345"/>
      <c r="H280" s="120">
        <v>16</v>
      </c>
      <c r="I280" s="123" t="s">
        <v>4325</v>
      </c>
      <c r="J280" s="124" t="s">
        <v>4326</v>
      </c>
      <c r="K280" s="56"/>
      <c r="L280" s="79"/>
      <c r="M280" s="76"/>
      <c r="N280" s="229"/>
      <c r="O280" s="56" t="s">
        <v>348</v>
      </c>
      <c r="P280" s="56" t="s">
        <v>348</v>
      </c>
      <c r="Q280" s="56" t="s">
        <v>348</v>
      </c>
      <c r="R280" s="56"/>
      <c r="S280" s="77"/>
      <c r="T280" s="77"/>
      <c r="U280" s="77"/>
      <c r="V280" s="77"/>
      <c r="W280" s="77"/>
      <c r="X280" s="88"/>
      <c r="Y280" s="88"/>
      <c r="Z280" s="88"/>
    </row>
    <row r="281" spans="1:26" ht="49.5" customHeight="1">
      <c r="A281" s="345"/>
      <c r="B281" s="345"/>
      <c r="C281" s="345"/>
      <c r="D281" s="345"/>
      <c r="E281" s="345"/>
      <c r="F281" s="439" t="s">
        <v>4336</v>
      </c>
      <c r="G281" s="345"/>
      <c r="H281" s="120">
        <v>17</v>
      </c>
      <c r="I281" s="123" t="s">
        <v>4337</v>
      </c>
      <c r="J281" s="124" t="s">
        <v>4329</v>
      </c>
      <c r="K281" s="56"/>
      <c r="L281" s="79"/>
      <c r="M281" s="76"/>
      <c r="N281" s="229"/>
      <c r="O281" s="56" t="s">
        <v>348</v>
      </c>
      <c r="P281" s="56" t="s">
        <v>348</v>
      </c>
      <c r="Q281" s="56" t="s">
        <v>348</v>
      </c>
      <c r="R281" s="56"/>
      <c r="S281" s="77"/>
      <c r="T281" s="77"/>
      <c r="U281" s="77"/>
      <c r="V281" s="77"/>
      <c r="W281" s="77"/>
      <c r="X281" s="88"/>
      <c r="Y281" s="88"/>
      <c r="Z281" s="88"/>
    </row>
    <row r="282" spans="1:26" ht="66" customHeight="1">
      <c r="A282" s="341"/>
      <c r="B282" s="341"/>
      <c r="C282" s="341"/>
      <c r="D282" s="341"/>
      <c r="E282" s="341"/>
      <c r="F282" s="341"/>
      <c r="G282" s="341"/>
      <c r="H282" s="120">
        <v>18</v>
      </c>
      <c r="I282" s="123" t="s">
        <v>4325</v>
      </c>
      <c r="J282" s="124" t="s">
        <v>4326</v>
      </c>
      <c r="K282" s="56"/>
      <c r="L282" s="79"/>
      <c r="M282" s="76"/>
      <c r="N282" s="229"/>
      <c r="O282" s="56" t="s">
        <v>348</v>
      </c>
      <c r="P282" s="56" t="s">
        <v>348</v>
      </c>
      <c r="Q282" s="56" t="s">
        <v>348</v>
      </c>
      <c r="R282" s="56"/>
      <c r="S282" s="77"/>
      <c r="T282" s="77"/>
      <c r="U282" s="77"/>
      <c r="V282" s="77"/>
      <c r="W282" s="77"/>
      <c r="X282" s="88"/>
      <c r="Y282" s="88"/>
      <c r="Z282" s="88"/>
    </row>
    <row r="283" spans="1:26" ht="33" customHeight="1">
      <c r="A283" s="440" t="s">
        <v>4338</v>
      </c>
      <c r="B283" s="440" t="s">
        <v>4339</v>
      </c>
      <c r="C283" s="439" t="s">
        <v>3591</v>
      </c>
      <c r="D283" s="439" t="s">
        <v>967</v>
      </c>
      <c r="E283" s="439" t="s">
        <v>4340</v>
      </c>
      <c r="F283" s="123" t="s">
        <v>4341</v>
      </c>
      <c r="G283" s="441" t="s">
        <v>3556</v>
      </c>
      <c r="H283" s="120">
        <v>1</v>
      </c>
      <c r="I283" s="123" t="s">
        <v>4342</v>
      </c>
      <c r="J283" s="124" t="s">
        <v>4329</v>
      </c>
      <c r="K283" s="56"/>
      <c r="L283" s="79"/>
      <c r="M283" s="76"/>
      <c r="N283" s="229"/>
      <c r="O283" s="56" t="s">
        <v>348</v>
      </c>
      <c r="P283" s="56" t="s">
        <v>348</v>
      </c>
      <c r="Q283" s="56" t="s">
        <v>348</v>
      </c>
      <c r="R283" s="56"/>
      <c r="S283" s="77"/>
      <c r="T283" s="77"/>
      <c r="U283" s="77"/>
      <c r="V283" s="77"/>
      <c r="W283" s="77"/>
      <c r="X283" s="88"/>
      <c r="Y283" s="88"/>
      <c r="Z283" s="88"/>
    </row>
    <row r="284" spans="1:26" ht="49.5" customHeight="1">
      <c r="A284" s="345"/>
      <c r="B284" s="345"/>
      <c r="C284" s="345"/>
      <c r="D284" s="345"/>
      <c r="E284" s="345"/>
      <c r="F284" s="123" t="s">
        <v>4343</v>
      </c>
      <c r="G284" s="345"/>
      <c r="H284" s="120">
        <v>2</v>
      </c>
      <c r="I284" s="123" t="s">
        <v>4344</v>
      </c>
      <c r="J284" s="124" t="s">
        <v>4345</v>
      </c>
      <c r="K284" s="56"/>
      <c r="L284" s="79"/>
      <c r="M284" s="76"/>
      <c r="N284" s="229"/>
      <c r="O284" s="56" t="s">
        <v>348</v>
      </c>
      <c r="P284" s="56" t="s">
        <v>348</v>
      </c>
      <c r="Q284" s="56" t="s">
        <v>348</v>
      </c>
      <c r="R284" s="56"/>
      <c r="S284" s="77"/>
      <c r="T284" s="77"/>
      <c r="U284" s="77"/>
      <c r="V284" s="77"/>
      <c r="W284" s="77"/>
      <c r="X284" s="88"/>
      <c r="Y284" s="88"/>
      <c r="Z284" s="88"/>
    </row>
    <row r="285" spans="1:26" ht="49.5" customHeight="1">
      <c r="A285" s="345"/>
      <c r="B285" s="345"/>
      <c r="C285" s="345"/>
      <c r="D285" s="345"/>
      <c r="E285" s="345"/>
      <c r="F285" s="123" t="s">
        <v>4346</v>
      </c>
      <c r="G285" s="345"/>
      <c r="H285" s="120">
        <v>3</v>
      </c>
      <c r="I285" s="123" t="s">
        <v>4347</v>
      </c>
      <c r="J285" s="124" t="s">
        <v>4345</v>
      </c>
      <c r="K285" s="56"/>
      <c r="L285" s="79"/>
      <c r="M285" s="76"/>
      <c r="N285" s="229"/>
      <c r="O285" s="56" t="s">
        <v>348</v>
      </c>
      <c r="P285" s="56" t="s">
        <v>348</v>
      </c>
      <c r="Q285" s="56" t="s">
        <v>348</v>
      </c>
      <c r="R285" s="56"/>
      <c r="S285" s="77"/>
      <c r="T285" s="77"/>
      <c r="U285" s="77"/>
      <c r="V285" s="77"/>
      <c r="W285" s="77"/>
      <c r="X285" s="88"/>
      <c r="Y285" s="88"/>
      <c r="Z285" s="88"/>
    </row>
    <row r="286" spans="1:26" ht="82.5" customHeight="1">
      <c r="A286" s="345"/>
      <c r="B286" s="345"/>
      <c r="C286" s="345"/>
      <c r="D286" s="345"/>
      <c r="E286" s="345"/>
      <c r="F286" s="439" t="s">
        <v>4348</v>
      </c>
      <c r="G286" s="345"/>
      <c r="H286" s="120">
        <v>4</v>
      </c>
      <c r="I286" s="123" t="s">
        <v>4349</v>
      </c>
      <c r="J286" s="124" t="s">
        <v>4150</v>
      </c>
      <c r="K286" s="56"/>
      <c r="L286" s="79"/>
      <c r="M286" s="76"/>
      <c r="N286" s="229"/>
      <c r="O286" s="82" t="s">
        <v>24</v>
      </c>
      <c r="P286" s="56" t="s">
        <v>348</v>
      </c>
      <c r="Q286" s="56" t="s">
        <v>348</v>
      </c>
      <c r="R286" s="56"/>
      <c r="S286" s="77"/>
      <c r="T286" s="77"/>
      <c r="U286" s="77"/>
      <c r="V286" s="77"/>
      <c r="W286" s="77"/>
      <c r="X286" s="88"/>
      <c r="Y286" s="88"/>
      <c r="Z286" s="88"/>
    </row>
    <row r="287" spans="1:26" ht="49.5" customHeight="1">
      <c r="A287" s="345"/>
      <c r="B287" s="345"/>
      <c r="C287" s="345"/>
      <c r="D287" s="345"/>
      <c r="E287" s="345"/>
      <c r="F287" s="341"/>
      <c r="G287" s="345"/>
      <c r="H287" s="120">
        <v>5</v>
      </c>
      <c r="I287" s="123" t="s">
        <v>4350</v>
      </c>
      <c r="J287" s="124" t="s">
        <v>4351</v>
      </c>
      <c r="K287" s="56"/>
      <c r="L287" s="79"/>
      <c r="M287" s="76"/>
      <c r="N287" s="229"/>
      <c r="O287" s="82" t="s">
        <v>24</v>
      </c>
      <c r="P287" s="56" t="s">
        <v>348</v>
      </c>
      <c r="Q287" s="56" t="s">
        <v>348</v>
      </c>
      <c r="R287" s="56"/>
      <c r="S287" s="77"/>
      <c r="T287" s="77"/>
      <c r="U287" s="77"/>
      <c r="V287" s="77"/>
      <c r="W287" s="77"/>
      <c r="X287" s="88"/>
      <c r="Y287" s="88"/>
      <c r="Z287" s="88"/>
    </row>
    <row r="288" spans="1:26" ht="82.5" customHeight="1">
      <c r="A288" s="345"/>
      <c r="B288" s="345"/>
      <c r="C288" s="345"/>
      <c r="D288" s="345"/>
      <c r="E288" s="345"/>
      <c r="F288" s="439" t="s">
        <v>4352</v>
      </c>
      <c r="G288" s="345"/>
      <c r="H288" s="120">
        <v>6</v>
      </c>
      <c r="I288" s="123" t="s">
        <v>4353</v>
      </c>
      <c r="J288" s="124" t="s">
        <v>4150</v>
      </c>
      <c r="K288" s="56"/>
      <c r="L288" s="79"/>
      <c r="M288" s="76"/>
      <c r="N288" s="229"/>
      <c r="O288" s="56" t="s">
        <v>348</v>
      </c>
      <c r="P288" s="56" t="s">
        <v>348</v>
      </c>
      <c r="Q288" s="56" t="s">
        <v>348</v>
      </c>
      <c r="R288" s="56"/>
      <c r="S288" s="77"/>
      <c r="T288" s="77"/>
      <c r="U288" s="77"/>
      <c r="V288" s="77"/>
      <c r="W288" s="77"/>
      <c r="X288" s="88"/>
      <c r="Y288" s="88"/>
      <c r="Z288" s="88"/>
    </row>
    <row r="289" spans="1:26" ht="33" customHeight="1">
      <c r="A289" s="345"/>
      <c r="B289" s="345"/>
      <c r="C289" s="345"/>
      <c r="D289" s="345"/>
      <c r="E289" s="345"/>
      <c r="F289" s="345"/>
      <c r="G289" s="345"/>
      <c r="H289" s="120">
        <v>7</v>
      </c>
      <c r="I289" s="123" t="s">
        <v>4350</v>
      </c>
      <c r="J289" s="124" t="s">
        <v>4354</v>
      </c>
      <c r="K289" s="56"/>
      <c r="L289" s="79"/>
      <c r="M289" s="76"/>
      <c r="N289" s="229"/>
      <c r="O289" s="56" t="s">
        <v>348</v>
      </c>
      <c r="P289" s="56" t="s">
        <v>348</v>
      </c>
      <c r="Q289" s="56" t="s">
        <v>348</v>
      </c>
      <c r="R289" s="56"/>
      <c r="S289" s="77"/>
      <c r="T289" s="77"/>
      <c r="U289" s="77"/>
      <c r="V289" s="77"/>
      <c r="W289" s="77"/>
      <c r="X289" s="88"/>
      <c r="Y289" s="88"/>
      <c r="Z289" s="88"/>
    </row>
    <row r="290" spans="1:26" ht="16.5" customHeight="1">
      <c r="A290" s="345"/>
      <c r="B290" s="345"/>
      <c r="C290" s="345"/>
      <c r="D290" s="345"/>
      <c r="E290" s="345"/>
      <c r="F290" s="345"/>
      <c r="G290" s="345"/>
      <c r="H290" s="120">
        <v>8</v>
      </c>
      <c r="I290" s="123" t="s">
        <v>4355</v>
      </c>
      <c r="J290" s="124" t="s">
        <v>4356</v>
      </c>
      <c r="K290" s="56"/>
      <c r="L290" s="79"/>
      <c r="M290" s="76"/>
      <c r="N290" s="229"/>
      <c r="O290" s="56" t="s">
        <v>348</v>
      </c>
      <c r="P290" s="56" t="s">
        <v>348</v>
      </c>
      <c r="Q290" s="56" t="s">
        <v>348</v>
      </c>
      <c r="R290" s="56"/>
      <c r="S290" s="77"/>
      <c r="T290" s="77"/>
      <c r="U290" s="77"/>
      <c r="V290" s="77"/>
      <c r="W290" s="77"/>
      <c r="X290" s="88"/>
      <c r="Y290" s="88"/>
      <c r="Z290" s="88"/>
    </row>
    <row r="291" spans="1:26" ht="42" customHeight="1">
      <c r="A291" s="345"/>
      <c r="B291" s="345"/>
      <c r="C291" s="345"/>
      <c r="D291" s="345"/>
      <c r="E291" s="345"/>
      <c r="F291" s="341"/>
      <c r="G291" s="345"/>
      <c r="H291" s="120">
        <v>9</v>
      </c>
      <c r="I291" s="123" t="s">
        <v>4357</v>
      </c>
      <c r="J291" s="124" t="s">
        <v>4345</v>
      </c>
      <c r="K291" s="56"/>
      <c r="L291" s="79"/>
      <c r="M291" s="76"/>
      <c r="N291" s="229"/>
      <c r="O291" s="56" t="s">
        <v>348</v>
      </c>
      <c r="P291" s="56" t="s">
        <v>348</v>
      </c>
      <c r="Q291" s="56" t="s">
        <v>348</v>
      </c>
      <c r="R291" s="56"/>
      <c r="S291" s="77"/>
      <c r="T291" s="77"/>
      <c r="U291" s="77"/>
      <c r="V291" s="77"/>
      <c r="W291" s="77"/>
      <c r="X291" s="88"/>
      <c r="Y291" s="88"/>
      <c r="Z291" s="88"/>
    </row>
    <row r="292" spans="1:26" ht="31.5" customHeight="1">
      <c r="A292" s="345"/>
      <c r="B292" s="345"/>
      <c r="C292" s="345"/>
      <c r="D292" s="345"/>
      <c r="E292" s="345"/>
      <c r="F292" s="443" t="s">
        <v>4358</v>
      </c>
      <c r="G292" s="345"/>
      <c r="H292" s="120">
        <v>10</v>
      </c>
      <c r="I292" s="123" t="s">
        <v>4359</v>
      </c>
      <c r="J292" s="206" t="s">
        <v>4360</v>
      </c>
      <c r="K292" s="56"/>
      <c r="L292" s="79"/>
      <c r="M292" s="89"/>
      <c r="N292" s="42"/>
      <c r="O292" s="56" t="s">
        <v>348</v>
      </c>
      <c r="P292" s="56" t="s">
        <v>348</v>
      </c>
      <c r="Q292" s="56" t="s">
        <v>348</v>
      </c>
      <c r="R292" s="73"/>
      <c r="S292" s="42"/>
      <c r="T292" s="42"/>
      <c r="U292" s="42"/>
      <c r="V292" s="42"/>
      <c r="W292" s="42"/>
      <c r="X292" s="49"/>
      <c r="Y292" s="49"/>
      <c r="Z292" s="49"/>
    </row>
    <row r="293" spans="1:26" ht="33" customHeight="1">
      <c r="A293" s="345"/>
      <c r="B293" s="345"/>
      <c r="C293" s="345"/>
      <c r="D293" s="345"/>
      <c r="E293" s="345"/>
      <c r="F293" s="345"/>
      <c r="G293" s="345"/>
      <c r="H293" s="120">
        <v>11</v>
      </c>
      <c r="I293" s="123" t="s">
        <v>4357</v>
      </c>
      <c r="J293" s="206" t="s">
        <v>4361</v>
      </c>
      <c r="K293" s="56"/>
      <c r="L293" s="79"/>
      <c r="M293" s="89"/>
      <c r="N293" s="42"/>
      <c r="O293" s="56" t="s">
        <v>348</v>
      </c>
      <c r="P293" s="56" t="s">
        <v>348</v>
      </c>
      <c r="Q293" s="56" t="s">
        <v>348</v>
      </c>
      <c r="R293" s="73"/>
      <c r="S293" s="42"/>
      <c r="T293" s="42"/>
      <c r="U293" s="42"/>
      <c r="V293" s="42"/>
      <c r="W293" s="42"/>
      <c r="X293" s="49"/>
      <c r="Y293" s="49"/>
      <c r="Z293" s="49"/>
    </row>
    <row r="294" spans="1:26" ht="33.75" customHeight="1">
      <c r="A294" s="345"/>
      <c r="B294" s="345"/>
      <c r="C294" s="345"/>
      <c r="D294" s="345"/>
      <c r="E294" s="345"/>
      <c r="F294" s="341"/>
      <c r="G294" s="345"/>
      <c r="H294" s="120">
        <v>12</v>
      </c>
      <c r="I294" s="124" t="s">
        <v>4362</v>
      </c>
      <c r="J294" s="206" t="s">
        <v>4363</v>
      </c>
      <c r="K294" s="56"/>
      <c r="L294" s="79"/>
      <c r="M294" s="89"/>
      <c r="N294" s="42"/>
      <c r="O294" s="56" t="s">
        <v>348</v>
      </c>
      <c r="P294" s="56" t="s">
        <v>348</v>
      </c>
      <c r="Q294" s="56" t="s">
        <v>348</v>
      </c>
      <c r="R294" s="73"/>
      <c r="S294" s="42"/>
      <c r="T294" s="42"/>
      <c r="U294" s="42"/>
      <c r="V294" s="42"/>
      <c r="W294" s="42"/>
      <c r="X294" s="49"/>
      <c r="Y294" s="49"/>
      <c r="Z294" s="49"/>
    </row>
    <row r="295" spans="1:26" ht="33" customHeight="1">
      <c r="A295" s="345"/>
      <c r="B295" s="345"/>
      <c r="C295" s="345"/>
      <c r="D295" s="345"/>
      <c r="E295" s="345"/>
      <c r="F295" s="443" t="s">
        <v>4364</v>
      </c>
      <c r="G295" s="345"/>
      <c r="H295" s="120">
        <v>13</v>
      </c>
      <c r="I295" s="123" t="s">
        <v>4365</v>
      </c>
      <c r="J295" s="206" t="s">
        <v>4354</v>
      </c>
      <c r="K295" s="56"/>
      <c r="L295" s="79"/>
      <c r="M295" s="89"/>
      <c r="N295" s="42"/>
      <c r="O295" s="56" t="s">
        <v>348</v>
      </c>
      <c r="P295" s="56" t="s">
        <v>348</v>
      </c>
      <c r="Q295" s="56" t="s">
        <v>348</v>
      </c>
      <c r="R295" s="73"/>
      <c r="S295" s="42"/>
      <c r="T295" s="42"/>
      <c r="U295" s="42"/>
      <c r="V295" s="42"/>
      <c r="W295" s="42"/>
      <c r="X295" s="49"/>
      <c r="Y295" s="49"/>
      <c r="Z295" s="49"/>
    </row>
    <row r="296" spans="1:26" ht="33" customHeight="1">
      <c r="A296" s="345"/>
      <c r="B296" s="345"/>
      <c r="C296" s="345"/>
      <c r="D296" s="345"/>
      <c r="E296" s="345"/>
      <c r="F296" s="345"/>
      <c r="G296" s="345"/>
      <c r="H296" s="120">
        <v>14</v>
      </c>
      <c r="I296" s="123" t="s">
        <v>4366</v>
      </c>
      <c r="J296" s="206" t="s">
        <v>4367</v>
      </c>
      <c r="K296" s="56"/>
      <c r="L296" s="79"/>
      <c r="M296" s="89"/>
      <c r="N296" s="42"/>
      <c r="O296" s="56" t="s">
        <v>348</v>
      </c>
      <c r="P296" s="56" t="s">
        <v>348</v>
      </c>
      <c r="Q296" s="56" t="s">
        <v>348</v>
      </c>
      <c r="R296" s="73"/>
      <c r="S296" s="42"/>
      <c r="T296" s="42"/>
      <c r="U296" s="42"/>
      <c r="V296" s="42"/>
      <c r="W296" s="42"/>
      <c r="X296" s="49"/>
      <c r="Y296" s="49"/>
      <c r="Z296" s="49"/>
    </row>
    <row r="297" spans="1:26" ht="45.75" customHeight="1">
      <c r="A297" s="341"/>
      <c r="B297" s="341"/>
      <c r="C297" s="341"/>
      <c r="D297" s="341"/>
      <c r="E297" s="341"/>
      <c r="F297" s="341"/>
      <c r="G297" s="341"/>
      <c r="H297" s="120">
        <v>15</v>
      </c>
      <c r="I297" s="123" t="s">
        <v>4368</v>
      </c>
      <c r="J297" s="206" t="s">
        <v>4369</v>
      </c>
      <c r="K297" s="56"/>
      <c r="L297" s="237"/>
      <c r="M297" s="89"/>
      <c r="N297" s="42"/>
      <c r="O297" s="56" t="s">
        <v>348</v>
      </c>
      <c r="P297" s="56" t="s">
        <v>348</v>
      </c>
      <c r="Q297" s="56" t="s">
        <v>348</v>
      </c>
      <c r="R297" s="73"/>
      <c r="S297" s="42"/>
      <c r="T297" s="42"/>
      <c r="U297" s="42"/>
      <c r="V297" s="42"/>
      <c r="W297" s="42"/>
      <c r="X297" s="49"/>
      <c r="Y297" s="49"/>
      <c r="Z297" s="49"/>
    </row>
    <row r="298" spans="1:26" ht="77.25" customHeight="1">
      <c r="A298" s="401" t="s">
        <v>4370</v>
      </c>
      <c r="B298" s="401" t="s">
        <v>4371</v>
      </c>
      <c r="C298" s="398" t="s">
        <v>4372</v>
      </c>
      <c r="D298" s="398" t="s">
        <v>4373</v>
      </c>
      <c r="E298" s="398" t="s">
        <v>4374</v>
      </c>
      <c r="F298" s="95" t="s">
        <v>4375</v>
      </c>
      <c r="G298" s="399" t="s">
        <v>3556</v>
      </c>
      <c r="H298" s="99">
        <v>1</v>
      </c>
      <c r="I298" s="95" t="s">
        <v>4376</v>
      </c>
      <c r="J298" s="80" t="s">
        <v>4377</v>
      </c>
      <c r="K298" s="56"/>
      <c r="L298" s="79"/>
      <c r="M298" s="89"/>
      <c r="N298" s="81"/>
      <c r="O298" s="56" t="s">
        <v>348</v>
      </c>
      <c r="P298" s="56" t="s">
        <v>348</v>
      </c>
      <c r="Q298" s="56" t="s">
        <v>348</v>
      </c>
      <c r="R298" s="73"/>
      <c r="S298" s="42"/>
      <c r="T298" s="42"/>
      <c r="U298" s="42"/>
      <c r="V298" s="42"/>
      <c r="W298" s="42"/>
      <c r="X298" s="49"/>
      <c r="Y298" s="49"/>
      <c r="Z298" s="49"/>
    </row>
    <row r="299" spans="1:26" ht="80.25" customHeight="1">
      <c r="A299" s="341"/>
      <c r="B299" s="341"/>
      <c r="C299" s="341"/>
      <c r="D299" s="341"/>
      <c r="E299" s="341"/>
      <c r="F299" s="95" t="s">
        <v>4378</v>
      </c>
      <c r="G299" s="341"/>
      <c r="H299" s="61">
        <v>2</v>
      </c>
      <c r="I299" s="95" t="s">
        <v>4379</v>
      </c>
      <c r="J299" s="80" t="s">
        <v>4380</v>
      </c>
      <c r="K299" s="56"/>
      <c r="L299" s="89"/>
      <c r="M299" s="89"/>
      <c r="N299" s="81"/>
      <c r="O299" s="56" t="s">
        <v>348</v>
      </c>
      <c r="P299" s="56" t="s">
        <v>348</v>
      </c>
      <c r="Q299" s="56" t="s">
        <v>348</v>
      </c>
      <c r="R299" s="73"/>
      <c r="S299" s="42"/>
      <c r="T299" s="42"/>
      <c r="U299" s="42"/>
      <c r="V299" s="42"/>
      <c r="W299" s="42"/>
      <c r="X299" s="49"/>
      <c r="Y299" s="49"/>
      <c r="Z299" s="49"/>
    </row>
    <row r="300" spans="1:26" ht="86.25" customHeight="1">
      <c r="A300" s="61" t="s">
        <v>4381</v>
      </c>
      <c r="B300" s="61" t="s">
        <v>4382</v>
      </c>
      <c r="C300" s="63" t="s">
        <v>4383</v>
      </c>
      <c r="D300" s="63" t="s">
        <v>4384</v>
      </c>
      <c r="E300" s="63" t="s">
        <v>4385</v>
      </c>
      <c r="F300" s="63" t="s">
        <v>4386</v>
      </c>
      <c r="G300" s="63" t="s">
        <v>3556</v>
      </c>
      <c r="H300" s="61">
        <v>1</v>
      </c>
      <c r="I300" s="63" t="s">
        <v>4387</v>
      </c>
      <c r="J300" s="63" t="s">
        <v>4388</v>
      </c>
      <c r="K300" s="56"/>
      <c r="L300" s="79"/>
      <c r="M300" s="76"/>
      <c r="N300" s="42"/>
      <c r="O300" s="73" t="s">
        <v>348</v>
      </c>
      <c r="P300" s="73" t="s">
        <v>348</v>
      </c>
      <c r="Q300" s="73" t="s">
        <v>348</v>
      </c>
      <c r="R300" s="73"/>
      <c r="S300" s="42"/>
      <c r="T300" s="42"/>
      <c r="U300" s="42"/>
      <c r="V300" s="42"/>
      <c r="W300" s="42"/>
      <c r="X300" s="49"/>
      <c r="Y300" s="49"/>
      <c r="Z300" s="49"/>
    </row>
    <row r="301" spans="1:26" ht="16.5" customHeight="1">
      <c r="A301" s="92"/>
      <c r="B301" s="92"/>
      <c r="C301" s="92"/>
      <c r="D301" s="92"/>
      <c r="E301" s="92"/>
      <c r="F301" s="214"/>
      <c r="G301" s="214"/>
      <c r="H301" s="183"/>
      <c r="I301" s="215"/>
      <c r="J301" s="46"/>
      <c r="K301" s="92"/>
      <c r="L301" s="46"/>
      <c r="M301" s="92"/>
      <c r="N301" s="49"/>
      <c r="O301" s="92"/>
      <c r="P301" s="92"/>
      <c r="Q301" s="92"/>
      <c r="R301" s="92"/>
      <c r="S301" s="49"/>
      <c r="T301" s="49"/>
      <c r="U301" s="49"/>
      <c r="V301" s="49"/>
      <c r="W301" s="49"/>
      <c r="X301" s="49"/>
      <c r="Y301" s="49"/>
      <c r="Z301" s="49"/>
    </row>
    <row r="302" spans="1:26" ht="16.5" customHeight="1">
      <c r="A302" s="92"/>
      <c r="B302" s="92"/>
      <c r="C302" s="92"/>
      <c r="D302" s="92"/>
      <c r="E302" s="92"/>
      <c r="F302" s="214"/>
      <c r="G302" s="214"/>
      <c r="H302" s="183"/>
      <c r="I302" s="215"/>
      <c r="J302" s="46"/>
      <c r="K302" s="92"/>
      <c r="L302" s="46"/>
      <c r="M302" s="92"/>
      <c r="N302" s="49"/>
      <c r="O302" s="92"/>
      <c r="P302" s="92"/>
      <c r="Q302" s="92"/>
      <c r="R302" s="92"/>
      <c r="S302" s="49"/>
      <c r="T302" s="49"/>
      <c r="U302" s="49"/>
      <c r="V302" s="49"/>
      <c r="W302" s="49"/>
      <c r="X302" s="49"/>
      <c r="Y302" s="49"/>
      <c r="Z302" s="49"/>
    </row>
    <row r="303" spans="1:26" ht="16.5" customHeight="1">
      <c r="A303" s="92"/>
      <c r="B303" s="92"/>
      <c r="C303" s="92"/>
      <c r="D303" s="92"/>
      <c r="E303" s="92"/>
      <c r="F303" s="214"/>
      <c r="G303" s="214"/>
      <c r="H303" s="183"/>
      <c r="I303" s="215"/>
      <c r="J303" s="46"/>
      <c r="K303" s="92"/>
      <c r="L303" s="46"/>
      <c r="M303" s="92"/>
      <c r="N303" s="49"/>
      <c r="O303" s="92"/>
      <c r="P303" s="92"/>
      <c r="Q303" s="92"/>
      <c r="R303" s="92"/>
      <c r="S303" s="49"/>
      <c r="T303" s="49"/>
      <c r="U303" s="49"/>
      <c r="V303" s="49"/>
      <c r="W303" s="49"/>
      <c r="X303" s="49"/>
      <c r="Y303" s="49"/>
      <c r="Z303" s="49"/>
    </row>
    <row r="304" spans="1:26" ht="16.5" customHeight="1">
      <c r="A304" s="92"/>
      <c r="B304" s="92"/>
      <c r="C304" s="92"/>
      <c r="D304" s="92"/>
      <c r="E304" s="92"/>
      <c r="F304" s="214"/>
      <c r="G304" s="214"/>
      <c r="H304" s="183"/>
      <c r="I304" s="215"/>
      <c r="J304" s="46"/>
      <c r="K304" s="92"/>
      <c r="L304" s="46"/>
      <c r="M304" s="92"/>
      <c r="N304" s="49"/>
      <c r="O304" s="92"/>
      <c r="P304" s="92"/>
      <c r="Q304" s="92"/>
      <c r="R304" s="92"/>
      <c r="S304" s="49"/>
      <c r="T304" s="49"/>
      <c r="U304" s="49"/>
      <c r="V304" s="49"/>
      <c r="W304" s="49"/>
      <c r="X304" s="49"/>
      <c r="Y304" s="49"/>
      <c r="Z304" s="49"/>
    </row>
    <row r="305" spans="1:26" ht="16.5" customHeight="1">
      <c r="A305" s="92"/>
      <c r="B305" s="92"/>
      <c r="C305" s="92"/>
      <c r="D305" s="92"/>
      <c r="E305" s="92"/>
      <c r="F305" s="214"/>
      <c r="G305" s="214"/>
      <c r="H305" s="183"/>
      <c r="I305" s="215"/>
      <c r="J305" s="46"/>
      <c r="K305" s="92"/>
      <c r="L305" s="46"/>
      <c r="M305" s="92"/>
      <c r="N305" s="49"/>
      <c r="O305" s="92"/>
      <c r="P305" s="92"/>
      <c r="Q305" s="92"/>
      <c r="R305" s="92"/>
      <c r="S305" s="49"/>
      <c r="T305" s="49"/>
      <c r="U305" s="49"/>
      <c r="V305" s="49"/>
      <c r="W305" s="49"/>
      <c r="X305" s="49"/>
      <c r="Y305" s="49"/>
      <c r="Z305" s="49"/>
    </row>
    <row r="306" spans="1:26" ht="16.5" customHeight="1">
      <c r="A306" s="92"/>
      <c r="B306" s="92"/>
      <c r="C306" s="92"/>
      <c r="D306" s="92"/>
      <c r="E306" s="92"/>
      <c r="F306" s="214"/>
      <c r="G306" s="214"/>
      <c r="H306" s="183"/>
      <c r="I306" s="215"/>
      <c r="J306" s="46"/>
      <c r="K306" s="92"/>
      <c r="L306" s="46"/>
      <c r="M306" s="92"/>
      <c r="N306" s="49"/>
      <c r="O306" s="92"/>
      <c r="P306" s="92"/>
      <c r="Q306" s="92"/>
      <c r="R306" s="92"/>
      <c r="S306" s="49"/>
      <c r="T306" s="49"/>
      <c r="U306" s="49"/>
      <c r="V306" s="49"/>
      <c r="W306" s="49"/>
      <c r="X306" s="49"/>
      <c r="Y306" s="49"/>
      <c r="Z306" s="49"/>
    </row>
    <row r="307" spans="1:26" ht="16.5" customHeight="1">
      <c r="A307" s="92"/>
      <c r="B307" s="92"/>
      <c r="C307" s="92"/>
      <c r="D307" s="92"/>
      <c r="E307" s="92"/>
      <c r="F307" s="214"/>
      <c r="G307" s="214"/>
      <c r="H307" s="183"/>
      <c r="I307" s="215"/>
      <c r="J307" s="46"/>
      <c r="K307" s="92"/>
      <c r="L307" s="46"/>
      <c r="M307" s="92"/>
      <c r="N307" s="49"/>
      <c r="O307" s="92"/>
      <c r="P307" s="92"/>
      <c r="Q307" s="92"/>
      <c r="R307" s="92"/>
      <c r="S307" s="49"/>
      <c r="T307" s="49"/>
      <c r="U307" s="49"/>
      <c r="V307" s="49"/>
      <c r="W307" s="49"/>
      <c r="X307" s="49"/>
      <c r="Y307" s="49"/>
      <c r="Z307" s="49"/>
    </row>
    <row r="308" spans="1:26" ht="16.5" customHeight="1">
      <c r="A308" s="92"/>
      <c r="B308" s="92"/>
      <c r="C308" s="92"/>
      <c r="D308" s="92"/>
      <c r="E308" s="92"/>
      <c r="F308" s="214"/>
      <c r="G308" s="214"/>
      <c r="H308" s="183"/>
      <c r="I308" s="215"/>
      <c r="J308" s="46"/>
      <c r="K308" s="92"/>
      <c r="L308" s="46"/>
      <c r="M308" s="92"/>
      <c r="N308" s="49"/>
      <c r="O308" s="92"/>
      <c r="P308" s="92"/>
      <c r="Q308" s="92"/>
      <c r="R308" s="92"/>
      <c r="S308" s="49"/>
      <c r="T308" s="49"/>
      <c r="U308" s="49"/>
      <c r="V308" s="49"/>
      <c r="W308" s="49"/>
      <c r="X308" s="49"/>
      <c r="Y308" s="49"/>
      <c r="Z308" s="49"/>
    </row>
    <row r="309" spans="1:26" ht="16.5" customHeight="1">
      <c r="A309" s="92"/>
      <c r="B309" s="92"/>
      <c r="C309" s="92"/>
      <c r="D309" s="92"/>
      <c r="E309" s="92"/>
      <c r="F309" s="214"/>
      <c r="G309" s="214"/>
      <c r="H309" s="183"/>
      <c r="I309" s="215"/>
      <c r="J309" s="46"/>
      <c r="K309" s="92"/>
      <c r="L309" s="46"/>
      <c r="M309" s="92"/>
      <c r="N309" s="49"/>
      <c r="O309" s="92"/>
      <c r="P309" s="92"/>
      <c r="Q309" s="92"/>
      <c r="R309" s="92"/>
      <c r="S309" s="49"/>
      <c r="T309" s="49"/>
      <c r="U309" s="49"/>
      <c r="V309" s="49"/>
      <c r="W309" s="49"/>
      <c r="X309" s="49"/>
      <c r="Y309" s="49"/>
      <c r="Z309" s="49"/>
    </row>
    <row r="310" spans="1:26" ht="16.5" customHeight="1">
      <c r="A310" s="92"/>
      <c r="B310" s="92"/>
      <c r="C310" s="92"/>
      <c r="D310" s="92"/>
      <c r="E310" s="92"/>
      <c r="F310" s="214"/>
      <c r="G310" s="214"/>
      <c r="H310" s="183"/>
      <c r="I310" s="215"/>
      <c r="J310" s="46"/>
      <c r="K310" s="92"/>
      <c r="L310" s="46"/>
      <c r="M310" s="92"/>
      <c r="N310" s="49"/>
      <c r="O310" s="92"/>
      <c r="P310" s="92"/>
      <c r="Q310" s="92"/>
      <c r="R310" s="92"/>
      <c r="S310" s="49"/>
      <c r="T310" s="49"/>
      <c r="U310" s="49"/>
      <c r="V310" s="49"/>
      <c r="W310" s="49"/>
      <c r="X310" s="49"/>
      <c r="Y310" s="49"/>
      <c r="Z310" s="49"/>
    </row>
    <row r="311" spans="1:26" ht="16.5" customHeight="1">
      <c r="A311" s="92"/>
      <c r="B311" s="92"/>
      <c r="C311" s="92"/>
      <c r="D311" s="92"/>
      <c r="E311" s="92"/>
      <c r="F311" s="214"/>
      <c r="G311" s="214"/>
      <c r="H311" s="183"/>
      <c r="I311" s="215"/>
      <c r="J311" s="46"/>
      <c r="K311" s="92"/>
      <c r="L311" s="46"/>
      <c r="M311" s="92"/>
      <c r="N311" s="49"/>
      <c r="O311" s="92"/>
      <c r="P311" s="92"/>
      <c r="Q311" s="92"/>
      <c r="R311" s="92"/>
      <c r="S311" s="49"/>
      <c r="T311" s="49"/>
      <c r="U311" s="49"/>
      <c r="V311" s="49"/>
      <c r="W311" s="49"/>
      <c r="X311" s="49"/>
      <c r="Y311" s="49"/>
      <c r="Z311" s="49"/>
    </row>
    <row r="312" spans="1:26" ht="16.5" customHeight="1">
      <c r="A312" s="92"/>
      <c r="B312" s="92"/>
      <c r="C312" s="92"/>
      <c r="D312" s="92"/>
      <c r="E312" s="92"/>
      <c r="F312" s="214"/>
      <c r="G312" s="214"/>
      <c r="H312" s="183"/>
      <c r="I312" s="215"/>
      <c r="J312" s="46"/>
      <c r="K312" s="92"/>
      <c r="L312" s="46"/>
      <c r="M312" s="92"/>
      <c r="N312" s="49"/>
      <c r="O312" s="92"/>
      <c r="P312" s="92"/>
      <c r="Q312" s="92"/>
      <c r="R312" s="92"/>
      <c r="S312" s="49"/>
      <c r="T312" s="49"/>
      <c r="U312" s="49"/>
      <c r="V312" s="49"/>
      <c r="W312" s="49"/>
      <c r="X312" s="49"/>
      <c r="Y312" s="49"/>
      <c r="Z312" s="49"/>
    </row>
    <row r="313" spans="1:26" ht="16.5" customHeight="1">
      <c r="A313" s="92"/>
      <c r="B313" s="92"/>
      <c r="C313" s="92"/>
      <c r="D313" s="92"/>
      <c r="E313" s="92"/>
      <c r="F313" s="214"/>
      <c r="G313" s="214"/>
      <c r="H313" s="183"/>
      <c r="I313" s="215"/>
      <c r="J313" s="46"/>
      <c r="K313" s="92"/>
      <c r="L313" s="46"/>
      <c r="M313" s="92"/>
      <c r="N313" s="49"/>
      <c r="O313" s="92"/>
      <c r="P313" s="92"/>
      <c r="Q313" s="92"/>
      <c r="R313" s="92"/>
      <c r="S313" s="49"/>
      <c r="T313" s="49"/>
      <c r="U313" s="49"/>
      <c r="V313" s="49"/>
      <c r="W313" s="49"/>
      <c r="X313" s="49"/>
      <c r="Y313" s="49"/>
      <c r="Z313" s="49"/>
    </row>
    <row r="314" spans="1:26" ht="16.5" customHeight="1">
      <c r="A314" s="92"/>
      <c r="B314" s="92"/>
      <c r="C314" s="92"/>
      <c r="D314" s="92"/>
      <c r="E314" s="92"/>
      <c r="F314" s="214"/>
      <c r="G314" s="214"/>
      <c r="H314" s="183"/>
      <c r="I314" s="215"/>
      <c r="J314" s="46"/>
      <c r="K314" s="92"/>
      <c r="L314" s="46"/>
      <c r="M314" s="92"/>
      <c r="N314" s="49"/>
      <c r="O314" s="92"/>
      <c r="P314" s="92"/>
      <c r="Q314" s="92"/>
      <c r="R314" s="92"/>
      <c r="S314" s="49"/>
      <c r="T314" s="49"/>
      <c r="U314" s="49"/>
      <c r="V314" s="49"/>
      <c r="W314" s="49"/>
      <c r="X314" s="49"/>
      <c r="Y314" s="49"/>
      <c r="Z314" s="49"/>
    </row>
    <row r="315" spans="1:26" ht="16.5" customHeight="1">
      <c r="A315" s="92"/>
      <c r="B315" s="92"/>
      <c r="C315" s="92"/>
      <c r="D315" s="92"/>
      <c r="E315" s="92"/>
      <c r="F315" s="214"/>
      <c r="G315" s="214"/>
      <c r="H315" s="183"/>
      <c r="I315" s="215"/>
      <c r="J315" s="46"/>
      <c r="K315" s="92"/>
      <c r="L315" s="46"/>
      <c r="M315" s="92"/>
      <c r="N315" s="49"/>
      <c r="O315" s="92"/>
      <c r="P315" s="92"/>
      <c r="Q315" s="92"/>
      <c r="R315" s="92"/>
      <c r="S315" s="49"/>
      <c r="T315" s="49"/>
      <c r="U315" s="49"/>
      <c r="V315" s="49"/>
      <c r="W315" s="49"/>
      <c r="X315" s="49"/>
      <c r="Y315" s="49"/>
      <c r="Z315" s="49"/>
    </row>
    <row r="316" spans="1:26" ht="16.5" customHeight="1">
      <c r="A316" s="92"/>
      <c r="B316" s="92"/>
      <c r="C316" s="92"/>
      <c r="D316" s="92"/>
      <c r="E316" s="92"/>
      <c r="F316" s="214"/>
      <c r="G316" s="214"/>
      <c r="H316" s="183"/>
      <c r="I316" s="215"/>
      <c r="J316" s="46"/>
      <c r="K316" s="92"/>
      <c r="L316" s="46"/>
      <c r="M316" s="92"/>
      <c r="N316" s="49"/>
      <c r="O316" s="92"/>
      <c r="P316" s="92"/>
      <c r="Q316" s="92"/>
      <c r="R316" s="92"/>
      <c r="S316" s="49"/>
      <c r="T316" s="49"/>
      <c r="U316" s="49"/>
      <c r="V316" s="49"/>
      <c r="W316" s="49"/>
      <c r="X316" s="49"/>
      <c r="Y316" s="49"/>
      <c r="Z316" s="49"/>
    </row>
    <row r="317" spans="1:26" ht="16.5" customHeight="1">
      <c r="A317" s="92"/>
      <c r="B317" s="92"/>
      <c r="C317" s="92"/>
      <c r="D317" s="92"/>
      <c r="E317" s="92"/>
      <c r="F317" s="214"/>
      <c r="G317" s="214"/>
      <c r="H317" s="183"/>
      <c r="I317" s="215"/>
      <c r="J317" s="46"/>
      <c r="K317" s="92"/>
      <c r="L317" s="46"/>
      <c r="M317" s="92"/>
      <c r="N317" s="49"/>
      <c r="O317" s="92"/>
      <c r="P317" s="92"/>
      <c r="Q317" s="92"/>
      <c r="R317" s="92"/>
      <c r="S317" s="49"/>
      <c r="T317" s="49"/>
      <c r="U317" s="49"/>
      <c r="V317" s="49"/>
      <c r="W317" s="49"/>
      <c r="X317" s="49"/>
      <c r="Y317" s="49"/>
      <c r="Z317" s="49"/>
    </row>
    <row r="318" spans="1:26" ht="16.5" customHeight="1">
      <c r="A318" s="92"/>
      <c r="B318" s="92"/>
      <c r="C318" s="92"/>
      <c r="D318" s="92"/>
      <c r="E318" s="92"/>
      <c r="F318" s="214"/>
      <c r="G318" s="214"/>
      <c r="H318" s="183"/>
      <c r="I318" s="215"/>
      <c r="J318" s="46"/>
      <c r="K318" s="92"/>
      <c r="L318" s="46"/>
      <c r="M318" s="92"/>
      <c r="N318" s="49"/>
      <c r="O318" s="92"/>
      <c r="P318" s="92"/>
      <c r="Q318" s="92"/>
      <c r="R318" s="92"/>
      <c r="S318" s="49"/>
      <c r="T318" s="49"/>
      <c r="U318" s="49"/>
      <c r="V318" s="49"/>
      <c r="W318" s="49"/>
      <c r="X318" s="49"/>
      <c r="Y318" s="49"/>
      <c r="Z318" s="49"/>
    </row>
    <row r="319" spans="1:26" ht="16.5" customHeight="1">
      <c r="A319" s="92"/>
      <c r="B319" s="92"/>
      <c r="C319" s="92"/>
      <c r="D319" s="92"/>
      <c r="E319" s="92"/>
      <c r="F319" s="214"/>
      <c r="G319" s="214"/>
      <c r="H319" s="183"/>
      <c r="I319" s="215"/>
      <c r="J319" s="46"/>
      <c r="K319" s="92"/>
      <c r="L319" s="46"/>
      <c r="M319" s="92"/>
      <c r="N319" s="49"/>
      <c r="O319" s="92"/>
      <c r="P319" s="92"/>
      <c r="Q319" s="92"/>
      <c r="R319" s="92"/>
      <c r="S319" s="49"/>
      <c r="T319" s="49"/>
      <c r="U319" s="49"/>
      <c r="V319" s="49"/>
      <c r="W319" s="49"/>
      <c r="X319" s="49"/>
      <c r="Y319" s="49"/>
      <c r="Z319" s="49"/>
    </row>
    <row r="320" spans="1:26" ht="16.5" customHeight="1">
      <c r="A320" s="92"/>
      <c r="B320" s="92"/>
      <c r="C320" s="92"/>
      <c r="D320" s="92"/>
      <c r="E320" s="92"/>
      <c r="F320" s="214"/>
      <c r="G320" s="214"/>
      <c r="H320" s="183"/>
      <c r="I320" s="215"/>
      <c r="J320" s="46"/>
      <c r="K320" s="92"/>
      <c r="L320" s="46"/>
      <c r="M320" s="92"/>
      <c r="N320" s="49"/>
      <c r="O320" s="92"/>
      <c r="P320" s="92"/>
      <c r="Q320" s="92"/>
      <c r="R320" s="92"/>
      <c r="S320" s="49"/>
      <c r="T320" s="49"/>
      <c r="U320" s="49"/>
      <c r="V320" s="49"/>
      <c r="W320" s="49"/>
      <c r="X320" s="49"/>
      <c r="Y320" s="49"/>
      <c r="Z320" s="49"/>
    </row>
    <row r="321" spans="1:26" ht="16.5" customHeight="1">
      <c r="A321" s="92"/>
      <c r="B321" s="92"/>
      <c r="C321" s="92"/>
      <c r="D321" s="92"/>
      <c r="E321" s="92"/>
      <c r="F321" s="214"/>
      <c r="G321" s="214"/>
      <c r="H321" s="183"/>
      <c r="I321" s="215"/>
      <c r="J321" s="46"/>
      <c r="K321" s="92"/>
      <c r="L321" s="46"/>
      <c r="M321" s="92"/>
      <c r="N321" s="49"/>
      <c r="O321" s="92"/>
      <c r="P321" s="92"/>
      <c r="Q321" s="92"/>
      <c r="R321" s="92"/>
      <c r="S321" s="49"/>
      <c r="T321" s="49"/>
      <c r="U321" s="49"/>
      <c r="V321" s="49"/>
      <c r="W321" s="49"/>
      <c r="X321" s="49"/>
      <c r="Y321" s="49"/>
      <c r="Z321" s="49"/>
    </row>
    <row r="322" spans="1:26" ht="16.5" customHeight="1">
      <c r="A322" s="92"/>
      <c r="B322" s="92"/>
      <c r="C322" s="92"/>
      <c r="D322" s="92"/>
      <c r="E322" s="92"/>
      <c r="F322" s="214"/>
      <c r="G322" s="214"/>
      <c r="H322" s="183"/>
      <c r="I322" s="215"/>
      <c r="J322" s="46"/>
      <c r="K322" s="92"/>
      <c r="L322" s="46"/>
      <c r="M322" s="92"/>
      <c r="N322" s="49"/>
      <c r="O322" s="92"/>
      <c r="P322" s="92"/>
      <c r="Q322" s="92"/>
      <c r="R322" s="92"/>
      <c r="S322" s="49"/>
      <c r="T322" s="49"/>
      <c r="U322" s="49"/>
      <c r="V322" s="49"/>
      <c r="W322" s="49"/>
      <c r="X322" s="49"/>
      <c r="Y322" s="49"/>
      <c r="Z322" s="49"/>
    </row>
    <row r="323" spans="1:26" ht="16.5" customHeight="1">
      <c r="A323" s="92"/>
      <c r="B323" s="92"/>
      <c r="C323" s="92"/>
      <c r="D323" s="92"/>
      <c r="E323" s="92"/>
      <c r="F323" s="214"/>
      <c r="G323" s="214"/>
      <c r="H323" s="183"/>
      <c r="I323" s="215"/>
      <c r="J323" s="46"/>
      <c r="K323" s="92"/>
      <c r="L323" s="46"/>
      <c r="M323" s="92"/>
      <c r="N323" s="49"/>
      <c r="O323" s="92"/>
      <c r="P323" s="92"/>
      <c r="Q323" s="92"/>
      <c r="R323" s="92"/>
      <c r="S323" s="49"/>
      <c r="T323" s="49"/>
      <c r="U323" s="49"/>
      <c r="V323" s="49"/>
      <c r="W323" s="49"/>
      <c r="X323" s="49"/>
      <c r="Y323" s="49"/>
      <c r="Z323" s="49"/>
    </row>
    <row r="324" spans="1:26" ht="16.5" customHeight="1">
      <c r="A324" s="92"/>
      <c r="B324" s="92"/>
      <c r="C324" s="92"/>
      <c r="D324" s="92"/>
      <c r="E324" s="92"/>
      <c r="F324" s="214"/>
      <c r="G324" s="214"/>
      <c r="H324" s="183"/>
      <c r="I324" s="215"/>
      <c r="J324" s="46"/>
      <c r="K324" s="92"/>
      <c r="L324" s="46"/>
      <c r="M324" s="92"/>
      <c r="N324" s="49"/>
      <c r="O324" s="92"/>
      <c r="P324" s="92"/>
      <c r="Q324" s="92"/>
      <c r="R324" s="92"/>
      <c r="S324" s="49"/>
      <c r="T324" s="49"/>
      <c r="U324" s="49"/>
      <c r="V324" s="49"/>
      <c r="W324" s="49"/>
      <c r="X324" s="49"/>
      <c r="Y324" s="49"/>
      <c r="Z324" s="49"/>
    </row>
    <row r="325" spans="1:26" ht="16.5" customHeight="1">
      <c r="A325" s="92"/>
      <c r="B325" s="92"/>
      <c r="C325" s="92"/>
      <c r="D325" s="92"/>
      <c r="E325" s="92"/>
      <c r="F325" s="214"/>
      <c r="G325" s="214"/>
      <c r="H325" s="183"/>
      <c r="I325" s="215"/>
      <c r="J325" s="46"/>
      <c r="K325" s="92"/>
      <c r="L325" s="46"/>
      <c r="M325" s="92"/>
      <c r="N325" s="49"/>
      <c r="O325" s="92"/>
      <c r="P325" s="92"/>
      <c r="Q325" s="92"/>
      <c r="R325" s="92"/>
      <c r="S325" s="49"/>
      <c r="T325" s="49"/>
      <c r="U325" s="49"/>
      <c r="V325" s="49"/>
      <c r="W325" s="49"/>
      <c r="X325" s="49"/>
      <c r="Y325" s="49"/>
      <c r="Z325" s="49"/>
    </row>
    <row r="326" spans="1:26" ht="16.5" customHeight="1">
      <c r="A326" s="92"/>
      <c r="B326" s="92"/>
      <c r="C326" s="92"/>
      <c r="D326" s="92"/>
      <c r="E326" s="92"/>
      <c r="F326" s="214"/>
      <c r="G326" s="214"/>
      <c r="H326" s="183"/>
      <c r="I326" s="215"/>
      <c r="J326" s="46"/>
      <c r="K326" s="92"/>
      <c r="L326" s="46"/>
      <c r="M326" s="92"/>
      <c r="N326" s="49"/>
      <c r="O326" s="92"/>
      <c r="P326" s="92"/>
      <c r="Q326" s="92"/>
      <c r="R326" s="92"/>
      <c r="S326" s="49"/>
      <c r="T326" s="49"/>
      <c r="U326" s="49"/>
      <c r="V326" s="49"/>
      <c r="W326" s="49"/>
      <c r="X326" s="49"/>
      <c r="Y326" s="49"/>
      <c r="Z326" s="49"/>
    </row>
    <row r="327" spans="1:26" ht="16.5" customHeight="1">
      <c r="A327" s="92"/>
      <c r="B327" s="92"/>
      <c r="C327" s="92"/>
      <c r="D327" s="92"/>
      <c r="E327" s="92"/>
      <c r="F327" s="214"/>
      <c r="G327" s="214"/>
      <c r="H327" s="183"/>
      <c r="I327" s="215"/>
      <c r="J327" s="46"/>
      <c r="K327" s="92"/>
      <c r="L327" s="46"/>
      <c r="M327" s="92"/>
      <c r="N327" s="49"/>
      <c r="O327" s="92"/>
      <c r="P327" s="92"/>
      <c r="Q327" s="92"/>
      <c r="R327" s="92"/>
      <c r="S327" s="49"/>
      <c r="T327" s="49"/>
      <c r="U327" s="49"/>
      <c r="V327" s="49"/>
      <c r="W327" s="49"/>
      <c r="X327" s="49"/>
      <c r="Y327" s="49"/>
      <c r="Z327" s="49"/>
    </row>
    <row r="328" spans="1:26" ht="16.5" customHeight="1">
      <c r="A328" s="92"/>
      <c r="B328" s="92"/>
      <c r="C328" s="92"/>
      <c r="D328" s="92"/>
      <c r="E328" s="92"/>
      <c r="F328" s="214"/>
      <c r="G328" s="214"/>
      <c r="H328" s="183"/>
      <c r="I328" s="215"/>
      <c r="J328" s="46"/>
      <c r="K328" s="92"/>
      <c r="L328" s="46"/>
      <c r="M328" s="92"/>
      <c r="N328" s="49"/>
      <c r="O328" s="92"/>
      <c r="P328" s="92"/>
      <c r="Q328" s="92"/>
      <c r="R328" s="92"/>
      <c r="S328" s="49"/>
      <c r="T328" s="49"/>
      <c r="U328" s="49"/>
      <c r="V328" s="49"/>
      <c r="W328" s="49"/>
      <c r="X328" s="49"/>
      <c r="Y328" s="49"/>
      <c r="Z328" s="49"/>
    </row>
    <row r="329" spans="1:26" ht="16.5" customHeight="1">
      <c r="A329" s="92"/>
      <c r="B329" s="92"/>
      <c r="C329" s="92"/>
      <c r="D329" s="92"/>
      <c r="E329" s="92"/>
      <c r="F329" s="214"/>
      <c r="G329" s="214"/>
      <c r="H329" s="183"/>
      <c r="I329" s="215"/>
      <c r="J329" s="46"/>
      <c r="K329" s="92"/>
      <c r="L329" s="46"/>
      <c r="M329" s="92"/>
      <c r="N329" s="49"/>
      <c r="O329" s="92"/>
      <c r="P329" s="92"/>
      <c r="Q329" s="92"/>
      <c r="R329" s="92"/>
      <c r="S329" s="49"/>
      <c r="T329" s="49"/>
      <c r="U329" s="49"/>
      <c r="V329" s="49"/>
      <c r="W329" s="49"/>
      <c r="X329" s="49"/>
      <c r="Y329" s="49"/>
      <c r="Z329" s="49"/>
    </row>
    <row r="330" spans="1:26" ht="16.5" customHeight="1">
      <c r="A330" s="92"/>
      <c r="B330" s="92"/>
      <c r="C330" s="92"/>
      <c r="D330" s="92"/>
      <c r="E330" s="92"/>
      <c r="F330" s="214"/>
      <c r="G330" s="214"/>
      <c r="H330" s="183"/>
      <c r="I330" s="215"/>
      <c r="J330" s="46"/>
      <c r="K330" s="92"/>
      <c r="L330" s="46"/>
      <c r="M330" s="92"/>
      <c r="N330" s="49"/>
      <c r="O330" s="92"/>
      <c r="P330" s="92"/>
      <c r="Q330" s="92"/>
      <c r="R330" s="92"/>
      <c r="S330" s="49"/>
      <c r="T330" s="49"/>
      <c r="U330" s="49"/>
      <c r="V330" s="49"/>
      <c r="W330" s="49"/>
      <c r="X330" s="49"/>
      <c r="Y330" s="49"/>
      <c r="Z330" s="49"/>
    </row>
    <row r="331" spans="1:26" ht="16.5" customHeight="1">
      <c r="A331" s="92"/>
      <c r="B331" s="92"/>
      <c r="C331" s="92"/>
      <c r="D331" s="92"/>
      <c r="E331" s="92"/>
      <c r="F331" s="214"/>
      <c r="G331" s="214"/>
      <c r="H331" s="183"/>
      <c r="I331" s="215"/>
      <c r="J331" s="46"/>
      <c r="K331" s="92"/>
      <c r="L331" s="46"/>
      <c r="M331" s="92"/>
      <c r="N331" s="49"/>
      <c r="O331" s="92"/>
      <c r="P331" s="92"/>
      <c r="Q331" s="92"/>
      <c r="R331" s="92"/>
      <c r="S331" s="49"/>
      <c r="T331" s="49"/>
      <c r="U331" s="49"/>
      <c r="V331" s="49"/>
      <c r="W331" s="49"/>
      <c r="X331" s="49"/>
      <c r="Y331" s="49"/>
      <c r="Z331" s="49"/>
    </row>
    <row r="332" spans="1:26" ht="16.5" customHeight="1">
      <c r="A332" s="92"/>
      <c r="B332" s="92"/>
      <c r="C332" s="92"/>
      <c r="D332" s="92"/>
      <c r="E332" s="92"/>
      <c r="F332" s="214"/>
      <c r="G332" s="214"/>
      <c r="H332" s="183"/>
      <c r="I332" s="215"/>
      <c r="J332" s="46"/>
      <c r="K332" s="92"/>
      <c r="L332" s="46"/>
      <c r="M332" s="92"/>
      <c r="N332" s="49"/>
      <c r="O332" s="92"/>
      <c r="P332" s="92"/>
      <c r="Q332" s="92"/>
      <c r="R332" s="92"/>
      <c r="S332" s="49"/>
      <c r="T332" s="49"/>
      <c r="U332" s="49"/>
      <c r="V332" s="49"/>
      <c r="W332" s="49"/>
      <c r="X332" s="49"/>
      <c r="Y332" s="49"/>
      <c r="Z332" s="49"/>
    </row>
    <row r="333" spans="1:26" ht="16.5" customHeight="1">
      <c r="A333" s="92"/>
      <c r="B333" s="92"/>
      <c r="C333" s="92"/>
      <c r="D333" s="92"/>
      <c r="E333" s="92"/>
      <c r="F333" s="214"/>
      <c r="G333" s="214"/>
      <c r="H333" s="183"/>
      <c r="I333" s="215"/>
      <c r="J333" s="46"/>
      <c r="K333" s="92"/>
      <c r="L333" s="46"/>
      <c r="M333" s="92"/>
      <c r="N333" s="49"/>
      <c r="O333" s="92"/>
      <c r="P333" s="92"/>
      <c r="Q333" s="92"/>
      <c r="R333" s="92"/>
      <c r="S333" s="49"/>
      <c r="T333" s="49"/>
      <c r="U333" s="49"/>
      <c r="V333" s="49"/>
      <c r="W333" s="49"/>
      <c r="X333" s="49"/>
      <c r="Y333" s="49"/>
      <c r="Z333" s="49"/>
    </row>
    <row r="334" spans="1:26" ht="16.5" customHeight="1">
      <c r="A334" s="92"/>
      <c r="B334" s="92"/>
      <c r="C334" s="92"/>
      <c r="D334" s="92"/>
      <c r="E334" s="92"/>
      <c r="F334" s="214"/>
      <c r="G334" s="214"/>
      <c r="H334" s="183"/>
      <c r="I334" s="215"/>
      <c r="J334" s="46"/>
      <c r="K334" s="92"/>
      <c r="L334" s="46"/>
      <c r="M334" s="92"/>
      <c r="N334" s="49"/>
      <c r="O334" s="92"/>
      <c r="P334" s="92"/>
      <c r="Q334" s="92"/>
      <c r="R334" s="92"/>
      <c r="S334" s="49"/>
      <c r="T334" s="49"/>
      <c r="U334" s="49"/>
      <c r="V334" s="49"/>
      <c r="W334" s="49"/>
      <c r="X334" s="49"/>
      <c r="Y334" s="49"/>
      <c r="Z334" s="49"/>
    </row>
    <row r="335" spans="1:26" ht="16.5" customHeight="1">
      <c r="A335" s="92"/>
      <c r="B335" s="92"/>
      <c r="C335" s="92"/>
      <c r="D335" s="92"/>
      <c r="E335" s="92"/>
      <c r="F335" s="214"/>
      <c r="G335" s="214"/>
      <c r="H335" s="183"/>
      <c r="I335" s="215"/>
      <c r="J335" s="46"/>
      <c r="K335" s="92"/>
      <c r="L335" s="46"/>
      <c r="M335" s="92"/>
      <c r="N335" s="49"/>
      <c r="O335" s="92"/>
      <c r="P335" s="92"/>
      <c r="Q335" s="92"/>
      <c r="R335" s="92"/>
      <c r="S335" s="49"/>
      <c r="T335" s="49"/>
      <c r="U335" s="49"/>
      <c r="V335" s="49"/>
      <c r="W335" s="49"/>
      <c r="X335" s="49"/>
      <c r="Y335" s="49"/>
      <c r="Z335" s="49"/>
    </row>
    <row r="336" spans="1:26" ht="16.5" customHeight="1">
      <c r="A336" s="92"/>
      <c r="B336" s="92"/>
      <c r="C336" s="92"/>
      <c r="D336" s="92"/>
      <c r="E336" s="92"/>
      <c r="F336" s="214"/>
      <c r="G336" s="214"/>
      <c r="H336" s="183"/>
      <c r="I336" s="215"/>
      <c r="J336" s="46"/>
      <c r="K336" s="92"/>
      <c r="L336" s="46"/>
      <c r="M336" s="92"/>
      <c r="N336" s="49"/>
      <c r="O336" s="92"/>
      <c r="P336" s="92"/>
      <c r="Q336" s="92"/>
      <c r="R336" s="92"/>
      <c r="S336" s="49"/>
      <c r="T336" s="49"/>
      <c r="U336" s="49"/>
      <c r="V336" s="49"/>
      <c r="W336" s="49"/>
      <c r="X336" s="49"/>
      <c r="Y336" s="49"/>
      <c r="Z336" s="49"/>
    </row>
    <row r="337" spans="1:26" ht="16.5" customHeight="1">
      <c r="A337" s="92"/>
      <c r="B337" s="92"/>
      <c r="C337" s="92"/>
      <c r="D337" s="92"/>
      <c r="E337" s="92"/>
      <c r="F337" s="214"/>
      <c r="G337" s="214"/>
      <c r="H337" s="183"/>
      <c r="I337" s="215"/>
      <c r="J337" s="46"/>
      <c r="K337" s="92"/>
      <c r="L337" s="46"/>
      <c r="M337" s="92"/>
      <c r="N337" s="49"/>
      <c r="O337" s="92"/>
      <c r="P337" s="92"/>
      <c r="Q337" s="92"/>
      <c r="R337" s="92"/>
      <c r="S337" s="49"/>
      <c r="T337" s="49"/>
      <c r="U337" s="49"/>
      <c r="V337" s="49"/>
      <c r="W337" s="49"/>
      <c r="X337" s="49"/>
      <c r="Y337" s="49"/>
      <c r="Z337" s="49"/>
    </row>
    <row r="338" spans="1:26" ht="16.5" customHeight="1">
      <c r="A338" s="92"/>
      <c r="B338" s="92"/>
      <c r="C338" s="92"/>
      <c r="D338" s="92"/>
      <c r="E338" s="92"/>
      <c r="F338" s="214"/>
      <c r="G338" s="214"/>
      <c r="H338" s="183"/>
      <c r="I338" s="215"/>
      <c r="J338" s="46"/>
      <c r="K338" s="92"/>
      <c r="L338" s="46"/>
      <c r="M338" s="92"/>
      <c r="N338" s="49"/>
      <c r="O338" s="92"/>
      <c r="P338" s="92"/>
      <c r="Q338" s="92"/>
      <c r="R338" s="92"/>
      <c r="S338" s="49"/>
      <c r="T338" s="49"/>
      <c r="U338" s="49"/>
      <c r="V338" s="49"/>
      <c r="W338" s="49"/>
      <c r="X338" s="49"/>
      <c r="Y338" s="49"/>
      <c r="Z338" s="49"/>
    </row>
    <row r="339" spans="1:26" ht="16.5" customHeight="1">
      <c r="A339" s="92"/>
      <c r="B339" s="92"/>
      <c r="C339" s="92"/>
      <c r="D339" s="92"/>
      <c r="E339" s="92"/>
      <c r="F339" s="214"/>
      <c r="G339" s="214"/>
      <c r="H339" s="183"/>
      <c r="I339" s="215"/>
      <c r="J339" s="46"/>
      <c r="K339" s="92"/>
      <c r="L339" s="46"/>
      <c r="M339" s="92"/>
      <c r="N339" s="49"/>
      <c r="O339" s="92"/>
      <c r="P339" s="92"/>
      <c r="Q339" s="92"/>
      <c r="R339" s="92"/>
      <c r="S339" s="49"/>
      <c r="T339" s="49"/>
      <c r="U339" s="49"/>
      <c r="V339" s="49"/>
      <c r="W339" s="49"/>
      <c r="X339" s="49"/>
      <c r="Y339" s="49"/>
      <c r="Z339" s="49"/>
    </row>
    <row r="340" spans="1:26" ht="16.5" customHeight="1">
      <c r="A340" s="92"/>
      <c r="B340" s="92"/>
      <c r="C340" s="92"/>
      <c r="D340" s="92"/>
      <c r="E340" s="92"/>
      <c r="F340" s="214"/>
      <c r="G340" s="214"/>
      <c r="H340" s="183"/>
      <c r="I340" s="215"/>
      <c r="J340" s="46"/>
      <c r="K340" s="92"/>
      <c r="L340" s="46"/>
      <c r="M340" s="92"/>
      <c r="N340" s="49"/>
      <c r="O340" s="92"/>
      <c r="P340" s="92"/>
      <c r="Q340" s="92"/>
      <c r="R340" s="92"/>
      <c r="S340" s="49"/>
      <c r="T340" s="49"/>
      <c r="U340" s="49"/>
      <c r="V340" s="49"/>
      <c r="W340" s="49"/>
      <c r="X340" s="49"/>
      <c r="Y340" s="49"/>
      <c r="Z340" s="49"/>
    </row>
    <row r="341" spans="1:26" ht="16.5" customHeight="1">
      <c r="A341" s="92"/>
      <c r="B341" s="92"/>
      <c r="C341" s="92"/>
      <c r="D341" s="92"/>
      <c r="E341" s="92"/>
      <c r="F341" s="214"/>
      <c r="G341" s="214"/>
      <c r="H341" s="183"/>
      <c r="I341" s="215"/>
      <c r="J341" s="46"/>
      <c r="K341" s="92"/>
      <c r="L341" s="46"/>
      <c r="M341" s="92"/>
      <c r="N341" s="49"/>
      <c r="O341" s="92"/>
      <c r="P341" s="92"/>
      <c r="Q341" s="92"/>
      <c r="R341" s="92"/>
      <c r="S341" s="49"/>
      <c r="T341" s="49"/>
      <c r="U341" s="49"/>
      <c r="V341" s="49"/>
      <c r="W341" s="49"/>
      <c r="X341" s="49"/>
      <c r="Y341" s="49"/>
      <c r="Z341" s="49"/>
    </row>
    <row r="342" spans="1:26" ht="16.5" customHeight="1">
      <c r="A342" s="92"/>
      <c r="B342" s="92"/>
      <c r="C342" s="92"/>
      <c r="D342" s="92"/>
      <c r="E342" s="92"/>
      <c r="F342" s="214"/>
      <c r="G342" s="214"/>
      <c r="H342" s="183"/>
      <c r="I342" s="215"/>
      <c r="J342" s="46"/>
      <c r="K342" s="92"/>
      <c r="L342" s="46"/>
      <c r="M342" s="92"/>
      <c r="N342" s="49"/>
      <c r="O342" s="92"/>
      <c r="P342" s="92"/>
      <c r="Q342" s="92"/>
      <c r="R342" s="92"/>
      <c r="S342" s="49"/>
      <c r="T342" s="49"/>
      <c r="U342" s="49"/>
      <c r="V342" s="49"/>
      <c r="W342" s="49"/>
      <c r="X342" s="49"/>
      <c r="Y342" s="49"/>
      <c r="Z342" s="49"/>
    </row>
    <row r="343" spans="1:26" ht="16.5" customHeight="1">
      <c r="A343" s="92"/>
      <c r="B343" s="92"/>
      <c r="C343" s="92"/>
      <c r="D343" s="92"/>
      <c r="E343" s="92"/>
      <c r="F343" s="214"/>
      <c r="G343" s="214"/>
      <c r="H343" s="183"/>
      <c r="I343" s="215"/>
      <c r="J343" s="46"/>
      <c r="K343" s="92"/>
      <c r="L343" s="46"/>
      <c r="M343" s="92"/>
      <c r="N343" s="49"/>
      <c r="O343" s="92"/>
      <c r="P343" s="92"/>
      <c r="Q343" s="92"/>
      <c r="R343" s="92"/>
      <c r="S343" s="49"/>
      <c r="T343" s="49"/>
      <c r="U343" s="49"/>
      <c r="V343" s="49"/>
      <c r="W343" s="49"/>
      <c r="X343" s="49"/>
      <c r="Y343" s="49"/>
      <c r="Z343" s="49"/>
    </row>
    <row r="344" spans="1:26" ht="16.5" customHeight="1">
      <c r="A344" s="92"/>
      <c r="B344" s="92"/>
      <c r="C344" s="92"/>
      <c r="D344" s="92"/>
      <c r="E344" s="92"/>
      <c r="F344" s="214"/>
      <c r="G344" s="214"/>
      <c r="H344" s="183"/>
      <c r="I344" s="215"/>
      <c r="J344" s="46"/>
      <c r="K344" s="92"/>
      <c r="L344" s="46"/>
      <c r="M344" s="92"/>
      <c r="N344" s="49"/>
      <c r="O344" s="92"/>
      <c r="P344" s="92"/>
      <c r="Q344" s="92"/>
      <c r="R344" s="92"/>
      <c r="S344" s="49"/>
      <c r="T344" s="49"/>
      <c r="U344" s="49"/>
      <c r="V344" s="49"/>
      <c r="W344" s="49"/>
      <c r="X344" s="49"/>
      <c r="Y344" s="49"/>
      <c r="Z344" s="49"/>
    </row>
    <row r="345" spans="1:26" ht="16.5" customHeight="1">
      <c r="A345" s="92"/>
      <c r="B345" s="92"/>
      <c r="C345" s="92"/>
      <c r="D345" s="92"/>
      <c r="E345" s="92"/>
      <c r="F345" s="214"/>
      <c r="G345" s="214"/>
      <c r="H345" s="183"/>
      <c r="I345" s="215"/>
      <c r="J345" s="46"/>
      <c r="K345" s="92"/>
      <c r="L345" s="46"/>
      <c r="M345" s="92"/>
      <c r="N345" s="49"/>
      <c r="O345" s="92"/>
      <c r="P345" s="92"/>
      <c r="Q345" s="92"/>
      <c r="R345" s="92"/>
      <c r="S345" s="49"/>
      <c r="T345" s="49"/>
      <c r="U345" s="49"/>
      <c r="V345" s="49"/>
      <c r="W345" s="49"/>
      <c r="X345" s="49"/>
      <c r="Y345" s="49"/>
      <c r="Z345" s="49"/>
    </row>
    <row r="346" spans="1:26" ht="16.5" customHeight="1">
      <c r="A346" s="92"/>
      <c r="B346" s="92"/>
      <c r="C346" s="92"/>
      <c r="D346" s="92"/>
      <c r="E346" s="92"/>
      <c r="F346" s="214"/>
      <c r="G346" s="214"/>
      <c r="H346" s="183"/>
      <c r="I346" s="215"/>
      <c r="J346" s="46"/>
      <c r="K346" s="92"/>
      <c r="L346" s="46"/>
      <c r="M346" s="92"/>
      <c r="N346" s="49"/>
      <c r="O346" s="92"/>
      <c r="P346" s="92"/>
      <c r="Q346" s="92"/>
      <c r="R346" s="92"/>
      <c r="S346" s="49"/>
      <c r="T346" s="49"/>
      <c r="U346" s="49"/>
      <c r="V346" s="49"/>
      <c r="W346" s="49"/>
      <c r="X346" s="49"/>
      <c r="Y346" s="49"/>
      <c r="Z346" s="49"/>
    </row>
    <row r="347" spans="1:26" ht="16.5" customHeight="1">
      <c r="A347" s="92"/>
      <c r="B347" s="92"/>
      <c r="C347" s="92"/>
      <c r="D347" s="92"/>
      <c r="E347" s="92"/>
      <c r="F347" s="214"/>
      <c r="G347" s="214"/>
      <c r="H347" s="183"/>
      <c r="I347" s="215"/>
      <c r="J347" s="46"/>
      <c r="K347" s="92"/>
      <c r="L347" s="46"/>
      <c r="M347" s="92"/>
      <c r="N347" s="49"/>
      <c r="O347" s="92"/>
      <c r="P347" s="92"/>
      <c r="Q347" s="92"/>
      <c r="R347" s="92"/>
      <c r="S347" s="49"/>
      <c r="T347" s="49"/>
      <c r="U347" s="49"/>
      <c r="V347" s="49"/>
      <c r="W347" s="49"/>
      <c r="X347" s="49"/>
      <c r="Y347" s="49"/>
      <c r="Z347" s="49"/>
    </row>
    <row r="348" spans="1:26" ht="16.5" customHeight="1">
      <c r="A348" s="92"/>
      <c r="B348" s="92"/>
      <c r="C348" s="92"/>
      <c r="D348" s="92"/>
      <c r="E348" s="92"/>
      <c r="F348" s="214"/>
      <c r="G348" s="214"/>
      <c r="H348" s="183"/>
      <c r="I348" s="215"/>
      <c r="J348" s="46"/>
      <c r="K348" s="92"/>
      <c r="L348" s="46"/>
      <c r="M348" s="92"/>
      <c r="N348" s="49"/>
      <c r="O348" s="92"/>
      <c r="P348" s="92"/>
      <c r="Q348" s="92"/>
      <c r="R348" s="92"/>
      <c r="S348" s="49"/>
      <c r="T348" s="49"/>
      <c r="U348" s="49"/>
      <c r="V348" s="49"/>
      <c r="W348" s="49"/>
      <c r="X348" s="49"/>
      <c r="Y348" s="49"/>
      <c r="Z348" s="49"/>
    </row>
    <row r="349" spans="1:26" ht="16.5" customHeight="1">
      <c r="A349" s="92"/>
      <c r="B349" s="92"/>
      <c r="C349" s="92"/>
      <c r="D349" s="92"/>
      <c r="E349" s="92"/>
      <c r="F349" s="214"/>
      <c r="G349" s="214"/>
      <c r="H349" s="183"/>
      <c r="I349" s="215"/>
      <c r="J349" s="46"/>
      <c r="K349" s="92"/>
      <c r="L349" s="46"/>
      <c r="M349" s="92"/>
      <c r="N349" s="49"/>
      <c r="O349" s="92"/>
      <c r="P349" s="92"/>
      <c r="Q349" s="92"/>
      <c r="R349" s="92"/>
      <c r="S349" s="49"/>
      <c r="T349" s="49"/>
      <c r="U349" s="49"/>
      <c r="V349" s="49"/>
      <c r="W349" s="49"/>
      <c r="X349" s="49"/>
      <c r="Y349" s="49"/>
      <c r="Z349" s="49"/>
    </row>
    <row r="350" spans="1:26" ht="16.5" customHeight="1">
      <c r="A350" s="92"/>
      <c r="B350" s="92"/>
      <c r="C350" s="92"/>
      <c r="D350" s="92"/>
      <c r="E350" s="92"/>
      <c r="F350" s="214"/>
      <c r="G350" s="214"/>
      <c r="H350" s="183"/>
      <c r="I350" s="215"/>
      <c r="J350" s="46"/>
      <c r="K350" s="92"/>
      <c r="L350" s="46"/>
      <c r="M350" s="92"/>
      <c r="N350" s="49"/>
      <c r="O350" s="92"/>
      <c r="P350" s="92"/>
      <c r="Q350" s="92"/>
      <c r="R350" s="92"/>
      <c r="S350" s="49"/>
      <c r="T350" s="49"/>
      <c r="U350" s="49"/>
      <c r="V350" s="49"/>
      <c r="W350" s="49"/>
      <c r="X350" s="49"/>
      <c r="Y350" s="49"/>
      <c r="Z350" s="49"/>
    </row>
    <row r="351" spans="1:26" ht="16.5" customHeight="1">
      <c r="A351" s="92"/>
      <c r="B351" s="92"/>
      <c r="C351" s="92"/>
      <c r="D351" s="92"/>
      <c r="E351" s="92"/>
      <c r="F351" s="214"/>
      <c r="G351" s="214"/>
      <c r="H351" s="183"/>
      <c r="I351" s="215"/>
      <c r="J351" s="46"/>
      <c r="K351" s="92"/>
      <c r="L351" s="46"/>
      <c r="M351" s="92"/>
      <c r="N351" s="49"/>
      <c r="O351" s="92"/>
      <c r="P351" s="92"/>
      <c r="Q351" s="92"/>
      <c r="R351" s="92"/>
      <c r="S351" s="49"/>
      <c r="T351" s="49"/>
      <c r="U351" s="49"/>
      <c r="V351" s="49"/>
      <c r="W351" s="49"/>
      <c r="X351" s="49"/>
      <c r="Y351" s="49"/>
      <c r="Z351" s="49"/>
    </row>
    <row r="352" spans="1:26" ht="16.5" customHeight="1">
      <c r="A352" s="92"/>
      <c r="B352" s="92"/>
      <c r="C352" s="92"/>
      <c r="D352" s="92"/>
      <c r="E352" s="92"/>
      <c r="F352" s="214"/>
      <c r="G352" s="214"/>
      <c r="H352" s="183"/>
      <c r="I352" s="215"/>
      <c r="J352" s="46"/>
      <c r="K352" s="92"/>
      <c r="L352" s="46"/>
      <c r="M352" s="92"/>
      <c r="N352" s="49"/>
      <c r="O352" s="92"/>
      <c r="P352" s="92"/>
      <c r="Q352" s="92"/>
      <c r="R352" s="92"/>
      <c r="S352" s="49"/>
      <c r="T352" s="49"/>
      <c r="U352" s="49"/>
      <c r="V352" s="49"/>
      <c r="W352" s="49"/>
      <c r="X352" s="49"/>
      <c r="Y352" s="49"/>
      <c r="Z352" s="49"/>
    </row>
    <row r="353" spans="1:26" ht="16.5" customHeight="1">
      <c r="A353" s="92"/>
      <c r="B353" s="92"/>
      <c r="C353" s="92"/>
      <c r="D353" s="92"/>
      <c r="E353" s="92"/>
      <c r="F353" s="214"/>
      <c r="G353" s="214"/>
      <c r="H353" s="183"/>
      <c r="I353" s="215"/>
      <c r="J353" s="46"/>
      <c r="K353" s="92"/>
      <c r="L353" s="46"/>
      <c r="M353" s="92"/>
      <c r="N353" s="49"/>
      <c r="O353" s="92"/>
      <c r="P353" s="92"/>
      <c r="Q353" s="92"/>
      <c r="R353" s="92"/>
      <c r="S353" s="49"/>
      <c r="T353" s="49"/>
      <c r="U353" s="49"/>
      <c r="V353" s="49"/>
      <c r="W353" s="49"/>
      <c r="X353" s="49"/>
      <c r="Y353" s="49"/>
      <c r="Z353" s="49"/>
    </row>
    <row r="354" spans="1:26" ht="16.5" customHeight="1">
      <c r="A354" s="92"/>
      <c r="B354" s="92"/>
      <c r="C354" s="92"/>
      <c r="D354" s="92"/>
      <c r="E354" s="92"/>
      <c r="F354" s="214"/>
      <c r="G354" s="214"/>
      <c r="H354" s="183"/>
      <c r="I354" s="215"/>
      <c r="J354" s="46"/>
      <c r="K354" s="92"/>
      <c r="L354" s="46"/>
      <c r="M354" s="92"/>
      <c r="N354" s="49"/>
      <c r="O354" s="92"/>
      <c r="P354" s="92"/>
      <c r="Q354" s="92"/>
      <c r="R354" s="92"/>
      <c r="S354" s="49"/>
      <c r="T354" s="49"/>
      <c r="U354" s="49"/>
      <c r="V354" s="49"/>
      <c r="W354" s="49"/>
      <c r="X354" s="49"/>
      <c r="Y354" s="49"/>
      <c r="Z354" s="49"/>
    </row>
    <row r="355" spans="1:26" ht="16.5" customHeight="1">
      <c r="A355" s="92"/>
      <c r="B355" s="92"/>
      <c r="C355" s="92"/>
      <c r="D355" s="92"/>
      <c r="E355" s="92"/>
      <c r="F355" s="214"/>
      <c r="G355" s="214"/>
      <c r="H355" s="183"/>
      <c r="I355" s="215"/>
      <c r="J355" s="46"/>
      <c r="K355" s="92"/>
      <c r="L355" s="46"/>
      <c r="M355" s="92"/>
      <c r="N355" s="49"/>
      <c r="O355" s="92"/>
      <c r="P355" s="92"/>
      <c r="Q355" s="92"/>
      <c r="R355" s="92"/>
      <c r="S355" s="49"/>
      <c r="T355" s="49"/>
      <c r="U355" s="49"/>
      <c r="V355" s="49"/>
      <c r="W355" s="49"/>
      <c r="X355" s="49"/>
      <c r="Y355" s="49"/>
      <c r="Z355" s="49"/>
    </row>
    <row r="356" spans="1:26" ht="16.5" customHeight="1">
      <c r="A356" s="92"/>
      <c r="B356" s="92"/>
      <c r="C356" s="92"/>
      <c r="D356" s="92"/>
      <c r="E356" s="92"/>
      <c r="F356" s="214"/>
      <c r="G356" s="214"/>
      <c r="H356" s="183"/>
      <c r="I356" s="215"/>
      <c r="J356" s="46"/>
      <c r="K356" s="92"/>
      <c r="L356" s="46"/>
      <c r="M356" s="92"/>
      <c r="N356" s="49"/>
      <c r="O356" s="92"/>
      <c r="P356" s="92"/>
      <c r="Q356" s="92"/>
      <c r="R356" s="92"/>
      <c r="S356" s="49"/>
      <c r="T356" s="49"/>
      <c r="U356" s="49"/>
      <c r="V356" s="49"/>
      <c r="W356" s="49"/>
      <c r="X356" s="49"/>
      <c r="Y356" s="49"/>
      <c r="Z356" s="49"/>
    </row>
    <row r="357" spans="1:26" ht="16.5" customHeight="1">
      <c r="A357" s="92"/>
      <c r="B357" s="92"/>
      <c r="C357" s="92"/>
      <c r="D357" s="92"/>
      <c r="E357" s="92"/>
      <c r="F357" s="214"/>
      <c r="G357" s="214"/>
      <c r="H357" s="183"/>
      <c r="I357" s="215"/>
      <c r="J357" s="46"/>
      <c r="K357" s="92"/>
      <c r="L357" s="46"/>
      <c r="M357" s="92"/>
      <c r="N357" s="49"/>
      <c r="O357" s="92"/>
      <c r="P357" s="92"/>
      <c r="Q357" s="92"/>
      <c r="R357" s="92"/>
      <c r="S357" s="49"/>
      <c r="T357" s="49"/>
      <c r="U357" s="49"/>
      <c r="V357" s="49"/>
      <c r="W357" s="49"/>
      <c r="X357" s="49"/>
      <c r="Y357" s="49"/>
      <c r="Z357" s="49"/>
    </row>
    <row r="358" spans="1:26" ht="16.5" customHeight="1">
      <c r="A358" s="92"/>
      <c r="B358" s="92"/>
      <c r="C358" s="92"/>
      <c r="D358" s="92"/>
      <c r="E358" s="92"/>
      <c r="F358" s="214"/>
      <c r="G358" s="214"/>
      <c r="H358" s="183"/>
      <c r="I358" s="215"/>
      <c r="J358" s="46"/>
      <c r="K358" s="92"/>
      <c r="L358" s="46"/>
      <c r="M358" s="92"/>
      <c r="N358" s="49"/>
      <c r="O358" s="92"/>
      <c r="P358" s="92"/>
      <c r="Q358" s="92"/>
      <c r="R358" s="92"/>
      <c r="S358" s="49"/>
      <c r="T358" s="49"/>
      <c r="U358" s="49"/>
      <c r="V358" s="49"/>
      <c r="W358" s="49"/>
      <c r="X358" s="49"/>
      <c r="Y358" s="49"/>
      <c r="Z358" s="49"/>
    </row>
    <row r="359" spans="1:26" ht="16.5" customHeight="1">
      <c r="A359" s="92"/>
      <c r="B359" s="92"/>
      <c r="C359" s="92"/>
      <c r="D359" s="92"/>
      <c r="E359" s="92"/>
      <c r="F359" s="214"/>
      <c r="G359" s="214"/>
      <c r="H359" s="183"/>
      <c r="I359" s="215"/>
      <c r="J359" s="46"/>
      <c r="K359" s="92"/>
      <c r="L359" s="46"/>
      <c r="M359" s="92"/>
      <c r="N359" s="49"/>
      <c r="O359" s="92"/>
      <c r="P359" s="92"/>
      <c r="Q359" s="92"/>
      <c r="R359" s="92"/>
      <c r="S359" s="49"/>
      <c r="T359" s="49"/>
      <c r="U359" s="49"/>
      <c r="V359" s="49"/>
      <c r="W359" s="49"/>
      <c r="X359" s="49"/>
      <c r="Y359" s="49"/>
      <c r="Z359" s="49"/>
    </row>
    <row r="360" spans="1:26" ht="16.5" customHeight="1">
      <c r="A360" s="92"/>
      <c r="B360" s="92"/>
      <c r="C360" s="92"/>
      <c r="D360" s="92"/>
      <c r="E360" s="92"/>
      <c r="F360" s="214"/>
      <c r="G360" s="214"/>
      <c r="H360" s="183"/>
      <c r="I360" s="215"/>
      <c r="J360" s="46"/>
      <c r="K360" s="92"/>
      <c r="L360" s="46"/>
      <c r="M360" s="92"/>
      <c r="N360" s="49"/>
      <c r="O360" s="92"/>
      <c r="P360" s="92"/>
      <c r="Q360" s="92"/>
      <c r="R360" s="92"/>
      <c r="S360" s="49"/>
      <c r="T360" s="49"/>
      <c r="U360" s="49"/>
      <c r="V360" s="49"/>
      <c r="W360" s="49"/>
      <c r="X360" s="49"/>
      <c r="Y360" s="49"/>
      <c r="Z360" s="49"/>
    </row>
    <row r="361" spans="1:26" ht="16.5" customHeight="1">
      <c r="A361" s="92"/>
      <c r="B361" s="92"/>
      <c r="C361" s="92"/>
      <c r="D361" s="92"/>
      <c r="E361" s="92"/>
      <c r="F361" s="214"/>
      <c r="G361" s="214"/>
      <c r="H361" s="183"/>
      <c r="I361" s="215"/>
      <c r="J361" s="46"/>
      <c r="K361" s="92"/>
      <c r="L361" s="46"/>
      <c r="M361" s="92"/>
      <c r="N361" s="49"/>
      <c r="O361" s="92"/>
      <c r="P361" s="92"/>
      <c r="Q361" s="92"/>
      <c r="R361" s="92"/>
      <c r="S361" s="49"/>
      <c r="T361" s="49"/>
      <c r="U361" s="49"/>
      <c r="V361" s="49"/>
      <c r="W361" s="49"/>
      <c r="X361" s="49"/>
      <c r="Y361" s="49"/>
      <c r="Z361" s="49"/>
    </row>
    <row r="362" spans="1:26" ht="16.5" customHeight="1">
      <c r="A362" s="92"/>
      <c r="B362" s="92"/>
      <c r="C362" s="92"/>
      <c r="D362" s="92"/>
      <c r="E362" s="92"/>
      <c r="F362" s="214"/>
      <c r="G362" s="214"/>
      <c r="H362" s="183"/>
      <c r="I362" s="215"/>
      <c r="J362" s="46"/>
      <c r="K362" s="92"/>
      <c r="L362" s="46"/>
      <c r="M362" s="92"/>
      <c r="N362" s="49"/>
      <c r="O362" s="92"/>
      <c r="P362" s="92"/>
      <c r="Q362" s="92"/>
      <c r="R362" s="92"/>
      <c r="S362" s="49"/>
      <c r="T362" s="49"/>
      <c r="U362" s="49"/>
      <c r="V362" s="49"/>
      <c r="W362" s="49"/>
      <c r="X362" s="49"/>
      <c r="Y362" s="49"/>
      <c r="Z362" s="49"/>
    </row>
    <row r="363" spans="1:26" ht="16.5" customHeight="1">
      <c r="A363" s="92"/>
      <c r="B363" s="92"/>
      <c r="C363" s="92"/>
      <c r="D363" s="92"/>
      <c r="E363" s="92"/>
      <c r="F363" s="214"/>
      <c r="G363" s="214"/>
      <c r="H363" s="183"/>
      <c r="I363" s="215"/>
      <c r="J363" s="46"/>
      <c r="K363" s="92"/>
      <c r="L363" s="46"/>
      <c r="M363" s="92"/>
      <c r="N363" s="49"/>
      <c r="O363" s="92"/>
      <c r="P363" s="92"/>
      <c r="Q363" s="92"/>
      <c r="R363" s="92"/>
      <c r="S363" s="49"/>
      <c r="T363" s="49"/>
      <c r="U363" s="49"/>
      <c r="V363" s="49"/>
      <c r="W363" s="49"/>
      <c r="X363" s="49"/>
      <c r="Y363" s="49"/>
      <c r="Z363" s="49"/>
    </row>
    <row r="364" spans="1:26" ht="16.5" customHeight="1">
      <c r="A364" s="92"/>
      <c r="B364" s="92"/>
      <c r="C364" s="92"/>
      <c r="D364" s="92"/>
      <c r="E364" s="92"/>
      <c r="F364" s="214"/>
      <c r="G364" s="214"/>
      <c r="H364" s="183"/>
      <c r="I364" s="215"/>
      <c r="J364" s="46"/>
      <c r="K364" s="92"/>
      <c r="L364" s="46"/>
      <c r="M364" s="92"/>
      <c r="N364" s="49"/>
      <c r="O364" s="92"/>
      <c r="P364" s="92"/>
      <c r="Q364" s="92"/>
      <c r="R364" s="92"/>
      <c r="S364" s="49"/>
      <c r="T364" s="49"/>
      <c r="U364" s="49"/>
      <c r="V364" s="49"/>
      <c r="W364" s="49"/>
      <c r="X364" s="49"/>
      <c r="Y364" s="49"/>
      <c r="Z364" s="49"/>
    </row>
    <row r="365" spans="1:26" ht="16.5" customHeight="1">
      <c r="A365" s="92"/>
      <c r="B365" s="92"/>
      <c r="C365" s="92"/>
      <c r="D365" s="92"/>
      <c r="E365" s="92"/>
      <c r="F365" s="214"/>
      <c r="G365" s="214"/>
      <c r="H365" s="183"/>
      <c r="I365" s="215"/>
      <c r="J365" s="46"/>
      <c r="K365" s="92"/>
      <c r="L365" s="46"/>
      <c r="M365" s="92"/>
      <c r="N365" s="49"/>
      <c r="O365" s="92"/>
      <c r="P365" s="92"/>
      <c r="Q365" s="92"/>
      <c r="R365" s="92"/>
      <c r="S365" s="49"/>
      <c r="T365" s="49"/>
      <c r="U365" s="49"/>
      <c r="V365" s="49"/>
      <c r="W365" s="49"/>
      <c r="X365" s="49"/>
      <c r="Y365" s="49"/>
      <c r="Z365" s="49"/>
    </row>
    <row r="366" spans="1:26" ht="16.5" customHeight="1">
      <c r="A366" s="92"/>
      <c r="B366" s="92"/>
      <c r="C366" s="92"/>
      <c r="D366" s="92"/>
      <c r="E366" s="92"/>
      <c r="F366" s="214"/>
      <c r="G366" s="214"/>
      <c r="H366" s="183"/>
      <c r="I366" s="215"/>
      <c r="J366" s="46"/>
      <c r="K366" s="92"/>
      <c r="L366" s="46"/>
      <c r="M366" s="92"/>
      <c r="N366" s="49"/>
      <c r="O366" s="92"/>
      <c r="P366" s="92"/>
      <c r="Q366" s="92"/>
      <c r="R366" s="92"/>
      <c r="S366" s="49"/>
      <c r="T366" s="49"/>
      <c r="U366" s="49"/>
      <c r="V366" s="49"/>
      <c r="W366" s="49"/>
      <c r="X366" s="49"/>
      <c r="Y366" s="49"/>
      <c r="Z366" s="49"/>
    </row>
    <row r="367" spans="1:26" ht="16.5" customHeight="1">
      <c r="A367" s="92"/>
      <c r="B367" s="92"/>
      <c r="C367" s="92"/>
      <c r="D367" s="92"/>
      <c r="E367" s="92"/>
      <c r="F367" s="214"/>
      <c r="G367" s="214"/>
      <c r="H367" s="183"/>
      <c r="I367" s="215"/>
      <c r="J367" s="46"/>
      <c r="K367" s="92"/>
      <c r="L367" s="46"/>
      <c r="M367" s="92"/>
      <c r="N367" s="49"/>
      <c r="O367" s="92"/>
      <c r="P367" s="92"/>
      <c r="Q367" s="92"/>
      <c r="R367" s="92"/>
      <c r="S367" s="49"/>
      <c r="T367" s="49"/>
      <c r="U367" s="49"/>
      <c r="V367" s="49"/>
      <c r="W367" s="49"/>
      <c r="X367" s="49"/>
      <c r="Y367" s="49"/>
      <c r="Z367" s="49"/>
    </row>
    <row r="368" spans="1:26" ht="16.5" customHeight="1">
      <c r="A368" s="92"/>
      <c r="B368" s="92"/>
      <c r="C368" s="92"/>
      <c r="D368" s="92"/>
      <c r="E368" s="92"/>
      <c r="F368" s="214"/>
      <c r="G368" s="214"/>
      <c r="H368" s="183"/>
      <c r="I368" s="215"/>
      <c r="J368" s="46"/>
      <c r="K368" s="92"/>
      <c r="L368" s="46"/>
      <c r="M368" s="92"/>
      <c r="N368" s="49"/>
      <c r="O368" s="92"/>
      <c r="P368" s="92"/>
      <c r="Q368" s="92"/>
      <c r="R368" s="92"/>
      <c r="S368" s="49"/>
      <c r="T368" s="49"/>
      <c r="U368" s="49"/>
      <c r="V368" s="49"/>
      <c r="W368" s="49"/>
      <c r="X368" s="49"/>
      <c r="Y368" s="49"/>
      <c r="Z368" s="49"/>
    </row>
    <row r="369" spans="1:26" ht="16.5" customHeight="1">
      <c r="A369" s="92"/>
      <c r="B369" s="92"/>
      <c r="C369" s="92"/>
      <c r="D369" s="92"/>
      <c r="E369" s="92"/>
      <c r="F369" s="214"/>
      <c r="G369" s="214"/>
      <c r="H369" s="183"/>
      <c r="I369" s="215"/>
      <c r="J369" s="46"/>
      <c r="K369" s="92"/>
      <c r="L369" s="46"/>
      <c r="M369" s="92"/>
      <c r="N369" s="49"/>
      <c r="O369" s="92"/>
      <c r="P369" s="92"/>
      <c r="Q369" s="92"/>
      <c r="R369" s="92"/>
      <c r="S369" s="49"/>
      <c r="T369" s="49"/>
      <c r="U369" s="49"/>
      <c r="V369" s="49"/>
      <c r="W369" s="49"/>
      <c r="X369" s="49"/>
      <c r="Y369" s="49"/>
      <c r="Z369" s="49"/>
    </row>
    <row r="370" spans="1:26" ht="16.5" customHeight="1">
      <c r="A370" s="92"/>
      <c r="B370" s="92"/>
      <c r="C370" s="92"/>
      <c r="D370" s="92"/>
      <c r="E370" s="92"/>
      <c r="F370" s="214"/>
      <c r="G370" s="214"/>
      <c r="H370" s="183"/>
      <c r="I370" s="215"/>
      <c r="J370" s="46"/>
      <c r="K370" s="92"/>
      <c r="L370" s="46"/>
      <c r="M370" s="92"/>
      <c r="N370" s="49"/>
      <c r="O370" s="92"/>
      <c r="P370" s="92"/>
      <c r="Q370" s="92"/>
      <c r="R370" s="92"/>
      <c r="S370" s="49"/>
      <c r="T370" s="49"/>
      <c r="U370" s="49"/>
      <c r="V370" s="49"/>
      <c r="W370" s="49"/>
      <c r="X370" s="49"/>
      <c r="Y370" s="49"/>
      <c r="Z370" s="49"/>
    </row>
    <row r="371" spans="1:26" ht="16.5" customHeight="1">
      <c r="A371" s="92"/>
      <c r="B371" s="92"/>
      <c r="C371" s="92"/>
      <c r="D371" s="92"/>
      <c r="E371" s="92"/>
      <c r="F371" s="214"/>
      <c r="G371" s="214"/>
      <c r="H371" s="183"/>
      <c r="I371" s="215"/>
      <c r="J371" s="46"/>
      <c r="K371" s="92"/>
      <c r="L371" s="46"/>
      <c r="M371" s="92"/>
      <c r="N371" s="49"/>
      <c r="O371" s="92"/>
      <c r="P371" s="92"/>
      <c r="Q371" s="92"/>
      <c r="R371" s="92"/>
      <c r="S371" s="49"/>
      <c r="T371" s="49"/>
      <c r="U371" s="49"/>
      <c r="V371" s="49"/>
      <c r="W371" s="49"/>
      <c r="X371" s="49"/>
      <c r="Y371" s="49"/>
      <c r="Z371" s="49"/>
    </row>
    <row r="372" spans="1:26" ht="16.5" customHeight="1">
      <c r="A372" s="92"/>
      <c r="B372" s="92"/>
      <c r="C372" s="92"/>
      <c r="D372" s="92"/>
      <c r="E372" s="92"/>
      <c r="F372" s="214"/>
      <c r="G372" s="214"/>
      <c r="H372" s="183"/>
      <c r="I372" s="215"/>
      <c r="J372" s="46"/>
      <c r="K372" s="92"/>
      <c r="L372" s="46"/>
      <c r="M372" s="92"/>
      <c r="N372" s="49"/>
      <c r="O372" s="92"/>
      <c r="P372" s="92"/>
      <c r="Q372" s="92"/>
      <c r="R372" s="92"/>
      <c r="S372" s="49"/>
      <c r="T372" s="49"/>
      <c r="U372" s="49"/>
      <c r="V372" s="49"/>
      <c r="W372" s="49"/>
      <c r="X372" s="49"/>
      <c r="Y372" s="49"/>
      <c r="Z372" s="49"/>
    </row>
    <row r="373" spans="1:26" ht="16.5" customHeight="1">
      <c r="A373" s="92"/>
      <c r="B373" s="92"/>
      <c r="C373" s="92"/>
      <c r="D373" s="92"/>
      <c r="E373" s="92"/>
      <c r="F373" s="214"/>
      <c r="G373" s="214"/>
      <c r="H373" s="183"/>
      <c r="I373" s="215"/>
      <c r="J373" s="46"/>
      <c r="K373" s="92"/>
      <c r="L373" s="46"/>
      <c r="M373" s="92"/>
      <c r="N373" s="49"/>
      <c r="O373" s="92"/>
      <c r="P373" s="92"/>
      <c r="Q373" s="92"/>
      <c r="R373" s="92"/>
      <c r="S373" s="49"/>
      <c r="T373" s="49"/>
      <c r="U373" s="49"/>
      <c r="V373" s="49"/>
      <c r="W373" s="49"/>
      <c r="X373" s="49"/>
      <c r="Y373" s="49"/>
      <c r="Z373" s="49"/>
    </row>
    <row r="374" spans="1:26" ht="16.5" customHeight="1">
      <c r="A374" s="92"/>
      <c r="B374" s="92"/>
      <c r="C374" s="92"/>
      <c r="D374" s="92"/>
      <c r="E374" s="92"/>
      <c r="F374" s="214"/>
      <c r="G374" s="214"/>
      <c r="H374" s="183"/>
      <c r="I374" s="215"/>
      <c r="J374" s="46"/>
      <c r="K374" s="92"/>
      <c r="L374" s="46"/>
      <c r="M374" s="92"/>
      <c r="N374" s="49"/>
      <c r="O374" s="92"/>
      <c r="P374" s="92"/>
      <c r="Q374" s="92"/>
      <c r="R374" s="92"/>
      <c r="S374" s="49"/>
      <c r="T374" s="49"/>
      <c r="U374" s="49"/>
      <c r="V374" s="49"/>
      <c r="W374" s="49"/>
      <c r="X374" s="49"/>
      <c r="Y374" s="49"/>
      <c r="Z374" s="49"/>
    </row>
    <row r="375" spans="1:26" ht="16.5" customHeight="1">
      <c r="A375" s="92"/>
      <c r="B375" s="92"/>
      <c r="C375" s="92"/>
      <c r="D375" s="92"/>
      <c r="E375" s="92"/>
      <c r="F375" s="214"/>
      <c r="G375" s="214"/>
      <c r="H375" s="183"/>
      <c r="I375" s="215"/>
      <c r="J375" s="46"/>
      <c r="K375" s="92"/>
      <c r="L375" s="46"/>
      <c r="M375" s="92"/>
      <c r="N375" s="49"/>
      <c r="O375" s="92"/>
      <c r="P375" s="92"/>
      <c r="Q375" s="92"/>
      <c r="R375" s="92"/>
      <c r="S375" s="49"/>
      <c r="T375" s="49"/>
      <c r="U375" s="49"/>
      <c r="V375" s="49"/>
      <c r="W375" s="49"/>
      <c r="X375" s="49"/>
      <c r="Y375" s="49"/>
      <c r="Z375" s="49"/>
    </row>
    <row r="376" spans="1:26" ht="16.5" customHeight="1">
      <c r="A376" s="92"/>
      <c r="B376" s="92"/>
      <c r="C376" s="92"/>
      <c r="D376" s="92"/>
      <c r="E376" s="92"/>
      <c r="F376" s="214"/>
      <c r="G376" s="214"/>
      <c r="H376" s="183"/>
      <c r="I376" s="215"/>
      <c r="J376" s="46"/>
      <c r="K376" s="92"/>
      <c r="L376" s="46"/>
      <c r="M376" s="92"/>
      <c r="N376" s="49"/>
      <c r="O376" s="92"/>
      <c r="P376" s="92"/>
      <c r="Q376" s="92"/>
      <c r="R376" s="92"/>
      <c r="S376" s="49"/>
      <c r="T376" s="49"/>
      <c r="U376" s="49"/>
      <c r="V376" s="49"/>
      <c r="W376" s="49"/>
      <c r="X376" s="49"/>
      <c r="Y376" s="49"/>
      <c r="Z376" s="49"/>
    </row>
    <row r="377" spans="1:26" ht="16.5" customHeight="1">
      <c r="A377" s="92"/>
      <c r="B377" s="92"/>
      <c r="C377" s="92"/>
      <c r="D377" s="92"/>
      <c r="E377" s="92"/>
      <c r="F377" s="214"/>
      <c r="G377" s="214"/>
      <c r="H377" s="183"/>
      <c r="I377" s="215"/>
      <c r="J377" s="46"/>
      <c r="K377" s="92"/>
      <c r="L377" s="46"/>
      <c r="M377" s="92"/>
      <c r="N377" s="49"/>
      <c r="O377" s="92"/>
      <c r="P377" s="92"/>
      <c r="Q377" s="92"/>
      <c r="R377" s="92"/>
      <c r="S377" s="49"/>
      <c r="T377" s="49"/>
      <c r="U377" s="49"/>
      <c r="V377" s="49"/>
      <c r="W377" s="49"/>
      <c r="X377" s="49"/>
      <c r="Y377" s="49"/>
      <c r="Z377" s="49"/>
    </row>
    <row r="378" spans="1:26" ht="16.5" customHeight="1">
      <c r="A378" s="92"/>
      <c r="B378" s="92"/>
      <c r="C378" s="92"/>
      <c r="D378" s="92"/>
      <c r="E378" s="92"/>
      <c r="F378" s="214"/>
      <c r="G378" s="214"/>
      <c r="H378" s="183"/>
      <c r="I378" s="215"/>
      <c r="J378" s="46"/>
      <c r="K378" s="92"/>
      <c r="L378" s="46"/>
      <c r="M378" s="92"/>
      <c r="N378" s="49"/>
      <c r="O378" s="92"/>
      <c r="P378" s="92"/>
      <c r="Q378" s="92"/>
      <c r="R378" s="92"/>
      <c r="S378" s="49"/>
      <c r="T378" s="49"/>
      <c r="U378" s="49"/>
      <c r="V378" s="49"/>
      <c r="W378" s="49"/>
      <c r="X378" s="49"/>
      <c r="Y378" s="49"/>
      <c r="Z378" s="49"/>
    </row>
    <row r="379" spans="1:26" ht="16.5" customHeight="1">
      <c r="A379" s="92"/>
      <c r="B379" s="92"/>
      <c r="C379" s="92"/>
      <c r="D379" s="92"/>
      <c r="E379" s="92"/>
      <c r="F379" s="214"/>
      <c r="G379" s="214"/>
      <c r="H379" s="183"/>
      <c r="I379" s="215"/>
      <c r="J379" s="46"/>
      <c r="K379" s="92"/>
      <c r="L379" s="46"/>
      <c r="M379" s="92"/>
      <c r="N379" s="49"/>
      <c r="O379" s="92"/>
      <c r="P379" s="92"/>
      <c r="Q379" s="92"/>
      <c r="R379" s="92"/>
      <c r="S379" s="49"/>
      <c r="T379" s="49"/>
      <c r="U379" s="49"/>
      <c r="V379" s="49"/>
      <c r="W379" s="49"/>
      <c r="X379" s="49"/>
      <c r="Y379" s="49"/>
      <c r="Z379" s="49"/>
    </row>
    <row r="380" spans="1:26" ht="16.5" customHeight="1">
      <c r="A380" s="92"/>
      <c r="B380" s="92"/>
      <c r="C380" s="92"/>
      <c r="D380" s="92"/>
      <c r="E380" s="92"/>
      <c r="F380" s="214"/>
      <c r="G380" s="214"/>
      <c r="H380" s="183"/>
      <c r="I380" s="215"/>
      <c r="J380" s="46"/>
      <c r="K380" s="92"/>
      <c r="L380" s="46"/>
      <c r="M380" s="92"/>
      <c r="N380" s="49"/>
      <c r="O380" s="92"/>
      <c r="P380" s="92"/>
      <c r="Q380" s="92"/>
      <c r="R380" s="92"/>
      <c r="S380" s="49"/>
      <c r="T380" s="49"/>
      <c r="U380" s="49"/>
      <c r="V380" s="49"/>
      <c r="W380" s="49"/>
      <c r="X380" s="49"/>
      <c r="Y380" s="49"/>
      <c r="Z380" s="49"/>
    </row>
    <row r="381" spans="1:26" ht="16.5" customHeight="1">
      <c r="A381" s="92"/>
      <c r="B381" s="92"/>
      <c r="C381" s="92"/>
      <c r="D381" s="92"/>
      <c r="E381" s="92"/>
      <c r="F381" s="214"/>
      <c r="G381" s="214"/>
      <c r="H381" s="183"/>
      <c r="I381" s="215"/>
      <c r="J381" s="46"/>
      <c r="K381" s="92"/>
      <c r="L381" s="46"/>
      <c r="M381" s="92"/>
      <c r="N381" s="49"/>
      <c r="O381" s="92"/>
      <c r="P381" s="92"/>
      <c r="Q381" s="92"/>
      <c r="R381" s="92"/>
      <c r="S381" s="49"/>
      <c r="T381" s="49"/>
      <c r="U381" s="49"/>
      <c r="V381" s="49"/>
      <c r="W381" s="49"/>
      <c r="X381" s="49"/>
      <c r="Y381" s="49"/>
      <c r="Z381" s="49"/>
    </row>
    <row r="382" spans="1:26" ht="16.5" customHeight="1">
      <c r="A382" s="92"/>
      <c r="B382" s="92"/>
      <c r="C382" s="92"/>
      <c r="D382" s="92"/>
      <c r="E382" s="92"/>
      <c r="F382" s="214"/>
      <c r="G382" s="214"/>
      <c r="H382" s="183"/>
      <c r="I382" s="215"/>
      <c r="J382" s="46"/>
      <c r="K382" s="92"/>
      <c r="L382" s="46"/>
      <c r="M382" s="92"/>
      <c r="N382" s="49"/>
      <c r="O382" s="92"/>
      <c r="P382" s="92"/>
      <c r="Q382" s="92"/>
      <c r="R382" s="92"/>
      <c r="S382" s="49"/>
      <c r="T382" s="49"/>
      <c r="U382" s="49"/>
      <c r="V382" s="49"/>
      <c r="W382" s="49"/>
      <c r="X382" s="49"/>
      <c r="Y382" s="49"/>
      <c r="Z382" s="49"/>
    </row>
    <row r="383" spans="1:26" ht="16.5" customHeight="1">
      <c r="A383" s="92"/>
      <c r="B383" s="92"/>
      <c r="C383" s="92"/>
      <c r="D383" s="92"/>
      <c r="E383" s="92"/>
      <c r="F383" s="214"/>
      <c r="G383" s="214"/>
      <c r="H383" s="183"/>
      <c r="I383" s="215"/>
      <c r="J383" s="46"/>
      <c r="K383" s="92"/>
      <c r="L383" s="46"/>
      <c r="M383" s="92"/>
      <c r="N383" s="49"/>
      <c r="O383" s="92"/>
      <c r="P383" s="92"/>
      <c r="Q383" s="92"/>
      <c r="R383" s="92"/>
      <c r="S383" s="49"/>
      <c r="T383" s="49"/>
      <c r="U383" s="49"/>
      <c r="V383" s="49"/>
      <c r="W383" s="49"/>
      <c r="X383" s="49"/>
      <c r="Y383" s="49"/>
      <c r="Z383" s="49"/>
    </row>
    <row r="384" spans="1:26" ht="16.5" customHeight="1">
      <c r="A384" s="92"/>
      <c r="B384" s="92"/>
      <c r="C384" s="92"/>
      <c r="D384" s="92"/>
      <c r="E384" s="92"/>
      <c r="F384" s="214"/>
      <c r="G384" s="214"/>
      <c r="H384" s="183"/>
      <c r="I384" s="215"/>
      <c r="J384" s="46"/>
      <c r="K384" s="92"/>
      <c r="L384" s="46"/>
      <c r="M384" s="92"/>
      <c r="N384" s="49"/>
      <c r="O384" s="92"/>
      <c r="P384" s="92"/>
      <c r="Q384" s="92"/>
      <c r="R384" s="92"/>
      <c r="S384" s="49"/>
      <c r="T384" s="49"/>
      <c r="U384" s="49"/>
      <c r="V384" s="49"/>
      <c r="W384" s="49"/>
      <c r="X384" s="49"/>
      <c r="Y384" s="49"/>
      <c r="Z384" s="49"/>
    </row>
    <row r="385" spans="1:26" ht="16.5" customHeight="1">
      <c r="A385" s="92"/>
      <c r="B385" s="92"/>
      <c r="C385" s="92"/>
      <c r="D385" s="92"/>
      <c r="E385" s="92"/>
      <c r="F385" s="214"/>
      <c r="G385" s="214"/>
      <c r="H385" s="183"/>
      <c r="I385" s="215"/>
      <c r="J385" s="46"/>
      <c r="K385" s="92"/>
      <c r="L385" s="46"/>
      <c r="M385" s="92"/>
      <c r="N385" s="49"/>
      <c r="O385" s="92"/>
      <c r="P385" s="92"/>
      <c r="Q385" s="92"/>
      <c r="R385" s="92"/>
      <c r="S385" s="49"/>
      <c r="T385" s="49"/>
      <c r="U385" s="49"/>
      <c r="V385" s="49"/>
      <c r="W385" s="49"/>
      <c r="X385" s="49"/>
      <c r="Y385" s="49"/>
      <c r="Z385" s="49"/>
    </row>
    <row r="386" spans="1:26" ht="16.5" customHeight="1">
      <c r="A386" s="92"/>
      <c r="B386" s="92"/>
      <c r="C386" s="92"/>
      <c r="D386" s="92"/>
      <c r="E386" s="92"/>
      <c r="F386" s="214"/>
      <c r="G386" s="214"/>
      <c r="H386" s="183"/>
      <c r="I386" s="215"/>
      <c r="J386" s="46"/>
      <c r="K386" s="92"/>
      <c r="L386" s="46"/>
      <c r="M386" s="92"/>
      <c r="N386" s="49"/>
      <c r="O386" s="92"/>
      <c r="P386" s="92"/>
      <c r="Q386" s="92"/>
      <c r="R386" s="92"/>
      <c r="S386" s="49"/>
      <c r="T386" s="49"/>
      <c r="U386" s="49"/>
      <c r="V386" s="49"/>
      <c r="W386" s="49"/>
      <c r="X386" s="49"/>
      <c r="Y386" s="49"/>
      <c r="Z386" s="49"/>
    </row>
    <row r="387" spans="1:26" ht="16.5" customHeight="1">
      <c r="A387" s="92"/>
      <c r="B387" s="92"/>
      <c r="C387" s="92"/>
      <c r="D387" s="92"/>
      <c r="E387" s="92"/>
      <c r="F387" s="214"/>
      <c r="G387" s="214"/>
      <c r="H387" s="183"/>
      <c r="I387" s="215"/>
      <c r="J387" s="46"/>
      <c r="K387" s="92"/>
      <c r="L387" s="46"/>
      <c r="M387" s="92"/>
      <c r="N387" s="49"/>
      <c r="O387" s="92"/>
      <c r="P387" s="92"/>
      <c r="Q387" s="92"/>
      <c r="R387" s="92"/>
      <c r="S387" s="49"/>
      <c r="T387" s="49"/>
      <c r="U387" s="49"/>
      <c r="V387" s="49"/>
      <c r="W387" s="49"/>
      <c r="X387" s="49"/>
      <c r="Y387" s="49"/>
      <c r="Z387" s="49"/>
    </row>
    <row r="388" spans="1:26" ht="16.5" customHeight="1">
      <c r="A388" s="92"/>
      <c r="B388" s="92"/>
      <c r="C388" s="92"/>
      <c r="D388" s="92"/>
      <c r="E388" s="92"/>
      <c r="F388" s="214"/>
      <c r="G388" s="214"/>
      <c r="H388" s="183"/>
      <c r="I388" s="215"/>
      <c r="J388" s="46"/>
      <c r="K388" s="92"/>
      <c r="L388" s="46"/>
      <c r="M388" s="92"/>
      <c r="N388" s="49"/>
      <c r="O388" s="92"/>
      <c r="P388" s="92"/>
      <c r="Q388" s="92"/>
      <c r="R388" s="92"/>
      <c r="S388" s="49"/>
      <c r="T388" s="49"/>
      <c r="U388" s="49"/>
      <c r="V388" s="49"/>
      <c r="W388" s="49"/>
      <c r="X388" s="49"/>
      <c r="Y388" s="49"/>
      <c r="Z388" s="49"/>
    </row>
    <row r="389" spans="1:26" ht="27" customHeight="1">
      <c r="A389" s="92"/>
      <c r="B389" s="92"/>
      <c r="C389" s="92"/>
      <c r="D389" s="92"/>
      <c r="E389" s="92"/>
      <c r="F389" s="214"/>
      <c r="G389" s="214"/>
      <c r="H389" s="183"/>
      <c r="I389" s="215"/>
      <c r="J389" s="46"/>
      <c r="K389" s="92"/>
      <c r="L389" s="46"/>
      <c r="M389" s="92"/>
      <c r="N389" s="49"/>
      <c r="O389" s="92"/>
      <c r="P389" s="92"/>
      <c r="Q389" s="92"/>
      <c r="R389" s="92"/>
      <c r="S389" s="49"/>
      <c r="T389" s="49"/>
      <c r="U389" s="49"/>
      <c r="V389" s="49"/>
      <c r="W389" s="49"/>
      <c r="X389" s="92"/>
      <c r="Y389" s="92"/>
      <c r="Z389" s="92"/>
    </row>
    <row r="390" spans="1:26" ht="27" customHeight="1">
      <c r="A390" s="92"/>
      <c r="B390" s="92"/>
      <c r="C390" s="92"/>
      <c r="D390" s="92"/>
      <c r="E390" s="92"/>
      <c r="F390" s="214"/>
      <c r="G390" s="214"/>
      <c r="H390" s="183"/>
      <c r="I390" s="215"/>
      <c r="J390" s="46"/>
      <c r="K390" s="92"/>
      <c r="L390" s="46"/>
      <c r="M390" s="92"/>
      <c r="N390" s="49"/>
      <c r="O390" s="92"/>
      <c r="P390" s="92"/>
      <c r="Q390" s="92"/>
      <c r="R390" s="92"/>
      <c r="S390" s="49"/>
      <c r="T390" s="49"/>
      <c r="U390" s="49"/>
      <c r="V390" s="49"/>
      <c r="W390" s="49"/>
      <c r="X390" s="92"/>
      <c r="Y390" s="92"/>
      <c r="Z390" s="92"/>
    </row>
    <row r="391" spans="1:26" ht="27" customHeight="1">
      <c r="A391" s="92"/>
      <c r="B391" s="92"/>
      <c r="C391" s="92"/>
      <c r="D391" s="92"/>
      <c r="E391" s="92"/>
      <c r="F391" s="214"/>
      <c r="G391" s="214"/>
      <c r="H391" s="183"/>
      <c r="I391" s="215"/>
      <c r="J391" s="46"/>
      <c r="K391" s="92"/>
      <c r="L391" s="46"/>
      <c r="M391" s="92"/>
      <c r="N391" s="49"/>
      <c r="O391" s="92"/>
      <c r="P391" s="92"/>
      <c r="Q391" s="92"/>
      <c r="R391" s="92"/>
      <c r="S391" s="49"/>
      <c r="T391" s="49"/>
      <c r="U391" s="49"/>
      <c r="V391" s="49"/>
      <c r="W391" s="49"/>
      <c r="X391" s="92"/>
      <c r="Y391" s="92"/>
      <c r="Z391" s="92"/>
    </row>
    <row r="392" spans="1:26" ht="27" customHeight="1">
      <c r="A392" s="92"/>
      <c r="B392" s="92"/>
      <c r="C392" s="92"/>
      <c r="D392" s="92"/>
      <c r="E392" s="92"/>
      <c r="F392" s="214"/>
      <c r="G392" s="214"/>
      <c r="H392" s="183"/>
      <c r="I392" s="215"/>
      <c r="J392" s="46"/>
      <c r="K392" s="92"/>
      <c r="L392" s="46"/>
      <c r="M392" s="92"/>
      <c r="N392" s="49"/>
      <c r="O392" s="92"/>
      <c r="P392" s="92"/>
      <c r="Q392" s="92"/>
      <c r="R392" s="92"/>
      <c r="S392" s="49"/>
      <c r="T392" s="49"/>
      <c r="U392" s="49"/>
      <c r="V392" s="49"/>
      <c r="W392" s="49"/>
      <c r="X392" s="92"/>
      <c r="Y392" s="92"/>
      <c r="Z392" s="92"/>
    </row>
    <row r="393" spans="1:26" ht="27" customHeight="1">
      <c r="A393" s="92"/>
      <c r="B393" s="92"/>
      <c r="C393" s="92"/>
      <c r="D393" s="92"/>
      <c r="E393" s="92"/>
      <c r="F393" s="214"/>
      <c r="G393" s="214"/>
      <c r="H393" s="183"/>
      <c r="I393" s="215"/>
      <c r="J393" s="46"/>
      <c r="K393" s="92"/>
      <c r="L393" s="46"/>
      <c r="M393" s="92"/>
      <c r="N393" s="49"/>
      <c r="O393" s="92"/>
      <c r="P393" s="92"/>
      <c r="Q393" s="92"/>
      <c r="R393" s="92"/>
      <c r="S393" s="49"/>
      <c r="T393" s="49"/>
      <c r="U393" s="49"/>
      <c r="V393" s="49"/>
      <c r="W393" s="49"/>
      <c r="X393" s="92"/>
      <c r="Y393" s="92"/>
      <c r="Z393" s="92"/>
    </row>
    <row r="394" spans="1:26" ht="27" customHeight="1">
      <c r="A394" s="92"/>
      <c r="B394" s="92"/>
      <c r="C394" s="92"/>
      <c r="D394" s="92"/>
      <c r="E394" s="92"/>
      <c r="F394" s="214"/>
      <c r="G394" s="214"/>
      <c r="H394" s="183"/>
      <c r="I394" s="215"/>
      <c r="J394" s="46"/>
      <c r="K394" s="92"/>
      <c r="L394" s="46"/>
      <c r="M394" s="92"/>
      <c r="N394" s="49"/>
      <c r="O394" s="92"/>
      <c r="P394" s="92"/>
      <c r="Q394" s="92"/>
      <c r="R394" s="92"/>
      <c r="S394" s="49"/>
      <c r="T394" s="49"/>
      <c r="U394" s="49"/>
      <c r="V394" s="49"/>
      <c r="W394" s="49"/>
      <c r="X394" s="92"/>
      <c r="Y394" s="92"/>
      <c r="Z394" s="92"/>
    </row>
    <row r="395" spans="1:26" ht="27" customHeight="1">
      <c r="A395" s="92"/>
      <c r="B395" s="92"/>
      <c r="C395" s="92"/>
      <c r="D395" s="92"/>
      <c r="E395" s="92"/>
      <c r="F395" s="214"/>
      <c r="G395" s="214"/>
      <c r="H395" s="183"/>
      <c r="I395" s="215"/>
      <c r="J395" s="46"/>
      <c r="K395" s="92"/>
      <c r="L395" s="46"/>
      <c r="M395" s="92"/>
      <c r="N395" s="49"/>
      <c r="O395" s="92"/>
      <c r="P395" s="92"/>
      <c r="Q395" s="92"/>
      <c r="R395" s="92"/>
      <c r="S395" s="49"/>
      <c r="T395" s="49"/>
      <c r="U395" s="49"/>
      <c r="V395" s="49"/>
      <c r="W395" s="49"/>
      <c r="X395" s="92"/>
      <c r="Y395" s="92"/>
      <c r="Z395" s="92"/>
    </row>
    <row r="396" spans="1:26" ht="27" customHeight="1">
      <c r="A396" s="92"/>
      <c r="B396" s="92"/>
      <c r="C396" s="92"/>
      <c r="D396" s="92"/>
      <c r="E396" s="92"/>
      <c r="F396" s="214"/>
      <c r="G396" s="214"/>
      <c r="H396" s="183"/>
      <c r="I396" s="215"/>
      <c r="J396" s="46"/>
      <c r="K396" s="92"/>
      <c r="L396" s="46"/>
      <c r="M396" s="92"/>
      <c r="N396" s="49"/>
      <c r="O396" s="92"/>
      <c r="P396" s="92"/>
      <c r="Q396" s="92"/>
      <c r="R396" s="92"/>
      <c r="S396" s="49"/>
      <c r="T396" s="49"/>
      <c r="U396" s="49"/>
      <c r="V396" s="49"/>
      <c r="W396" s="49"/>
      <c r="X396" s="92"/>
      <c r="Y396" s="92"/>
      <c r="Z396" s="92"/>
    </row>
    <row r="397" spans="1:26" ht="27" customHeight="1">
      <c r="A397" s="92"/>
      <c r="B397" s="92"/>
      <c r="C397" s="92"/>
      <c r="D397" s="92"/>
      <c r="E397" s="92"/>
      <c r="F397" s="214"/>
      <c r="G397" s="214"/>
      <c r="H397" s="183"/>
      <c r="I397" s="215"/>
      <c r="J397" s="46"/>
      <c r="K397" s="92"/>
      <c r="L397" s="46"/>
      <c r="M397" s="92"/>
      <c r="N397" s="49"/>
      <c r="O397" s="92"/>
      <c r="P397" s="92"/>
      <c r="Q397" s="92"/>
      <c r="R397" s="92"/>
      <c r="S397" s="49"/>
      <c r="T397" s="49"/>
      <c r="U397" s="49"/>
      <c r="V397" s="49"/>
      <c r="W397" s="49"/>
      <c r="X397" s="92"/>
      <c r="Y397" s="92"/>
      <c r="Z397" s="92"/>
    </row>
    <row r="398" spans="1:26" ht="16.5" customHeight="1">
      <c r="A398" s="92"/>
      <c r="B398" s="92"/>
      <c r="C398" s="92"/>
      <c r="D398" s="92"/>
      <c r="E398" s="92"/>
      <c r="F398" s="214"/>
      <c r="G398" s="214"/>
      <c r="H398" s="183"/>
      <c r="I398" s="215"/>
      <c r="J398" s="46"/>
      <c r="K398" s="92"/>
      <c r="L398" s="46"/>
      <c r="M398" s="92"/>
      <c r="N398" s="49"/>
      <c r="O398" s="92"/>
      <c r="P398" s="92"/>
      <c r="Q398" s="92"/>
      <c r="R398" s="92"/>
      <c r="S398" s="49"/>
      <c r="T398" s="49"/>
      <c r="U398" s="49"/>
      <c r="V398" s="49"/>
      <c r="W398" s="49"/>
      <c r="X398" s="49"/>
      <c r="Y398" s="49"/>
      <c r="Z398" s="49"/>
    </row>
    <row r="399" spans="1:26" ht="16.5" customHeight="1">
      <c r="A399" s="92"/>
      <c r="B399" s="92"/>
      <c r="C399" s="92"/>
      <c r="D399" s="92"/>
      <c r="E399" s="92"/>
      <c r="F399" s="214"/>
      <c r="G399" s="214"/>
      <c r="H399" s="183"/>
      <c r="I399" s="215"/>
      <c r="J399" s="46"/>
      <c r="K399" s="92"/>
      <c r="L399" s="46"/>
      <c r="M399" s="92"/>
      <c r="N399" s="49"/>
      <c r="O399" s="92"/>
      <c r="P399" s="92"/>
      <c r="Q399" s="92"/>
      <c r="R399" s="92"/>
      <c r="S399" s="49"/>
      <c r="T399" s="49"/>
      <c r="U399" s="49"/>
      <c r="V399" s="49"/>
      <c r="W399" s="49"/>
      <c r="X399" s="49"/>
      <c r="Y399" s="49"/>
      <c r="Z399" s="49"/>
    </row>
    <row r="400" spans="1:26" ht="16.5" customHeight="1">
      <c r="A400" s="92"/>
      <c r="B400" s="92"/>
      <c r="C400" s="92"/>
      <c r="D400" s="92"/>
      <c r="E400" s="92"/>
      <c r="F400" s="214"/>
      <c r="G400" s="214"/>
      <c r="H400" s="183"/>
      <c r="I400" s="215"/>
      <c r="J400" s="46"/>
      <c r="K400" s="92"/>
      <c r="L400" s="46"/>
      <c r="M400" s="92"/>
      <c r="N400" s="49"/>
      <c r="O400" s="92"/>
      <c r="P400" s="92"/>
      <c r="Q400" s="92"/>
      <c r="R400" s="92"/>
      <c r="S400" s="49"/>
      <c r="T400" s="49"/>
      <c r="U400" s="49"/>
      <c r="V400" s="49"/>
      <c r="W400" s="49"/>
      <c r="X400" s="49"/>
      <c r="Y400" s="49"/>
      <c r="Z400" s="49"/>
    </row>
    <row r="401" spans="1:26" ht="27" customHeight="1">
      <c r="A401" s="92"/>
      <c r="B401" s="92"/>
      <c r="C401" s="92"/>
      <c r="D401" s="92"/>
      <c r="E401" s="92"/>
      <c r="F401" s="214"/>
      <c r="G401" s="214"/>
      <c r="H401" s="183"/>
      <c r="I401" s="215"/>
      <c r="J401" s="46"/>
      <c r="K401" s="92"/>
      <c r="L401" s="46"/>
      <c r="M401" s="92"/>
      <c r="N401" s="49"/>
      <c r="O401" s="92"/>
      <c r="P401" s="92"/>
      <c r="Q401" s="92"/>
      <c r="R401" s="92"/>
      <c r="S401" s="49"/>
      <c r="T401" s="49"/>
      <c r="U401" s="49"/>
      <c r="V401" s="49"/>
      <c r="W401" s="49"/>
      <c r="X401" s="92"/>
      <c r="Y401" s="92"/>
      <c r="Z401" s="92"/>
    </row>
    <row r="402" spans="1:26" ht="27" customHeight="1">
      <c r="A402" s="92"/>
      <c r="B402" s="92"/>
      <c r="C402" s="92"/>
      <c r="D402" s="92"/>
      <c r="E402" s="92"/>
      <c r="F402" s="214"/>
      <c r="G402" s="214"/>
      <c r="H402" s="183"/>
      <c r="I402" s="215"/>
      <c r="J402" s="46"/>
      <c r="K402" s="92"/>
      <c r="L402" s="46"/>
      <c r="M402" s="92"/>
      <c r="N402" s="49"/>
      <c r="O402" s="92"/>
      <c r="P402" s="92"/>
      <c r="Q402" s="92"/>
      <c r="R402" s="92"/>
      <c r="S402" s="49"/>
      <c r="T402" s="49"/>
      <c r="U402" s="49"/>
      <c r="V402" s="49"/>
      <c r="W402" s="49"/>
      <c r="X402" s="92"/>
      <c r="Y402" s="92"/>
      <c r="Z402" s="92"/>
    </row>
    <row r="403" spans="1:26" ht="27" customHeight="1">
      <c r="A403" s="92"/>
      <c r="B403" s="92"/>
      <c r="C403" s="92"/>
      <c r="D403" s="92"/>
      <c r="E403" s="92"/>
      <c r="F403" s="214"/>
      <c r="G403" s="214"/>
      <c r="H403" s="183"/>
      <c r="I403" s="215"/>
      <c r="J403" s="46"/>
      <c r="K403" s="92"/>
      <c r="L403" s="46"/>
      <c r="M403" s="92"/>
      <c r="N403" s="49"/>
      <c r="O403" s="92"/>
      <c r="P403" s="92"/>
      <c r="Q403" s="92"/>
      <c r="R403" s="92"/>
      <c r="S403" s="49"/>
      <c r="T403" s="49"/>
      <c r="U403" s="49"/>
      <c r="V403" s="49"/>
      <c r="W403" s="49"/>
      <c r="X403" s="92"/>
      <c r="Y403" s="92"/>
      <c r="Z403" s="92"/>
    </row>
    <row r="404" spans="1:26" ht="27" customHeight="1">
      <c r="A404" s="92"/>
      <c r="B404" s="92"/>
      <c r="C404" s="92"/>
      <c r="D404" s="92"/>
      <c r="E404" s="92"/>
      <c r="F404" s="214"/>
      <c r="G404" s="214"/>
      <c r="H404" s="183"/>
      <c r="I404" s="215"/>
      <c r="J404" s="46"/>
      <c r="K404" s="92"/>
      <c r="L404" s="46"/>
      <c r="M404" s="92"/>
      <c r="N404" s="49"/>
      <c r="O404" s="92"/>
      <c r="P404" s="92"/>
      <c r="Q404" s="92"/>
      <c r="R404" s="92"/>
      <c r="S404" s="49"/>
      <c r="T404" s="49"/>
      <c r="U404" s="49"/>
      <c r="V404" s="49"/>
      <c r="W404" s="49"/>
      <c r="X404" s="92"/>
      <c r="Y404" s="92"/>
      <c r="Z404" s="92"/>
    </row>
    <row r="405" spans="1:26" ht="27" customHeight="1">
      <c r="A405" s="92"/>
      <c r="B405" s="92"/>
      <c r="C405" s="92"/>
      <c r="D405" s="92"/>
      <c r="E405" s="92"/>
      <c r="F405" s="214"/>
      <c r="G405" s="214"/>
      <c r="H405" s="183"/>
      <c r="I405" s="215"/>
      <c r="J405" s="46"/>
      <c r="K405" s="92"/>
      <c r="L405" s="46"/>
      <c r="M405" s="92"/>
      <c r="N405" s="49"/>
      <c r="O405" s="92"/>
      <c r="P405" s="92"/>
      <c r="Q405" s="92"/>
      <c r="R405" s="92"/>
      <c r="S405" s="49"/>
      <c r="T405" s="49"/>
      <c r="U405" s="49"/>
      <c r="V405" s="49"/>
      <c r="W405" s="49"/>
      <c r="X405" s="92"/>
      <c r="Y405" s="92"/>
      <c r="Z405" s="92"/>
    </row>
    <row r="406" spans="1:26" ht="27" customHeight="1">
      <c r="A406" s="92"/>
      <c r="B406" s="92"/>
      <c r="C406" s="92"/>
      <c r="D406" s="92"/>
      <c r="E406" s="92"/>
      <c r="F406" s="214"/>
      <c r="G406" s="214"/>
      <c r="H406" s="183"/>
      <c r="I406" s="215"/>
      <c r="J406" s="46"/>
      <c r="K406" s="92"/>
      <c r="L406" s="46"/>
      <c r="M406" s="92"/>
      <c r="N406" s="49"/>
      <c r="O406" s="92"/>
      <c r="P406" s="92"/>
      <c r="Q406" s="92"/>
      <c r="R406" s="92"/>
      <c r="S406" s="49"/>
      <c r="T406" s="49"/>
      <c r="U406" s="49"/>
      <c r="V406" s="49"/>
      <c r="W406" s="49"/>
      <c r="X406" s="92"/>
      <c r="Y406" s="92"/>
      <c r="Z406" s="92"/>
    </row>
    <row r="407" spans="1:26" ht="27" customHeight="1">
      <c r="A407" s="92"/>
      <c r="B407" s="92"/>
      <c r="C407" s="92"/>
      <c r="D407" s="92"/>
      <c r="E407" s="92"/>
      <c r="F407" s="214"/>
      <c r="G407" s="214"/>
      <c r="H407" s="183"/>
      <c r="I407" s="215"/>
      <c r="J407" s="46"/>
      <c r="K407" s="92"/>
      <c r="L407" s="46"/>
      <c r="M407" s="92"/>
      <c r="N407" s="49"/>
      <c r="O407" s="92"/>
      <c r="P407" s="92"/>
      <c r="Q407" s="92"/>
      <c r="R407" s="92"/>
      <c r="S407" s="49"/>
      <c r="T407" s="49"/>
      <c r="U407" s="49"/>
      <c r="V407" s="49"/>
      <c r="W407" s="49"/>
      <c r="X407" s="92"/>
      <c r="Y407" s="92"/>
      <c r="Z407" s="92"/>
    </row>
    <row r="408" spans="1:26" ht="27" customHeight="1">
      <c r="A408" s="92"/>
      <c r="B408" s="92"/>
      <c r="C408" s="92"/>
      <c r="D408" s="92"/>
      <c r="E408" s="92"/>
      <c r="F408" s="214"/>
      <c r="G408" s="214"/>
      <c r="H408" s="183"/>
      <c r="I408" s="215"/>
      <c r="J408" s="46"/>
      <c r="K408" s="92"/>
      <c r="L408" s="46"/>
      <c r="M408" s="92"/>
      <c r="N408" s="49"/>
      <c r="O408" s="92"/>
      <c r="P408" s="92"/>
      <c r="Q408" s="92"/>
      <c r="R408" s="92"/>
      <c r="S408" s="49"/>
      <c r="T408" s="49"/>
      <c r="U408" s="49"/>
      <c r="V408" s="49"/>
      <c r="W408" s="49"/>
      <c r="X408" s="92"/>
      <c r="Y408" s="92"/>
      <c r="Z408" s="92"/>
    </row>
    <row r="409" spans="1:26" ht="27" customHeight="1">
      <c r="A409" s="92"/>
      <c r="B409" s="92"/>
      <c r="C409" s="92"/>
      <c r="D409" s="92"/>
      <c r="E409" s="92"/>
      <c r="F409" s="214"/>
      <c r="G409" s="214"/>
      <c r="H409" s="183"/>
      <c r="I409" s="215"/>
      <c r="J409" s="46"/>
      <c r="K409" s="92"/>
      <c r="L409" s="46"/>
      <c r="M409" s="92"/>
      <c r="N409" s="49"/>
      <c r="O409" s="92"/>
      <c r="P409" s="92"/>
      <c r="Q409" s="92"/>
      <c r="R409" s="92"/>
      <c r="S409" s="49"/>
      <c r="T409" s="49"/>
      <c r="U409" s="49"/>
      <c r="V409" s="49"/>
      <c r="W409" s="49"/>
      <c r="X409" s="92"/>
      <c r="Y409" s="92"/>
      <c r="Z409" s="92"/>
    </row>
    <row r="410" spans="1:26" ht="27" customHeight="1">
      <c r="A410" s="92"/>
      <c r="B410" s="92"/>
      <c r="C410" s="92"/>
      <c r="D410" s="92"/>
      <c r="E410" s="92"/>
      <c r="F410" s="214"/>
      <c r="G410" s="214"/>
      <c r="H410" s="183"/>
      <c r="I410" s="215"/>
      <c r="J410" s="46"/>
      <c r="K410" s="92"/>
      <c r="L410" s="46"/>
      <c r="M410" s="92"/>
      <c r="N410" s="49"/>
      <c r="O410" s="92"/>
      <c r="P410" s="92"/>
      <c r="Q410" s="92"/>
      <c r="R410" s="92"/>
      <c r="S410" s="49"/>
      <c r="T410" s="49"/>
      <c r="U410" s="49"/>
      <c r="V410" s="49"/>
      <c r="W410" s="49"/>
      <c r="X410" s="92"/>
      <c r="Y410" s="92"/>
      <c r="Z410" s="92"/>
    </row>
    <row r="411" spans="1:26" ht="27" customHeight="1">
      <c r="A411" s="92"/>
      <c r="B411" s="92"/>
      <c r="C411" s="92"/>
      <c r="D411" s="92"/>
      <c r="E411" s="92"/>
      <c r="F411" s="214"/>
      <c r="G411" s="214"/>
      <c r="H411" s="183"/>
      <c r="I411" s="215"/>
      <c r="J411" s="46"/>
      <c r="K411" s="92"/>
      <c r="L411" s="46"/>
      <c r="M411" s="92"/>
      <c r="N411" s="49"/>
      <c r="O411" s="92"/>
      <c r="P411" s="92"/>
      <c r="Q411" s="92"/>
      <c r="R411" s="92"/>
      <c r="S411" s="49"/>
      <c r="T411" s="49"/>
      <c r="U411" s="49"/>
      <c r="V411" s="49"/>
      <c r="W411" s="49"/>
      <c r="X411" s="92"/>
      <c r="Y411" s="92"/>
      <c r="Z411" s="92"/>
    </row>
    <row r="412" spans="1:26" ht="27" customHeight="1">
      <c r="A412" s="92"/>
      <c r="B412" s="92"/>
      <c r="C412" s="92"/>
      <c r="D412" s="92"/>
      <c r="E412" s="92"/>
      <c r="F412" s="214"/>
      <c r="G412" s="214"/>
      <c r="H412" s="183"/>
      <c r="I412" s="215"/>
      <c r="J412" s="46"/>
      <c r="K412" s="92"/>
      <c r="L412" s="46"/>
      <c r="M412" s="92"/>
      <c r="N412" s="49"/>
      <c r="O412" s="92"/>
      <c r="P412" s="92"/>
      <c r="Q412" s="92"/>
      <c r="R412" s="92"/>
      <c r="S412" s="49"/>
      <c r="T412" s="49"/>
      <c r="U412" s="49"/>
      <c r="V412" s="49"/>
      <c r="W412" s="49"/>
      <c r="X412" s="92"/>
      <c r="Y412" s="92"/>
      <c r="Z412" s="92"/>
    </row>
    <row r="413" spans="1:26" ht="27" customHeight="1">
      <c r="A413" s="92"/>
      <c r="B413" s="92"/>
      <c r="C413" s="92"/>
      <c r="D413" s="92"/>
      <c r="E413" s="92"/>
      <c r="F413" s="214"/>
      <c r="G413" s="214"/>
      <c r="H413" s="183"/>
      <c r="I413" s="215"/>
      <c r="J413" s="46"/>
      <c r="K413" s="92"/>
      <c r="L413" s="46"/>
      <c r="M413" s="92"/>
      <c r="N413" s="49"/>
      <c r="O413" s="92"/>
      <c r="P413" s="92"/>
      <c r="Q413" s="92"/>
      <c r="R413" s="92"/>
      <c r="S413" s="49"/>
      <c r="T413" s="49"/>
      <c r="U413" s="49"/>
      <c r="V413" s="49"/>
      <c r="W413" s="49"/>
      <c r="X413" s="92"/>
      <c r="Y413" s="92"/>
      <c r="Z413" s="92"/>
    </row>
    <row r="414" spans="1:26" ht="27" customHeight="1">
      <c r="A414" s="92"/>
      <c r="B414" s="92"/>
      <c r="C414" s="92"/>
      <c r="D414" s="92"/>
      <c r="E414" s="92"/>
      <c r="F414" s="214"/>
      <c r="G414" s="214"/>
      <c r="H414" s="183"/>
      <c r="I414" s="215"/>
      <c r="J414" s="46"/>
      <c r="K414" s="92"/>
      <c r="L414" s="46"/>
      <c r="M414" s="92"/>
      <c r="N414" s="49"/>
      <c r="O414" s="92"/>
      <c r="P414" s="92"/>
      <c r="Q414" s="92"/>
      <c r="R414" s="92"/>
      <c r="S414" s="49"/>
      <c r="T414" s="49"/>
      <c r="U414" s="49"/>
      <c r="V414" s="49"/>
      <c r="W414" s="49"/>
      <c r="X414" s="92"/>
      <c r="Y414" s="92"/>
      <c r="Z414" s="92"/>
    </row>
    <row r="415" spans="1:26" ht="27" customHeight="1">
      <c r="A415" s="92"/>
      <c r="B415" s="92"/>
      <c r="C415" s="92"/>
      <c r="D415" s="92"/>
      <c r="E415" s="92"/>
      <c r="F415" s="214"/>
      <c r="G415" s="214"/>
      <c r="H415" s="183"/>
      <c r="I415" s="215"/>
      <c r="J415" s="46"/>
      <c r="K415" s="92"/>
      <c r="L415" s="46"/>
      <c r="M415" s="92"/>
      <c r="N415" s="49"/>
      <c r="O415" s="92"/>
      <c r="P415" s="92"/>
      <c r="Q415" s="92"/>
      <c r="R415" s="92"/>
      <c r="S415" s="49"/>
      <c r="T415" s="49"/>
      <c r="U415" s="49"/>
      <c r="V415" s="49"/>
      <c r="W415" s="49"/>
      <c r="X415" s="92"/>
      <c r="Y415" s="92"/>
      <c r="Z415" s="92"/>
    </row>
    <row r="416" spans="1:26" ht="27" customHeight="1">
      <c r="A416" s="92"/>
      <c r="B416" s="92"/>
      <c r="C416" s="92"/>
      <c r="D416" s="92"/>
      <c r="E416" s="92"/>
      <c r="F416" s="214"/>
      <c r="G416" s="214"/>
      <c r="H416" s="183"/>
      <c r="I416" s="215"/>
      <c r="J416" s="46"/>
      <c r="K416" s="92"/>
      <c r="L416" s="46"/>
      <c r="M416" s="92"/>
      <c r="N416" s="49"/>
      <c r="O416" s="92"/>
      <c r="P416" s="92"/>
      <c r="Q416" s="92"/>
      <c r="R416" s="92"/>
      <c r="S416" s="49"/>
      <c r="T416" s="49"/>
      <c r="U416" s="49"/>
      <c r="V416" s="49"/>
      <c r="W416" s="49"/>
      <c r="X416" s="92"/>
      <c r="Y416" s="92"/>
      <c r="Z416" s="92"/>
    </row>
    <row r="417" spans="1:26" ht="27" customHeight="1">
      <c r="A417" s="92"/>
      <c r="B417" s="92"/>
      <c r="C417" s="92"/>
      <c r="D417" s="92"/>
      <c r="E417" s="92"/>
      <c r="F417" s="214"/>
      <c r="G417" s="214"/>
      <c r="H417" s="183"/>
      <c r="I417" s="215"/>
      <c r="J417" s="46"/>
      <c r="K417" s="92"/>
      <c r="L417" s="46"/>
      <c r="M417" s="92"/>
      <c r="N417" s="49"/>
      <c r="O417" s="92"/>
      <c r="P417" s="92"/>
      <c r="Q417" s="92"/>
      <c r="R417" s="92"/>
      <c r="S417" s="49"/>
      <c r="T417" s="49"/>
      <c r="U417" s="49"/>
      <c r="V417" s="49"/>
      <c r="W417" s="49"/>
      <c r="X417" s="92"/>
      <c r="Y417" s="92"/>
      <c r="Z417" s="92"/>
    </row>
    <row r="418" spans="1:26" ht="27" customHeight="1">
      <c r="A418" s="92"/>
      <c r="B418" s="92"/>
      <c r="C418" s="92"/>
      <c r="D418" s="92"/>
      <c r="E418" s="92"/>
      <c r="F418" s="214"/>
      <c r="G418" s="214"/>
      <c r="H418" s="183"/>
      <c r="I418" s="215"/>
      <c r="J418" s="46"/>
      <c r="K418" s="92"/>
      <c r="L418" s="46"/>
      <c r="M418" s="92"/>
      <c r="N418" s="49"/>
      <c r="O418" s="92"/>
      <c r="P418" s="92"/>
      <c r="Q418" s="92"/>
      <c r="R418" s="92"/>
      <c r="S418" s="49"/>
      <c r="T418" s="49"/>
      <c r="U418" s="49"/>
      <c r="V418" s="49"/>
      <c r="W418" s="49"/>
      <c r="X418" s="92"/>
      <c r="Y418" s="92"/>
      <c r="Z418" s="92"/>
    </row>
    <row r="419" spans="1:26" ht="27" customHeight="1">
      <c r="A419" s="92"/>
      <c r="B419" s="92"/>
      <c r="C419" s="92"/>
      <c r="D419" s="92"/>
      <c r="E419" s="92"/>
      <c r="F419" s="214"/>
      <c r="G419" s="214"/>
      <c r="H419" s="183"/>
      <c r="I419" s="215"/>
      <c r="J419" s="46"/>
      <c r="K419" s="92"/>
      <c r="L419" s="46"/>
      <c r="M419" s="92"/>
      <c r="N419" s="49"/>
      <c r="O419" s="92"/>
      <c r="P419" s="92"/>
      <c r="Q419" s="92"/>
      <c r="R419" s="92"/>
      <c r="S419" s="49"/>
      <c r="T419" s="49"/>
      <c r="U419" s="49"/>
      <c r="V419" s="49"/>
      <c r="W419" s="49"/>
      <c r="X419" s="92"/>
      <c r="Y419" s="92"/>
      <c r="Z419" s="92"/>
    </row>
    <row r="420" spans="1:26" ht="27" customHeight="1">
      <c r="A420" s="92"/>
      <c r="B420" s="92"/>
      <c r="C420" s="92"/>
      <c r="D420" s="92"/>
      <c r="E420" s="92"/>
      <c r="F420" s="214"/>
      <c r="G420" s="214"/>
      <c r="H420" s="183"/>
      <c r="I420" s="215"/>
      <c r="J420" s="46"/>
      <c r="K420" s="92"/>
      <c r="L420" s="46"/>
      <c r="M420" s="92"/>
      <c r="N420" s="49"/>
      <c r="O420" s="92"/>
      <c r="P420" s="92"/>
      <c r="Q420" s="92"/>
      <c r="R420" s="92"/>
      <c r="S420" s="49"/>
      <c r="T420" s="49"/>
      <c r="U420" s="49"/>
      <c r="V420" s="49"/>
      <c r="W420" s="49"/>
      <c r="X420" s="92"/>
      <c r="Y420" s="92"/>
      <c r="Z420" s="92"/>
    </row>
    <row r="421" spans="1:26" ht="16.5" customHeight="1">
      <c r="A421" s="92"/>
      <c r="B421" s="92"/>
      <c r="C421" s="92"/>
      <c r="D421" s="92"/>
      <c r="E421" s="92"/>
      <c r="F421" s="214"/>
      <c r="G421" s="214"/>
      <c r="H421" s="183"/>
      <c r="I421" s="215"/>
      <c r="J421" s="46"/>
      <c r="K421" s="92"/>
      <c r="L421" s="46"/>
      <c r="M421" s="92"/>
      <c r="N421" s="49"/>
      <c r="O421" s="92"/>
      <c r="P421" s="92"/>
      <c r="Q421" s="92"/>
      <c r="R421" s="92"/>
      <c r="S421" s="49"/>
      <c r="T421" s="49"/>
      <c r="U421" s="49"/>
      <c r="V421" s="49"/>
      <c r="W421" s="49"/>
      <c r="X421" s="49"/>
      <c r="Y421" s="49"/>
      <c r="Z421" s="49"/>
    </row>
    <row r="422" spans="1:26" ht="27" customHeight="1">
      <c r="A422" s="92"/>
      <c r="B422" s="92"/>
      <c r="C422" s="92"/>
      <c r="D422" s="92"/>
      <c r="E422" s="92"/>
      <c r="F422" s="214"/>
      <c r="G422" s="214"/>
      <c r="H422" s="183"/>
      <c r="I422" s="215"/>
      <c r="J422" s="46"/>
      <c r="K422" s="92"/>
      <c r="L422" s="46"/>
      <c r="M422" s="92"/>
      <c r="N422" s="49"/>
      <c r="O422" s="92"/>
      <c r="P422" s="92"/>
      <c r="Q422" s="92"/>
      <c r="R422" s="92"/>
      <c r="S422" s="49"/>
      <c r="T422" s="49"/>
      <c r="U422" s="49"/>
      <c r="V422" s="49"/>
      <c r="W422" s="49"/>
      <c r="X422" s="92"/>
      <c r="Y422" s="92"/>
      <c r="Z422" s="92"/>
    </row>
    <row r="423" spans="1:26" ht="27" customHeight="1">
      <c r="A423" s="92"/>
      <c r="B423" s="92"/>
      <c r="C423" s="92"/>
      <c r="D423" s="92"/>
      <c r="E423" s="92"/>
      <c r="F423" s="214"/>
      <c r="G423" s="214"/>
      <c r="H423" s="183"/>
      <c r="I423" s="215"/>
      <c r="J423" s="46"/>
      <c r="K423" s="92"/>
      <c r="L423" s="46"/>
      <c r="M423" s="92"/>
      <c r="N423" s="49"/>
      <c r="O423" s="92"/>
      <c r="P423" s="92"/>
      <c r="Q423" s="92"/>
      <c r="R423" s="92"/>
      <c r="S423" s="49"/>
      <c r="T423" s="49"/>
      <c r="U423" s="49"/>
      <c r="V423" s="49"/>
      <c r="W423" s="49"/>
      <c r="X423" s="92"/>
      <c r="Y423" s="92"/>
      <c r="Z423" s="92"/>
    </row>
    <row r="424" spans="1:26" ht="27" customHeight="1">
      <c r="A424" s="92"/>
      <c r="B424" s="92"/>
      <c r="C424" s="92"/>
      <c r="D424" s="92"/>
      <c r="E424" s="92"/>
      <c r="F424" s="214"/>
      <c r="G424" s="214"/>
      <c r="H424" s="183"/>
      <c r="I424" s="215"/>
      <c r="J424" s="46"/>
      <c r="K424" s="92"/>
      <c r="L424" s="46"/>
      <c r="M424" s="92"/>
      <c r="N424" s="49"/>
      <c r="O424" s="92"/>
      <c r="P424" s="92"/>
      <c r="Q424" s="92"/>
      <c r="R424" s="92"/>
      <c r="S424" s="49"/>
      <c r="T424" s="49"/>
      <c r="U424" s="49"/>
      <c r="V424" s="49"/>
      <c r="W424" s="49"/>
      <c r="X424" s="92"/>
      <c r="Y424" s="92"/>
      <c r="Z424" s="92"/>
    </row>
    <row r="425" spans="1:26" ht="27" customHeight="1">
      <c r="A425" s="92"/>
      <c r="B425" s="92"/>
      <c r="C425" s="92"/>
      <c r="D425" s="92"/>
      <c r="E425" s="92"/>
      <c r="F425" s="214"/>
      <c r="G425" s="214"/>
      <c r="H425" s="183"/>
      <c r="I425" s="215"/>
      <c r="J425" s="46"/>
      <c r="K425" s="92"/>
      <c r="L425" s="46"/>
      <c r="M425" s="92"/>
      <c r="N425" s="49"/>
      <c r="O425" s="92"/>
      <c r="P425" s="92"/>
      <c r="Q425" s="92"/>
      <c r="R425" s="92"/>
      <c r="S425" s="49"/>
      <c r="T425" s="49"/>
      <c r="U425" s="49"/>
      <c r="V425" s="49"/>
      <c r="W425" s="49"/>
      <c r="X425" s="92"/>
      <c r="Y425" s="92"/>
      <c r="Z425" s="92"/>
    </row>
    <row r="426" spans="1:26" ht="27" customHeight="1">
      <c r="A426" s="92"/>
      <c r="B426" s="92"/>
      <c r="C426" s="92"/>
      <c r="D426" s="92"/>
      <c r="E426" s="92"/>
      <c r="F426" s="214"/>
      <c r="G426" s="214"/>
      <c r="H426" s="183"/>
      <c r="I426" s="215"/>
      <c r="J426" s="46"/>
      <c r="K426" s="92"/>
      <c r="L426" s="46"/>
      <c r="M426" s="92"/>
      <c r="N426" s="49"/>
      <c r="O426" s="92"/>
      <c r="P426" s="92"/>
      <c r="Q426" s="92"/>
      <c r="R426" s="92"/>
      <c r="S426" s="49"/>
      <c r="T426" s="49"/>
      <c r="U426" s="49"/>
      <c r="V426" s="49"/>
      <c r="W426" s="49"/>
      <c r="X426" s="92"/>
      <c r="Y426" s="92"/>
      <c r="Z426" s="92"/>
    </row>
    <row r="427" spans="1:26" ht="27" customHeight="1">
      <c r="A427" s="92"/>
      <c r="B427" s="92"/>
      <c r="C427" s="92"/>
      <c r="D427" s="92"/>
      <c r="E427" s="92"/>
      <c r="F427" s="214"/>
      <c r="G427" s="214"/>
      <c r="H427" s="183"/>
      <c r="I427" s="215"/>
      <c r="J427" s="46"/>
      <c r="K427" s="92"/>
      <c r="L427" s="46"/>
      <c r="M427" s="92"/>
      <c r="N427" s="49"/>
      <c r="O427" s="92"/>
      <c r="P427" s="92"/>
      <c r="Q427" s="92"/>
      <c r="R427" s="92"/>
      <c r="S427" s="49"/>
      <c r="T427" s="49"/>
      <c r="U427" s="49"/>
      <c r="V427" s="49"/>
      <c r="W427" s="49"/>
      <c r="X427" s="92"/>
      <c r="Y427" s="92"/>
      <c r="Z427" s="92"/>
    </row>
    <row r="428" spans="1:26" ht="16.5" customHeight="1">
      <c r="A428" s="92"/>
      <c r="B428" s="92"/>
      <c r="C428" s="92"/>
      <c r="D428" s="92"/>
      <c r="E428" s="92"/>
      <c r="F428" s="214"/>
      <c r="G428" s="214"/>
      <c r="H428" s="183"/>
      <c r="I428" s="215"/>
      <c r="J428" s="46"/>
      <c r="K428" s="92"/>
      <c r="L428" s="46"/>
      <c r="M428" s="92"/>
      <c r="N428" s="49"/>
      <c r="O428" s="92"/>
      <c r="P428" s="92"/>
      <c r="Q428" s="92"/>
      <c r="R428" s="92"/>
      <c r="S428" s="49"/>
      <c r="T428" s="49"/>
      <c r="U428" s="49"/>
      <c r="V428" s="49"/>
      <c r="W428" s="49"/>
      <c r="X428" s="49"/>
      <c r="Y428" s="49"/>
      <c r="Z428" s="49"/>
    </row>
    <row r="429" spans="1:26" ht="16.5" customHeight="1">
      <c r="A429" s="92"/>
      <c r="B429" s="92"/>
      <c r="C429" s="92"/>
      <c r="D429" s="92"/>
      <c r="E429" s="92"/>
      <c r="F429" s="214"/>
      <c r="G429" s="214"/>
      <c r="H429" s="183"/>
      <c r="I429" s="215"/>
      <c r="J429" s="46"/>
      <c r="K429" s="92"/>
      <c r="L429" s="46"/>
      <c r="M429" s="92"/>
      <c r="N429" s="49"/>
      <c r="O429" s="92"/>
      <c r="P429" s="92"/>
      <c r="Q429" s="92"/>
      <c r="R429" s="92"/>
      <c r="S429" s="49"/>
      <c r="T429" s="49"/>
      <c r="U429" s="49"/>
      <c r="V429" s="49"/>
      <c r="W429" s="49"/>
      <c r="X429" s="49"/>
      <c r="Y429" s="49"/>
      <c r="Z429" s="49"/>
    </row>
    <row r="430" spans="1:26" ht="27" customHeight="1">
      <c r="A430" s="92"/>
      <c r="B430" s="92"/>
      <c r="C430" s="92"/>
      <c r="D430" s="92"/>
      <c r="E430" s="92"/>
      <c r="F430" s="214"/>
      <c r="G430" s="214"/>
      <c r="H430" s="183"/>
      <c r="I430" s="215"/>
      <c r="J430" s="46"/>
      <c r="K430" s="92"/>
      <c r="L430" s="46"/>
      <c r="M430" s="92"/>
      <c r="N430" s="49"/>
      <c r="O430" s="92"/>
      <c r="P430" s="92"/>
      <c r="Q430" s="92"/>
      <c r="R430" s="92"/>
      <c r="S430" s="49"/>
      <c r="T430" s="49"/>
      <c r="U430" s="49"/>
      <c r="V430" s="49"/>
      <c r="W430" s="49"/>
      <c r="X430" s="92"/>
      <c r="Y430" s="92"/>
      <c r="Z430" s="92"/>
    </row>
    <row r="431" spans="1:26" ht="27" customHeight="1">
      <c r="A431" s="92"/>
      <c r="B431" s="92"/>
      <c r="C431" s="92"/>
      <c r="D431" s="92"/>
      <c r="E431" s="92"/>
      <c r="F431" s="214"/>
      <c r="G431" s="214"/>
      <c r="H431" s="183"/>
      <c r="I431" s="215"/>
      <c r="J431" s="46"/>
      <c r="K431" s="92"/>
      <c r="L431" s="46"/>
      <c r="M431" s="92"/>
      <c r="N431" s="49"/>
      <c r="O431" s="92"/>
      <c r="P431" s="92"/>
      <c r="Q431" s="92"/>
      <c r="R431" s="92"/>
      <c r="S431" s="49"/>
      <c r="T431" s="49"/>
      <c r="U431" s="49"/>
      <c r="V431" s="49"/>
      <c r="W431" s="49"/>
      <c r="X431" s="92"/>
      <c r="Y431" s="92"/>
      <c r="Z431" s="92"/>
    </row>
    <row r="432" spans="1:26" ht="27" customHeight="1">
      <c r="A432" s="92"/>
      <c r="B432" s="92"/>
      <c r="C432" s="92"/>
      <c r="D432" s="92"/>
      <c r="E432" s="92"/>
      <c r="F432" s="214"/>
      <c r="G432" s="214"/>
      <c r="H432" s="183"/>
      <c r="I432" s="215"/>
      <c r="J432" s="46"/>
      <c r="K432" s="92"/>
      <c r="L432" s="46"/>
      <c r="M432" s="92"/>
      <c r="N432" s="49"/>
      <c r="O432" s="92"/>
      <c r="P432" s="92"/>
      <c r="Q432" s="92"/>
      <c r="R432" s="92"/>
      <c r="S432" s="49"/>
      <c r="T432" s="49"/>
      <c r="U432" s="49"/>
      <c r="V432" s="49"/>
      <c r="W432" s="49"/>
      <c r="X432" s="92"/>
      <c r="Y432" s="92"/>
      <c r="Z432" s="92"/>
    </row>
    <row r="433" spans="1:26" ht="27" customHeight="1">
      <c r="A433" s="92"/>
      <c r="B433" s="92"/>
      <c r="C433" s="92"/>
      <c r="D433" s="92"/>
      <c r="E433" s="92"/>
      <c r="F433" s="214"/>
      <c r="G433" s="214"/>
      <c r="H433" s="183"/>
      <c r="I433" s="215"/>
      <c r="J433" s="46"/>
      <c r="K433" s="92"/>
      <c r="L433" s="46"/>
      <c r="M433" s="92"/>
      <c r="N433" s="49"/>
      <c r="O433" s="92"/>
      <c r="P433" s="92"/>
      <c r="Q433" s="92"/>
      <c r="R433" s="92"/>
      <c r="S433" s="49"/>
      <c r="T433" s="49"/>
      <c r="U433" s="49"/>
      <c r="V433" s="49"/>
      <c r="W433" s="49"/>
      <c r="X433" s="92"/>
      <c r="Y433" s="92"/>
      <c r="Z433" s="92"/>
    </row>
    <row r="434" spans="1:26" ht="27" customHeight="1">
      <c r="A434" s="92"/>
      <c r="B434" s="92"/>
      <c r="C434" s="92"/>
      <c r="D434" s="92"/>
      <c r="E434" s="92"/>
      <c r="F434" s="214"/>
      <c r="G434" s="214"/>
      <c r="H434" s="183"/>
      <c r="I434" s="215"/>
      <c r="J434" s="46"/>
      <c r="K434" s="92"/>
      <c r="L434" s="46"/>
      <c r="M434" s="92"/>
      <c r="N434" s="49"/>
      <c r="O434" s="92"/>
      <c r="P434" s="92"/>
      <c r="Q434" s="92"/>
      <c r="R434" s="92"/>
      <c r="S434" s="49"/>
      <c r="T434" s="49"/>
      <c r="U434" s="49"/>
      <c r="V434" s="49"/>
      <c r="W434" s="49"/>
      <c r="X434" s="92"/>
      <c r="Y434" s="92"/>
      <c r="Z434" s="92"/>
    </row>
    <row r="435" spans="1:26" ht="16.5" customHeight="1">
      <c r="A435" s="92"/>
      <c r="B435" s="92"/>
      <c r="C435" s="92"/>
      <c r="D435" s="92"/>
      <c r="E435" s="92"/>
      <c r="F435" s="214"/>
      <c r="G435" s="214"/>
      <c r="H435" s="183"/>
      <c r="I435" s="215"/>
      <c r="J435" s="46"/>
      <c r="K435" s="92"/>
      <c r="L435" s="46"/>
      <c r="M435" s="92"/>
      <c r="N435" s="49"/>
      <c r="O435" s="92"/>
      <c r="P435" s="92"/>
      <c r="Q435" s="92"/>
      <c r="R435" s="92"/>
      <c r="S435" s="49"/>
      <c r="T435" s="49"/>
      <c r="U435" s="49"/>
      <c r="V435" s="49"/>
      <c r="W435" s="49"/>
      <c r="X435" s="49"/>
      <c r="Y435" s="49"/>
      <c r="Z435" s="49"/>
    </row>
    <row r="436" spans="1:26" ht="27" customHeight="1">
      <c r="A436" s="92"/>
      <c r="B436" s="92"/>
      <c r="C436" s="92"/>
      <c r="D436" s="92"/>
      <c r="E436" s="92"/>
      <c r="F436" s="214"/>
      <c r="G436" s="214"/>
      <c r="H436" s="183"/>
      <c r="I436" s="215"/>
      <c r="J436" s="46"/>
      <c r="K436" s="92"/>
      <c r="L436" s="46"/>
      <c r="M436" s="92"/>
      <c r="N436" s="49"/>
      <c r="O436" s="92"/>
      <c r="P436" s="92"/>
      <c r="Q436" s="92"/>
      <c r="R436" s="92"/>
      <c r="S436" s="49"/>
      <c r="T436" s="49"/>
      <c r="U436" s="49"/>
      <c r="V436" s="49"/>
      <c r="W436" s="49"/>
      <c r="X436" s="92"/>
      <c r="Y436" s="92"/>
      <c r="Z436" s="92"/>
    </row>
    <row r="437" spans="1:26" ht="27" customHeight="1">
      <c r="A437" s="92"/>
      <c r="B437" s="92"/>
      <c r="C437" s="92"/>
      <c r="D437" s="92"/>
      <c r="E437" s="92"/>
      <c r="F437" s="214"/>
      <c r="G437" s="214"/>
      <c r="H437" s="183"/>
      <c r="I437" s="215"/>
      <c r="J437" s="46"/>
      <c r="K437" s="92"/>
      <c r="L437" s="46"/>
      <c r="M437" s="92"/>
      <c r="N437" s="49"/>
      <c r="O437" s="92"/>
      <c r="P437" s="92"/>
      <c r="Q437" s="92"/>
      <c r="R437" s="92"/>
      <c r="S437" s="49"/>
      <c r="T437" s="49"/>
      <c r="U437" s="49"/>
      <c r="V437" s="49"/>
      <c r="W437" s="49"/>
      <c r="X437" s="92"/>
      <c r="Y437" s="92"/>
      <c r="Z437" s="92"/>
    </row>
    <row r="438" spans="1:26" ht="27" customHeight="1">
      <c r="A438" s="92"/>
      <c r="B438" s="92"/>
      <c r="C438" s="92"/>
      <c r="D438" s="92"/>
      <c r="E438" s="92"/>
      <c r="F438" s="214"/>
      <c r="G438" s="214"/>
      <c r="H438" s="183"/>
      <c r="I438" s="215"/>
      <c r="J438" s="46"/>
      <c r="K438" s="92"/>
      <c r="L438" s="46"/>
      <c r="M438" s="92"/>
      <c r="N438" s="49"/>
      <c r="O438" s="92"/>
      <c r="P438" s="92"/>
      <c r="Q438" s="92"/>
      <c r="R438" s="92"/>
      <c r="S438" s="49"/>
      <c r="T438" s="49"/>
      <c r="U438" s="49"/>
      <c r="V438" s="49"/>
      <c r="W438" s="49"/>
      <c r="X438" s="92"/>
      <c r="Y438" s="92"/>
      <c r="Z438" s="92"/>
    </row>
    <row r="439" spans="1:26" ht="27" customHeight="1">
      <c r="A439" s="92"/>
      <c r="B439" s="92"/>
      <c r="C439" s="92"/>
      <c r="D439" s="92"/>
      <c r="E439" s="92"/>
      <c r="F439" s="214"/>
      <c r="G439" s="214"/>
      <c r="H439" s="183"/>
      <c r="I439" s="215"/>
      <c r="J439" s="46"/>
      <c r="K439" s="92"/>
      <c r="L439" s="46"/>
      <c r="M439" s="92"/>
      <c r="N439" s="49"/>
      <c r="O439" s="92"/>
      <c r="P439" s="92"/>
      <c r="Q439" s="92"/>
      <c r="R439" s="92"/>
      <c r="S439" s="49"/>
      <c r="T439" s="49"/>
      <c r="U439" s="49"/>
      <c r="V439" s="49"/>
      <c r="W439" s="49"/>
      <c r="X439" s="92"/>
      <c r="Y439" s="92"/>
      <c r="Z439" s="92"/>
    </row>
    <row r="440" spans="1:26" ht="27" customHeight="1">
      <c r="A440" s="92"/>
      <c r="B440" s="92"/>
      <c r="C440" s="92"/>
      <c r="D440" s="92"/>
      <c r="E440" s="92"/>
      <c r="F440" s="214"/>
      <c r="G440" s="214"/>
      <c r="H440" s="183"/>
      <c r="I440" s="215"/>
      <c r="J440" s="46"/>
      <c r="K440" s="92"/>
      <c r="L440" s="46"/>
      <c r="M440" s="92"/>
      <c r="N440" s="49"/>
      <c r="O440" s="92"/>
      <c r="P440" s="92"/>
      <c r="Q440" s="92"/>
      <c r="R440" s="92"/>
      <c r="S440" s="49"/>
      <c r="T440" s="49"/>
      <c r="U440" s="49"/>
      <c r="V440" s="49"/>
      <c r="W440" s="49"/>
      <c r="X440" s="92"/>
      <c r="Y440" s="92"/>
      <c r="Z440" s="92"/>
    </row>
    <row r="441" spans="1:26" ht="27" customHeight="1">
      <c r="A441" s="92"/>
      <c r="B441" s="92"/>
      <c r="C441" s="92"/>
      <c r="D441" s="92"/>
      <c r="E441" s="92"/>
      <c r="F441" s="214"/>
      <c r="G441" s="214"/>
      <c r="H441" s="183"/>
      <c r="I441" s="215"/>
      <c r="J441" s="46"/>
      <c r="K441" s="92"/>
      <c r="L441" s="46"/>
      <c r="M441" s="92"/>
      <c r="N441" s="49"/>
      <c r="O441" s="92"/>
      <c r="P441" s="92"/>
      <c r="Q441" s="92"/>
      <c r="R441" s="92"/>
      <c r="S441" s="49"/>
      <c r="T441" s="49"/>
      <c r="U441" s="49"/>
      <c r="V441" s="49"/>
      <c r="W441" s="49"/>
      <c r="X441" s="92"/>
      <c r="Y441" s="92"/>
      <c r="Z441" s="92"/>
    </row>
    <row r="442" spans="1:26" ht="16.5" customHeight="1">
      <c r="A442" s="92"/>
      <c r="B442" s="92"/>
      <c r="C442" s="92"/>
      <c r="D442" s="92"/>
      <c r="E442" s="92"/>
      <c r="F442" s="214"/>
      <c r="G442" s="214"/>
      <c r="H442" s="183"/>
      <c r="I442" s="215"/>
      <c r="J442" s="46"/>
      <c r="K442" s="92"/>
      <c r="L442" s="46"/>
      <c r="M442" s="92"/>
      <c r="N442" s="49"/>
      <c r="O442" s="92"/>
      <c r="P442" s="92"/>
      <c r="Q442" s="92"/>
      <c r="R442" s="92"/>
      <c r="S442" s="49"/>
      <c r="T442" s="49"/>
      <c r="U442" s="49"/>
      <c r="V442" s="49"/>
      <c r="W442" s="49"/>
      <c r="X442" s="49"/>
      <c r="Y442" s="49"/>
      <c r="Z442" s="49"/>
    </row>
    <row r="443" spans="1:26" ht="16.5" customHeight="1">
      <c r="A443" s="92"/>
      <c r="B443" s="92"/>
      <c r="C443" s="92"/>
      <c r="D443" s="92"/>
      <c r="E443" s="92"/>
      <c r="F443" s="214"/>
      <c r="G443" s="214"/>
      <c r="H443" s="183"/>
      <c r="I443" s="215"/>
      <c r="J443" s="46"/>
      <c r="K443" s="92"/>
      <c r="L443" s="46"/>
      <c r="M443" s="92"/>
      <c r="N443" s="49"/>
      <c r="O443" s="92"/>
      <c r="P443" s="92"/>
      <c r="Q443" s="92"/>
      <c r="R443" s="92"/>
      <c r="S443" s="49"/>
      <c r="T443" s="49"/>
      <c r="U443" s="49"/>
      <c r="V443" s="49"/>
      <c r="W443" s="49"/>
      <c r="X443" s="49"/>
      <c r="Y443" s="49"/>
      <c r="Z443" s="49"/>
    </row>
    <row r="444" spans="1:26" ht="27" customHeight="1">
      <c r="A444" s="92"/>
      <c r="B444" s="92"/>
      <c r="C444" s="92"/>
      <c r="D444" s="92"/>
      <c r="E444" s="92"/>
      <c r="F444" s="214"/>
      <c r="G444" s="214"/>
      <c r="H444" s="183"/>
      <c r="I444" s="215"/>
      <c r="J444" s="46"/>
      <c r="K444" s="92"/>
      <c r="L444" s="46"/>
      <c r="M444" s="92"/>
      <c r="N444" s="49"/>
      <c r="O444" s="92"/>
      <c r="P444" s="92"/>
      <c r="Q444" s="92"/>
      <c r="R444" s="92"/>
      <c r="S444" s="49"/>
      <c r="T444" s="49"/>
      <c r="U444" s="49"/>
      <c r="V444" s="49"/>
      <c r="W444" s="49"/>
      <c r="X444" s="92"/>
      <c r="Y444" s="92"/>
      <c r="Z444" s="92"/>
    </row>
    <row r="445" spans="1:26" ht="27" customHeight="1">
      <c r="A445" s="92"/>
      <c r="B445" s="92"/>
      <c r="C445" s="92"/>
      <c r="D445" s="92"/>
      <c r="E445" s="92"/>
      <c r="F445" s="214"/>
      <c r="G445" s="214"/>
      <c r="H445" s="183"/>
      <c r="I445" s="215"/>
      <c r="J445" s="46"/>
      <c r="K445" s="92"/>
      <c r="L445" s="46"/>
      <c r="M445" s="92"/>
      <c r="N445" s="49"/>
      <c r="O445" s="92"/>
      <c r="P445" s="92"/>
      <c r="Q445" s="92"/>
      <c r="R445" s="92"/>
      <c r="S445" s="49"/>
      <c r="T445" s="49"/>
      <c r="U445" s="49"/>
      <c r="V445" s="49"/>
      <c r="W445" s="49"/>
      <c r="X445" s="92"/>
      <c r="Y445" s="92"/>
      <c r="Z445" s="92"/>
    </row>
    <row r="446" spans="1:26" ht="27" customHeight="1">
      <c r="A446" s="92"/>
      <c r="B446" s="92"/>
      <c r="C446" s="92"/>
      <c r="D446" s="92"/>
      <c r="E446" s="92"/>
      <c r="F446" s="214"/>
      <c r="G446" s="214"/>
      <c r="H446" s="183"/>
      <c r="I446" s="215"/>
      <c r="J446" s="46"/>
      <c r="K446" s="92"/>
      <c r="L446" s="46"/>
      <c r="M446" s="92"/>
      <c r="N446" s="49"/>
      <c r="O446" s="92"/>
      <c r="P446" s="92"/>
      <c r="Q446" s="92"/>
      <c r="R446" s="92"/>
      <c r="S446" s="49"/>
      <c r="T446" s="49"/>
      <c r="U446" s="49"/>
      <c r="V446" s="49"/>
      <c r="W446" s="49"/>
      <c r="X446" s="92"/>
      <c r="Y446" s="92"/>
      <c r="Z446" s="92"/>
    </row>
    <row r="447" spans="1:26" ht="27" customHeight="1">
      <c r="A447" s="92"/>
      <c r="B447" s="92"/>
      <c r="C447" s="92"/>
      <c r="D447" s="92"/>
      <c r="E447" s="92"/>
      <c r="F447" s="214"/>
      <c r="G447" s="214"/>
      <c r="H447" s="183"/>
      <c r="I447" s="215"/>
      <c r="J447" s="46"/>
      <c r="K447" s="92"/>
      <c r="L447" s="46"/>
      <c r="M447" s="92"/>
      <c r="N447" s="49"/>
      <c r="O447" s="92"/>
      <c r="P447" s="92"/>
      <c r="Q447" s="92"/>
      <c r="R447" s="92"/>
      <c r="S447" s="49"/>
      <c r="T447" s="49"/>
      <c r="U447" s="49"/>
      <c r="V447" s="49"/>
      <c r="W447" s="49"/>
      <c r="X447" s="92"/>
      <c r="Y447" s="92"/>
      <c r="Z447" s="92"/>
    </row>
    <row r="448" spans="1:26" ht="27" customHeight="1">
      <c r="A448" s="92"/>
      <c r="B448" s="92"/>
      <c r="C448" s="92"/>
      <c r="D448" s="92"/>
      <c r="E448" s="92"/>
      <c r="F448" s="214"/>
      <c r="G448" s="214"/>
      <c r="H448" s="183"/>
      <c r="I448" s="215"/>
      <c r="J448" s="46"/>
      <c r="K448" s="92"/>
      <c r="L448" s="46"/>
      <c r="M448" s="92"/>
      <c r="N448" s="49"/>
      <c r="O448" s="92"/>
      <c r="P448" s="92"/>
      <c r="Q448" s="92"/>
      <c r="R448" s="92"/>
      <c r="S448" s="49"/>
      <c r="T448" s="49"/>
      <c r="U448" s="49"/>
      <c r="V448" s="49"/>
      <c r="W448" s="49"/>
      <c r="X448" s="92"/>
      <c r="Y448" s="92"/>
      <c r="Z448" s="92"/>
    </row>
    <row r="449" spans="1:26" ht="27" customHeight="1">
      <c r="A449" s="92"/>
      <c r="B449" s="92"/>
      <c r="C449" s="92"/>
      <c r="D449" s="92"/>
      <c r="E449" s="92"/>
      <c r="F449" s="214"/>
      <c r="G449" s="214"/>
      <c r="H449" s="183"/>
      <c r="I449" s="215"/>
      <c r="J449" s="46"/>
      <c r="K449" s="92"/>
      <c r="L449" s="46"/>
      <c r="M449" s="92"/>
      <c r="N449" s="49"/>
      <c r="O449" s="92"/>
      <c r="P449" s="92"/>
      <c r="Q449" s="92"/>
      <c r="R449" s="92"/>
      <c r="S449" s="49"/>
      <c r="T449" s="49"/>
      <c r="U449" s="49"/>
      <c r="V449" s="49"/>
      <c r="W449" s="49"/>
      <c r="X449" s="92"/>
      <c r="Y449" s="92"/>
      <c r="Z449" s="92"/>
    </row>
    <row r="450" spans="1:26" ht="27" customHeight="1">
      <c r="A450" s="92"/>
      <c r="B450" s="92"/>
      <c r="C450" s="92"/>
      <c r="D450" s="92"/>
      <c r="E450" s="92"/>
      <c r="F450" s="214"/>
      <c r="G450" s="214"/>
      <c r="H450" s="183"/>
      <c r="I450" s="215"/>
      <c r="J450" s="46"/>
      <c r="K450" s="92"/>
      <c r="L450" s="46"/>
      <c r="M450" s="92"/>
      <c r="N450" s="49"/>
      <c r="O450" s="92"/>
      <c r="P450" s="92"/>
      <c r="Q450" s="92"/>
      <c r="R450" s="92"/>
      <c r="S450" s="49"/>
      <c r="T450" s="49"/>
      <c r="U450" s="49"/>
      <c r="V450" s="49"/>
      <c r="W450" s="49"/>
      <c r="X450" s="92"/>
      <c r="Y450" s="92"/>
      <c r="Z450" s="92"/>
    </row>
    <row r="451" spans="1:26" ht="27" customHeight="1">
      <c r="A451" s="92"/>
      <c r="B451" s="92"/>
      <c r="C451" s="92"/>
      <c r="D451" s="92"/>
      <c r="E451" s="92"/>
      <c r="F451" s="214"/>
      <c r="G451" s="214"/>
      <c r="H451" s="183"/>
      <c r="I451" s="215"/>
      <c r="J451" s="46"/>
      <c r="K451" s="92"/>
      <c r="L451" s="46"/>
      <c r="M451" s="92"/>
      <c r="N451" s="49"/>
      <c r="O451" s="92"/>
      <c r="P451" s="92"/>
      <c r="Q451" s="92"/>
      <c r="R451" s="92"/>
      <c r="S451" s="49"/>
      <c r="T451" s="49"/>
      <c r="U451" s="49"/>
      <c r="V451" s="49"/>
      <c r="W451" s="49"/>
      <c r="X451" s="92"/>
      <c r="Y451" s="92"/>
      <c r="Z451" s="92"/>
    </row>
    <row r="452" spans="1:26" ht="16.5" customHeight="1">
      <c r="A452" s="92"/>
      <c r="B452" s="92"/>
      <c r="C452" s="92"/>
      <c r="D452" s="92"/>
      <c r="E452" s="92"/>
      <c r="F452" s="214"/>
      <c r="G452" s="214"/>
      <c r="H452" s="183"/>
      <c r="I452" s="215"/>
      <c r="J452" s="46"/>
      <c r="K452" s="92"/>
      <c r="L452" s="46"/>
      <c r="M452" s="92"/>
      <c r="N452" s="49"/>
      <c r="O452" s="92"/>
      <c r="P452" s="92"/>
      <c r="Q452" s="92"/>
      <c r="R452" s="92"/>
      <c r="S452" s="49"/>
      <c r="T452" s="49"/>
      <c r="U452" s="49"/>
      <c r="V452" s="49"/>
      <c r="W452" s="49"/>
      <c r="X452" s="49"/>
      <c r="Y452" s="49"/>
      <c r="Z452" s="49"/>
    </row>
    <row r="453" spans="1:26" ht="16.5" customHeight="1">
      <c r="A453" s="92"/>
      <c r="B453" s="92"/>
      <c r="C453" s="92"/>
      <c r="D453" s="92"/>
      <c r="E453" s="92"/>
      <c r="F453" s="214"/>
      <c r="G453" s="214"/>
      <c r="H453" s="183"/>
      <c r="I453" s="215"/>
      <c r="J453" s="46"/>
      <c r="K453" s="92"/>
      <c r="L453" s="46"/>
      <c r="M453" s="92"/>
      <c r="N453" s="49"/>
      <c r="O453" s="92"/>
      <c r="P453" s="92"/>
      <c r="Q453" s="92"/>
      <c r="R453" s="92"/>
      <c r="S453" s="49"/>
      <c r="T453" s="49"/>
      <c r="U453" s="49"/>
      <c r="V453" s="49"/>
      <c r="W453" s="49"/>
      <c r="X453" s="49"/>
      <c r="Y453" s="49"/>
      <c r="Z453" s="49"/>
    </row>
    <row r="454" spans="1:26" ht="27" customHeight="1">
      <c r="A454" s="92"/>
      <c r="B454" s="92"/>
      <c r="C454" s="92"/>
      <c r="D454" s="92"/>
      <c r="E454" s="92"/>
      <c r="F454" s="214"/>
      <c r="G454" s="214"/>
      <c r="H454" s="183"/>
      <c r="I454" s="215"/>
      <c r="J454" s="46"/>
      <c r="K454" s="92"/>
      <c r="L454" s="46"/>
      <c r="M454" s="92"/>
      <c r="N454" s="49"/>
      <c r="O454" s="92"/>
      <c r="P454" s="92"/>
      <c r="Q454" s="92"/>
      <c r="R454" s="92"/>
      <c r="S454" s="49"/>
      <c r="T454" s="49"/>
      <c r="U454" s="49"/>
      <c r="V454" s="49"/>
      <c r="W454" s="49"/>
      <c r="X454" s="92"/>
      <c r="Y454" s="92"/>
      <c r="Z454" s="92"/>
    </row>
    <row r="455" spans="1:26" ht="27" customHeight="1">
      <c r="A455" s="92"/>
      <c r="B455" s="92"/>
      <c r="C455" s="92"/>
      <c r="D455" s="92"/>
      <c r="E455" s="92"/>
      <c r="F455" s="214"/>
      <c r="G455" s="214"/>
      <c r="H455" s="183"/>
      <c r="I455" s="215"/>
      <c r="J455" s="46"/>
      <c r="K455" s="92"/>
      <c r="L455" s="46"/>
      <c r="M455" s="92"/>
      <c r="N455" s="49"/>
      <c r="O455" s="92"/>
      <c r="P455" s="92"/>
      <c r="Q455" s="92"/>
      <c r="R455" s="92"/>
      <c r="S455" s="49"/>
      <c r="T455" s="49"/>
      <c r="U455" s="49"/>
      <c r="V455" s="49"/>
      <c r="W455" s="49"/>
      <c r="X455" s="92"/>
      <c r="Y455" s="92"/>
      <c r="Z455" s="92"/>
    </row>
    <row r="456" spans="1:26" ht="27" customHeight="1">
      <c r="A456" s="92"/>
      <c r="B456" s="92"/>
      <c r="C456" s="92"/>
      <c r="D456" s="92"/>
      <c r="E456" s="92"/>
      <c r="F456" s="214"/>
      <c r="G456" s="214"/>
      <c r="H456" s="183"/>
      <c r="I456" s="215"/>
      <c r="J456" s="46"/>
      <c r="K456" s="92"/>
      <c r="L456" s="46"/>
      <c r="M456" s="92"/>
      <c r="N456" s="49"/>
      <c r="O456" s="92"/>
      <c r="P456" s="92"/>
      <c r="Q456" s="92"/>
      <c r="R456" s="92"/>
      <c r="S456" s="49"/>
      <c r="T456" s="49"/>
      <c r="U456" s="49"/>
      <c r="V456" s="49"/>
      <c r="W456" s="49"/>
      <c r="X456" s="92"/>
      <c r="Y456" s="92"/>
      <c r="Z456" s="92"/>
    </row>
    <row r="457" spans="1:26" ht="27" customHeight="1">
      <c r="A457" s="92"/>
      <c r="B457" s="92"/>
      <c r="C457" s="92"/>
      <c r="D457" s="92"/>
      <c r="E457" s="92"/>
      <c r="F457" s="214"/>
      <c r="G457" s="214"/>
      <c r="H457" s="183"/>
      <c r="I457" s="215"/>
      <c r="J457" s="46"/>
      <c r="K457" s="92"/>
      <c r="L457" s="46"/>
      <c r="M457" s="92"/>
      <c r="N457" s="49"/>
      <c r="O457" s="92"/>
      <c r="P457" s="92"/>
      <c r="Q457" s="92"/>
      <c r="R457" s="92"/>
      <c r="S457" s="49"/>
      <c r="T457" s="49"/>
      <c r="U457" s="49"/>
      <c r="V457" s="49"/>
      <c r="W457" s="49"/>
      <c r="X457" s="92"/>
      <c r="Y457" s="92"/>
      <c r="Z457" s="92"/>
    </row>
    <row r="458" spans="1:26" ht="27" customHeight="1">
      <c r="A458" s="92"/>
      <c r="B458" s="92"/>
      <c r="C458" s="92"/>
      <c r="D458" s="92"/>
      <c r="E458" s="92"/>
      <c r="F458" s="214"/>
      <c r="G458" s="214"/>
      <c r="H458" s="183"/>
      <c r="I458" s="215"/>
      <c r="J458" s="46"/>
      <c r="K458" s="92"/>
      <c r="L458" s="46"/>
      <c r="M458" s="92"/>
      <c r="N458" s="49"/>
      <c r="O458" s="92"/>
      <c r="P458" s="92"/>
      <c r="Q458" s="92"/>
      <c r="R458" s="92"/>
      <c r="S458" s="49"/>
      <c r="T458" s="49"/>
      <c r="U458" s="49"/>
      <c r="V458" s="49"/>
      <c r="W458" s="49"/>
      <c r="X458" s="92"/>
      <c r="Y458" s="92"/>
      <c r="Z458" s="92"/>
    </row>
    <row r="459" spans="1:26" ht="16.5" customHeight="1">
      <c r="A459" s="92"/>
      <c r="B459" s="92"/>
      <c r="C459" s="92"/>
      <c r="D459" s="92"/>
      <c r="E459" s="92"/>
      <c r="F459" s="214"/>
      <c r="G459" s="214"/>
      <c r="H459" s="183"/>
      <c r="I459" s="215"/>
      <c r="J459" s="46"/>
      <c r="K459" s="92"/>
      <c r="L459" s="46"/>
      <c r="M459" s="92"/>
      <c r="N459" s="49"/>
      <c r="O459" s="92"/>
      <c r="P459" s="92"/>
      <c r="Q459" s="92"/>
      <c r="R459" s="92"/>
      <c r="S459" s="49"/>
      <c r="T459" s="49"/>
      <c r="U459" s="49"/>
      <c r="V459" s="49"/>
      <c r="W459" s="49"/>
      <c r="X459" s="49"/>
      <c r="Y459" s="49"/>
      <c r="Z459" s="49"/>
    </row>
    <row r="460" spans="1:26" ht="27" customHeight="1">
      <c r="A460" s="92"/>
      <c r="B460" s="92"/>
      <c r="C460" s="92"/>
      <c r="D460" s="92"/>
      <c r="E460" s="92"/>
      <c r="F460" s="214"/>
      <c r="G460" s="214"/>
      <c r="H460" s="183"/>
      <c r="I460" s="215"/>
      <c r="J460" s="46"/>
      <c r="K460" s="92"/>
      <c r="L460" s="46"/>
      <c r="M460" s="92"/>
      <c r="N460" s="49"/>
      <c r="O460" s="92"/>
      <c r="P460" s="92"/>
      <c r="Q460" s="92"/>
      <c r="R460" s="92"/>
      <c r="S460" s="49"/>
      <c r="T460" s="49"/>
      <c r="U460" s="49"/>
      <c r="V460" s="49"/>
      <c r="W460" s="49"/>
      <c r="X460" s="92"/>
      <c r="Y460" s="92"/>
      <c r="Z460" s="92"/>
    </row>
    <row r="461" spans="1:26" ht="27" customHeight="1">
      <c r="A461" s="92"/>
      <c r="B461" s="92"/>
      <c r="C461" s="92"/>
      <c r="D461" s="92"/>
      <c r="E461" s="92"/>
      <c r="F461" s="214"/>
      <c r="G461" s="214"/>
      <c r="H461" s="183"/>
      <c r="I461" s="215"/>
      <c r="J461" s="46"/>
      <c r="K461" s="92"/>
      <c r="L461" s="46"/>
      <c r="M461" s="92"/>
      <c r="N461" s="49"/>
      <c r="O461" s="92"/>
      <c r="P461" s="92"/>
      <c r="Q461" s="92"/>
      <c r="R461" s="92"/>
      <c r="S461" s="49"/>
      <c r="T461" s="49"/>
      <c r="U461" s="49"/>
      <c r="V461" s="49"/>
      <c r="W461" s="49"/>
      <c r="X461" s="92"/>
      <c r="Y461" s="92"/>
      <c r="Z461" s="92"/>
    </row>
    <row r="462" spans="1:26" ht="27" customHeight="1">
      <c r="A462" s="92"/>
      <c r="B462" s="92"/>
      <c r="C462" s="92"/>
      <c r="D462" s="92"/>
      <c r="E462" s="92"/>
      <c r="F462" s="214"/>
      <c r="G462" s="214"/>
      <c r="H462" s="183"/>
      <c r="I462" s="215"/>
      <c r="J462" s="46"/>
      <c r="K462" s="92"/>
      <c r="L462" s="46"/>
      <c r="M462" s="92"/>
      <c r="N462" s="49"/>
      <c r="O462" s="92"/>
      <c r="P462" s="92"/>
      <c r="Q462" s="92"/>
      <c r="R462" s="92"/>
      <c r="S462" s="49"/>
      <c r="T462" s="49"/>
      <c r="U462" s="49"/>
      <c r="V462" s="49"/>
      <c r="W462" s="49"/>
      <c r="X462" s="92"/>
      <c r="Y462" s="92"/>
      <c r="Z462" s="92"/>
    </row>
    <row r="463" spans="1:26" ht="27" customHeight="1">
      <c r="A463" s="92"/>
      <c r="B463" s="92"/>
      <c r="C463" s="92"/>
      <c r="D463" s="92"/>
      <c r="E463" s="92"/>
      <c r="F463" s="214"/>
      <c r="G463" s="214"/>
      <c r="H463" s="183"/>
      <c r="I463" s="215"/>
      <c r="J463" s="46"/>
      <c r="K463" s="92"/>
      <c r="L463" s="46"/>
      <c r="M463" s="92"/>
      <c r="N463" s="49"/>
      <c r="O463" s="92"/>
      <c r="P463" s="92"/>
      <c r="Q463" s="92"/>
      <c r="R463" s="92"/>
      <c r="S463" s="49"/>
      <c r="T463" s="49"/>
      <c r="U463" s="49"/>
      <c r="V463" s="49"/>
      <c r="W463" s="49"/>
      <c r="X463" s="92"/>
      <c r="Y463" s="92"/>
      <c r="Z463" s="92"/>
    </row>
    <row r="464" spans="1:26" ht="27" customHeight="1">
      <c r="A464" s="92"/>
      <c r="B464" s="92"/>
      <c r="C464" s="92"/>
      <c r="D464" s="92"/>
      <c r="E464" s="92"/>
      <c r="F464" s="214"/>
      <c r="G464" s="214"/>
      <c r="H464" s="183"/>
      <c r="I464" s="215"/>
      <c r="J464" s="46"/>
      <c r="K464" s="92"/>
      <c r="L464" s="46"/>
      <c r="M464" s="92"/>
      <c r="N464" s="49"/>
      <c r="O464" s="92"/>
      <c r="P464" s="92"/>
      <c r="Q464" s="92"/>
      <c r="R464" s="92"/>
      <c r="S464" s="49"/>
      <c r="T464" s="49"/>
      <c r="U464" s="49"/>
      <c r="V464" s="49"/>
      <c r="W464" s="49"/>
      <c r="X464" s="92"/>
      <c r="Y464" s="92"/>
      <c r="Z464" s="92"/>
    </row>
    <row r="465" spans="1:26" ht="27" customHeight="1">
      <c r="A465" s="92"/>
      <c r="B465" s="92"/>
      <c r="C465" s="92"/>
      <c r="D465" s="92"/>
      <c r="E465" s="92"/>
      <c r="F465" s="214"/>
      <c r="G465" s="214"/>
      <c r="H465" s="183"/>
      <c r="I465" s="215"/>
      <c r="J465" s="46"/>
      <c r="K465" s="92"/>
      <c r="L465" s="46"/>
      <c r="M465" s="92"/>
      <c r="N465" s="49"/>
      <c r="O465" s="92"/>
      <c r="P465" s="92"/>
      <c r="Q465" s="92"/>
      <c r="R465" s="92"/>
      <c r="S465" s="49"/>
      <c r="T465" s="49"/>
      <c r="U465" s="49"/>
      <c r="V465" s="49"/>
      <c r="W465" s="49"/>
      <c r="X465" s="92"/>
      <c r="Y465" s="92"/>
      <c r="Z465" s="92"/>
    </row>
    <row r="466" spans="1:26" ht="16.5" customHeight="1">
      <c r="A466" s="92"/>
      <c r="B466" s="92"/>
      <c r="C466" s="92"/>
      <c r="D466" s="92"/>
      <c r="E466" s="92"/>
      <c r="F466" s="214"/>
      <c r="G466" s="214"/>
      <c r="H466" s="183"/>
      <c r="I466" s="215"/>
      <c r="J466" s="46"/>
      <c r="K466" s="92"/>
      <c r="L466" s="46"/>
      <c r="M466" s="92"/>
      <c r="N466" s="49"/>
      <c r="O466" s="92"/>
      <c r="P466" s="92"/>
      <c r="Q466" s="92"/>
      <c r="R466" s="92"/>
      <c r="S466" s="49"/>
      <c r="T466" s="49"/>
      <c r="U466" s="49"/>
      <c r="V466" s="49"/>
      <c r="W466" s="49"/>
      <c r="X466" s="49"/>
      <c r="Y466" s="49"/>
      <c r="Z466" s="49"/>
    </row>
    <row r="467" spans="1:26" ht="16.5" customHeight="1">
      <c r="A467" s="92"/>
      <c r="B467" s="92"/>
      <c r="C467" s="92"/>
      <c r="D467" s="92"/>
      <c r="E467" s="92"/>
      <c r="F467" s="214"/>
      <c r="G467" s="214"/>
      <c r="H467" s="183"/>
      <c r="I467" s="215"/>
      <c r="J467" s="46"/>
      <c r="K467" s="92"/>
      <c r="L467" s="46"/>
      <c r="M467" s="92"/>
      <c r="N467" s="49"/>
      <c r="O467" s="92"/>
      <c r="P467" s="92"/>
      <c r="Q467" s="92"/>
      <c r="R467" s="92"/>
      <c r="S467" s="49"/>
      <c r="T467" s="49"/>
      <c r="U467" s="49"/>
      <c r="V467" s="49"/>
      <c r="W467" s="49"/>
      <c r="X467" s="49"/>
      <c r="Y467" s="49"/>
      <c r="Z467" s="49"/>
    </row>
    <row r="468" spans="1:26" ht="27" customHeight="1">
      <c r="A468" s="92"/>
      <c r="B468" s="92"/>
      <c r="C468" s="92"/>
      <c r="D468" s="92"/>
      <c r="E468" s="92"/>
      <c r="F468" s="214"/>
      <c r="G468" s="214"/>
      <c r="H468" s="183"/>
      <c r="I468" s="215"/>
      <c r="J468" s="46"/>
      <c r="K468" s="92"/>
      <c r="L468" s="46"/>
      <c r="M468" s="92"/>
      <c r="N468" s="49"/>
      <c r="O468" s="92"/>
      <c r="P468" s="92"/>
      <c r="Q468" s="92"/>
      <c r="R468" s="92"/>
      <c r="S468" s="49"/>
      <c r="T468" s="49"/>
      <c r="U468" s="49"/>
      <c r="V468" s="49"/>
      <c r="W468" s="49"/>
      <c r="X468" s="92"/>
      <c r="Y468" s="92"/>
      <c r="Z468" s="92"/>
    </row>
    <row r="469" spans="1:26" ht="27" customHeight="1">
      <c r="A469" s="92"/>
      <c r="B469" s="92"/>
      <c r="C469" s="92"/>
      <c r="D469" s="92"/>
      <c r="E469" s="92"/>
      <c r="F469" s="214"/>
      <c r="G469" s="214"/>
      <c r="H469" s="183"/>
      <c r="I469" s="215"/>
      <c r="J469" s="46"/>
      <c r="K469" s="92"/>
      <c r="L469" s="46"/>
      <c r="M469" s="92"/>
      <c r="N469" s="49"/>
      <c r="O469" s="92"/>
      <c r="P469" s="92"/>
      <c r="Q469" s="92"/>
      <c r="R469" s="92"/>
      <c r="S469" s="49"/>
      <c r="T469" s="49"/>
      <c r="U469" s="49"/>
      <c r="V469" s="49"/>
      <c r="W469" s="49"/>
      <c r="X469" s="92"/>
      <c r="Y469" s="92"/>
      <c r="Z469" s="92"/>
    </row>
    <row r="470" spans="1:26" ht="27" customHeight="1">
      <c r="A470" s="92"/>
      <c r="B470" s="92"/>
      <c r="C470" s="92"/>
      <c r="D470" s="92"/>
      <c r="E470" s="92"/>
      <c r="F470" s="214"/>
      <c r="G470" s="214"/>
      <c r="H470" s="183"/>
      <c r="I470" s="215"/>
      <c r="J470" s="46"/>
      <c r="K470" s="92"/>
      <c r="L470" s="46"/>
      <c r="M470" s="92"/>
      <c r="N470" s="49"/>
      <c r="O470" s="92"/>
      <c r="P470" s="92"/>
      <c r="Q470" s="92"/>
      <c r="R470" s="92"/>
      <c r="S470" s="49"/>
      <c r="T470" s="49"/>
      <c r="U470" s="49"/>
      <c r="V470" s="49"/>
      <c r="W470" s="49"/>
      <c r="X470" s="92"/>
      <c r="Y470" s="92"/>
      <c r="Z470" s="92"/>
    </row>
    <row r="471" spans="1:26" ht="27" customHeight="1">
      <c r="A471" s="92"/>
      <c r="B471" s="92"/>
      <c r="C471" s="92"/>
      <c r="D471" s="92"/>
      <c r="E471" s="92"/>
      <c r="F471" s="214"/>
      <c r="G471" s="214"/>
      <c r="H471" s="183"/>
      <c r="I471" s="215"/>
      <c r="J471" s="46"/>
      <c r="K471" s="92"/>
      <c r="L471" s="46"/>
      <c r="M471" s="92"/>
      <c r="N471" s="49"/>
      <c r="O471" s="92"/>
      <c r="P471" s="92"/>
      <c r="Q471" s="92"/>
      <c r="R471" s="92"/>
      <c r="S471" s="49"/>
      <c r="T471" s="49"/>
      <c r="U471" s="49"/>
      <c r="V471" s="49"/>
      <c r="W471" s="49"/>
      <c r="X471" s="92"/>
      <c r="Y471" s="92"/>
      <c r="Z471" s="92"/>
    </row>
    <row r="472" spans="1:26" ht="27" customHeight="1">
      <c r="A472" s="92"/>
      <c r="B472" s="92"/>
      <c r="C472" s="92"/>
      <c r="D472" s="92"/>
      <c r="E472" s="92"/>
      <c r="F472" s="214"/>
      <c r="G472" s="214"/>
      <c r="H472" s="183"/>
      <c r="I472" s="215"/>
      <c r="J472" s="46"/>
      <c r="K472" s="92"/>
      <c r="L472" s="46"/>
      <c r="M472" s="92"/>
      <c r="N472" s="49"/>
      <c r="O472" s="92"/>
      <c r="P472" s="92"/>
      <c r="Q472" s="92"/>
      <c r="R472" s="92"/>
      <c r="S472" s="49"/>
      <c r="T472" s="49"/>
      <c r="U472" s="49"/>
      <c r="V472" s="49"/>
      <c r="W472" s="49"/>
      <c r="X472" s="92"/>
      <c r="Y472" s="92"/>
      <c r="Z472" s="92"/>
    </row>
    <row r="473" spans="1:26" ht="27" customHeight="1">
      <c r="A473" s="92"/>
      <c r="B473" s="92"/>
      <c r="C473" s="92"/>
      <c r="D473" s="92"/>
      <c r="E473" s="92"/>
      <c r="F473" s="214"/>
      <c r="G473" s="214"/>
      <c r="H473" s="183"/>
      <c r="I473" s="215"/>
      <c r="J473" s="46"/>
      <c r="K473" s="92"/>
      <c r="L473" s="46"/>
      <c r="M473" s="92"/>
      <c r="N473" s="49"/>
      <c r="O473" s="92"/>
      <c r="P473" s="92"/>
      <c r="Q473" s="92"/>
      <c r="R473" s="92"/>
      <c r="S473" s="49"/>
      <c r="T473" s="49"/>
      <c r="U473" s="49"/>
      <c r="V473" s="49"/>
      <c r="W473" s="49"/>
      <c r="X473" s="92"/>
      <c r="Y473" s="92"/>
      <c r="Z473" s="92"/>
    </row>
    <row r="474" spans="1:26" ht="27" customHeight="1">
      <c r="A474" s="92"/>
      <c r="B474" s="92"/>
      <c r="C474" s="92"/>
      <c r="D474" s="92"/>
      <c r="E474" s="92"/>
      <c r="F474" s="214"/>
      <c r="G474" s="214"/>
      <c r="H474" s="183"/>
      <c r="I474" s="215"/>
      <c r="J474" s="46"/>
      <c r="K474" s="92"/>
      <c r="L474" s="46"/>
      <c r="M474" s="92"/>
      <c r="N474" s="49"/>
      <c r="O474" s="92"/>
      <c r="P474" s="92"/>
      <c r="Q474" s="92"/>
      <c r="R474" s="92"/>
      <c r="S474" s="49"/>
      <c r="T474" s="49"/>
      <c r="U474" s="49"/>
      <c r="V474" s="49"/>
      <c r="W474" s="49"/>
      <c r="X474" s="92"/>
      <c r="Y474" s="92"/>
      <c r="Z474" s="92"/>
    </row>
    <row r="475" spans="1:26" ht="16.5" customHeight="1">
      <c r="A475" s="92"/>
      <c r="B475" s="92"/>
      <c r="C475" s="92"/>
      <c r="D475" s="92"/>
      <c r="E475" s="92"/>
      <c r="F475" s="214"/>
      <c r="G475" s="214"/>
      <c r="H475" s="183"/>
      <c r="I475" s="215"/>
      <c r="J475" s="46"/>
      <c r="K475" s="92"/>
      <c r="L475" s="46"/>
      <c r="M475" s="92"/>
      <c r="N475" s="49"/>
      <c r="O475" s="92"/>
      <c r="P475" s="92"/>
      <c r="Q475" s="92"/>
      <c r="R475" s="92"/>
      <c r="S475" s="49"/>
      <c r="T475" s="49"/>
      <c r="U475" s="49"/>
      <c r="V475" s="49"/>
      <c r="W475" s="49"/>
      <c r="X475" s="49"/>
      <c r="Y475" s="49"/>
      <c r="Z475" s="49"/>
    </row>
    <row r="476" spans="1:26" ht="27" customHeight="1">
      <c r="A476" s="92"/>
      <c r="B476" s="92"/>
      <c r="C476" s="92"/>
      <c r="D476" s="92"/>
      <c r="E476" s="92"/>
      <c r="F476" s="214"/>
      <c r="G476" s="214"/>
      <c r="H476" s="183"/>
      <c r="I476" s="215"/>
      <c r="J476" s="46"/>
      <c r="K476" s="92"/>
      <c r="L476" s="46"/>
      <c r="M476" s="92"/>
      <c r="N476" s="49"/>
      <c r="O476" s="92"/>
      <c r="P476" s="92"/>
      <c r="Q476" s="92"/>
      <c r="R476" s="92"/>
      <c r="S476" s="49"/>
      <c r="T476" s="49"/>
      <c r="U476" s="49"/>
      <c r="V476" s="49"/>
      <c r="W476" s="49"/>
      <c r="X476" s="92"/>
      <c r="Y476" s="92"/>
      <c r="Z476" s="92"/>
    </row>
    <row r="477" spans="1:26" ht="27" customHeight="1">
      <c r="A477" s="92"/>
      <c r="B477" s="92"/>
      <c r="C477" s="92"/>
      <c r="D477" s="92"/>
      <c r="E477" s="92"/>
      <c r="F477" s="214"/>
      <c r="G477" s="214"/>
      <c r="H477" s="183"/>
      <c r="I477" s="215"/>
      <c r="J477" s="46"/>
      <c r="K477" s="92"/>
      <c r="L477" s="46"/>
      <c r="M477" s="92"/>
      <c r="N477" s="49"/>
      <c r="O477" s="92"/>
      <c r="P477" s="92"/>
      <c r="Q477" s="92"/>
      <c r="R477" s="92"/>
      <c r="S477" s="49"/>
      <c r="T477" s="49"/>
      <c r="U477" s="49"/>
      <c r="V477" s="49"/>
      <c r="W477" s="49"/>
      <c r="X477" s="92"/>
      <c r="Y477" s="92"/>
      <c r="Z477" s="92"/>
    </row>
    <row r="478" spans="1:26" ht="27" customHeight="1">
      <c r="A478" s="92"/>
      <c r="B478" s="92"/>
      <c r="C478" s="92"/>
      <c r="D478" s="92"/>
      <c r="E478" s="92"/>
      <c r="F478" s="214"/>
      <c r="G478" s="214"/>
      <c r="H478" s="183"/>
      <c r="I478" s="215"/>
      <c r="J478" s="46"/>
      <c r="K478" s="92"/>
      <c r="L478" s="46"/>
      <c r="M478" s="92"/>
      <c r="N478" s="49"/>
      <c r="O478" s="92"/>
      <c r="P478" s="92"/>
      <c r="Q478" s="92"/>
      <c r="R478" s="92"/>
      <c r="S478" s="49"/>
      <c r="T478" s="49"/>
      <c r="U478" s="49"/>
      <c r="V478" s="49"/>
      <c r="W478" s="49"/>
      <c r="X478" s="92"/>
      <c r="Y478" s="92"/>
      <c r="Z478" s="92"/>
    </row>
    <row r="479" spans="1:26" ht="27" customHeight="1">
      <c r="A479" s="92"/>
      <c r="B479" s="92"/>
      <c r="C479" s="92"/>
      <c r="D479" s="92"/>
      <c r="E479" s="92"/>
      <c r="F479" s="214"/>
      <c r="G479" s="214"/>
      <c r="H479" s="183"/>
      <c r="I479" s="215"/>
      <c r="J479" s="46"/>
      <c r="K479" s="92"/>
      <c r="L479" s="46"/>
      <c r="M479" s="92"/>
      <c r="N479" s="49"/>
      <c r="O479" s="92"/>
      <c r="P479" s="92"/>
      <c r="Q479" s="92"/>
      <c r="R479" s="92"/>
      <c r="S479" s="49"/>
      <c r="T479" s="49"/>
      <c r="U479" s="49"/>
      <c r="V479" s="49"/>
      <c r="W479" s="49"/>
      <c r="X479" s="92"/>
      <c r="Y479" s="92"/>
      <c r="Z479" s="92"/>
    </row>
    <row r="480" spans="1:26" ht="27" customHeight="1">
      <c r="A480" s="92"/>
      <c r="B480" s="92"/>
      <c r="C480" s="92"/>
      <c r="D480" s="92"/>
      <c r="E480" s="92"/>
      <c r="F480" s="214"/>
      <c r="G480" s="214"/>
      <c r="H480" s="183"/>
      <c r="I480" s="215"/>
      <c r="J480" s="46"/>
      <c r="K480" s="92"/>
      <c r="L480" s="46"/>
      <c r="M480" s="92"/>
      <c r="N480" s="49"/>
      <c r="O480" s="92"/>
      <c r="P480" s="92"/>
      <c r="Q480" s="92"/>
      <c r="R480" s="92"/>
      <c r="S480" s="49"/>
      <c r="T480" s="49"/>
      <c r="U480" s="49"/>
      <c r="V480" s="49"/>
      <c r="W480" s="49"/>
      <c r="X480" s="92"/>
      <c r="Y480" s="92"/>
      <c r="Z480" s="92"/>
    </row>
    <row r="481" spans="1:26" ht="27" customHeight="1">
      <c r="A481" s="92"/>
      <c r="B481" s="92"/>
      <c r="C481" s="92"/>
      <c r="D481" s="92"/>
      <c r="E481" s="92"/>
      <c r="F481" s="214"/>
      <c r="G481" s="214"/>
      <c r="H481" s="183"/>
      <c r="I481" s="215"/>
      <c r="J481" s="46"/>
      <c r="K481" s="92"/>
      <c r="L481" s="46"/>
      <c r="M481" s="92"/>
      <c r="N481" s="49"/>
      <c r="O481" s="92"/>
      <c r="P481" s="92"/>
      <c r="Q481" s="92"/>
      <c r="R481" s="92"/>
      <c r="S481" s="49"/>
      <c r="T481" s="49"/>
      <c r="U481" s="49"/>
      <c r="V481" s="49"/>
      <c r="W481" s="49"/>
      <c r="X481" s="92"/>
      <c r="Y481" s="92"/>
      <c r="Z481" s="92"/>
    </row>
    <row r="482" spans="1:26" ht="27" customHeight="1">
      <c r="A482" s="92"/>
      <c r="B482" s="92"/>
      <c r="C482" s="92"/>
      <c r="D482" s="92"/>
      <c r="E482" s="92"/>
      <c r="F482" s="214"/>
      <c r="G482" s="214"/>
      <c r="H482" s="183"/>
      <c r="I482" s="215"/>
      <c r="J482" s="46"/>
      <c r="K482" s="92"/>
      <c r="L482" s="46"/>
      <c r="M482" s="92"/>
      <c r="N482" s="49"/>
      <c r="O482" s="92"/>
      <c r="P482" s="92"/>
      <c r="Q482" s="92"/>
      <c r="R482" s="92"/>
      <c r="S482" s="49"/>
      <c r="T482" s="49"/>
      <c r="U482" s="49"/>
      <c r="V482" s="49"/>
      <c r="W482" s="49"/>
      <c r="X482" s="92"/>
      <c r="Y482" s="92"/>
      <c r="Z482" s="92"/>
    </row>
    <row r="483" spans="1:26" ht="16.5" customHeight="1">
      <c r="A483" s="92"/>
      <c r="B483" s="92"/>
      <c r="C483" s="92"/>
      <c r="D483" s="92"/>
      <c r="E483" s="92"/>
      <c r="F483" s="214"/>
      <c r="G483" s="214"/>
      <c r="H483" s="183"/>
      <c r="I483" s="215"/>
      <c r="J483" s="46"/>
      <c r="K483" s="92"/>
      <c r="L483" s="46"/>
      <c r="M483" s="92"/>
      <c r="N483" s="49"/>
      <c r="O483" s="92"/>
      <c r="P483" s="92"/>
      <c r="Q483" s="92"/>
      <c r="R483" s="92"/>
      <c r="S483" s="49"/>
      <c r="T483" s="49"/>
      <c r="U483" s="49"/>
      <c r="V483" s="49"/>
      <c r="W483" s="49"/>
      <c r="X483" s="49"/>
      <c r="Y483" s="49"/>
      <c r="Z483" s="49"/>
    </row>
    <row r="484" spans="1:26" ht="27" customHeight="1">
      <c r="A484" s="92"/>
      <c r="B484" s="92"/>
      <c r="C484" s="92"/>
      <c r="D484" s="92"/>
      <c r="E484" s="92"/>
      <c r="F484" s="214"/>
      <c r="G484" s="214"/>
      <c r="H484" s="183"/>
      <c r="I484" s="215"/>
      <c r="J484" s="46"/>
      <c r="K484" s="92"/>
      <c r="L484" s="46"/>
      <c r="M484" s="92"/>
      <c r="N484" s="49"/>
      <c r="O484" s="92"/>
      <c r="P484" s="92"/>
      <c r="Q484" s="92"/>
      <c r="R484" s="92"/>
      <c r="S484" s="49"/>
      <c r="T484" s="49"/>
      <c r="U484" s="49"/>
      <c r="V484" s="49"/>
      <c r="W484" s="49"/>
      <c r="X484" s="92"/>
      <c r="Y484" s="92"/>
      <c r="Z484" s="92"/>
    </row>
    <row r="485" spans="1:26" ht="27" customHeight="1">
      <c r="A485" s="92"/>
      <c r="B485" s="92"/>
      <c r="C485" s="92"/>
      <c r="D485" s="92"/>
      <c r="E485" s="92"/>
      <c r="F485" s="214"/>
      <c r="G485" s="214"/>
      <c r="H485" s="183"/>
      <c r="I485" s="215"/>
      <c r="J485" s="46"/>
      <c r="K485" s="92"/>
      <c r="L485" s="46"/>
      <c r="M485" s="92"/>
      <c r="N485" s="49"/>
      <c r="O485" s="92"/>
      <c r="P485" s="92"/>
      <c r="Q485" s="92"/>
      <c r="R485" s="92"/>
      <c r="S485" s="49"/>
      <c r="T485" s="49"/>
      <c r="U485" s="49"/>
      <c r="V485" s="49"/>
      <c r="W485" s="49"/>
      <c r="X485" s="92"/>
      <c r="Y485" s="92"/>
      <c r="Z485" s="92"/>
    </row>
    <row r="486" spans="1:26" ht="16.5" customHeight="1">
      <c r="A486" s="92"/>
      <c r="B486" s="92"/>
      <c r="C486" s="92"/>
      <c r="D486" s="92"/>
      <c r="E486" s="92"/>
      <c r="F486" s="214"/>
      <c r="G486" s="214"/>
      <c r="H486" s="183"/>
      <c r="I486" s="215"/>
      <c r="J486" s="46"/>
      <c r="K486" s="92"/>
      <c r="L486" s="46"/>
      <c r="M486" s="92"/>
      <c r="N486" s="49"/>
      <c r="O486" s="92"/>
      <c r="P486" s="92"/>
      <c r="Q486" s="92"/>
      <c r="R486" s="92"/>
      <c r="S486" s="49"/>
      <c r="T486" s="49"/>
      <c r="U486" s="49"/>
      <c r="V486" s="49"/>
      <c r="W486" s="49"/>
      <c r="X486" s="49"/>
      <c r="Y486" s="49"/>
      <c r="Z486" s="49"/>
    </row>
    <row r="487" spans="1:26" ht="16.5" customHeight="1">
      <c r="A487" s="92"/>
      <c r="B487" s="92"/>
      <c r="C487" s="92"/>
      <c r="D487" s="92"/>
      <c r="E487" s="92"/>
      <c r="F487" s="214"/>
      <c r="G487" s="214"/>
      <c r="H487" s="183"/>
      <c r="I487" s="215"/>
      <c r="J487" s="46"/>
      <c r="K487" s="92"/>
      <c r="L487" s="46"/>
      <c r="M487" s="92"/>
      <c r="N487" s="49"/>
      <c r="O487" s="92"/>
      <c r="P487" s="92"/>
      <c r="Q487" s="92"/>
      <c r="R487" s="92"/>
      <c r="S487" s="49"/>
      <c r="T487" s="49"/>
      <c r="U487" s="49"/>
      <c r="V487" s="49"/>
      <c r="W487" s="49"/>
      <c r="X487" s="49"/>
      <c r="Y487" s="49"/>
      <c r="Z487" s="49"/>
    </row>
    <row r="488" spans="1:26" ht="27" customHeight="1">
      <c r="A488" s="92"/>
      <c r="B488" s="92"/>
      <c r="C488" s="92"/>
      <c r="D488" s="92"/>
      <c r="E488" s="92"/>
      <c r="F488" s="214"/>
      <c r="G488" s="214"/>
      <c r="H488" s="183"/>
      <c r="I488" s="215"/>
      <c r="J488" s="46"/>
      <c r="K488" s="92"/>
      <c r="L488" s="46"/>
      <c r="M488" s="92"/>
      <c r="N488" s="49"/>
      <c r="O488" s="92"/>
      <c r="P488" s="92"/>
      <c r="Q488" s="92"/>
      <c r="R488" s="92"/>
      <c r="S488" s="49"/>
      <c r="T488" s="49"/>
      <c r="U488" s="49"/>
      <c r="V488" s="49"/>
      <c r="W488" s="49"/>
      <c r="X488" s="92"/>
      <c r="Y488" s="92"/>
      <c r="Z488" s="92"/>
    </row>
    <row r="489" spans="1:26" ht="27" customHeight="1">
      <c r="A489" s="92"/>
      <c r="B489" s="92"/>
      <c r="C489" s="92"/>
      <c r="D489" s="92"/>
      <c r="E489" s="92"/>
      <c r="F489" s="214"/>
      <c r="G489" s="214"/>
      <c r="H489" s="183"/>
      <c r="I489" s="215"/>
      <c r="J489" s="46"/>
      <c r="K489" s="92"/>
      <c r="L489" s="46"/>
      <c r="M489" s="92"/>
      <c r="N489" s="49"/>
      <c r="O489" s="92"/>
      <c r="P489" s="92"/>
      <c r="Q489" s="92"/>
      <c r="R489" s="92"/>
      <c r="S489" s="49"/>
      <c r="T489" s="49"/>
      <c r="U489" s="49"/>
      <c r="V489" s="49"/>
      <c r="W489" s="49"/>
      <c r="X489" s="92"/>
      <c r="Y489" s="92"/>
      <c r="Z489" s="92"/>
    </row>
    <row r="490" spans="1:26" ht="27" customHeight="1">
      <c r="A490" s="92"/>
      <c r="B490" s="92"/>
      <c r="C490" s="92"/>
      <c r="D490" s="92"/>
      <c r="E490" s="92"/>
      <c r="F490" s="214"/>
      <c r="G490" s="214"/>
      <c r="H490" s="183"/>
      <c r="I490" s="215"/>
      <c r="J490" s="46"/>
      <c r="K490" s="92"/>
      <c r="L490" s="46"/>
      <c r="M490" s="92"/>
      <c r="N490" s="49"/>
      <c r="O490" s="92"/>
      <c r="P490" s="92"/>
      <c r="Q490" s="92"/>
      <c r="R490" s="92"/>
      <c r="S490" s="49"/>
      <c r="T490" s="49"/>
      <c r="U490" s="49"/>
      <c r="V490" s="49"/>
      <c r="W490" s="49"/>
      <c r="X490" s="92"/>
      <c r="Y490" s="92"/>
      <c r="Z490" s="92"/>
    </row>
    <row r="491" spans="1:26" ht="27" customHeight="1">
      <c r="A491" s="92"/>
      <c r="B491" s="92"/>
      <c r="C491" s="92"/>
      <c r="D491" s="92"/>
      <c r="E491" s="92"/>
      <c r="F491" s="214"/>
      <c r="G491" s="214"/>
      <c r="H491" s="183"/>
      <c r="I491" s="215"/>
      <c r="J491" s="46"/>
      <c r="K491" s="92"/>
      <c r="L491" s="46"/>
      <c r="M491" s="92"/>
      <c r="N491" s="49"/>
      <c r="O491" s="92"/>
      <c r="P491" s="92"/>
      <c r="Q491" s="92"/>
      <c r="R491" s="92"/>
      <c r="S491" s="49"/>
      <c r="T491" s="49"/>
      <c r="U491" s="49"/>
      <c r="V491" s="49"/>
      <c r="W491" s="49"/>
      <c r="X491" s="92"/>
      <c r="Y491" s="92"/>
      <c r="Z491" s="92"/>
    </row>
    <row r="492" spans="1:26" ht="27" customHeight="1">
      <c r="A492" s="92"/>
      <c r="B492" s="92"/>
      <c r="C492" s="92"/>
      <c r="D492" s="92"/>
      <c r="E492" s="92"/>
      <c r="F492" s="214"/>
      <c r="G492" s="214"/>
      <c r="H492" s="183"/>
      <c r="I492" s="215"/>
      <c r="J492" s="46"/>
      <c r="K492" s="92"/>
      <c r="L492" s="46"/>
      <c r="M492" s="92"/>
      <c r="N492" s="49"/>
      <c r="O492" s="92"/>
      <c r="P492" s="92"/>
      <c r="Q492" s="92"/>
      <c r="R492" s="92"/>
      <c r="S492" s="49"/>
      <c r="T492" s="49"/>
      <c r="U492" s="49"/>
      <c r="V492" s="49"/>
      <c r="W492" s="49"/>
      <c r="X492" s="92"/>
      <c r="Y492" s="92"/>
      <c r="Z492" s="92"/>
    </row>
    <row r="493" spans="1:26" ht="16.5" customHeight="1">
      <c r="A493" s="92"/>
      <c r="B493" s="92"/>
      <c r="C493" s="92"/>
      <c r="D493" s="92"/>
      <c r="E493" s="92"/>
      <c r="F493" s="214"/>
      <c r="G493" s="214"/>
      <c r="H493" s="183"/>
      <c r="I493" s="215"/>
      <c r="J493" s="46"/>
      <c r="K493" s="92"/>
      <c r="L493" s="46"/>
      <c r="M493" s="92"/>
      <c r="N493" s="49"/>
      <c r="O493" s="92"/>
      <c r="P493" s="92"/>
      <c r="Q493" s="92"/>
      <c r="R493" s="92"/>
      <c r="S493" s="49"/>
      <c r="T493" s="49"/>
      <c r="U493" s="49"/>
      <c r="V493" s="49"/>
      <c r="W493" s="49"/>
      <c r="X493" s="49"/>
      <c r="Y493" s="49"/>
      <c r="Z493" s="49"/>
    </row>
    <row r="494" spans="1:26" ht="27" customHeight="1">
      <c r="A494" s="92"/>
      <c r="B494" s="92"/>
      <c r="C494" s="92"/>
      <c r="D494" s="92"/>
      <c r="E494" s="92"/>
      <c r="F494" s="214"/>
      <c r="G494" s="214"/>
      <c r="H494" s="183"/>
      <c r="I494" s="215"/>
      <c r="J494" s="46"/>
      <c r="K494" s="92"/>
      <c r="L494" s="46"/>
      <c r="M494" s="92"/>
      <c r="N494" s="49"/>
      <c r="O494" s="92"/>
      <c r="P494" s="92"/>
      <c r="Q494" s="92"/>
      <c r="R494" s="92"/>
      <c r="S494" s="49"/>
      <c r="T494" s="49"/>
      <c r="U494" s="49"/>
      <c r="V494" s="49"/>
      <c r="W494" s="49"/>
      <c r="X494" s="92"/>
      <c r="Y494" s="92"/>
      <c r="Z494" s="92"/>
    </row>
    <row r="495" spans="1:26" ht="27" customHeight="1">
      <c r="A495" s="92"/>
      <c r="B495" s="92"/>
      <c r="C495" s="92"/>
      <c r="D495" s="92"/>
      <c r="E495" s="92"/>
      <c r="F495" s="214"/>
      <c r="G495" s="214"/>
      <c r="H495" s="183"/>
      <c r="I495" s="215"/>
      <c r="J495" s="46"/>
      <c r="K495" s="92"/>
      <c r="L495" s="46"/>
      <c r="M495" s="92"/>
      <c r="N495" s="49"/>
      <c r="O495" s="92"/>
      <c r="P495" s="92"/>
      <c r="Q495" s="92"/>
      <c r="R495" s="92"/>
      <c r="S495" s="49"/>
      <c r="T495" s="49"/>
      <c r="U495" s="49"/>
      <c r="V495" s="49"/>
      <c r="W495" s="49"/>
      <c r="X495" s="92"/>
      <c r="Y495" s="92"/>
      <c r="Z495" s="92"/>
    </row>
    <row r="496" spans="1:26" ht="27" customHeight="1">
      <c r="A496" s="92"/>
      <c r="B496" s="92"/>
      <c r="C496" s="92"/>
      <c r="D496" s="92"/>
      <c r="E496" s="92"/>
      <c r="F496" s="214"/>
      <c r="G496" s="214"/>
      <c r="H496" s="183"/>
      <c r="I496" s="215"/>
      <c r="J496" s="46"/>
      <c r="K496" s="92"/>
      <c r="L496" s="46"/>
      <c r="M496" s="92"/>
      <c r="N496" s="49"/>
      <c r="O496" s="92"/>
      <c r="P496" s="92"/>
      <c r="Q496" s="92"/>
      <c r="R496" s="92"/>
      <c r="S496" s="49"/>
      <c r="T496" s="49"/>
      <c r="U496" s="49"/>
      <c r="V496" s="49"/>
      <c r="W496" s="49"/>
      <c r="X496" s="92"/>
      <c r="Y496" s="92"/>
      <c r="Z496" s="92"/>
    </row>
    <row r="497" spans="1:26" ht="27" customHeight="1">
      <c r="A497" s="92"/>
      <c r="B497" s="92"/>
      <c r="C497" s="92"/>
      <c r="D497" s="92"/>
      <c r="E497" s="92"/>
      <c r="F497" s="214"/>
      <c r="G497" s="214"/>
      <c r="H497" s="183"/>
      <c r="I497" s="215"/>
      <c r="J497" s="46"/>
      <c r="K497" s="92"/>
      <c r="L497" s="46"/>
      <c r="M497" s="92"/>
      <c r="N497" s="49"/>
      <c r="O497" s="92"/>
      <c r="P497" s="92"/>
      <c r="Q497" s="92"/>
      <c r="R497" s="92"/>
      <c r="S497" s="49"/>
      <c r="T497" s="49"/>
      <c r="U497" s="49"/>
      <c r="V497" s="49"/>
      <c r="W497" s="49"/>
      <c r="X497" s="92"/>
      <c r="Y497" s="92"/>
      <c r="Z497" s="92"/>
    </row>
    <row r="498" spans="1:26" ht="27" customHeight="1">
      <c r="A498" s="92"/>
      <c r="B498" s="92"/>
      <c r="C498" s="92"/>
      <c r="D498" s="92"/>
      <c r="E498" s="92"/>
      <c r="F498" s="214"/>
      <c r="G498" s="214"/>
      <c r="H498" s="183"/>
      <c r="I498" s="215"/>
      <c r="J498" s="46"/>
      <c r="K498" s="92"/>
      <c r="L498" s="46"/>
      <c r="M498" s="92"/>
      <c r="N498" s="49"/>
      <c r="O498" s="92"/>
      <c r="P498" s="92"/>
      <c r="Q498" s="92"/>
      <c r="R498" s="92"/>
      <c r="S498" s="49"/>
      <c r="T498" s="49"/>
      <c r="U498" s="49"/>
      <c r="V498" s="49"/>
      <c r="W498" s="49"/>
      <c r="X498" s="92"/>
      <c r="Y498" s="92"/>
      <c r="Z498" s="92"/>
    </row>
    <row r="499" spans="1:26" ht="27" customHeight="1">
      <c r="A499" s="92"/>
      <c r="B499" s="92"/>
      <c r="C499" s="92"/>
      <c r="D499" s="92"/>
      <c r="E499" s="92"/>
      <c r="F499" s="214"/>
      <c r="G499" s="214"/>
      <c r="H499" s="183"/>
      <c r="I499" s="215"/>
      <c r="J499" s="46"/>
      <c r="K499" s="92"/>
      <c r="L499" s="46"/>
      <c r="M499" s="92"/>
      <c r="N499" s="49"/>
      <c r="O499" s="92"/>
      <c r="P499" s="92"/>
      <c r="Q499" s="92"/>
      <c r="R499" s="92"/>
      <c r="S499" s="49"/>
      <c r="T499" s="49"/>
      <c r="U499" s="49"/>
      <c r="V499" s="49"/>
      <c r="W499" s="49"/>
      <c r="X499" s="92"/>
      <c r="Y499" s="92"/>
      <c r="Z499" s="92"/>
    </row>
    <row r="500" spans="1:26" ht="16.5" customHeight="1">
      <c r="A500" s="92"/>
      <c r="B500" s="92"/>
      <c r="C500" s="92"/>
      <c r="D500" s="92"/>
      <c r="E500" s="92"/>
      <c r="F500" s="214"/>
      <c r="G500" s="214"/>
      <c r="H500" s="183"/>
      <c r="I500" s="215"/>
      <c r="J500" s="46"/>
      <c r="K500" s="92"/>
      <c r="L500" s="46"/>
      <c r="M500" s="92"/>
      <c r="N500" s="49"/>
      <c r="O500" s="92"/>
      <c r="P500" s="92"/>
      <c r="Q500" s="92"/>
      <c r="R500" s="92"/>
      <c r="S500" s="49"/>
      <c r="T500" s="49"/>
      <c r="U500" s="49"/>
      <c r="V500" s="49"/>
      <c r="W500" s="49"/>
      <c r="X500" s="49"/>
      <c r="Y500" s="49"/>
      <c r="Z500" s="49"/>
    </row>
    <row r="501" spans="1:26" ht="15.75" customHeight="1"/>
    <row r="502" spans="1:26" ht="15.75" customHeight="1"/>
    <row r="503" spans="1:26" ht="15.75" customHeight="1"/>
    <row r="504" spans="1:26" ht="15.75" customHeight="1"/>
    <row r="505" spans="1:26" ht="15.75" customHeight="1"/>
    <row r="506" spans="1:26" ht="15.75" customHeight="1"/>
    <row r="507" spans="1:26" ht="15.75" customHeight="1"/>
    <row r="508" spans="1:26" ht="15.75" customHeight="1"/>
    <row r="509" spans="1:26" ht="15.75" customHeight="1"/>
    <row r="510" spans="1:26" ht="15.75" customHeight="1"/>
    <row r="511" spans="1:26" ht="15.75" customHeight="1"/>
    <row r="512" spans="1:26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0">
    <mergeCell ref="G217:G246"/>
    <mergeCell ref="B247:B264"/>
    <mergeCell ref="G247:G258"/>
    <mergeCell ref="F275:F276"/>
    <mergeCell ref="F277:F278"/>
    <mergeCell ref="F292:F294"/>
    <mergeCell ref="F295:F297"/>
    <mergeCell ref="D298:D299"/>
    <mergeCell ref="E298:E299"/>
    <mergeCell ref="G298:G299"/>
    <mergeCell ref="C217:C246"/>
    <mergeCell ref="C247:C258"/>
    <mergeCell ref="C265:C282"/>
    <mergeCell ref="C283:C297"/>
    <mergeCell ref="C298:C299"/>
    <mergeCell ref="A247:A264"/>
    <mergeCell ref="A265:A282"/>
    <mergeCell ref="B265:B282"/>
    <mergeCell ref="A283:A297"/>
    <mergeCell ref="B283:B297"/>
    <mergeCell ref="A298:A299"/>
    <mergeCell ref="B298:B299"/>
    <mergeCell ref="A217:A246"/>
    <mergeCell ref="B217:B246"/>
    <mergeCell ref="G265:G282"/>
    <mergeCell ref="F271:F272"/>
    <mergeCell ref="F273:F274"/>
    <mergeCell ref="F279:F280"/>
    <mergeCell ref="F281:F282"/>
    <mergeCell ref="D283:D297"/>
    <mergeCell ref="E283:E297"/>
    <mergeCell ref="G283:G297"/>
    <mergeCell ref="F286:F287"/>
    <mergeCell ref="F288:F291"/>
    <mergeCell ref="F197:F198"/>
    <mergeCell ref="F199:F200"/>
    <mergeCell ref="F201:F202"/>
    <mergeCell ref="F203:F204"/>
    <mergeCell ref="F205:F206"/>
    <mergeCell ref="F207:F208"/>
    <mergeCell ref="D247:D258"/>
    <mergeCell ref="E247:E258"/>
    <mergeCell ref="D265:D282"/>
    <mergeCell ref="E265:E282"/>
    <mergeCell ref="F209:F210"/>
    <mergeCell ref="F211:F216"/>
    <mergeCell ref="D187:D216"/>
    <mergeCell ref="E187:E216"/>
    <mergeCell ref="F191:F192"/>
    <mergeCell ref="D217:D246"/>
    <mergeCell ref="E217:E246"/>
    <mergeCell ref="A158:A186"/>
    <mergeCell ref="B158:B186"/>
    <mergeCell ref="C158:C186"/>
    <mergeCell ref="D158:D186"/>
    <mergeCell ref="E158:E186"/>
    <mergeCell ref="G158:G186"/>
    <mergeCell ref="F169:F174"/>
    <mergeCell ref="F193:F194"/>
    <mergeCell ref="F195:F196"/>
    <mergeCell ref="A187:A216"/>
    <mergeCell ref="B187:B216"/>
    <mergeCell ref="C187:C216"/>
    <mergeCell ref="G187:G216"/>
    <mergeCell ref="A132:A140"/>
    <mergeCell ref="A141:A142"/>
    <mergeCell ref="B141:B142"/>
    <mergeCell ref="C141:C142"/>
    <mergeCell ref="D141:D142"/>
    <mergeCell ref="E141:E142"/>
    <mergeCell ref="A143:A144"/>
    <mergeCell ref="B143:B144"/>
    <mergeCell ref="C143:C144"/>
    <mergeCell ref="G145:G146"/>
    <mergeCell ref="A152:A153"/>
    <mergeCell ref="A154:A155"/>
    <mergeCell ref="B154:B155"/>
    <mergeCell ref="C154:C155"/>
    <mergeCell ref="D154:D155"/>
    <mergeCell ref="E154:E155"/>
    <mergeCell ref="G154:G155"/>
    <mergeCell ref="B150:B151"/>
    <mergeCell ref="C150:C151"/>
    <mergeCell ref="B152:B153"/>
    <mergeCell ref="C152:C153"/>
    <mergeCell ref="D152:D153"/>
    <mergeCell ref="E152:E153"/>
    <mergeCell ref="G152:G153"/>
    <mergeCell ref="A145:A146"/>
    <mergeCell ref="B145:B146"/>
    <mergeCell ref="C145:C146"/>
    <mergeCell ref="D145:D146"/>
    <mergeCell ref="E145:E146"/>
    <mergeCell ref="B132:B140"/>
    <mergeCell ref="C132:C140"/>
    <mergeCell ref="D132:D140"/>
    <mergeCell ref="E132:E140"/>
    <mergeCell ref="G132:G140"/>
    <mergeCell ref="G141:G142"/>
    <mergeCell ref="D143:D144"/>
    <mergeCell ref="E143:E144"/>
    <mergeCell ref="G143:G144"/>
    <mergeCell ref="A124:A128"/>
    <mergeCell ref="B124:B128"/>
    <mergeCell ref="C124:C128"/>
    <mergeCell ref="D124:D128"/>
    <mergeCell ref="E124:E128"/>
    <mergeCell ref="G124:G128"/>
    <mergeCell ref="A129:A130"/>
    <mergeCell ref="G129:G130"/>
    <mergeCell ref="B129:B130"/>
    <mergeCell ref="C129:C130"/>
    <mergeCell ref="C120:C121"/>
    <mergeCell ref="D120:D121"/>
    <mergeCell ref="E120:E121"/>
    <mergeCell ref="G120:G121"/>
    <mergeCell ref="G122:G123"/>
    <mergeCell ref="D150:D151"/>
    <mergeCell ref="E150:E151"/>
    <mergeCell ref="A147:A148"/>
    <mergeCell ref="B147:B148"/>
    <mergeCell ref="C147:C148"/>
    <mergeCell ref="D147:D148"/>
    <mergeCell ref="E147:E148"/>
    <mergeCell ref="G147:G148"/>
    <mergeCell ref="A150:A151"/>
    <mergeCell ref="G150:G151"/>
    <mergeCell ref="A122:A123"/>
    <mergeCell ref="B122:B123"/>
    <mergeCell ref="C122:C123"/>
    <mergeCell ref="D122:D123"/>
    <mergeCell ref="E122:E123"/>
    <mergeCell ref="A120:A121"/>
    <mergeCell ref="B120:B121"/>
    <mergeCell ref="D129:D130"/>
    <mergeCell ref="E129:E130"/>
    <mergeCell ref="D116:D117"/>
    <mergeCell ref="E116:E117"/>
    <mergeCell ref="D118:D119"/>
    <mergeCell ref="E118:E119"/>
    <mergeCell ref="G118:G119"/>
    <mergeCell ref="A106:A115"/>
    <mergeCell ref="B106:B115"/>
    <mergeCell ref="C106:C115"/>
    <mergeCell ref="D106:D115"/>
    <mergeCell ref="E106:E115"/>
    <mergeCell ref="G106:G115"/>
    <mergeCell ref="A116:A117"/>
    <mergeCell ref="G116:G117"/>
    <mergeCell ref="B116:B117"/>
    <mergeCell ref="C116:C117"/>
    <mergeCell ref="A118:A119"/>
    <mergeCell ref="B118:B119"/>
    <mergeCell ref="C118:C119"/>
    <mergeCell ref="C99:C105"/>
    <mergeCell ref="D99:D105"/>
    <mergeCell ref="E99:E105"/>
    <mergeCell ref="G99:G105"/>
    <mergeCell ref="B94:B96"/>
    <mergeCell ref="C94:C96"/>
    <mergeCell ref="A97:A98"/>
    <mergeCell ref="B97:B98"/>
    <mergeCell ref="C97:C98"/>
    <mergeCell ref="A99:A105"/>
    <mergeCell ref="B99:B105"/>
    <mergeCell ref="G76:G89"/>
    <mergeCell ref="D94:D96"/>
    <mergeCell ref="E94:E96"/>
    <mergeCell ref="D97:D98"/>
    <mergeCell ref="E97:E98"/>
    <mergeCell ref="G97:G98"/>
    <mergeCell ref="A90:A93"/>
    <mergeCell ref="B90:B93"/>
    <mergeCell ref="C90:C93"/>
    <mergeCell ref="D90:D93"/>
    <mergeCell ref="G90:G93"/>
    <mergeCell ref="E91:E93"/>
    <mergeCell ref="A94:A96"/>
    <mergeCell ref="G94:G96"/>
    <mergeCell ref="F78:F79"/>
    <mergeCell ref="F80:F81"/>
    <mergeCell ref="F82:F83"/>
    <mergeCell ref="F84:F85"/>
    <mergeCell ref="F86:F87"/>
    <mergeCell ref="F88:F89"/>
    <mergeCell ref="A76:A89"/>
    <mergeCell ref="B76:B89"/>
    <mergeCell ref="C76:C89"/>
    <mergeCell ref="D76:D89"/>
    <mergeCell ref="E76:E89"/>
    <mergeCell ref="F76:F77"/>
    <mergeCell ref="C50:C57"/>
    <mergeCell ref="D50:D57"/>
    <mergeCell ref="E50:E57"/>
    <mergeCell ref="G50:G57"/>
    <mergeCell ref="A58:A75"/>
    <mergeCell ref="B58:B75"/>
    <mergeCell ref="C58:C75"/>
    <mergeCell ref="D58:D75"/>
    <mergeCell ref="E58:E66"/>
    <mergeCell ref="G58:G75"/>
    <mergeCell ref="E67:E75"/>
    <mergeCell ref="A50:A57"/>
    <mergeCell ref="B50:B57"/>
    <mergeCell ref="D34:D41"/>
    <mergeCell ref="E34:E41"/>
    <mergeCell ref="D42:D49"/>
    <mergeCell ref="E42:E49"/>
    <mergeCell ref="G42:G49"/>
    <mergeCell ref="A26:A33"/>
    <mergeCell ref="B26:B33"/>
    <mergeCell ref="C26:C33"/>
    <mergeCell ref="D26:D33"/>
    <mergeCell ref="E26:E33"/>
    <mergeCell ref="G26:G33"/>
    <mergeCell ref="A34:A41"/>
    <mergeCell ref="G34:G41"/>
    <mergeCell ref="B34:B41"/>
    <mergeCell ref="C34:C41"/>
    <mergeCell ref="A42:A49"/>
    <mergeCell ref="B42:B49"/>
    <mergeCell ref="C42:C49"/>
    <mergeCell ref="B8:B15"/>
    <mergeCell ref="C8:C15"/>
    <mergeCell ref="D8:D15"/>
    <mergeCell ref="E8:E15"/>
    <mergeCell ref="G8:G15"/>
    <mergeCell ref="A8:A15"/>
    <mergeCell ref="A16:A25"/>
    <mergeCell ref="B16:B25"/>
    <mergeCell ref="C16:C25"/>
    <mergeCell ref="D16:D25"/>
    <mergeCell ref="E16:E25"/>
    <mergeCell ref="G16:G25"/>
    <mergeCell ref="D6:D7"/>
    <mergeCell ref="E6:E7"/>
    <mergeCell ref="F6:F7"/>
    <mergeCell ref="G6:G7"/>
    <mergeCell ref="H6:H7"/>
    <mergeCell ref="I6:I7"/>
    <mergeCell ref="J6:J7"/>
    <mergeCell ref="A3:A5"/>
    <mergeCell ref="B3:B5"/>
    <mergeCell ref="C3:C5"/>
    <mergeCell ref="D3:D5"/>
    <mergeCell ref="E3:E5"/>
    <mergeCell ref="G3:G5"/>
    <mergeCell ref="A6:A7"/>
    <mergeCell ref="B6:B7"/>
    <mergeCell ref="C6:C7"/>
  </mergeCells>
  <conditionalFormatting sqref="J3:J6 J16:J22 J24:J32">
    <cfRule type="cellIs" dxfId="193" priority="1" stopIfTrue="1" operator="equal">
      <formula>"OK"</formula>
    </cfRule>
  </conditionalFormatting>
  <conditionalFormatting sqref="J3:J6 J16:J22 J24:J32">
    <cfRule type="cellIs" dxfId="192" priority="2" stopIfTrue="1" operator="equal">
      <formula>"Fail"</formula>
    </cfRule>
  </conditionalFormatting>
  <conditionalFormatting sqref="J3:J6">
    <cfRule type="cellIs" dxfId="191" priority="3" stopIfTrue="1" operator="equal">
      <formula>"OK"</formula>
    </cfRule>
  </conditionalFormatting>
  <conditionalFormatting sqref="J3:J6">
    <cfRule type="cellIs" dxfId="190" priority="4" stopIfTrue="1" operator="equal">
      <formula>"Fail"</formula>
    </cfRule>
  </conditionalFormatting>
  <conditionalFormatting sqref="J16:J32">
    <cfRule type="cellIs" dxfId="189" priority="5" stopIfTrue="1" operator="equal">
      <formula>"OK"</formula>
    </cfRule>
  </conditionalFormatting>
  <conditionalFormatting sqref="J16:J32">
    <cfRule type="cellIs" dxfId="188" priority="6" stopIfTrue="1" operator="equal">
      <formula>"Fail"</formula>
    </cfRule>
  </conditionalFormatting>
  <conditionalFormatting sqref="J23">
    <cfRule type="cellIs" dxfId="187" priority="7" stopIfTrue="1" operator="equal">
      <formula>"Fail"</formula>
    </cfRule>
  </conditionalFormatting>
  <conditionalFormatting sqref="J23">
    <cfRule type="cellIs" dxfId="186" priority="8" stopIfTrue="1" operator="equal">
      <formula>"OK"</formula>
    </cfRule>
  </conditionalFormatting>
  <conditionalFormatting sqref="K6 M6:N6">
    <cfRule type="containsText" dxfId="185" priority="9" operator="containsText" text="미해당">
      <formula>NOT(ISERROR(SEARCH(("미해당"),(K6))))</formula>
    </cfRule>
  </conditionalFormatting>
  <conditionalFormatting sqref="K122:K123 M122:M123 M125:M130 N122:N130">
    <cfRule type="containsText" dxfId="184" priority="10" operator="containsText" text="미해당">
      <formula>NOT(ISERROR(SEARCH(("미해당"),(K122))))</formula>
    </cfRule>
  </conditionalFormatting>
  <conditionalFormatting sqref="K125:K131 M131:N131">
    <cfRule type="containsText" dxfId="183" priority="11" operator="containsText" text="미해당">
      <formula>NOT(ISERROR(SEARCH(("미해당"),(K125))))</formula>
    </cfRule>
  </conditionalFormatting>
  <conditionalFormatting sqref="K3:L7 K16:L41 L99:L121">
    <cfRule type="containsText" dxfId="182" priority="12" operator="containsText" text="OK">
      <formula>NOT(ISERROR(SEARCH(("OK"),(K3))))</formula>
    </cfRule>
  </conditionalFormatting>
  <conditionalFormatting sqref="K8:L15">
    <cfRule type="containsText" dxfId="181" priority="13" operator="containsText" text="NG">
      <formula>NOT(ISERROR(SEARCH(("NG"),(K8))))</formula>
    </cfRule>
  </conditionalFormatting>
  <conditionalFormatting sqref="K8:L15">
    <cfRule type="containsText" dxfId="180" priority="14" operator="containsText" text="OK">
      <formula>NOT(ISERROR(SEARCH(("OK"),(K8))))</formula>
    </cfRule>
  </conditionalFormatting>
  <conditionalFormatting sqref="K3:L7 K16:L41 L99:L121">
    <cfRule type="containsText" dxfId="179" priority="15" operator="containsText" text="NG">
      <formula>NOT(ISERROR(SEARCH(("NG"),(K3))))</formula>
    </cfRule>
  </conditionalFormatting>
  <conditionalFormatting sqref="K42:L297">
    <cfRule type="containsText" dxfId="178" priority="16" operator="containsText" text="NG">
      <formula>NOT(ISERROR(SEARCH(("NG"),(K42))))</formula>
    </cfRule>
  </conditionalFormatting>
  <conditionalFormatting sqref="K42:L297">
    <cfRule type="containsText" dxfId="177" priority="17" operator="containsText" text="OK">
      <formula>NOT(ISERROR(SEARCH(("OK"),(K42))))</formula>
    </cfRule>
  </conditionalFormatting>
  <conditionalFormatting sqref="L6:L15">
    <cfRule type="containsText" dxfId="176" priority="18" operator="containsText" text="NG">
      <formula>NOT(ISERROR(SEARCH(("NG"),(L6))))</formula>
    </cfRule>
  </conditionalFormatting>
  <conditionalFormatting sqref="L6:L15">
    <cfRule type="containsText" dxfId="175" priority="19" operator="containsText" text="OK">
      <formula>NOT(ISERROR(SEARCH(("OK"),(L6))))</formula>
    </cfRule>
  </conditionalFormatting>
  <conditionalFormatting sqref="L26:L33">
    <cfRule type="containsText" dxfId="174" priority="20" operator="containsText" text="NG">
      <formula>NOT(ISERROR(SEARCH(("NG"),(L26))))</formula>
    </cfRule>
  </conditionalFormatting>
  <conditionalFormatting sqref="L26:L33">
    <cfRule type="containsText" dxfId="173" priority="21" operator="containsText" text="OK">
      <formula>NOT(ISERROR(SEARCH(("OK"),(L26))))</formula>
    </cfRule>
  </conditionalFormatting>
  <conditionalFormatting sqref="L106:L119">
    <cfRule type="containsText" dxfId="172" priority="22" operator="containsText" text="NG">
      <formula>NOT(ISERROR(SEARCH(("NG"),(L106))))</formula>
    </cfRule>
  </conditionalFormatting>
  <conditionalFormatting sqref="L106:L119">
    <cfRule type="containsText" dxfId="171" priority="23" operator="containsText" text="OK">
      <formula>NOT(ISERROR(SEARCH(("OK"),(L106))))</formula>
    </cfRule>
  </conditionalFormatting>
  <conditionalFormatting sqref="K298:K299 L298">
    <cfRule type="containsText" dxfId="170" priority="24" operator="containsText" text="NG">
      <formula>NOT(ISERROR(SEARCH(("NG"),(K298))))</formula>
    </cfRule>
  </conditionalFormatting>
  <conditionalFormatting sqref="K298:K299 L298">
    <cfRule type="containsText" dxfId="169" priority="25" operator="containsText" text="OK">
      <formula>NOT(ISERROR(SEARCH(("OK"),(K298))))</formula>
    </cfRule>
  </conditionalFormatting>
  <conditionalFormatting sqref="M67 M70:M71 M74:N75 N67:N72">
    <cfRule type="containsText" dxfId="168" priority="26" operator="containsText" text="미해당">
      <formula>NOT(ISERROR(SEARCH(("미해당"),(M67))))</formula>
    </cfRule>
  </conditionalFormatting>
  <conditionalFormatting sqref="K34:K39 K78:K83 K88:K96 M34:M35 M37:M38 M58 M61:M62 M65:N66 M78:M83 M88:N96 N6:N38 N40:N41 N50:N63 N76:N85">
    <cfRule type="containsText" dxfId="167" priority="27" operator="containsText" text="미해당">
      <formula>NOT(ISERROR(SEARCH(("미해당"),(K34))))</formula>
    </cfRule>
  </conditionalFormatting>
  <conditionalFormatting sqref="N99:N121">
    <cfRule type="containsText" dxfId="166" priority="28" operator="containsText" text="미해당">
      <formula>NOT(ISERROR(SEARCH(("미해당"),(N99))))</formula>
    </cfRule>
  </conditionalFormatting>
  <conditionalFormatting sqref="K300">
    <cfRule type="containsText" dxfId="165" priority="29" operator="containsText" text="NG">
      <formula>NOT(ISERROR(SEARCH(("NG"),(K300))))</formula>
    </cfRule>
  </conditionalFormatting>
  <conditionalFormatting sqref="K300">
    <cfRule type="containsText" dxfId="164" priority="30" operator="containsText" text="OK">
      <formula>NOT(ISERROR(SEARCH(("OK"),(K300))))</formula>
    </cfRule>
  </conditionalFormatting>
  <conditionalFormatting sqref="L300">
    <cfRule type="containsText" dxfId="163" priority="31" operator="containsText" text="NG">
      <formula>NOT(ISERROR(SEARCH(("NG"),(L300))))</formula>
    </cfRule>
  </conditionalFormatting>
  <conditionalFormatting sqref="L300">
    <cfRule type="containsText" dxfId="162" priority="32" operator="containsText" text="OK">
      <formula>NOT(ISERROR(SEARCH(("OK"),(L300))))</formula>
    </cfRule>
  </conditionalFormatting>
  <dataValidations count="2">
    <dataValidation type="list" allowBlank="1" showErrorMessage="1" sqref="O42:O47 O94:O97 O158 O189:O190 O219:O220 O226 O286:O287">
      <formula1>"필수,중요,선택"</formula1>
    </dataValidation>
    <dataValidation type="list" allowBlank="1" showErrorMessage="1" sqref="K3:L300">
      <formula1>"Pass,Fail,NA"</formula1>
    </dataValidation>
  </dataValidations>
  <pageMargins left="0.7" right="0.7" top="0.75" bottom="0.75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1" max="1" width="9" customWidth="1"/>
    <col min="2" max="2" width="14.42578125" customWidth="1"/>
    <col min="3" max="4" width="34.42578125" customWidth="1"/>
    <col min="5" max="5" width="43.28515625" customWidth="1"/>
    <col min="6" max="6" width="45.28515625" customWidth="1"/>
    <col min="7" max="7" width="67.140625" customWidth="1"/>
    <col min="8" max="8" width="9" customWidth="1"/>
    <col min="9" max="9" width="51" customWidth="1"/>
    <col min="10" max="10" width="110" customWidth="1"/>
    <col min="11" max="11" width="9" customWidth="1"/>
    <col min="12" max="12" width="15.28515625" customWidth="1"/>
    <col min="13" max="15" width="9" customWidth="1"/>
    <col min="16" max="17" width="12.5703125" customWidth="1"/>
    <col min="18" max="18" width="13.85546875" customWidth="1"/>
    <col min="19" max="26" width="9" customWidth="1"/>
  </cols>
  <sheetData>
    <row r="1" spans="1:26" ht="39.75" customHeight="1">
      <c r="A1" s="47" t="str">
        <f t="array" ref="A1">"FIL_"&amp;TEXT(MAX(IFERROR(--MID($A$2:$A$4975,5,3),0)),"000")</f>
        <v>FIL_010</v>
      </c>
      <c r="B1" s="47"/>
      <c r="C1" s="47"/>
      <c r="D1" s="47"/>
      <c r="E1" s="47" t="s">
        <v>437</v>
      </c>
      <c r="F1" s="48" t="s">
        <v>437</v>
      </c>
      <c r="G1" s="42" t="s">
        <v>437</v>
      </c>
      <c r="H1" s="42"/>
      <c r="I1" s="42" t="s">
        <v>437</v>
      </c>
      <c r="J1" s="42" t="s">
        <v>437</v>
      </c>
      <c r="K1" s="47"/>
      <c r="L1" s="47"/>
      <c r="M1" s="47"/>
      <c r="N1" s="42"/>
      <c r="O1" s="47"/>
      <c r="P1" s="47"/>
      <c r="Q1" s="47"/>
      <c r="R1" s="47"/>
      <c r="S1" s="49"/>
      <c r="T1" s="49"/>
      <c r="U1" s="49"/>
      <c r="V1" s="49"/>
      <c r="W1" s="49"/>
      <c r="X1" s="49"/>
      <c r="Y1" s="49"/>
      <c r="Z1" s="49"/>
    </row>
    <row r="2" spans="1:26" ht="39" customHeight="1">
      <c r="A2" s="50" t="s">
        <v>424</v>
      </c>
      <c r="B2" s="50" t="s">
        <v>428</v>
      </c>
      <c r="C2" s="50" t="s">
        <v>426</v>
      </c>
      <c r="D2" s="50" t="s">
        <v>427</v>
      </c>
      <c r="E2" s="50" t="s">
        <v>425</v>
      </c>
      <c r="F2" s="50" t="s">
        <v>429</v>
      </c>
      <c r="G2" s="50" t="s">
        <v>963</v>
      </c>
      <c r="H2" s="50" t="s">
        <v>431</v>
      </c>
      <c r="I2" s="50" t="s">
        <v>432</v>
      </c>
      <c r="J2" s="50" t="s">
        <v>433</v>
      </c>
      <c r="K2" s="50" t="s">
        <v>439</v>
      </c>
      <c r="L2" s="50" t="s">
        <v>440</v>
      </c>
      <c r="M2" s="50" t="s">
        <v>441</v>
      </c>
      <c r="N2" s="51"/>
      <c r="O2" s="50" t="s">
        <v>442</v>
      </c>
      <c r="P2" s="50" t="s">
        <v>443</v>
      </c>
      <c r="Q2" s="50" t="s">
        <v>444</v>
      </c>
      <c r="R2" s="50" t="s">
        <v>445</v>
      </c>
      <c r="S2" s="44"/>
      <c r="T2" s="44"/>
      <c r="U2" s="44"/>
      <c r="V2" s="44"/>
      <c r="W2" s="44"/>
      <c r="X2" s="44"/>
      <c r="Y2" s="44"/>
      <c r="Z2" s="44"/>
    </row>
    <row r="3" spans="1:26" ht="99" customHeight="1">
      <c r="A3" s="440" t="s">
        <v>4389</v>
      </c>
      <c r="B3" s="440" t="s">
        <v>4390</v>
      </c>
      <c r="C3" s="440" t="s">
        <v>448</v>
      </c>
      <c r="D3" s="440" t="s">
        <v>449</v>
      </c>
      <c r="E3" s="451" t="s">
        <v>4391</v>
      </c>
      <c r="F3" s="206" t="s">
        <v>4392</v>
      </c>
      <c r="G3" s="439" t="s">
        <v>4393</v>
      </c>
      <c r="H3" s="197">
        <v>1</v>
      </c>
      <c r="I3" s="207" t="s">
        <v>4394</v>
      </c>
      <c r="J3" s="123" t="s">
        <v>4395</v>
      </c>
      <c r="K3" s="56"/>
      <c r="L3" s="79"/>
      <c r="M3" s="57"/>
      <c r="N3" s="119"/>
      <c r="O3" s="82" t="s">
        <v>24</v>
      </c>
      <c r="P3" s="56" t="s">
        <v>348</v>
      </c>
      <c r="Q3" s="56" t="s">
        <v>348</v>
      </c>
      <c r="R3" s="56"/>
      <c r="S3" s="88"/>
      <c r="T3" s="88"/>
      <c r="U3" s="88"/>
      <c r="V3" s="88"/>
      <c r="W3" s="88"/>
      <c r="X3" s="88"/>
      <c r="Y3" s="88"/>
      <c r="Z3" s="88"/>
    </row>
    <row r="4" spans="1:26" ht="49.5" customHeight="1">
      <c r="A4" s="345"/>
      <c r="B4" s="345"/>
      <c r="C4" s="345"/>
      <c r="D4" s="345"/>
      <c r="E4" s="345"/>
      <c r="F4" s="439" t="s">
        <v>4396</v>
      </c>
      <c r="G4" s="345"/>
      <c r="H4" s="197">
        <v>2</v>
      </c>
      <c r="I4" s="207" t="s">
        <v>4397</v>
      </c>
      <c r="J4" s="123" t="s">
        <v>4398</v>
      </c>
      <c r="K4" s="56"/>
      <c r="L4" s="79"/>
      <c r="M4" s="57"/>
      <c r="N4" s="119"/>
      <c r="O4" s="82" t="s">
        <v>24</v>
      </c>
      <c r="P4" s="56" t="s">
        <v>348</v>
      </c>
      <c r="Q4" s="56" t="s">
        <v>348</v>
      </c>
      <c r="R4" s="56"/>
      <c r="S4" s="88"/>
      <c r="T4" s="88"/>
      <c r="U4" s="88"/>
      <c r="V4" s="88"/>
      <c r="W4" s="88"/>
      <c r="X4" s="88"/>
      <c r="Y4" s="88"/>
      <c r="Z4" s="88"/>
    </row>
    <row r="5" spans="1:26" ht="33" customHeight="1">
      <c r="A5" s="345"/>
      <c r="B5" s="345"/>
      <c r="C5" s="345"/>
      <c r="D5" s="345"/>
      <c r="E5" s="345"/>
      <c r="F5" s="341"/>
      <c r="G5" s="345"/>
      <c r="H5" s="197">
        <v>3</v>
      </c>
      <c r="I5" s="207" t="s">
        <v>4399</v>
      </c>
      <c r="J5" s="123" t="s">
        <v>4400</v>
      </c>
      <c r="K5" s="56"/>
      <c r="L5" s="79"/>
      <c r="M5" s="57"/>
      <c r="N5" s="119"/>
      <c r="O5" s="82" t="s">
        <v>24</v>
      </c>
      <c r="P5" s="56" t="s">
        <v>348</v>
      </c>
      <c r="Q5" s="56" t="s">
        <v>348</v>
      </c>
      <c r="R5" s="56"/>
      <c r="S5" s="88"/>
      <c r="T5" s="88"/>
      <c r="U5" s="88"/>
      <c r="V5" s="88"/>
      <c r="W5" s="88"/>
      <c r="X5" s="88"/>
      <c r="Y5" s="88"/>
      <c r="Z5" s="88"/>
    </row>
    <row r="6" spans="1:26" ht="49.5" customHeight="1">
      <c r="A6" s="345"/>
      <c r="B6" s="345"/>
      <c r="C6" s="345"/>
      <c r="D6" s="345"/>
      <c r="E6" s="345"/>
      <c r="F6" s="439" t="s">
        <v>4401</v>
      </c>
      <c r="G6" s="345"/>
      <c r="H6" s="197">
        <v>4</v>
      </c>
      <c r="I6" s="207" t="s">
        <v>4402</v>
      </c>
      <c r="J6" s="123" t="s">
        <v>4398</v>
      </c>
      <c r="K6" s="56"/>
      <c r="L6" s="79"/>
      <c r="M6" s="57"/>
      <c r="N6" s="119"/>
      <c r="O6" s="82" t="s">
        <v>24</v>
      </c>
      <c r="P6" s="56" t="s">
        <v>348</v>
      </c>
      <c r="Q6" s="56" t="s">
        <v>348</v>
      </c>
      <c r="R6" s="56" t="s">
        <v>972</v>
      </c>
      <c r="S6" s="88"/>
      <c r="T6" s="88"/>
      <c r="U6" s="88"/>
      <c r="V6" s="88"/>
      <c r="W6" s="88"/>
      <c r="X6" s="88"/>
      <c r="Y6" s="88"/>
      <c r="Z6" s="88"/>
    </row>
    <row r="7" spans="1:26" ht="33" customHeight="1">
      <c r="A7" s="345"/>
      <c r="B7" s="345"/>
      <c r="C7" s="345"/>
      <c r="D7" s="345"/>
      <c r="E7" s="345"/>
      <c r="F7" s="341"/>
      <c r="G7" s="345"/>
      <c r="H7" s="197">
        <v>5</v>
      </c>
      <c r="I7" s="207" t="s">
        <v>4399</v>
      </c>
      <c r="J7" s="123" t="s">
        <v>4400</v>
      </c>
      <c r="K7" s="56"/>
      <c r="L7" s="79"/>
      <c r="M7" s="57"/>
      <c r="N7" s="119"/>
      <c r="O7" s="82" t="s">
        <v>24</v>
      </c>
      <c r="P7" s="56" t="s">
        <v>348</v>
      </c>
      <c r="Q7" s="56" t="s">
        <v>348</v>
      </c>
      <c r="R7" s="56" t="s">
        <v>972</v>
      </c>
      <c r="S7" s="88"/>
      <c r="T7" s="88"/>
      <c r="U7" s="88"/>
      <c r="V7" s="88"/>
      <c r="W7" s="88"/>
      <c r="X7" s="88"/>
      <c r="Y7" s="88"/>
      <c r="Z7" s="88"/>
    </row>
    <row r="8" spans="1:26" ht="49.5" customHeight="1">
      <c r="A8" s="345"/>
      <c r="B8" s="345"/>
      <c r="C8" s="345"/>
      <c r="D8" s="345"/>
      <c r="E8" s="345"/>
      <c r="F8" s="439" t="s">
        <v>4403</v>
      </c>
      <c r="G8" s="345"/>
      <c r="H8" s="197">
        <v>6</v>
      </c>
      <c r="I8" s="207" t="s">
        <v>4404</v>
      </c>
      <c r="J8" s="123" t="s">
        <v>4398</v>
      </c>
      <c r="K8" s="56"/>
      <c r="L8" s="79"/>
      <c r="M8" s="57"/>
      <c r="N8" s="119"/>
      <c r="O8" s="82" t="s">
        <v>24</v>
      </c>
      <c r="P8" s="56" t="s">
        <v>348</v>
      </c>
      <c r="Q8" s="56" t="s">
        <v>348</v>
      </c>
      <c r="R8" s="56"/>
      <c r="S8" s="88"/>
      <c r="T8" s="88"/>
      <c r="U8" s="88"/>
      <c r="V8" s="88"/>
      <c r="W8" s="88"/>
      <c r="X8" s="88"/>
      <c r="Y8" s="88"/>
      <c r="Z8" s="88"/>
    </row>
    <row r="9" spans="1:26" ht="33" customHeight="1">
      <c r="A9" s="345"/>
      <c r="B9" s="345"/>
      <c r="C9" s="345"/>
      <c r="D9" s="345"/>
      <c r="E9" s="345"/>
      <c r="F9" s="341"/>
      <c r="G9" s="345"/>
      <c r="H9" s="197">
        <v>7</v>
      </c>
      <c r="I9" s="207" t="s">
        <v>4399</v>
      </c>
      <c r="J9" s="123" t="s">
        <v>4400</v>
      </c>
      <c r="K9" s="56"/>
      <c r="L9" s="79"/>
      <c r="M9" s="57"/>
      <c r="N9" s="119"/>
      <c r="O9" s="82" t="s">
        <v>24</v>
      </c>
      <c r="P9" s="56" t="s">
        <v>348</v>
      </c>
      <c r="Q9" s="56" t="s">
        <v>348</v>
      </c>
      <c r="R9" s="56"/>
      <c r="S9" s="88"/>
      <c r="T9" s="88"/>
      <c r="U9" s="88"/>
      <c r="V9" s="88"/>
      <c r="W9" s="88"/>
      <c r="X9" s="88"/>
      <c r="Y9" s="88"/>
      <c r="Z9" s="88"/>
    </row>
    <row r="10" spans="1:26" ht="49.5" customHeight="1">
      <c r="A10" s="345"/>
      <c r="B10" s="345"/>
      <c r="C10" s="345"/>
      <c r="D10" s="345"/>
      <c r="E10" s="345"/>
      <c r="F10" s="439" t="s">
        <v>4405</v>
      </c>
      <c r="G10" s="345"/>
      <c r="H10" s="197">
        <v>8</v>
      </c>
      <c r="I10" s="207" t="s">
        <v>4406</v>
      </c>
      <c r="J10" s="123" t="s">
        <v>4398</v>
      </c>
      <c r="K10" s="56"/>
      <c r="L10" s="79"/>
      <c r="M10" s="57"/>
      <c r="N10" s="119"/>
      <c r="O10" s="82" t="s">
        <v>24</v>
      </c>
      <c r="P10" s="56" t="s">
        <v>348</v>
      </c>
      <c r="Q10" s="56" t="s">
        <v>348</v>
      </c>
      <c r="R10" s="56" t="s">
        <v>972</v>
      </c>
      <c r="S10" s="88"/>
      <c r="T10" s="88"/>
      <c r="U10" s="88"/>
      <c r="V10" s="88"/>
      <c r="W10" s="88"/>
      <c r="X10" s="88"/>
      <c r="Y10" s="88"/>
      <c r="Z10" s="88"/>
    </row>
    <row r="11" spans="1:26" ht="33" customHeight="1">
      <c r="A11" s="345"/>
      <c r="B11" s="345"/>
      <c r="C11" s="345"/>
      <c r="D11" s="345"/>
      <c r="E11" s="345"/>
      <c r="F11" s="341"/>
      <c r="G11" s="345"/>
      <c r="H11" s="197">
        <v>9</v>
      </c>
      <c r="I11" s="207" t="s">
        <v>4399</v>
      </c>
      <c r="J11" s="123" t="s">
        <v>4400</v>
      </c>
      <c r="K11" s="56"/>
      <c r="L11" s="79"/>
      <c r="M11" s="57"/>
      <c r="N11" s="119"/>
      <c r="O11" s="82" t="s">
        <v>24</v>
      </c>
      <c r="P11" s="56" t="s">
        <v>348</v>
      </c>
      <c r="Q11" s="56" t="s">
        <v>348</v>
      </c>
      <c r="R11" s="56" t="s">
        <v>972</v>
      </c>
      <c r="S11" s="88"/>
      <c r="T11" s="88"/>
      <c r="U11" s="88"/>
      <c r="V11" s="88"/>
      <c r="W11" s="88"/>
      <c r="X11" s="88"/>
      <c r="Y11" s="88"/>
      <c r="Z11" s="88"/>
    </row>
    <row r="12" spans="1:26" ht="49.5" customHeight="1">
      <c r="A12" s="345"/>
      <c r="B12" s="345"/>
      <c r="C12" s="345"/>
      <c r="D12" s="345"/>
      <c r="E12" s="345"/>
      <c r="F12" s="439" t="s">
        <v>4407</v>
      </c>
      <c r="G12" s="345"/>
      <c r="H12" s="197">
        <v>12</v>
      </c>
      <c r="I12" s="207" t="s">
        <v>4408</v>
      </c>
      <c r="J12" s="123" t="s">
        <v>4398</v>
      </c>
      <c r="K12" s="56"/>
      <c r="L12" s="79"/>
      <c r="M12" s="57"/>
      <c r="N12" s="119"/>
      <c r="O12" s="82" t="s">
        <v>24</v>
      </c>
      <c r="P12" s="56" t="s">
        <v>348</v>
      </c>
      <c r="Q12" s="56" t="s">
        <v>348</v>
      </c>
      <c r="R12" s="56"/>
      <c r="S12" s="88"/>
      <c r="T12" s="88"/>
      <c r="U12" s="88"/>
      <c r="V12" s="88"/>
      <c r="W12" s="88"/>
      <c r="X12" s="88"/>
      <c r="Y12" s="88"/>
      <c r="Z12" s="88"/>
    </row>
    <row r="13" spans="1:26" ht="33" customHeight="1">
      <c r="A13" s="345"/>
      <c r="B13" s="345"/>
      <c r="C13" s="345"/>
      <c r="D13" s="345"/>
      <c r="E13" s="345"/>
      <c r="F13" s="341"/>
      <c r="G13" s="345"/>
      <c r="H13" s="197">
        <v>13</v>
      </c>
      <c r="I13" s="207" t="s">
        <v>4399</v>
      </c>
      <c r="J13" s="123" t="s">
        <v>4400</v>
      </c>
      <c r="K13" s="56"/>
      <c r="L13" s="79"/>
      <c r="M13" s="57"/>
      <c r="N13" s="119"/>
      <c r="O13" s="82" t="s">
        <v>24</v>
      </c>
      <c r="P13" s="56" t="s">
        <v>348</v>
      </c>
      <c r="Q13" s="56" t="s">
        <v>348</v>
      </c>
      <c r="R13" s="56"/>
      <c r="S13" s="88"/>
      <c r="T13" s="88"/>
      <c r="U13" s="88"/>
      <c r="V13" s="88"/>
      <c r="W13" s="88"/>
      <c r="X13" s="88"/>
      <c r="Y13" s="88"/>
      <c r="Z13" s="88"/>
    </row>
    <row r="14" spans="1:26" ht="49.5" customHeight="1">
      <c r="A14" s="345"/>
      <c r="B14" s="345"/>
      <c r="C14" s="345"/>
      <c r="D14" s="345"/>
      <c r="E14" s="345"/>
      <c r="F14" s="439" t="s">
        <v>4409</v>
      </c>
      <c r="G14" s="345"/>
      <c r="H14" s="197">
        <v>14</v>
      </c>
      <c r="I14" s="207" t="s">
        <v>4410</v>
      </c>
      <c r="J14" s="123" t="s">
        <v>4411</v>
      </c>
      <c r="K14" s="56"/>
      <c r="L14" s="79"/>
      <c r="M14" s="57"/>
      <c r="N14" s="119"/>
      <c r="O14" s="82" t="s">
        <v>24</v>
      </c>
      <c r="P14" s="56" t="s">
        <v>348</v>
      </c>
      <c r="Q14" s="56" t="s">
        <v>348</v>
      </c>
      <c r="R14" s="56"/>
      <c r="S14" s="88"/>
      <c r="T14" s="88"/>
      <c r="U14" s="88"/>
      <c r="V14" s="88"/>
      <c r="W14" s="88"/>
      <c r="X14" s="88"/>
      <c r="Y14" s="88"/>
      <c r="Z14" s="88"/>
    </row>
    <row r="15" spans="1:26" ht="33" customHeight="1">
      <c r="A15" s="345"/>
      <c r="B15" s="345"/>
      <c r="C15" s="345"/>
      <c r="D15" s="345"/>
      <c r="E15" s="345"/>
      <c r="F15" s="341"/>
      <c r="G15" s="345"/>
      <c r="H15" s="197">
        <v>15</v>
      </c>
      <c r="I15" s="207" t="s">
        <v>4399</v>
      </c>
      <c r="J15" s="123" t="s">
        <v>4400</v>
      </c>
      <c r="K15" s="56"/>
      <c r="L15" s="79"/>
      <c r="M15" s="57"/>
      <c r="N15" s="119"/>
      <c r="O15" s="82" t="s">
        <v>24</v>
      </c>
      <c r="P15" s="56" t="s">
        <v>348</v>
      </c>
      <c r="Q15" s="56" t="s">
        <v>348</v>
      </c>
      <c r="R15" s="56"/>
      <c r="S15" s="88"/>
      <c r="T15" s="88"/>
      <c r="U15" s="88"/>
      <c r="V15" s="88"/>
      <c r="W15" s="88"/>
      <c r="X15" s="88"/>
      <c r="Y15" s="88"/>
      <c r="Z15" s="88"/>
    </row>
    <row r="16" spans="1:26" ht="49.5" customHeight="1">
      <c r="A16" s="345"/>
      <c r="B16" s="345"/>
      <c r="C16" s="345"/>
      <c r="D16" s="345"/>
      <c r="E16" s="345"/>
      <c r="F16" s="439" t="s">
        <v>4412</v>
      </c>
      <c r="G16" s="345"/>
      <c r="H16" s="197">
        <v>16</v>
      </c>
      <c r="I16" s="207" t="s">
        <v>4413</v>
      </c>
      <c r="J16" s="123" t="s">
        <v>4411</v>
      </c>
      <c r="K16" s="56"/>
      <c r="L16" s="79"/>
      <c r="M16" s="57"/>
      <c r="N16" s="119"/>
      <c r="O16" s="82" t="s">
        <v>24</v>
      </c>
      <c r="P16" s="56" t="s">
        <v>348</v>
      </c>
      <c r="Q16" s="56" t="s">
        <v>348</v>
      </c>
      <c r="R16" s="56"/>
      <c r="S16" s="88"/>
      <c r="T16" s="88"/>
      <c r="U16" s="88"/>
      <c r="V16" s="88"/>
      <c r="W16" s="88"/>
      <c r="X16" s="88"/>
      <c r="Y16" s="88"/>
      <c r="Z16" s="88"/>
    </row>
    <row r="17" spans="1:26" ht="33" customHeight="1">
      <c r="A17" s="341"/>
      <c r="B17" s="341"/>
      <c r="C17" s="341"/>
      <c r="D17" s="341"/>
      <c r="E17" s="341"/>
      <c r="F17" s="341"/>
      <c r="G17" s="341"/>
      <c r="H17" s="197">
        <v>17</v>
      </c>
      <c r="I17" s="207" t="s">
        <v>4399</v>
      </c>
      <c r="J17" s="123" t="s">
        <v>4400</v>
      </c>
      <c r="K17" s="56"/>
      <c r="L17" s="79"/>
      <c r="M17" s="57"/>
      <c r="N17" s="119"/>
      <c r="O17" s="82" t="s">
        <v>24</v>
      </c>
      <c r="P17" s="56" t="s">
        <v>348</v>
      </c>
      <c r="Q17" s="56" t="s">
        <v>348</v>
      </c>
      <c r="R17" s="56"/>
      <c r="S17" s="88"/>
      <c r="T17" s="88"/>
      <c r="U17" s="88"/>
      <c r="V17" s="88"/>
      <c r="W17" s="88"/>
      <c r="X17" s="88"/>
      <c r="Y17" s="88"/>
      <c r="Z17" s="88"/>
    </row>
    <row r="18" spans="1:26" ht="101.25" customHeight="1">
      <c r="A18" s="440" t="s">
        <v>4414</v>
      </c>
      <c r="B18" s="440" t="s">
        <v>4415</v>
      </c>
      <c r="C18" s="440" t="s">
        <v>448</v>
      </c>
      <c r="D18" s="440" t="s">
        <v>449</v>
      </c>
      <c r="E18" s="439" t="s">
        <v>4416</v>
      </c>
      <c r="F18" s="206" t="s">
        <v>3616</v>
      </c>
      <c r="G18" s="453" t="s">
        <v>4417</v>
      </c>
      <c r="H18" s="197">
        <v>1</v>
      </c>
      <c r="I18" s="207" t="s">
        <v>4418</v>
      </c>
      <c r="J18" s="207" t="s">
        <v>4419</v>
      </c>
      <c r="K18" s="56"/>
      <c r="L18" s="79"/>
      <c r="M18" s="57"/>
      <c r="N18" s="218"/>
      <c r="O18" s="82" t="s">
        <v>24</v>
      </c>
      <c r="P18" s="56" t="s">
        <v>348</v>
      </c>
      <c r="Q18" s="56" t="s">
        <v>348</v>
      </c>
      <c r="R18" s="73"/>
      <c r="S18" s="74"/>
      <c r="T18" s="74"/>
      <c r="U18" s="74"/>
      <c r="V18" s="74"/>
      <c r="W18" s="74"/>
      <c r="X18" s="74"/>
      <c r="Y18" s="74"/>
      <c r="Z18" s="74"/>
    </row>
    <row r="19" spans="1:26" ht="17.25" customHeight="1">
      <c r="A19" s="345"/>
      <c r="B19" s="345"/>
      <c r="C19" s="345"/>
      <c r="D19" s="345"/>
      <c r="E19" s="345"/>
      <c r="F19" s="206" t="s">
        <v>3618</v>
      </c>
      <c r="G19" s="345"/>
      <c r="H19" s="197">
        <v>2</v>
      </c>
      <c r="I19" s="207" t="s">
        <v>4418</v>
      </c>
      <c r="J19" s="207" t="s">
        <v>4419</v>
      </c>
      <c r="K19" s="56"/>
      <c r="L19" s="79"/>
      <c r="M19" s="57"/>
      <c r="N19" s="218"/>
      <c r="O19" s="82" t="s">
        <v>24</v>
      </c>
      <c r="P19" s="56" t="s">
        <v>348</v>
      </c>
      <c r="Q19" s="56" t="s">
        <v>348</v>
      </c>
      <c r="R19" s="73"/>
      <c r="S19" s="74"/>
      <c r="T19" s="74"/>
      <c r="U19" s="74"/>
      <c r="V19" s="74"/>
      <c r="W19" s="74"/>
      <c r="X19" s="74"/>
      <c r="Y19" s="74"/>
      <c r="Z19" s="74"/>
    </row>
    <row r="20" spans="1:26" ht="17.25" customHeight="1">
      <c r="A20" s="345"/>
      <c r="B20" s="345"/>
      <c r="C20" s="345"/>
      <c r="D20" s="345"/>
      <c r="E20" s="345"/>
      <c r="F20" s="206" t="s">
        <v>3619</v>
      </c>
      <c r="G20" s="345"/>
      <c r="H20" s="197">
        <v>3</v>
      </c>
      <c r="I20" s="207" t="s">
        <v>4418</v>
      </c>
      <c r="J20" s="207" t="s">
        <v>4419</v>
      </c>
      <c r="K20" s="56"/>
      <c r="L20" s="79"/>
      <c r="M20" s="57"/>
      <c r="N20" s="218"/>
      <c r="O20" s="82" t="s">
        <v>24</v>
      </c>
      <c r="P20" s="56" t="s">
        <v>348</v>
      </c>
      <c r="Q20" s="56" t="s">
        <v>348</v>
      </c>
      <c r="R20" s="73"/>
      <c r="S20" s="74"/>
      <c r="T20" s="74"/>
      <c r="U20" s="74"/>
      <c r="V20" s="74"/>
      <c r="W20" s="74"/>
      <c r="X20" s="74"/>
      <c r="Y20" s="74"/>
      <c r="Z20" s="74"/>
    </row>
    <row r="21" spans="1:26" ht="17.25" customHeight="1">
      <c r="A21" s="345"/>
      <c r="B21" s="345"/>
      <c r="C21" s="345"/>
      <c r="D21" s="345"/>
      <c r="E21" s="345"/>
      <c r="F21" s="206" t="s">
        <v>3620</v>
      </c>
      <c r="G21" s="345"/>
      <c r="H21" s="197">
        <v>4</v>
      </c>
      <c r="I21" s="207" t="s">
        <v>4418</v>
      </c>
      <c r="J21" s="207" t="s">
        <v>4419</v>
      </c>
      <c r="K21" s="56"/>
      <c r="L21" s="79"/>
      <c r="M21" s="57"/>
      <c r="N21" s="119"/>
      <c r="O21" s="82" t="s">
        <v>24</v>
      </c>
      <c r="P21" s="56" t="s">
        <v>348</v>
      </c>
      <c r="Q21" s="56" t="s">
        <v>348</v>
      </c>
      <c r="R21" s="56" t="s">
        <v>972</v>
      </c>
      <c r="S21" s="74"/>
      <c r="T21" s="74"/>
      <c r="U21" s="74"/>
      <c r="V21" s="74"/>
      <c r="W21" s="74"/>
      <c r="X21" s="74"/>
      <c r="Y21" s="74"/>
      <c r="Z21" s="74"/>
    </row>
    <row r="22" spans="1:26" ht="17.25" customHeight="1">
      <c r="A22" s="345"/>
      <c r="B22" s="345"/>
      <c r="C22" s="345"/>
      <c r="D22" s="345"/>
      <c r="E22" s="345"/>
      <c r="F22" s="206" t="s">
        <v>4420</v>
      </c>
      <c r="G22" s="345"/>
      <c r="H22" s="197">
        <v>5</v>
      </c>
      <c r="I22" s="207" t="s">
        <v>4418</v>
      </c>
      <c r="J22" s="207" t="s">
        <v>4419</v>
      </c>
      <c r="K22" s="56"/>
      <c r="L22" s="79"/>
      <c r="M22" s="57"/>
      <c r="N22" s="119"/>
      <c r="O22" s="82" t="s">
        <v>24</v>
      </c>
      <c r="P22" s="56" t="s">
        <v>348</v>
      </c>
      <c r="Q22" s="56" t="s">
        <v>348</v>
      </c>
      <c r="R22" s="56" t="s">
        <v>1222</v>
      </c>
      <c r="S22" s="74"/>
      <c r="T22" s="74"/>
      <c r="U22" s="74"/>
      <c r="V22" s="74"/>
      <c r="W22" s="74"/>
      <c r="X22" s="74"/>
      <c r="Y22" s="74"/>
      <c r="Z22" s="74"/>
    </row>
    <row r="23" spans="1:26" ht="17.25" customHeight="1">
      <c r="A23" s="345"/>
      <c r="B23" s="345"/>
      <c r="C23" s="345"/>
      <c r="D23" s="345"/>
      <c r="E23" s="345"/>
      <c r="F23" s="206" t="s">
        <v>3621</v>
      </c>
      <c r="G23" s="345"/>
      <c r="H23" s="197">
        <v>6</v>
      </c>
      <c r="I23" s="207" t="s">
        <v>4418</v>
      </c>
      <c r="J23" s="207" t="s">
        <v>4419</v>
      </c>
      <c r="K23" s="56"/>
      <c r="L23" s="79"/>
      <c r="M23" s="57"/>
      <c r="N23" s="119"/>
      <c r="O23" s="82" t="s">
        <v>24</v>
      </c>
      <c r="P23" s="56" t="s">
        <v>348</v>
      </c>
      <c r="Q23" s="56" t="s">
        <v>348</v>
      </c>
      <c r="R23" s="56" t="s">
        <v>972</v>
      </c>
      <c r="S23" s="74"/>
      <c r="T23" s="74"/>
      <c r="U23" s="74"/>
      <c r="V23" s="74"/>
      <c r="W23" s="74"/>
      <c r="X23" s="74"/>
      <c r="Y23" s="74"/>
      <c r="Z23" s="74"/>
    </row>
    <row r="24" spans="1:26" ht="17.25" customHeight="1">
      <c r="A24" s="345"/>
      <c r="B24" s="345"/>
      <c r="C24" s="345"/>
      <c r="D24" s="345"/>
      <c r="E24" s="345"/>
      <c r="F24" s="206" t="s">
        <v>3622</v>
      </c>
      <c r="G24" s="345"/>
      <c r="H24" s="197">
        <v>7</v>
      </c>
      <c r="I24" s="207" t="s">
        <v>4418</v>
      </c>
      <c r="J24" s="207" t="s">
        <v>4419</v>
      </c>
      <c r="K24" s="56"/>
      <c r="L24" s="79"/>
      <c r="M24" s="57"/>
      <c r="N24" s="119"/>
      <c r="O24" s="82" t="s">
        <v>24</v>
      </c>
      <c r="P24" s="56" t="s">
        <v>348</v>
      </c>
      <c r="Q24" s="56" t="s">
        <v>348</v>
      </c>
      <c r="R24" s="56" t="s">
        <v>972</v>
      </c>
      <c r="S24" s="74"/>
      <c r="T24" s="74"/>
      <c r="U24" s="74"/>
      <c r="V24" s="74"/>
      <c r="W24" s="74"/>
      <c r="X24" s="74"/>
      <c r="Y24" s="74"/>
      <c r="Z24" s="74"/>
    </row>
    <row r="25" spans="1:26" ht="17.25" customHeight="1">
      <c r="A25" s="345"/>
      <c r="B25" s="341"/>
      <c r="C25" s="345"/>
      <c r="D25" s="345"/>
      <c r="E25" s="345"/>
      <c r="F25" s="206" t="s">
        <v>3623</v>
      </c>
      <c r="G25" s="341"/>
      <c r="H25" s="197">
        <v>8</v>
      </c>
      <c r="I25" s="207" t="s">
        <v>4418</v>
      </c>
      <c r="J25" s="207" t="s">
        <v>4419</v>
      </c>
      <c r="K25" s="56"/>
      <c r="L25" s="79"/>
      <c r="M25" s="57"/>
      <c r="N25" s="218"/>
      <c r="O25" s="82" t="s">
        <v>24</v>
      </c>
      <c r="P25" s="56" t="s">
        <v>348</v>
      </c>
      <c r="Q25" s="56" t="s">
        <v>348</v>
      </c>
      <c r="R25" s="73"/>
      <c r="S25" s="74"/>
      <c r="T25" s="74"/>
      <c r="U25" s="74"/>
      <c r="V25" s="74"/>
      <c r="W25" s="74"/>
      <c r="X25" s="74"/>
      <c r="Y25" s="74"/>
      <c r="Z25" s="74"/>
    </row>
    <row r="26" spans="1:26" ht="49.5" customHeight="1">
      <c r="A26" s="440" t="s">
        <v>4421</v>
      </c>
      <c r="B26" s="440" t="s">
        <v>4422</v>
      </c>
      <c r="C26" s="440" t="s">
        <v>448</v>
      </c>
      <c r="D26" s="440" t="s">
        <v>449</v>
      </c>
      <c r="E26" s="451" t="s">
        <v>4423</v>
      </c>
      <c r="F26" s="206" t="s">
        <v>3616</v>
      </c>
      <c r="G26" s="439" t="s">
        <v>4424</v>
      </c>
      <c r="H26" s="197">
        <v>1</v>
      </c>
      <c r="I26" s="207" t="s">
        <v>4425</v>
      </c>
      <c r="J26" s="207" t="s">
        <v>4426</v>
      </c>
      <c r="K26" s="56"/>
      <c r="L26" s="79"/>
      <c r="M26" s="57"/>
      <c r="N26" s="119"/>
      <c r="O26" s="56" t="s">
        <v>348</v>
      </c>
      <c r="P26" s="56" t="s">
        <v>348</v>
      </c>
      <c r="Q26" s="56" t="s">
        <v>348</v>
      </c>
      <c r="R26" s="56"/>
      <c r="S26" s="60"/>
      <c r="T26" s="60"/>
      <c r="U26" s="60"/>
      <c r="V26" s="60"/>
      <c r="W26" s="60"/>
      <c r="X26" s="60"/>
      <c r="Y26" s="60"/>
      <c r="Z26" s="60"/>
    </row>
    <row r="27" spans="1:26" ht="49.5" customHeight="1">
      <c r="A27" s="345"/>
      <c r="B27" s="345"/>
      <c r="C27" s="345"/>
      <c r="D27" s="345"/>
      <c r="E27" s="345"/>
      <c r="F27" s="206" t="s">
        <v>4427</v>
      </c>
      <c r="G27" s="345"/>
      <c r="H27" s="197">
        <v>2</v>
      </c>
      <c r="I27" s="207" t="s">
        <v>4428</v>
      </c>
      <c r="J27" s="207" t="s">
        <v>4429</v>
      </c>
      <c r="K27" s="56"/>
      <c r="L27" s="79"/>
      <c r="M27" s="57"/>
      <c r="N27" s="119"/>
      <c r="O27" s="56" t="s">
        <v>348</v>
      </c>
      <c r="P27" s="56" t="s">
        <v>348</v>
      </c>
      <c r="Q27" s="56" t="s">
        <v>348</v>
      </c>
      <c r="R27" s="56"/>
      <c r="S27" s="60"/>
      <c r="T27" s="60"/>
      <c r="U27" s="60"/>
      <c r="V27" s="60"/>
      <c r="W27" s="60"/>
      <c r="X27" s="60"/>
      <c r="Y27" s="60"/>
      <c r="Z27" s="60"/>
    </row>
    <row r="28" spans="1:26" ht="49.5" customHeight="1">
      <c r="A28" s="345"/>
      <c r="B28" s="345"/>
      <c r="C28" s="345"/>
      <c r="D28" s="345"/>
      <c r="E28" s="345"/>
      <c r="F28" s="206" t="s">
        <v>4430</v>
      </c>
      <c r="G28" s="345"/>
      <c r="H28" s="197">
        <v>3</v>
      </c>
      <c r="I28" s="207" t="s">
        <v>4431</v>
      </c>
      <c r="J28" s="207" t="s">
        <v>4429</v>
      </c>
      <c r="K28" s="56"/>
      <c r="L28" s="79"/>
      <c r="M28" s="57"/>
      <c r="N28" s="119"/>
      <c r="O28" s="56" t="s">
        <v>348</v>
      </c>
      <c r="P28" s="56" t="s">
        <v>348</v>
      </c>
      <c r="Q28" s="56" t="s">
        <v>348</v>
      </c>
      <c r="R28" s="56"/>
      <c r="S28" s="60"/>
      <c r="T28" s="60"/>
      <c r="U28" s="60"/>
      <c r="V28" s="60"/>
      <c r="W28" s="60"/>
      <c r="X28" s="60"/>
      <c r="Y28" s="60"/>
      <c r="Z28" s="60"/>
    </row>
    <row r="29" spans="1:26" ht="49.5" customHeight="1">
      <c r="A29" s="345"/>
      <c r="B29" s="345"/>
      <c r="C29" s="345"/>
      <c r="D29" s="345"/>
      <c r="E29" s="345"/>
      <c r="F29" s="206" t="s">
        <v>4432</v>
      </c>
      <c r="G29" s="345"/>
      <c r="H29" s="197">
        <v>4</v>
      </c>
      <c r="I29" s="207" t="s">
        <v>4433</v>
      </c>
      <c r="J29" s="207" t="s">
        <v>4434</v>
      </c>
      <c r="K29" s="56"/>
      <c r="L29" s="79"/>
      <c r="M29" s="57"/>
      <c r="N29" s="119"/>
      <c r="O29" s="56" t="s">
        <v>348</v>
      </c>
      <c r="P29" s="56" t="s">
        <v>348</v>
      </c>
      <c r="Q29" s="56" t="s">
        <v>348</v>
      </c>
      <c r="R29" s="56"/>
      <c r="S29" s="60"/>
      <c r="T29" s="60"/>
      <c r="U29" s="60"/>
      <c r="V29" s="60"/>
      <c r="W29" s="60"/>
      <c r="X29" s="60"/>
      <c r="Y29" s="60"/>
      <c r="Z29" s="60"/>
    </row>
    <row r="30" spans="1:26" ht="49.5" customHeight="1">
      <c r="A30" s="341"/>
      <c r="B30" s="341"/>
      <c r="C30" s="341"/>
      <c r="D30" s="341"/>
      <c r="E30" s="341"/>
      <c r="F30" s="206" t="s">
        <v>4435</v>
      </c>
      <c r="G30" s="341"/>
      <c r="H30" s="197">
        <v>5</v>
      </c>
      <c r="I30" s="207" t="s">
        <v>4436</v>
      </c>
      <c r="J30" s="207" t="s">
        <v>4437</v>
      </c>
      <c r="K30" s="56"/>
      <c r="L30" s="79"/>
      <c r="M30" s="57"/>
      <c r="N30" s="119"/>
      <c r="O30" s="56" t="s">
        <v>348</v>
      </c>
      <c r="P30" s="56" t="s">
        <v>348</v>
      </c>
      <c r="Q30" s="56" t="s">
        <v>348</v>
      </c>
      <c r="R30" s="56" t="s">
        <v>972</v>
      </c>
      <c r="S30" s="60"/>
      <c r="T30" s="60"/>
      <c r="U30" s="60"/>
      <c r="V30" s="60"/>
      <c r="W30" s="60"/>
      <c r="X30" s="60"/>
      <c r="Y30" s="60"/>
      <c r="Z30" s="60"/>
    </row>
    <row r="31" spans="1:26" ht="49.5" customHeight="1">
      <c r="A31" s="440" t="s">
        <v>4438</v>
      </c>
      <c r="B31" s="440" t="s">
        <v>4439</v>
      </c>
      <c r="C31" s="440" t="s">
        <v>448</v>
      </c>
      <c r="D31" s="440" t="s">
        <v>449</v>
      </c>
      <c r="E31" s="451" t="s">
        <v>4440</v>
      </c>
      <c r="F31" s="206" t="s">
        <v>3620</v>
      </c>
      <c r="G31" s="439" t="s">
        <v>4441</v>
      </c>
      <c r="H31" s="197">
        <v>1</v>
      </c>
      <c r="I31" s="207" t="s">
        <v>4425</v>
      </c>
      <c r="J31" s="207" t="s">
        <v>4442</v>
      </c>
      <c r="K31" s="56"/>
      <c r="L31" s="79"/>
      <c r="M31" s="57"/>
      <c r="N31" s="119"/>
      <c r="O31" s="56" t="s">
        <v>348</v>
      </c>
      <c r="P31" s="56" t="s">
        <v>348</v>
      </c>
      <c r="Q31" s="56" t="s">
        <v>348</v>
      </c>
      <c r="R31" s="56" t="s">
        <v>972</v>
      </c>
      <c r="S31" s="60"/>
      <c r="T31" s="60"/>
      <c r="U31" s="60"/>
      <c r="V31" s="60"/>
      <c r="W31" s="60"/>
      <c r="X31" s="60"/>
      <c r="Y31" s="60"/>
      <c r="Z31" s="60"/>
    </row>
    <row r="32" spans="1:26" ht="49.5" customHeight="1">
      <c r="A32" s="345"/>
      <c r="B32" s="345"/>
      <c r="C32" s="345"/>
      <c r="D32" s="345"/>
      <c r="E32" s="345"/>
      <c r="F32" s="206" t="s">
        <v>4443</v>
      </c>
      <c r="G32" s="345"/>
      <c r="H32" s="197">
        <v>2</v>
      </c>
      <c r="I32" s="207" t="s">
        <v>4444</v>
      </c>
      <c r="J32" s="207" t="s">
        <v>4445</v>
      </c>
      <c r="K32" s="56"/>
      <c r="L32" s="79"/>
      <c r="M32" s="57"/>
      <c r="N32" s="119"/>
      <c r="O32" s="56" t="s">
        <v>348</v>
      </c>
      <c r="P32" s="56" t="s">
        <v>348</v>
      </c>
      <c r="Q32" s="56" t="s">
        <v>348</v>
      </c>
      <c r="R32" s="56" t="s">
        <v>972</v>
      </c>
      <c r="S32" s="60"/>
      <c r="T32" s="60"/>
      <c r="U32" s="60"/>
      <c r="V32" s="60"/>
      <c r="W32" s="60"/>
      <c r="X32" s="60"/>
      <c r="Y32" s="60"/>
      <c r="Z32" s="60"/>
    </row>
    <row r="33" spans="1:26" ht="49.5" customHeight="1">
      <c r="A33" s="341"/>
      <c r="B33" s="341"/>
      <c r="C33" s="341"/>
      <c r="D33" s="341"/>
      <c r="E33" s="341"/>
      <c r="F33" s="206" t="s">
        <v>4446</v>
      </c>
      <c r="G33" s="341"/>
      <c r="H33" s="197">
        <v>3</v>
      </c>
      <c r="I33" s="207" t="s">
        <v>4447</v>
      </c>
      <c r="J33" s="207" t="s">
        <v>4445</v>
      </c>
      <c r="K33" s="56"/>
      <c r="L33" s="79"/>
      <c r="M33" s="57"/>
      <c r="N33" s="119"/>
      <c r="O33" s="56" t="s">
        <v>348</v>
      </c>
      <c r="P33" s="56" t="s">
        <v>348</v>
      </c>
      <c r="Q33" s="56" t="s">
        <v>348</v>
      </c>
      <c r="R33" s="56" t="s">
        <v>972</v>
      </c>
      <c r="S33" s="60"/>
      <c r="T33" s="60"/>
      <c r="U33" s="60"/>
      <c r="V33" s="60"/>
      <c r="W33" s="60"/>
      <c r="X33" s="60"/>
      <c r="Y33" s="60"/>
      <c r="Z33" s="60"/>
    </row>
    <row r="34" spans="1:26" ht="135.75" customHeight="1">
      <c r="A34" s="440" t="s">
        <v>4448</v>
      </c>
      <c r="B34" s="440" t="s">
        <v>4449</v>
      </c>
      <c r="C34" s="440" t="s">
        <v>448</v>
      </c>
      <c r="D34" s="440" t="s">
        <v>449</v>
      </c>
      <c r="E34" s="439" t="s">
        <v>4450</v>
      </c>
      <c r="F34" s="206" t="s">
        <v>4451</v>
      </c>
      <c r="G34" s="439" t="s">
        <v>4452</v>
      </c>
      <c r="H34" s="197">
        <v>1</v>
      </c>
      <c r="I34" s="207" t="s">
        <v>4453</v>
      </c>
      <c r="J34" s="207" t="s">
        <v>4454</v>
      </c>
      <c r="K34" s="56"/>
      <c r="L34" s="79"/>
      <c r="M34" s="57"/>
      <c r="N34" s="119"/>
      <c r="O34" s="56" t="s">
        <v>348</v>
      </c>
      <c r="P34" s="56" t="s">
        <v>348</v>
      </c>
      <c r="Q34" s="56" t="s">
        <v>348</v>
      </c>
      <c r="R34" s="56" t="s">
        <v>1222</v>
      </c>
      <c r="S34" s="60"/>
      <c r="T34" s="60"/>
      <c r="U34" s="60"/>
      <c r="V34" s="60"/>
      <c r="W34" s="60"/>
      <c r="X34" s="60"/>
      <c r="Y34" s="60"/>
      <c r="Z34" s="60"/>
    </row>
    <row r="35" spans="1:26" ht="49.5" customHeight="1">
      <c r="A35" s="341"/>
      <c r="B35" s="341"/>
      <c r="C35" s="341"/>
      <c r="D35" s="341"/>
      <c r="E35" s="341"/>
      <c r="F35" s="206" t="s">
        <v>4446</v>
      </c>
      <c r="G35" s="341"/>
      <c r="H35" s="197">
        <v>2</v>
      </c>
      <c r="I35" s="207" t="s">
        <v>4455</v>
      </c>
      <c r="J35" s="207" t="s">
        <v>4456</v>
      </c>
      <c r="K35" s="56"/>
      <c r="L35" s="79"/>
      <c r="M35" s="57"/>
      <c r="N35" s="119"/>
      <c r="O35" s="56" t="s">
        <v>348</v>
      </c>
      <c r="P35" s="56" t="s">
        <v>348</v>
      </c>
      <c r="Q35" s="56" t="s">
        <v>348</v>
      </c>
      <c r="R35" s="56" t="s">
        <v>1222</v>
      </c>
      <c r="S35" s="60"/>
      <c r="T35" s="60"/>
      <c r="U35" s="60"/>
      <c r="V35" s="60"/>
      <c r="W35" s="60"/>
      <c r="X35" s="60"/>
      <c r="Y35" s="60"/>
      <c r="Z35" s="60"/>
    </row>
    <row r="36" spans="1:26" ht="195" customHeight="1">
      <c r="A36" s="440" t="s">
        <v>4457</v>
      </c>
      <c r="B36" s="440" t="s">
        <v>4458</v>
      </c>
      <c r="C36" s="440" t="s">
        <v>448</v>
      </c>
      <c r="D36" s="440" t="s">
        <v>449</v>
      </c>
      <c r="E36" s="439" t="s">
        <v>4459</v>
      </c>
      <c r="F36" s="207" t="s">
        <v>4460</v>
      </c>
      <c r="G36" s="439" t="s">
        <v>4461</v>
      </c>
      <c r="H36" s="197">
        <v>1</v>
      </c>
      <c r="I36" s="206" t="s">
        <v>4462</v>
      </c>
      <c r="J36" s="123" t="s">
        <v>4463</v>
      </c>
      <c r="K36" s="56"/>
      <c r="L36" s="79"/>
      <c r="M36" s="76"/>
      <c r="N36" s="77"/>
      <c r="O36" s="82" t="s">
        <v>24</v>
      </c>
      <c r="P36" s="56" t="s">
        <v>348</v>
      </c>
      <c r="Q36" s="56" t="s">
        <v>348</v>
      </c>
      <c r="R36" s="56"/>
      <c r="S36" s="88"/>
      <c r="T36" s="88"/>
      <c r="U36" s="88"/>
      <c r="V36" s="88"/>
      <c r="W36" s="88"/>
      <c r="X36" s="88"/>
      <c r="Y36" s="88"/>
      <c r="Z36" s="88"/>
    </row>
    <row r="37" spans="1:26" ht="150.75" customHeight="1">
      <c r="A37" s="345"/>
      <c r="B37" s="345"/>
      <c r="C37" s="345"/>
      <c r="D37" s="345"/>
      <c r="E37" s="345"/>
      <c r="F37" s="207" t="s">
        <v>4464</v>
      </c>
      <c r="G37" s="345"/>
      <c r="H37" s="197">
        <v>2</v>
      </c>
      <c r="I37" s="206" t="s">
        <v>4465</v>
      </c>
      <c r="J37" s="123" t="s">
        <v>4463</v>
      </c>
      <c r="K37" s="56"/>
      <c r="L37" s="79"/>
      <c r="M37" s="76"/>
      <c r="N37" s="77"/>
      <c r="O37" s="82" t="s">
        <v>24</v>
      </c>
      <c r="P37" s="56" t="s">
        <v>348</v>
      </c>
      <c r="Q37" s="56" t="s">
        <v>348</v>
      </c>
      <c r="R37" s="56"/>
      <c r="S37" s="88"/>
      <c r="T37" s="88"/>
      <c r="U37" s="88"/>
      <c r="V37" s="88"/>
      <c r="W37" s="88"/>
      <c r="X37" s="88"/>
      <c r="Y37" s="88"/>
      <c r="Z37" s="88"/>
    </row>
    <row r="38" spans="1:26" ht="154.5" customHeight="1">
      <c r="A38" s="345"/>
      <c r="B38" s="345"/>
      <c r="C38" s="345"/>
      <c r="D38" s="345"/>
      <c r="E38" s="345"/>
      <c r="F38" s="207" t="s">
        <v>4466</v>
      </c>
      <c r="G38" s="345"/>
      <c r="H38" s="197">
        <v>3</v>
      </c>
      <c r="I38" s="206" t="s">
        <v>4467</v>
      </c>
      <c r="J38" s="123" t="s">
        <v>4463</v>
      </c>
      <c r="K38" s="56"/>
      <c r="L38" s="79"/>
      <c r="M38" s="76"/>
      <c r="N38" s="77"/>
      <c r="O38" s="82" t="s">
        <v>24</v>
      </c>
      <c r="P38" s="56" t="s">
        <v>348</v>
      </c>
      <c r="Q38" s="56" t="s">
        <v>348</v>
      </c>
      <c r="R38" s="56"/>
      <c r="S38" s="88"/>
      <c r="T38" s="88"/>
      <c r="U38" s="88"/>
      <c r="V38" s="88"/>
      <c r="W38" s="88"/>
      <c r="X38" s="88"/>
      <c r="Y38" s="88"/>
      <c r="Z38" s="88"/>
    </row>
    <row r="39" spans="1:26" ht="170.25" customHeight="1">
      <c r="A39" s="345"/>
      <c r="B39" s="345"/>
      <c r="C39" s="345"/>
      <c r="D39" s="345"/>
      <c r="E39" s="345"/>
      <c r="F39" s="207" t="s">
        <v>4468</v>
      </c>
      <c r="G39" s="345"/>
      <c r="H39" s="197">
        <v>4</v>
      </c>
      <c r="I39" s="207" t="s">
        <v>4467</v>
      </c>
      <c r="J39" s="123" t="s">
        <v>4463</v>
      </c>
      <c r="K39" s="56"/>
      <c r="L39" s="79"/>
      <c r="M39" s="76"/>
      <c r="N39" s="77"/>
      <c r="O39" s="82" t="s">
        <v>24</v>
      </c>
      <c r="P39" s="56" t="s">
        <v>348</v>
      </c>
      <c r="Q39" s="56" t="s">
        <v>348</v>
      </c>
      <c r="R39" s="56"/>
      <c r="S39" s="88"/>
      <c r="T39" s="88"/>
      <c r="U39" s="88"/>
      <c r="V39" s="88"/>
      <c r="W39" s="88"/>
      <c r="X39" s="88"/>
      <c r="Y39" s="88"/>
      <c r="Z39" s="88"/>
    </row>
    <row r="40" spans="1:26" ht="88.5" customHeight="1">
      <c r="A40" s="345"/>
      <c r="B40" s="345"/>
      <c r="C40" s="345"/>
      <c r="D40" s="345"/>
      <c r="E40" s="345"/>
      <c r="F40" s="207" t="s">
        <v>4469</v>
      </c>
      <c r="G40" s="345"/>
      <c r="H40" s="197">
        <v>5</v>
      </c>
      <c r="I40" s="207" t="s">
        <v>4465</v>
      </c>
      <c r="J40" s="123" t="s">
        <v>4463</v>
      </c>
      <c r="K40" s="56"/>
      <c r="L40" s="79"/>
      <c r="M40" s="76"/>
      <c r="N40" s="77"/>
      <c r="O40" s="82" t="s">
        <v>24</v>
      </c>
      <c r="P40" s="56" t="s">
        <v>348</v>
      </c>
      <c r="Q40" s="56" t="s">
        <v>348</v>
      </c>
      <c r="R40" s="56"/>
      <c r="S40" s="88"/>
      <c r="T40" s="88"/>
      <c r="U40" s="88"/>
      <c r="V40" s="88"/>
      <c r="W40" s="88"/>
      <c r="X40" s="88"/>
      <c r="Y40" s="88"/>
      <c r="Z40" s="88"/>
    </row>
    <row r="41" spans="1:26" ht="77.25" customHeight="1">
      <c r="A41" s="345"/>
      <c r="B41" s="345"/>
      <c r="C41" s="345"/>
      <c r="D41" s="345"/>
      <c r="E41" s="345"/>
      <c r="F41" s="207" t="s">
        <v>4470</v>
      </c>
      <c r="G41" s="345"/>
      <c r="H41" s="197">
        <v>6</v>
      </c>
      <c r="I41" s="207" t="s">
        <v>4471</v>
      </c>
      <c r="J41" s="123" t="s">
        <v>4463</v>
      </c>
      <c r="K41" s="56"/>
      <c r="L41" s="79"/>
      <c r="M41" s="76"/>
      <c r="N41" s="77"/>
      <c r="O41" s="82" t="s">
        <v>24</v>
      </c>
      <c r="P41" s="56" t="s">
        <v>348</v>
      </c>
      <c r="Q41" s="56" t="s">
        <v>348</v>
      </c>
      <c r="R41" s="56"/>
      <c r="S41" s="88"/>
      <c r="T41" s="88"/>
      <c r="U41" s="88"/>
      <c r="V41" s="88"/>
      <c r="W41" s="88"/>
      <c r="X41" s="88"/>
      <c r="Y41" s="88"/>
      <c r="Z41" s="88"/>
    </row>
    <row r="42" spans="1:26" ht="77.25" customHeight="1">
      <c r="A42" s="345"/>
      <c r="B42" s="345"/>
      <c r="C42" s="345"/>
      <c r="D42" s="345"/>
      <c r="E42" s="345"/>
      <c r="F42" s="207" t="s">
        <v>4472</v>
      </c>
      <c r="G42" s="345"/>
      <c r="H42" s="197">
        <v>7</v>
      </c>
      <c r="I42" s="207" t="s">
        <v>4473</v>
      </c>
      <c r="J42" s="123" t="s">
        <v>4463</v>
      </c>
      <c r="K42" s="56"/>
      <c r="L42" s="79"/>
      <c r="M42" s="76"/>
      <c r="N42" s="77"/>
      <c r="O42" s="82" t="s">
        <v>24</v>
      </c>
      <c r="P42" s="56" t="s">
        <v>348</v>
      </c>
      <c r="Q42" s="56" t="s">
        <v>348</v>
      </c>
      <c r="R42" s="56"/>
      <c r="S42" s="88"/>
      <c r="T42" s="88"/>
      <c r="U42" s="88"/>
      <c r="V42" s="88"/>
      <c r="W42" s="88"/>
      <c r="X42" s="88"/>
      <c r="Y42" s="88"/>
      <c r="Z42" s="88"/>
    </row>
    <row r="43" spans="1:26" ht="56.25" customHeight="1">
      <c r="A43" s="345"/>
      <c r="B43" s="345"/>
      <c r="C43" s="345"/>
      <c r="D43" s="345"/>
      <c r="E43" s="345"/>
      <c r="F43" s="207" t="s">
        <v>4474</v>
      </c>
      <c r="G43" s="345"/>
      <c r="H43" s="197">
        <v>8</v>
      </c>
      <c r="I43" s="207" t="s">
        <v>4475</v>
      </c>
      <c r="J43" s="123" t="s">
        <v>4476</v>
      </c>
      <c r="K43" s="56"/>
      <c r="L43" s="79"/>
      <c r="M43" s="76"/>
      <c r="N43" s="77"/>
      <c r="O43" s="82" t="s">
        <v>24</v>
      </c>
      <c r="P43" s="56" t="s">
        <v>348</v>
      </c>
      <c r="Q43" s="56" t="s">
        <v>348</v>
      </c>
      <c r="R43" s="56" t="s">
        <v>972</v>
      </c>
      <c r="S43" s="88"/>
      <c r="T43" s="88"/>
      <c r="U43" s="88"/>
      <c r="V43" s="88"/>
      <c r="W43" s="88"/>
      <c r="X43" s="88"/>
      <c r="Y43" s="88"/>
      <c r="Z43" s="88"/>
    </row>
    <row r="44" spans="1:26" ht="49.5" customHeight="1">
      <c r="A44" s="345"/>
      <c r="B44" s="345"/>
      <c r="C44" s="345"/>
      <c r="D44" s="345"/>
      <c r="E44" s="345"/>
      <c r="F44" s="207" t="s">
        <v>4477</v>
      </c>
      <c r="G44" s="345"/>
      <c r="H44" s="197">
        <v>9</v>
      </c>
      <c r="I44" s="206" t="s">
        <v>4478</v>
      </c>
      <c r="J44" s="123" t="s">
        <v>4463</v>
      </c>
      <c r="K44" s="56"/>
      <c r="L44" s="79"/>
      <c r="M44" s="76"/>
      <c r="N44" s="77"/>
      <c r="O44" s="82" t="s">
        <v>24</v>
      </c>
      <c r="P44" s="56" t="s">
        <v>348</v>
      </c>
      <c r="Q44" s="56" t="s">
        <v>348</v>
      </c>
      <c r="R44" s="56" t="s">
        <v>972</v>
      </c>
      <c r="S44" s="88"/>
      <c r="T44" s="88"/>
      <c r="U44" s="88"/>
      <c r="V44" s="88"/>
      <c r="W44" s="88"/>
      <c r="X44" s="88"/>
      <c r="Y44" s="88"/>
      <c r="Z44" s="88"/>
    </row>
    <row r="45" spans="1:26" ht="49.5" customHeight="1">
      <c r="A45" s="345"/>
      <c r="B45" s="345"/>
      <c r="C45" s="345"/>
      <c r="D45" s="345"/>
      <c r="E45" s="345"/>
      <c r="F45" s="207" t="s">
        <v>4479</v>
      </c>
      <c r="G45" s="345"/>
      <c r="H45" s="197">
        <v>10</v>
      </c>
      <c r="I45" s="206" t="s">
        <v>4480</v>
      </c>
      <c r="J45" s="123" t="s">
        <v>4463</v>
      </c>
      <c r="K45" s="56"/>
      <c r="L45" s="79"/>
      <c r="M45" s="76"/>
      <c r="N45" s="77"/>
      <c r="O45" s="82" t="s">
        <v>24</v>
      </c>
      <c r="P45" s="56" t="s">
        <v>348</v>
      </c>
      <c r="Q45" s="56" t="s">
        <v>348</v>
      </c>
      <c r="R45" s="56" t="s">
        <v>972</v>
      </c>
      <c r="S45" s="88"/>
      <c r="T45" s="88"/>
      <c r="U45" s="88"/>
      <c r="V45" s="88"/>
      <c r="W45" s="88"/>
      <c r="X45" s="88"/>
      <c r="Y45" s="88"/>
      <c r="Z45" s="88"/>
    </row>
    <row r="46" spans="1:26" ht="197.25" customHeight="1">
      <c r="A46" s="345"/>
      <c r="B46" s="345"/>
      <c r="C46" s="345"/>
      <c r="D46" s="345"/>
      <c r="E46" s="345"/>
      <c r="F46" s="207" t="s">
        <v>4481</v>
      </c>
      <c r="G46" s="345"/>
      <c r="H46" s="197">
        <v>11</v>
      </c>
      <c r="I46" s="206" t="s">
        <v>4482</v>
      </c>
      <c r="J46" s="123" t="s">
        <v>4463</v>
      </c>
      <c r="K46" s="56"/>
      <c r="L46" s="79"/>
      <c r="M46" s="76"/>
      <c r="N46" s="77"/>
      <c r="O46" s="82" t="s">
        <v>24</v>
      </c>
      <c r="P46" s="56" t="s">
        <v>348</v>
      </c>
      <c r="Q46" s="56" t="s">
        <v>348</v>
      </c>
      <c r="R46" s="56" t="s">
        <v>1222</v>
      </c>
      <c r="S46" s="88"/>
      <c r="T46" s="88"/>
      <c r="U46" s="88"/>
      <c r="V46" s="88"/>
      <c r="W46" s="88"/>
      <c r="X46" s="88"/>
      <c r="Y46" s="88"/>
      <c r="Z46" s="88"/>
    </row>
    <row r="47" spans="1:26" ht="144" customHeight="1">
      <c r="A47" s="345"/>
      <c r="B47" s="345"/>
      <c r="C47" s="345"/>
      <c r="D47" s="345"/>
      <c r="E47" s="345"/>
      <c r="F47" s="207" t="s">
        <v>4483</v>
      </c>
      <c r="G47" s="345"/>
      <c r="H47" s="197">
        <v>13</v>
      </c>
      <c r="I47" s="206" t="s">
        <v>4484</v>
      </c>
      <c r="J47" s="123" t="s">
        <v>4463</v>
      </c>
      <c r="K47" s="56"/>
      <c r="L47" s="79"/>
      <c r="M47" s="56"/>
      <c r="N47" s="77"/>
      <c r="O47" s="56" t="s">
        <v>348</v>
      </c>
      <c r="P47" s="56" t="s">
        <v>348</v>
      </c>
      <c r="Q47" s="56" t="s">
        <v>348</v>
      </c>
      <c r="R47" s="56"/>
      <c r="S47" s="88"/>
      <c r="T47" s="88"/>
      <c r="U47" s="88"/>
      <c r="V47" s="88"/>
      <c r="W47" s="88"/>
      <c r="X47" s="88"/>
      <c r="Y47" s="88"/>
      <c r="Z47" s="88"/>
    </row>
    <row r="48" spans="1:26" ht="66" customHeight="1">
      <c r="A48" s="345"/>
      <c r="B48" s="345"/>
      <c r="C48" s="345"/>
      <c r="D48" s="345"/>
      <c r="E48" s="345"/>
      <c r="F48" s="207" t="s">
        <v>4485</v>
      </c>
      <c r="G48" s="345"/>
      <c r="H48" s="197">
        <v>14</v>
      </c>
      <c r="I48" s="206" t="s">
        <v>4486</v>
      </c>
      <c r="J48" s="123" t="s">
        <v>4476</v>
      </c>
      <c r="K48" s="56"/>
      <c r="L48" s="79"/>
      <c r="M48" s="56"/>
      <c r="N48" s="77"/>
      <c r="O48" s="56" t="s">
        <v>348</v>
      </c>
      <c r="P48" s="56" t="s">
        <v>348</v>
      </c>
      <c r="Q48" s="56" t="s">
        <v>348</v>
      </c>
      <c r="R48" s="56"/>
      <c r="S48" s="88"/>
      <c r="T48" s="88"/>
      <c r="U48" s="88"/>
      <c r="V48" s="88"/>
      <c r="W48" s="88"/>
      <c r="X48" s="88"/>
      <c r="Y48" s="88"/>
      <c r="Z48" s="88"/>
    </row>
    <row r="49" spans="1:26" ht="82.5" customHeight="1">
      <c r="A49" s="345"/>
      <c r="B49" s="345"/>
      <c r="C49" s="345"/>
      <c r="D49" s="345"/>
      <c r="E49" s="345"/>
      <c r="F49" s="439" t="s">
        <v>4487</v>
      </c>
      <c r="G49" s="345"/>
      <c r="H49" s="197">
        <v>15</v>
      </c>
      <c r="I49" s="451" t="s">
        <v>4488</v>
      </c>
      <c r="J49" s="123" t="s">
        <v>4463</v>
      </c>
      <c r="K49" s="56"/>
      <c r="L49" s="79"/>
      <c r="M49" s="56"/>
      <c r="N49" s="77"/>
      <c r="O49" s="56" t="s">
        <v>348</v>
      </c>
      <c r="P49" s="56" t="s">
        <v>348</v>
      </c>
      <c r="Q49" s="56" t="s">
        <v>348</v>
      </c>
      <c r="R49" s="56"/>
      <c r="S49" s="88"/>
      <c r="T49" s="88"/>
      <c r="U49" s="88"/>
      <c r="V49" s="88"/>
      <c r="W49" s="88"/>
      <c r="X49" s="88"/>
      <c r="Y49" s="88"/>
      <c r="Z49" s="88"/>
    </row>
    <row r="50" spans="1:26" ht="33" customHeight="1">
      <c r="A50" s="345"/>
      <c r="B50" s="345"/>
      <c r="C50" s="345"/>
      <c r="D50" s="345"/>
      <c r="E50" s="345"/>
      <c r="F50" s="341"/>
      <c r="G50" s="345"/>
      <c r="H50" s="197">
        <v>16</v>
      </c>
      <c r="I50" s="341"/>
      <c r="J50" s="123" t="s">
        <v>4489</v>
      </c>
      <c r="K50" s="56"/>
      <c r="L50" s="79"/>
      <c r="M50" s="56"/>
      <c r="N50" s="77"/>
      <c r="O50" s="56" t="s">
        <v>348</v>
      </c>
      <c r="P50" s="56" t="s">
        <v>348</v>
      </c>
      <c r="Q50" s="56" t="s">
        <v>348</v>
      </c>
      <c r="R50" s="56"/>
      <c r="S50" s="88"/>
      <c r="T50" s="88"/>
      <c r="U50" s="88"/>
      <c r="V50" s="88"/>
      <c r="W50" s="88"/>
      <c r="X50" s="88"/>
      <c r="Y50" s="88"/>
      <c r="Z50" s="88"/>
    </row>
    <row r="51" spans="1:26" ht="49.5" customHeight="1">
      <c r="A51" s="345"/>
      <c r="B51" s="345"/>
      <c r="C51" s="345"/>
      <c r="D51" s="345"/>
      <c r="E51" s="345"/>
      <c r="F51" s="207" t="s">
        <v>4490</v>
      </c>
      <c r="G51" s="345"/>
      <c r="H51" s="197">
        <v>17</v>
      </c>
      <c r="I51" s="206" t="s">
        <v>4491</v>
      </c>
      <c r="J51" s="123" t="s">
        <v>4492</v>
      </c>
      <c r="K51" s="56"/>
      <c r="L51" s="79"/>
      <c r="M51" s="56"/>
      <c r="N51" s="77"/>
      <c r="O51" s="56" t="s">
        <v>348</v>
      </c>
      <c r="P51" s="56" t="s">
        <v>348</v>
      </c>
      <c r="Q51" s="56" t="s">
        <v>348</v>
      </c>
      <c r="R51" s="56"/>
      <c r="S51" s="88"/>
      <c r="T51" s="88"/>
      <c r="U51" s="88"/>
      <c r="V51" s="88"/>
      <c r="W51" s="88"/>
      <c r="X51" s="88"/>
      <c r="Y51" s="88"/>
      <c r="Z51" s="88"/>
    </row>
    <row r="52" spans="1:26" ht="66" customHeight="1">
      <c r="A52" s="345"/>
      <c r="B52" s="341"/>
      <c r="C52" s="345"/>
      <c r="D52" s="345"/>
      <c r="E52" s="345"/>
      <c r="F52" s="207" t="s">
        <v>4493</v>
      </c>
      <c r="G52" s="341"/>
      <c r="H52" s="197">
        <v>18</v>
      </c>
      <c r="I52" s="206" t="s">
        <v>4494</v>
      </c>
      <c r="J52" s="206" t="s">
        <v>4495</v>
      </c>
      <c r="K52" s="56"/>
      <c r="L52" s="79"/>
      <c r="M52" s="73"/>
      <c r="N52" s="42"/>
      <c r="O52" s="56" t="s">
        <v>348</v>
      </c>
      <c r="P52" s="56" t="s">
        <v>348</v>
      </c>
      <c r="Q52" s="56" t="s">
        <v>348</v>
      </c>
      <c r="R52" s="73"/>
      <c r="S52" s="49"/>
      <c r="T52" s="49"/>
      <c r="U52" s="49"/>
      <c r="V52" s="49"/>
      <c r="W52" s="49"/>
      <c r="X52" s="49"/>
      <c r="Y52" s="49"/>
      <c r="Z52" s="49"/>
    </row>
    <row r="53" spans="1:26" ht="20.25" customHeight="1">
      <c r="A53" s="401" t="s">
        <v>4496</v>
      </c>
      <c r="B53" s="401" t="s">
        <v>4497</v>
      </c>
      <c r="C53" s="402" t="s">
        <v>448</v>
      </c>
      <c r="D53" s="402" t="s">
        <v>449</v>
      </c>
      <c r="E53" s="398" t="s">
        <v>4498</v>
      </c>
      <c r="F53" s="80" t="s">
        <v>4499</v>
      </c>
      <c r="G53" s="399" t="s">
        <v>4500</v>
      </c>
      <c r="H53" s="61">
        <v>1</v>
      </c>
      <c r="I53" s="80" t="s">
        <v>4501</v>
      </c>
      <c r="J53" s="95" t="s">
        <v>4502</v>
      </c>
      <c r="K53" s="56"/>
      <c r="L53" s="79"/>
      <c r="M53" s="57"/>
      <c r="N53" s="119"/>
      <c r="O53" s="56" t="s">
        <v>348</v>
      </c>
      <c r="P53" s="56" t="s">
        <v>348</v>
      </c>
      <c r="Q53" s="56" t="s">
        <v>348</v>
      </c>
      <c r="R53" s="56"/>
      <c r="S53" s="88"/>
      <c r="T53" s="88"/>
      <c r="U53" s="88"/>
      <c r="V53" s="88"/>
      <c r="W53" s="88"/>
      <c r="X53" s="88"/>
      <c r="Y53" s="88"/>
      <c r="Z53" s="88"/>
    </row>
    <row r="54" spans="1:26" ht="122.25" customHeight="1">
      <c r="A54" s="341"/>
      <c r="B54" s="341"/>
      <c r="C54" s="341"/>
      <c r="D54" s="341"/>
      <c r="E54" s="341"/>
      <c r="F54" s="80" t="s">
        <v>4503</v>
      </c>
      <c r="G54" s="341"/>
      <c r="H54" s="61">
        <v>2</v>
      </c>
      <c r="I54" s="80" t="s">
        <v>4504</v>
      </c>
      <c r="J54" s="95" t="s">
        <v>4505</v>
      </c>
      <c r="K54" s="56"/>
      <c r="L54" s="79"/>
      <c r="M54" s="57"/>
      <c r="N54" s="119"/>
      <c r="O54" s="56" t="s">
        <v>348</v>
      </c>
      <c r="P54" s="56" t="s">
        <v>348</v>
      </c>
      <c r="Q54" s="56" t="s">
        <v>348</v>
      </c>
      <c r="R54" s="56"/>
      <c r="S54" s="88"/>
      <c r="T54" s="88"/>
      <c r="U54" s="88"/>
      <c r="V54" s="88"/>
      <c r="W54" s="88"/>
      <c r="X54" s="88"/>
      <c r="Y54" s="88"/>
      <c r="Z54" s="88"/>
    </row>
    <row r="55" spans="1:26" ht="49.5" customHeight="1">
      <c r="A55" s="401" t="s">
        <v>4506</v>
      </c>
      <c r="B55" s="401" t="s">
        <v>4507</v>
      </c>
      <c r="C55" s="402" t="s">
        <v>448</v>
      </c>
      <c r="D55" s="402" t="s">
        <v>449</v>
      </c>
      <c r="E55" s="397" t="s">
        <v>4508</v>
      </c>
      <c r="F55" s="78" t="s">
        <v>4509</v>
      </c>
      <c r="G55" s="419" t="s">
        <v>4393</v>
      </c>
      <c r="H55" s="61">
        <v>1</v>
      </c>
      <c r="I55" s="80" t="s">
        <v>4510</v>
      </c>
      <c r="J55" s="95" t="s">
        <v>4511</v>
      </c>
      <c r="K55" s="56"/>
      <c r="L55" s="79"/>
      <c r="M55" s="57"/>
      <c r="N55" s="119"/>
      <c r="O55" s="82" t="s">
        <v>24</v>
      </c>
      <c r="P55" s="56" t="s">
        <v>348</v>
      </c>
      <c r="Q55" s="56" t="s">
        <v>348</v>
      </c>
      <c r="R55" s="56"/>
      <c r="S55" s="88"/>
      <c r="T55" s="88"/>
      <c r="U55" s="88"/>
      <c r="V55" s="88"/>
      <c r="W55" s="88"/>
      <c r="X55" s="88"/>
      <c r="Y55" s="88"/>
      <c r="Z55" s="88"/>
    </row>
    <row r="56" spans="1:26" ht="49.5" customHeight="1">
      <c r="A56" s="345"/>
      <c r="B56" s="345"/>
      <c r="C56" s="345"/>
      <c r="D56" s="345"/>
      <c r="E56" s="345"/>
      <c r="F56" s="78" t="s">
        <v>4512</v>
      </c>
      <c r="G56" s="345"/>
      <c r="H56" s="61">
        <v>2</v>
      </c>
      <c r="I56" s="238" t="s">
        <v>4513</v>
      </c>
      <c r="J56" s="168" t="s">
        <v>4514</v>
      </c>
      <c r="K56" s="56"/>
      <c r="L56" s="79"/>
      <c r="M56" s="239"/>
      <c r="N56" s="119"/>
      <c r="O56" s="56" t="s">
        <v>348</v>
      </c>
      <c r="P56" s="56" t="s">
        <v>348</v>
      </c>
      <c r="Q56" s="56" t="s">
        <v>348</v>
      </c>
      <c r="R56" s="56"/>
      <c r="S56" s="88"/>
      <c r="T56" s="88"/>
      <c r="U56" s="88"/>
      <c r="V56" s="88"/>
      <c r="W56" s="88"/>
      <c r="X56" s="88"/>
      <c r="Y56" s="88"/>
      <c r="Z56" s="88"/>
    </row>
    <row r="57" spans="1:26" ht="49.5" customHeight="1">
      <c r="A57" s="345"/>
      <c r="B57" s="345"/>
      <c r="C57" s="345"/>
      <c r="D57" s="345"/>
      <c r="E57" s="345"/>
      <c r="F57" s="78" t="s">
        <v>4515</v>
      </c>
      <c r="G57" s="345"/>
      <c r="H57" s="61">
        <v>3</v>
      </c>
      <c r="I57" s="78" t="s">
        <v>4516</v>
      </c>
      <c r="J57" s="100" t="s">
        <v>4511</v>
      </c>
      <c r="K57" s="56"/>
      <c r="L57" s="79"/>
      <c r="M57" s="239"/>
      <c r="N57" s="119"/>
      <c r="O57" s="56" t="s">
        <v>348</v>
      </c>
      <c r="P57" s="56" t="s">
        <v>348</v>
      </c>
      <c r="Q57" s="56" t="s">
        <v>348</v>
      </c>
      <c r="R57" s="56"/>
      <c r="S57" s="88"/>
      <c r="T57" s="88"/>
      <c r="U57" s="88"/>
      <c r="V57" s="88"/>
      <c r="W57" s="88"/>
      <c r="X57" s="88"/>
      <c r="Y57" s="88"/>
      <c r="Z57" s="88"/>
    </row>
    <row r="58" spans="1:26" ht="49.5" customHeight="1">
      <c r="A58" s="345"/>
      <c r="B58" s="345"/>
      <c r="C58" s="345"/>
      <c r="D58" s="345"/>
      <c r="E58" s="345"/>
      <c r="F58" s="78" t="s">
        <v>4517</v>
      </c>
      <c r="G58" s="345"/>
      <c r="H58" s="61">
        <v>4</v>
      </c>
      <c r="I58" s="238" t="s">
        <v>4518</v>
      </c>
      <c r="J58" s="168" t="s">
        <v>4514</v>
      </c>
      <c r="K58" s="56"/>
      <c r="L58" s="79"/>
      <c r="M58" s="239"/>
      <c r="N58" s="119"/>
      <c r="O58" s="56" t="s">
        <v>348</v>
      </c>
      <c r="P58" s="56" t="s">
        <v>348</v>
      </c>
      <c r="Q58" s="56" t="s">
        <v>348</v>
      </c>
      <c r="R58" s="56"/>
      <c r="S58" s="88"/>
      <c r="T58" s="88"/>
      <c r="U58" s="88"/>
      <c r="V58" s="88"/>
      <c r="W58" s="88"/>
      <c r="X58" s="88"/>
      <c r="Y58" s="88"/>
      <c r="Z58" s="88"/>
    </row>
    <row r="59" spans="1:26" ht="66" customHeight="1">
      <c r="A59" s="345"/>
      <c r="B59" s="345"/>
      <c r="C59" s="345"/>
      <c r="D59" s="345"/>
      <c r="E59" s="345"/>
      <c r="F59" s="78" t="s">
        <v>4519</v>
      </c>
      <c r="G59" s="345"/>
      <c r="H59" s="61">
        <v>5</v>
      </c>
      <c r="I59" s="78" t="s">
        <v>4520</v>
      </c>
      <c r="J59" s="100" t="s">
        <v>4521</v>
      </c>
      <c r="K59" s="56"/>
      <c r="L59" s="79"/>
      <c r="M59" s="239"/>
      <c r="N59" s="119"/>
      <c r="O59" s="56" t="s">
        <v>348</v>
      </c>
      <c r="P59" s="56" t="s">
        <v>348</v>
      </c>
      <c r="Q59" s="56" t="s">
        <v>348</v>
      </c>
      <c r="R59" s="56"/>
      <c r="S59" s="88"/>
      <c r="T59" s="88"/>
      <c r="U59" s="88"/>
      <c r="V59" s="88"/>
      <c r="W59" s="88"/>
      <c r="X59" s="88"/>
      <c r="Y59" s="88"/>
      <c r="Z59" s="88"/>
    </row>
    <row r="60" spans="1:26" ht="49.5" customHeight="1">
      <c r="A60" s="345"/>
      <c r="B60" s="345"/>
      <c r="C60" s="345"/>
      <c r="D60" s="345"/>
      <c r="E60" s="345"/>
      <c r="F60" s="78" t="s">
        <v>4522</v>
      </c>
      <c r="G60" s="345"/>
      <c r="H60" s="61">
        <v>6</v>
      </c>
      <c r="I60" s="78" t="s">
        <v>4523</v>
      </c>
      <c r="J60" s="100" t="s">
        <v>4524</v>
      </c>
      <c r="K60" s="56"/>
      <c r="L60" s="79"/>
      <c r="M60" s="239"/>
      <c r="N60" s="119"/>
      <c r="O60" s="56" t="s">
        <v>348</v>
      </c>
      <c r="P60" s="56" t="s">
        <v>348</v>
      </c>
      <c r="Q60" s="56" t="s">
        <v>348</v>
      </c>
      <c r="R60" s="56"/>
      <c r="S60" s="88"/>
      <c r="T60" s="88"/>
      <c r="U60" s="88"/>
      <c r="V60" s="88"/>
      <c r="W60" s="88"/>
      <c r="X60" s="88"/>
      <c r="Y60" s="88"/>
      <c r="Z60" s="88"/>
    </row>
    <row r="61" spans="1:26" ht="33" customHeight="1">
      <c r="A61" s="345"/>
      <c r="B61" s="345"/>
      <c r="C61" s="345"/>
      <c r="D61" s="345"/>
      <c r="E61" s="345"/>
      <c r="F61" s="78" t="s">
        <v>4525</v>
      </c>
      <c r="G61" s="345"/>
      <c r="H61" s="61">
        <v>7</v>
      </c>
      <c r="I61" s="78" t="s">
        <v>4526</v>
      </c>
      <c r="J61" s="100" t="s">
        <v>4527</v>
      </c>
      <c r="K61" s="56"/>
      <c r="L61" s="79"/>
      <c r="M61" s="239"/>
      <c r="N61" s="119"/>
      <c r="O61" s="56" t="s">
        <v>348</v>
      </c>
      <c r="P61" s="56" t="s">
        <v>348</v>
      </c>
      <c r="Q61" s="56" t="s">
        <v>348</v>
      </c>
      <c r="R61" s="56"/>
      <c r="S61" s="88"/>
      <c r="T61" s="88"/>
      <c r="U61" s="88"/>
      <c r="V61" s="88"/>
      <c r="W61" s="88"/>
      <c r="X61" s="88"/>
      <c r="Y61" s="88"/>
      <c r="Z61" s="88"/>
    </row>
    <row r="62" spans="1:26" ht="243.75" customHeight="1">
      <c r="A62" s="345"/>
      <c r="B62" s="341"/>
      <c r="C62" s="345"/>
      <c r="D62" s="345"/>
      <c r="E62" s="345"/>
      <c r="F62" s="78" t="s">
        <v>4528</v>
      </c>
      <c r="G62" s="345"/>
      <c r="H62" s="61">
        <v>8</v>
      </c>
      <c r="I62" s="78" t="s">
        <v>4529</v>
      </c>
      <c r="J62" s="100" t="s">
        <v>4530</v>
      </c>
      <c r="K62" s="56"/>
      <c r="L62" s="79"/>
      <c r="M62" s="239"/>
      <c r="N62" s="119"/>
      <c r="O62" s="56" t="s">
        <v>348</v>
      </c>
      <c r="P62" s="56" t="s">
        <v>348</v>
      </c>
      <c r="Q62" s="56" t="s">
        <v>348</v>
      </c>
      <c r="R62" s="56"/>
      <c r="S62" s="88"/>
      <c r="T62" s="88"/>
      <c r="U62" s="88"/>
      <c r="V62" s="88"/>
      <c r="W62" s="88"/>
      <c r="X62" s="88"/>
      <c r="Y62" s="88"/>
      <c r="Z62" s="88"/>
    </row>
    <row r="63" spans="1:26" ht="66" customHeight="1">
      <c r="A63" s="402" t="s">
        <v>4531</v>
      </c>
      <c r="B63" s="401" t="s">
        <v>4532</v>
      </c>
      <c r="C63" s="402" t="s">
        <v>448</v>
      </c>
      <c r="D63" s="402" t="s">
        <v>449</v>
      </c>
      <c r="E63" s="397" t="s">
        <v>4533</v>
      </c>
      <c r="F63" s="78" t="s">
        <v>4534</v>
      </c>
      <c r="G63" s="419" t="s">
        <v>4393</v>
      </c>
      <c r="H63" s="61">
        <v>1</v>
      </c>
      <c r="I63" s="63" t="s">
        <v>4535</v>
      </c>
      <c r="J63" s="95" t="s">
        <v>4536</v>
      </c>
      <c r="K63" s="56"/>
      <c r="L63" s="79"/>
      <c r="M63" s="57"/>
      <c r="N63" s="119"/>
      <c r="O63" s="82" t="s">
        <v>24</v>
      </c>
      <c r="P63" s="56" t="s">
        <v>348</v>
      </c>
      <c r="Q63" s="56" t="s">
        <v>348</v>
      </c>
      <c r="R63" s="56"/>
      <c r="S63" s="88"/>
      <c r="T63" s="88"/>
      <c r="U63" s="88"/>
      <c r="V63" s="88"/>
      <c r="W63" s="88"/>
      <c r="X63" s="88"/>
      <c r="Y63" s="88"/>
      <c r="Z63" s="88"/>
    </row>
    <row r="64" spans="1:26" ht="66" customHeight="1">
      <c r="A64" s="345"/>
      <c r="B64" s="345"/>
      <c r="C64" s="345"/>
      <c r="D64" s="345"/>
      <c r="E64" s="345"/>
      <c r="F64" s="78" t="s">
        <v>4537</v>
      </c>
      <c r="G64" s="345"/>
      <c r="H64" s="61">
        <v>2</v>
      </c>
      <c r="I64" s="240" t="s">
        <v>4538</v>
      </c>
      <c r="J64" s="241" t="s">
        <v>4539</v>
      </c>
      <c r="K64" s="56"/>
      <c r="L64" s="79"/>
      <c r="M64" s="57"/>
      <c r="N64" s="119"/>
      <c r="O64" s="56" t="s">
        <v>348</v>
      </c>
      <c r="P64" s="56" t="s">
        <v>348</v>
      </c>
      <c r="Q64" s="56" t="s">
        <v>348</v>
      </c>
      <c r="R64" s="56"/>
      <c r="S64" s="88"/>
      <c r="T64" s="88"/>
      <c r="U64" s="88"/>
      <c r="V64" s="88"/>
      <c r="W64" s="88"/>
      <c r="X64" s="88"/>
      <c r="Y64" s="88"/>
      <c r="Z64" s="88"/>
    </row>
    <row r="65" spans="1:26" ht="66" customHeight="1">
      <c r="A65" s="345"/>
      <c r="B65" s="345"/>
      <c r="C65" s="345"/>
      <c r="D65" s="345"/>
      <c r="E65" s="345"/>
      <c r="F65" s="78" t="s">
        <v>4540</v>
      </c>
      <c r="G65" s="345"/>
      <c r="H65" s="61">
        <v>3</v>
      </c>
      <c r="I65" s="63" t="s">
        <v>4541</v>
      </c>
      <c r="J65" s="95" t="s">
        <v>4536</v>
      </c>
      <c r="K65" s="56"/>
      <c r="L65" s="79"/>
      <c r="M65" s="57"/>
      <c r="N65" s="119"/>
      <c r="O65" s="56" t="s">
        <v>348</v>
      </c>
      <c r="P65" s="56" t="s">
        <v>348</v>
      </c>
      <c r="Q65" s="56" t="s">
        <v>348</v>
      </c>
      <c r="R65" s="56"/>
      <c r="S65" s="88"/>
      <c r="T65" s="88"/>
      <c r="U65" s="88"/>
      <c r="V65" s="88"/>
      <c r="W65" s="88"/>
      <c r="X65" s="88"/>
      <c r="Y65" s="88"/>
      <c r="Z65" s="88"/>
    </row>
    <row r="66" spans="1:26" ht="66" customHeight="1">
      <c r="A66" s="345"/>
      <c r="B66" s="345"/>
      <c r="C66" s="345"/>
      <c r="D66" s="345"/>
      <c r="E66" s="345"/>
      <c r="F66" s="78" t="s">
        <v>4540</v>
      </c>
      <c r="G66" s="345"/>
      <c r="H66" s="61">
        <v>4</v>
      </c>
      <c r="I66" s="169" t="s">
        <v>4542</v>
      </c>
      <c r="J66" s="241" t="s">
        <v>4539</v>
      </c>
      <c r="K66" s="56"/>
      <c r="L66" s="79"/>
      <c r="M66" s="57"/>
      <c r="N66" s="119"/>
      <c r="O66" s="56" t="s">
        <v>348</v>
      </c>
      <c r="P66" s="56" t="s">
        <v>348</v>
      </c>
      <c r="Q66" s="56" t="s">
        <v>348</v>
      </c>
      <c r="R66" s="56"/>
      <c r="S66" s="88"/>
      <c r="T66" s="88"/>
      <c r="U66" s="88"/>
      <c r="V66" s="88"/>
      <c r="W66" s="88"/>
      <c r="X66" s="88"/>
      <c r="Y66" s="88"/>
      <c r="Z66" s="88"/>
    </row>
    <row r="67" spans="1:26" ht="33" customHeight="1">
      <c r="A67" s="345"/>
      <c r="B67" s="345"/>
      <c r="C67" s="345"/>
      <c r="D67" s="345"/>
      <c r="E67" s="345"/>
      <c r="F67" s="78" t="s">
        <v>4543</v>
      </c>
      <c r="G67" s="345"/>
      <c r="H67" s="61">
        <v>5</v>
      </c>
      <c r="I67" s="80" t="s">
        <v>4544</v>
      </c>
      <c r="J67" s="95" t="s">
        <v>4545</v>
      </c>
      <c r="K67" s="56"/>
      <c r="L67" s="79"/>
      <c r="M67" s="57"/>
      <c r="N67" s="119"/>
      <c r="O67" s="56" t="s">
        <v>348</v>
      </c>
      <c r="P67" s="56" t="s">
        <v>348</v>
      </c>
      <c r="Q67" s="56" t="s">
        <v>348</v>
      </c>
      <c r="R67" s="56"/>
      <c r="S67" s="88"/>
      <c r="T67" s="88"/>
      <c r="U67" s="88"/>
      <c r="V67" s="88"/>
      <c r="W67" s="88"/>
      <c r="X67" s="88"/>
      <c r="Y67" s="88"/>
      <c r="Z67" s="88"/>
    </row>
    <row r="68" spans="1:26" ht="195.75" customHeight="1">
      <c r="A68" s="345"/>
      <c r="B68" s="341"/>
      <c r="C68" s="345"/>
      <c r="D68" s="345"/>
      <c r="E68" s="345"/>
      <c r="F68" s="78" t="s">
        <v>4525</v>
      </c>
      <c r="G68" s="345"/>
      <c r="H68" s="61">
        <v>6</v>
      </c>
      <c r="I68" s="78" t="s">
        <v>4526</v>
      </c>
      <c r="J68" s="100" t="s">
        <v>4527</v>
      </c>
      <c r="K68" s="56"/>
      <c r="L68" s="79"/>
      <c r="M68" s="239"/>
      <c r="N68" s="119"/>
      <c r="O68" s="56" t="s">
        <v>348</v>
      </c>
      <c r="P68" s="56" t="s">
        <v>348</v>
      </c>
      <c r="Q68" s="56" t="s">
        <v>348</v>
      </c>
      <c r="R68" s="56"/>
      <c r="S68" s="88"/>
      <c r="T68" s="88"/>
      <c r="U68" s="88"/>
      <c r="V68" s="88"/>
      <c r="W68" s="88"/>
      <c r="X68" s="88"/>
      <c r="Y68" s="88"/>
      <c r="Z68" s="88"/>
    </row>
    <row r="69" spans="1:26" ht="16.5" customHeight="1">
      <c r="A69" s="402" t="s">
        <v>4546</v>
      </c>
      <c r="B69" s="401" t="s">
        <v>4547</v>
      </c>
      <c r="C69" s="402" t="s">
        <v>448</v>
      </c>
      <c r="D69" s="402" t="s">
        <v>449</v>
      </c>
      <c r="E69" s="395" t="s">
        <v>4548</v>
      </c>
      <c r="F69" s="395" t="s">
        <v>4549</v>
      </c>
      <c r="G69" s="452" t="s">
        <v>4550</v>
      </c>
      <c r="H69" s="94">
        <v>1</v>
      </c>
      <c r="I69" s="69" t="s">
        <v>4551</v>
      </c>
      <c r="J69" s="69" t="s">
        <v>4552</v>
      </c>
      <c r="K69" s="56"/>
      <c r="L69" s="79"/>
      <c r="M69" s="57"/>
      <c r="N69" s="58"/>
      <c r="O69" s="56" t="s">
        <v>348</v>
      </c>
      <c r="P69" s="56" t="s">
        <v>348</v>
      </c>
      <c r="Q69" s="56" t="s">
        <v>348</v>
      </c>
      <c r="R69" s="56"/>
      <c r="S69" s="49"/>
      <c r="T69" s="88"/>
      <c r="U69" s="88"/>
      <c r="V69" s="88"/>
      <c r="W69" s="88"/>
      <c r="X69" s="88"/>
      <c r="Y69" s="88"/>
      <c r="Z69" s="88"/>
    </row>
    <row r="70" spans="1:26" ht="16.5" customHeight="1">
      <c r="A70" s="345"/>
      <c r="B70" s="345"/>
      <c r="C70" s="345"/>
      <c r="D70" s="345"/>
      <c r="E70" s="345"/>
      <c r="F70" s="345"/>
      <c r="G70" s="345"/>
      <c r="H70" s="94">
        <v>2</v>
      </c>
      <c r="I70" s="69" t="s">
        <v>4551</v>
      </c>
      <c r="J70" s="69" t="s">
        <v>4553</v>
      </c>
      <c r="K70" s="56"/>
      <c r="L70" s="79"/>
      <c r="M70" s="57"/>
      <c r="N70" s="58"/>
      <c r="O70" s="56" t="s">
        <v>348</v>
      </c>
      <c r="P70" s="56" t="s">
        <v>348</v>
      </c>
      <c r="Q70" s="56" t="s">
        <v>348</v>
      </c>
      <c r="R70" s="56"/>
      <c r="S70" s="49"/>
      <c r="T70" s="88"/>
      <c r="U70" s="88"/>
      <c r="V70" s="88"/>
      <c r="W70" s="88"/>
      <c r="X70" s="88"/>
      <c r="Y70" s="88"/>
      <c r="Z70" s="88"/>
    </row>
    <row r="71" spans="1:26" ht="16.5" customHeight="1">
      <c r="A71" s="345"/>
      <c r="B71" s="345"/>
      <c r="C71" s="345"/>
      <c r="D71" s="345"/>
      <c r="E71" s="345"/>
      <c r="F71" s="341"/>
      <c r="G71" s="345"/>
      <c r="H71" s="94">
        <v>3</v>
      </c>
      <c r="I71" s="69" t="s">
        <v>4551</v>
      </c>
      <c r="J71" s="69" t="s">
        <v>4554</v>
      </c>
      <c r="K71" s="56"/>
      <c r="L71" s="79"/>
      <c r="M71" s="57"/>
      <c r="N71" s="58"/>
      <c r="O71" s="56" t="s">
        <v>348</v>
      </c>
      <c r="P71" s="56" t="s">
        <v>348</v>
      </c>
      <c r="Q71" s="56" t="s">
        <v>348</v>
      </c>
      <c r="R71" s="56"/>
      <c r="S71" s="49"/>
      <c r="T71" s="88"/>
      <c r="U71" s="88"/>
      <c r="V71" s="88"/>
      <c r="W71" s="88"/>
      <c r="X71" s="88"/>
      <c r="Y71" s="88"/>
      <c r="Z71" s="88"/>
    </row>
    <row r="72" spans="1:26" ht="49.5" customHeight="1">
      <c r="A72" s="345"/>
      <c r="B72" s="345"/>
      <c r="C72" s="345"/>
      <c r="D72" s="345"/>
      <c r="E72" s="345"/>
      <c r="F72" s="68" t="s">
        <v>4555</v>
      </c>
      <c r="G72" s="345"/>
      <c r="H72" s="94">
        <v>4</v>
      </c>
      <c r="I72" s="69" t="s">
        <v>4551</v>
      </c>
      <c r="J72" s="69" t="s">
        <v>4556</v>
      </c>
      <c r="K72" s="56"/>
      <c r="L72" s="79"/>
      <c r="M72" s="57"/>
      <c r="N72" s="58"/>
      <c r="O72" s="56" t="s">
        <v>348</v>
      </c>
      <c r="P72" s="56" t="s">
        <v>348</v>
      </c>
      <c r="Q72" s="56" t="s">
        <v>348</v>
      </c>
      <c r="R72" s="56"/>
      <c r="S72" s="49"/>
      <c r="T72" s="88"/>
      <c r="U72" s="88"/>
      <c r="V72" s="88"/>
      <c r="W72" s="88"/>
      <c r="X72" s="88"/>
      <c r="Y72" s="88"/>
      <c r="Z72" s="88"/>
    </row>
    <row r="73" spans="1:26" ht="16.5" customHeight="1">
      <c r="A73" s="345"/>
      <c r="B73" s="345"/>
      <c r="C73" s="345"/>
      <c r="D73" s="345"/>
      <c r="E73" s="345"/>
      <c r="F73" s="395" t="s">
        <v>4557</v>
      </c>
      <c r="G73" s="345"/>
      <c r="H73" s="94">
        <v>5</v>
      </c>
      <c r="I73" s="69" t="s">
        <v>4551</v>
      </c>
      <c r="J73" s="69" t="s">
        <v>4558</v>
      </c>
      <c r="K73" s="56"/>
      <c r="L73" s="79"/>
      <c r="M73" s="57"/>
      <c r="N73" s="58"/>
      <c r="O73" s="56" t="s">
        <v>348</v>
      </c>
      <c r="P73" s="56" t="s">
        <v>348</v>
      </c>
      <c r="Q73" s="56" t="s">
        <v>348</v>
      </c>
      <c r="R73" s="56"/>
      <c r="S73" s="49"/>
      <c r="T73" s="88"/>
      <c r="U73" s="88"/>
      <c r="V73" s="88"/>
      <c r="W73" s="88"/>
      <c r="X73" s="88"/>
      <c r="Y73" s="88"/>
      <c r="Z73" s="88"/>
    </row>
    <row r="74" spans="1:26" ht="16.5" customHeight="1">
      <c r="A74" s="345"/>
      <c r="B74" s="345"/>
      <c r="C74" s="345"/>
      <c r="D74" s="345"/>
      <c r="E74" s="345"/>
      <c r="F74" s="345"/>
      <c r="G74" s="345"/>
      <c r="H74" s="94">
        <v>6</v>
      </c>
      <c r="I74" s="69" t="s">
        <v>4551</v>
      </c>
      <c r="J74" s="69" t="s">
        <v>4559</v>
      </c>
      <c r="K74" s="56"/>
      <c r="L74" s="79"/>
      <c r="M74" s="57"/>
      <c r="N74" s="58"/>
      <c r="O74" s="56" t="s">
        <v>348</v>
      </c>
      <c r="P74" s="56" t="s">
        <v>348</v>
      </c>
      <c r="Q74" s="56" t="s">
        <v>348</v>
      </c>
      <c r="R74" s="56"/>
      <c r="S74" s="49"/>
      <c r="T74" s="88"/>
      <c r="U74" s="88"/>
      <c r="V74" s="88"/>
      <c r="W74" s="88"/>
      <c r="X74" s="88"/>
      <c r="Y74" s="88"/>
      <c r="Z74" s="88"/>
    </row>
    <row r="75" spans="1:26" ht="16.5" customHeight="1">
      <c r="A75" s="345"/>
      <c r="B75" s="345"/>
      <c r="C75" s="345"/>
      <c r="D75" s="345"/>
      <c r="E75" s="345"/>
      <c r="F75" s="345"/>
      <c r="G75" s="345"/>
      <c r="H75" s="94">
        <v>7</v>
      </c>
      <c r="I75" s="69" t="s">
        <v>4551</v>
      </c>
      <c r="J75" s="69" t="s">
        <v>4560</v>
      </c>
      <c r="K75" s="56"/>
      <c r="L75" s="79"/>
      <c r="M75" s="57"/>
      <c r="N75" s="58"/>
      <c r="O75" s="56" t="s">
        <v>348</v>
      </c>
      <c r="P75" s="56" t="s">
        <v>348</v>
      </c>
      <c r="Q75" s="56" t="s">
        <v>348</v>
      </c>
      <c r="R75" s="56"/>
      <c r="S75" s="49"/>
      <c r="T75" s="88"/>
      <c r="U75" s="88"/>
      <c r="V75" s="88"/>
      <c r="W75" s="88"/>
      <c r="X75" s="88"/>
      <c r="Y75" s="88"/>
      <c r="Z75" s="88"/>
    </row>
    <row r="76" spans="1:26" ht="16.5" customHeight="1">
      <c r="A76" s="345"/>
      <c r="B76" s="345"/>
      <c r="C76" s="345"/>
      <c r="D76" s="345"/>
      <c r="E76" s="345"/>
      <c r="F76" s="345"/>
      <c r="G76" s="345"/>
      <c r="H76" s="94">
        <v>8</v>
      </c>
      <c r="I76" s="69" t="s">
        <v>4551</v>
      </c>
      <c r="J76" s="69" t="s">
        <v>4561</v>
      </c>
      <c r="K76" s="56"/>
      <c r="L76" s="79"/>
      <c r="M76" s="57"/>
      <c r="N76" s="58"/>
      <c r="O76" s="56" t="s">
        <v>348</v>
      </c>
      <c r="P76" s="56" t="s">
        <v>348</v>
      </c>
      <c r="Q76" s="56" t="s">
        <v>348</v>
      </c>
      <c r="R76" s="56"/>
      <c r="S76" s="49"/>
      <c r="T76" s="88"/>
      <c r="U76" s="88"/>
      <c r="V76" s="88"/>
      <c r="W76" s="88"/>
      <c r="X76" s="88"/>
      <c r="Y76" s="88"/>
      <c r="Z76" s="88"/>
    </row>
    <row r="77" spans="1:26" ht="16.5" customHeight="1">
      <c r="A77" s="345"/>
      <c r="B77" s="345"/>
      <c r="C77" s="345"/>
      <c r="D77" s="345"/>
      <c r="E77" s="345"/>
      <c r="F77" s="345"/>
      <c r="G77" s="345"/>
      <c r="H77" s="94">
        <v>9</v>
      </c>
      <c r="I77" s="69" t="s">
        <v>4551</v>
      </c>
      <c r="J77" s="69" t="s">
        <v>4562</v>
      </c>
      <c r="K77" s="56"/>
      <c r="L77" s="79"/>
      <c r="M77" s="57"/>
      <c r="N77" s="58"/>
      <c r="O77" s="56" t="s">
        <v>348</v>
      </c>
      <c r="P77" s="56" t="s">
        <v>348</v>
      </c>
      <c r="Q77" s="56" t="s">
        <v>348</v>
      </c>
      <c r="R77" s="56"/>
      <c r="S77" s="49"/>
      <c r="T77" s="88"/>
      <c r="U77" s="88"/>
      <c r="V77" s="88"/>
      <c r="W77" s="88"/>
      <c r="X77" s="88"/>
      <c r="Y77" s="88"/>
      <c r="Z77" s="88"/>
    </row>
    <row r="78" spans="1:26" ht="16.5" customHeight="1">
      <c r="A78" s="345"/>
      <c r="B78" s="345"/>
      <c r="C78" s="345"/>
      <c r="D78" s="345"/>
      <c r="E78" s="345"/>
      <c r="F78" s="345"/>
      <c r="G78" s="345"/>
      <c r="H78" s="94">
        <v>10</v>
      </c>
      <c r="I78" s="69" t="s">
        <v>4551</v>
      </c>
      <c r="J78" s="69" t="s">
        <v>4563</v>
      </c>
      <c r="K78" s="56"/>
      <c r="L78" s="79"/>
      <c r="M78" s="57"/>
      <c r="N78" s="58"/>
      <c r="O78" s="56" t="s">
        <v>348</v>
      </c>
      <c r="P78" s="56" t="s">
        <v>348</v>
      </c>
      <c r="Q78" s="56" t="s">
        <v>348</v>
      </c>
      <c r="R78" s="56"/>
      <c r="S78" s="49"/>
      <c r="T78" s="88"/>
      <c r="U78" s="88"/>
      <c r="V78" s="88"/>
      <c r="W78" s="88"/>
      <c r="X78" s="88"/>
      <c r="Y78" s="88"/>
      <c r="Z78" s="88"/>
    </row>
    <row r="79" spans="1:26" ht="16.5" customHeight="1">
      <c r="A79" s="345"/>
      <c r="B79" s="345"/>
      <c r="C79" s="345"/>
      <c r="D79" s="345"/>
      <c r="E79" s="345"/>
      <c r="F79" s="341"/>
      <c r="G79" s="345"/>
      <c r="H79" s="94">
        <v>11</v>
      </c>
      <c r="I79" s="69" t="s">
        <v>4551</v>
      </c>
      <c r="J79" s="69" t="s">
        <v>4564</v>
      </c>
      <c r="K79" s="56"/>
      <c r="L79" s="79"/>
      <c r="M79" s="57"/>
      <c r="N79" s="58"/>
      <c r="O79" s="56" t="s">
        <v>348</v>
      </c>
      <c r="P79" s="56" t="s">
        <v>348</v>
      </c>
      <c r="Q79" s="56" t="s">
        <v>348</v>
      </c>
      <c r="R79" s="56"/>
      <c r="S79" s="49"/>
      <c r="T79" s="88"/>
      <c r="U79" s="88"/>
      <c r="V79" s="88"/>
      <c r="W79" s="88"/>
      <c r="X79" s="88"/>
      <c r="Y79" s="88"/>
      <c r="Z79" s="88"/>
    </row>
    <row r="80" spans="1:26" ht="33" customHeight="1">
      <c r="A80" s="345"/>
      <c r="B80" s="345"/>
      <c r="C80" s="345"/>
      <c r="D80" s="345"/>
      <c r="E80" s="345"/>
      <c r="F80" s="63" t="s">
        <v>4565</v>
      </c>
      <c r="G80" s="345"/>
      <c r="H80" s="99">
        <v>13</v>
      </c>
      <c r="I80" s="81" t="s">
        <v>4566</v>
      </c>
      <c r="J80" s="81" t="s">
        <v>4567</v>
      </c>
      <c r="K80" s="76"/>
      <c r="L80" s="205"/>
      <c r="M80" s="76"/>
      <c r="N80" s="185"/>
      <c r="O80" s="56" t="s">
        <v>348</v>
      </c>
      <c r="P80" s="56" t="s">
        <v>348</v>
      </c>
      <c r="Q80" s="56" t="s">
        <v>348</v>
      </c>
      <c r="R80" s="146"/>
      <c r="S80" s="49"/>
      <c r="T80" s="88"/>
      <c r="U80" s="88"/>
      <c r="V80" s="88"/>
      <c r="W80" s="88"/>
      <c r="X80" s="88"/>
      <c r="Y80" s="88"/>
      <c r="Z80" s="88"/>
    </row>
    <row r="81" spans="1:26" ht="165" customHeight="1">
      <c r="A81" s="345"/>
      <c r="B81" s="345"/>
      <c r="C81" s="345"/>
      <c r="D81" s="345"/>
      <c r="E81" s="345"/>
      <c r="F81" s="90" t="s">
        <v>4568</v>
      </c>
      <c r="G81" s="345"/>
      <c r="H81" s="99">
        <v>14</v>
      </c>
      <c r="I81" s="63" t="s">
        <v>4551</v>
      </c>
      <c r="J81" s="80" t="s">
        <v>4569</v>
      </c>
      <c r="K81" s="56"/>
      <c r="L81" s="79"/>
      <c r="M81" s="56"/>
      <c r="N81" s="185"/>
      <c r="O81" s="56" t="s">
        <v>348</v>
      </c>
      <c r="P81" s="56" t="s">
        <v>348</v>
      </c>
      <c r="Q81" s="140" t="s">
        <v>348</v>
      </c>
      <c r="R81" s="140"/>
      <c r="S81" s="49"/>
      <c r="T81" s="88"/>
      <c r="U81" s="88"/>
      <c r="V81" s="88"/>
      <c r="W81" s="88"/>
      <c r="X81" s="88"/>
      <c r="Y81" s="88"/>
      <c r="Z81" s="88"/>
    </row>
    <row r="82" spans="1:26" ht="409.5" customHeight="1">
      <c r="A82" s="341"/>
      <c r="B82" s="341"/>
      <c r="C82" s="341"/>
      <c r="D82" s="341"/>
      <c r="E82" s="341"/>
      <c r="F82" s="85" t="s">
        <v>4570</v>
      </c>
      <c r="G82" s="341"/>
      <c r="H82" s="99">
        <v>15</v>
      </c>
      <c r="I82" s="63" t="s">
        <v>4551</v>
      </c>
      <c r="J82" s="63" t="s">
        <v>4571</v>
      </c>
      <c r="K82" s="56"/>
      <c r="L82" s="79"/>
      <c r="M82" s="56"/>
      <c r="N82" s="185"/>
      <c r="O82" s="56" t="s">
        <v>348</v>
      </c>
      <c r="P82" s="56" t="s">
        <v>348</v>
      </c>
      <c r="Q82" s="56" t="s">
        <v>348</v>
      </c>
      <c r="R82" s="56"/>
      <c r="S82" s="49"/>
      <c r="T82" s="88"/>
      <c r="U82" s="88"/>
      <c r="V82" s="88"/>
      <c r="W82" s="88"/>
      <c r="X82" s="88"/>
      <c r="Y82" s="88"/>
      <c r="Z82" s="88"/>
    </row>
    <row r="83" spans="1:26" ht="16.5" customHeight="1">
      <c r="A83" s="92"/>
      <c r="B83" s="92"/>
      <c r="C83" s="92"/>
      <c r="D83" s="92"/>
      <c r="E83" s="92"/>
      <c r="F83" s="93"/>
      <c r="G83" s="46"/>
      <c r="H83" s="49"/>
      <c r="I83" s="46"/>
      <c r="J83" s="46"/>
      <c r="K83" s="92"/>
      <c r="L83" s="92"/>
      <c r="M83" s="92"/>
      <c r="N83" s="49"/>
      <c r="O83" s="92"/>
      <c r="P83" s="92"/>
      <c r="Q83" s="92"/>
      <c r="R83" s="92"/>
      <c r="S83" s="49"/>
      <c r="T83" s="49"/>
      <c r="U83" s="49"/>
      <c r="V83" s="49"/>
      <c r="W83" s="49"/>
      <c r="X83" s="49"/>
      <c r="Y83" s="49"/>
      <c r="Z83" s="49"/>
    </row>
    <row r="84" spans="1:26" ht="16.5" customHeight="1">
      <c r="A84" s="92"/>
      <c r="B84" s="92"/>
      <c r="C84" s="92"/>
      <c r="D84" s="92"/>
      <c r="E84" s="92"/>
      <c r="F84" s="93"/>
      <c r="G84" s="46"/>
      <c r="H84" s="49"/>
      <c r="I84" s="46"/>
      <c r="J84" s="46"/>
      <c r="K84" s="92"/>
      <c r="L84" s="92"/>
      <c r="M84" s="92"/>
      <c r="N84" s="49"/>
      <c r="O84" s="92"/>
      <c r="P84" s="92"/>
      <c r="Q84" s="92"/>
      <c r="R84" s="92"/>
      <c r="S84" s="49"/>
      <c r="T84" s="49"/>
      <c r="U84" s="49"/>
      <c r="V84" s="49"/>
      <c r="W84" s="49"/>
      <c r="X84" s="49"/>
      <c r="Y84" s="49"/>
      <c r="Z84" s="49"/>
    </row>
    <row r="85" spans="1:26" ht="16.5" customHeight="1">
      <c r="A85" s="92"/>
      <c r="B85" s="92"/>
      <c r="C85" s="92"/>
      <c r="D85" s="92"/>
      <c r="E85" s="92"/>
      <c r="F85" s="93"/>
      <c r="G85" s="46"/>
      <c r="H85" s="49"/>
      <c r="I85" s="46"/>
      <c r="J85" s="215"/>
      <c r="K85" s="92"/>
      <c r="L85" s="92"/>
      <c r="M85" s="92"/>
      <c r="N85" s="49"/>
      <c r="O85" s="92"/>
      <c r="P85" s="92"/>
      <c r="Q85" s="92"/>
      <c r="R85" s="92"/>
      <c r="S85" s="49"/>
      <c r="T85" s="49"/>
      <c r="U85" s="49"/>
      <c r="V85" s="49"/>
      <c r="W85" s="49"/>
      <c r="X85" s="49"/>
      <c r="Y85" s="49"/>
      <c r="Z85" s="49"/>
    </row>
    <row r="86" spans="1:26" ht="16.5" customHeight="1">
      <c r="A86" s="92"/>
      <c r="B86" s="92"/>
      <c r="C86" s="92"/>
      <c r="D86" s="92"/>
      <c r="E86" s="92"/>
      <c r="F86" s="93"/>
      <c r="G86" s="46"/>
      <c r="H86" s="49"/>
      <c r="I86" s="46"/>
      <c r="J86" s="46"/>
      <c r="K86" s="92"/>
      <c r="L86" s="92"/>
      <c r="M86" s="92"/>
      <c r="N86" s="49"/>
      <c r="O86" s="92"/>
      <c r="P86" s="92"/>
      <c r="Q86" s="92"/>
      <c r="R86" s="92"/>
      <c r="S86" s="49"/>
      <c r="T86" s="49"/>
      <c r="U86" s="49"/>
      <c r="V86" s="49"/>
      <c r="W86" s="49"/>
      <c r="X86" s="49"/>
      <c r="Y86" s="49"/>
      <c r="Z86" s="49"/>
    </row>
    <row r="87" spans="1:26" ht="16.5" customHeight="1">
      <c r="A87" s="92"/>
      <c r="B87" s="92"/>
      <c r="C87" s="92"/>
      <c r="D87" s="92"/>
      <c r="E87" s="92"/>
      <c r="F87" s="93"/>
      <c r="G87" s="46"/>
      <c r="H87" s="49"/>
      <c r="I87" s="46"/>
      <c r="J87" s="46"/>
      <c r="K87" s="92"/>
      <c r="L87" s="92"/>
      <c r="M87" s="92"/>
      <c r="N87" s="49"/>
      <c r="O87" s="92"/>
      <c r="P87" s="92"/>
      <c r="Q87" s="92"/>
      <c r="R87" s="92"/>
      <c r="S87" s="49"/>
      <c r="T87" s="49"/>
      <c r="U87" s="49"/>
      <c r="V87" s="49"/>
      <c r="W87" s="49"/>
      <c r="X87" s="49"/>
      <c r="Y87" s="49"/>
      <c r="Z87" s="49"/>
    </row>
    <row r="88" spans="1:26" ht="16.5" customHeight="1">
      <c r="A88" s="92"/>
      <c r="B88" s="92"/>
      <c r="C88" s="92"/>
      <c r="D88" s="92"/>
      <c r="E88" s="92"/>
      <c r="F88" s="93"/>
      <c r="G88" s="46"/>
      <c r="H88" s="49"/>
      <c r="I88" s="46"/>
      <c r="J88" s="46"/>
      <c r="K88" s="92"/>
      <c r="L88" s="92"/>
      <c r="M88" s="92"/>
      <c r="N88" s="49"/>
      <c r="O88" s="92"/>
      <c r="P88" s="92"/>
      <c r="Q88" s="92"/>
      <c r="R88" s="92"/>
      <c r="S88" s="49"/>
      <c r="T88" s="49"/>
      <c r="U88" s="49"/>
      <c r="V88" s="49"/>
      <c r="W88" s="49"/>
      <c r="X88" s="49"/>
      <c r="Y88" s="49"/>
      <c r="Z88" s="49"/>
    </row>
    <row r="89" spans="1:26" ht="16.5" customHeight="1">
      <c r="A89" s="92"/>
      <c r="B89" s="92"/>
      <c r="C89" s="92"/>
      <c r="D89" s="92"/>
      <c r="E89" s="92"/>
      <c r="F89" s="93"/>
      <c r="G89" s="46"/>
      <c r="H89" s="49"/>
      <c r="I89" s="46"/>
      <c r="J89" s="46"/>
      <c r="K89" s="92"/>
      <c r="L89" s="92"/>
      <c r="M89" s="92"/>
      <c r="N89" s="49"/>
      <c r="O89" s="92"/>
      <c r="P89" s="92"/>
      <c r="Q89" s="92"/>
      <c r="R89" s="92"/>
      <c r="S89" s="49"/>
      <c r="T89" s="49"/>
      <c r="U89" s="49"/>
      <c r="V89" s="49"/>
      <c r="W89" s="49"/>
      <c r="X89" s="49"/>
      <c r="Y89" s="49"/>
      <c r="Z89" s="49"/>
    </row>
    <row r="90" spans="1:26" ht="16.5" customHeight="1">
      <c r="A90" s="92"/>
      <c r="B90" s="92"/>
      <c r="C90" s="92"/>
      <c r="D90" s="92"/>
      <c r="E90" s="92"/>
      <c r="F90" s="93"/>
      <c r="G90" s="46"/>
      <c r="H90" s="49"/>
      <c r="I90" s="46"/>
      <c r="J90" s="46"/>
      <c r="K90" s="92"/>
      <c r="L90" s="92"/>
      <c r="M90" s="92"/>
      <c r="N90" s="49"/>
      <c r="O90" s="92"/>
      <c r="P90" s="92"/>
      <c r="Q90" s="92"/>
      <c r="R90" s="92"/>
      <c r="S90" s="49"/>
      <c r="T90" s="49"/>
      <c r="U90" s="49"/>
      <c r="V90" s="49"/>
      <c r="W90" s="49"/>
      <c r="X90" s="49"/>
      <c r="Y90" s="49"/>
      <c r="Z90" s="49"/>
    </row>
    <row r="91" spans="1:26" ht="16.5" customHeight="1">
      <c r="A91" s="92"/>
      <c r="B91" s="92"/>
      <c r="C91" s="92"/>
      <c r="D91" s="92"/>
      <c r="E91" s="92"/>
      <c r="F91" s="93"/>
      <c r="G91" s="46"/>
      <c r="H91" s="49"/>
      <c r="I91" s="46"/>
      <c r="J91" s="46"/>
      <c r="K91" s="92"/>
      <c r="L91" s="92"/>
      <c r="M91" s="92"/>
      <c r="N91" s="49"/>
      <c r="O91" s="92"/>
      <c r="P91" s="92"/>
      <c r="Q91" s="92"/>
      <c r="R91" s="92"/>
      <c r="S91" s="49"/>
      <c r="T91" s="49"/>
      <c r="U91" s="49"/>
      <c r="V91" s="49"/>
      <c r="W91" s="49"/>
      <c r="X91" s="49"/>
      <c r="Y91" s="49"/>
      <c r="Z91" s="49"/>
    </row>
    <row r="92" spans="1:26" ht="16.5" customHeight="1">
      <c r="A92" s="92"/>
      <c r="B92" s="92"/>
      <c r="C92" s="92"/>
      <c r="D92" s="92"/>
      <c r="E92" s="92"/>
      <c r="F92" s="93"/>
      <c r="G92" s="46"/>
      <c r="H92" s="49"/>
      <c r="I92" s="46"/>
      <c r="J92" s="46"/>
      <c r="K92" s="92"/>
      <c r="L92" s="92"/>
      <c r="M92" s="92"/>
      <c r="N92" s="49"/>
      <c r="O92" s="92"/>
      <c r="P92" s="92"/>
      <c r="Q92" s="92"/>
      <c r="R92" s="92"/>
      <c r="S92" s="49"/>
      <c r="T92" s="49"/>
      <c r="U92" s="49"/>
      <c r="V92" s="49"/>
      <c r="W92" s="49"/>
      <c r="X92" s="49"/>
      <c r="Y92" s="49"/>
      <c r="Z92" s="49"/>
    </row>
    <row r="93" spans="1:26" ht="16.5" customHeight="1">
      <c r="A93" s="92"/>
      <c r="B93" s="92"/>
      <c r="C93" s="92"/>
      <c r="D93" s="92"/>
      <c r="E93" s="92"/>
      <c r="F93" s="93"/>
      <c r="G93" s="46"/>
      <c r="H93" s="49"/>
      <c r="I93" s="46"/>
      <c r="J93" s="46"/>
      <c r="K93" s="92"/>
      <c r="L93" s="92"/>
      <c r="M93" s="92"/>
      <c r="N93" s="49"/>
      <c r="O93" s="92"/>
      <c r="P93" s="92"/>
      <c r="Q93" s="92"/>
      <c r="R93" s="92"/>
      <c r="S93" s="49"/>
      <c r="T93" s="49"/>
      <c r="U93" s="49"/>
      <c r="V93" s="49"/>
      <c r="W93" s="49"/>
      <c r="X93" s="49"/>
      <c r="Y93" s="49"/>
      <c r="Z93" s="49"/>
    </row>
    <row r="94" spans="1:26" ht="16.5" customHeight="1">
      <c r="A94" s="92"/>
      <c r="B94" s="92"/>
      <c r="C94" s="92"/>
      <c r="D94" s="92"/>
      <c r="E94" s="92"/>
      <c r="F94" s="93"/>
      <c r="G94" s="46"/>
      <c r="H94" s="49"/>
      <c r="I94" s="46"/>
      <c r="J94" s="46"/>
      <c r="K94" s="92"/>
      <c r="L94" s="92"/>
      <c r="M94" s="92"/>
      <c r="N94" s="49"/>
      <c r="O94" s="92"/>
      <c r="P94" s="92"/>
      <c r="Q94" s="92"/>
      <c r="R94" s="92"/>
      <c r="S94" s="49"/>
      <c r="T94" s="49"/>
      <c r="U94" s="49"/>
      <c r="V94" s="49"/>
      <c r="W94" s="49"/>
      <c r="X94" s="49"/>
      <c r="Y94" s="49"/>
      <c r="Z94" s="49"/>
    </row>
    <row r="95" spans="1:26" ht="16.5" customHeight="1">
      <c r="A95" s="92"/>
      <c r="B95" s="92"/>
      <c r="C95" s="92"/>
      <c r="D95" s="92"/>
      <c r="E95" s="92"/>
      <c r="F95" s="93"/>
      <c r="G95" s="46"/>
      <c r="H95" s="49"/>
      <c r="I95" s="46"/>
      <c r="J95" s="46"/>
      <c r="K95" s="92"/>
      <c r="L95" s="92"/>
      <c r="M95" s="92"/>
      <c r="N95" s="49"/>
      <c r="O95" s="92"/>
      <c r="P95" s="92"/>
      <c r="Q95" s="92"/>
      <c r="R95" s="92"/>
      <c r="S95" s="49"/>
      <c r="T95" s="49"/>
      <c r="U95" s="49"/>
      <c r="V95" s="49"/>
      <c r="W95" s="49"/>
      <c r="X95" s="49"/>
      <c r="Y95" s="49"/>
      <c r="Z95" s="49"/>
    </row>
    <row r="96" spans="1:26" ht="16.5" customHeight="1">
      <c r="A96" s="92"/>
      <c r="B96" s="92"/>
      <c r="C96" s="92"/>
      <c r="D96" s="92"/>
      <c r="E96" s="92"/>
      <c r="F96" s="93"/>
      <c r="G96" s="46"/>
      <c r="H96" s="49"/>
      <c r="I96" s="46"/>
      <c r="J96" s="46"/>
      <c r="K96" s="92"/>
      <c r="L96" s="92"/>
      <c r="M96" s="92"/>
      <c r="N96" s="49"/>
      <c r="O96" s="92"/>
      <c r="P96" s="92"/>
      <c r="Q96" s="92"/>
      <c r="R96" s="92"/>
      <c r="S96" s="49"/>
      <c r="T96" s="49"/>
      <c r="U96" s="49"/>
      <c r="V96" s="49"/>
      <c r="W96" s="49"/>
      <c r="X96" s="49"/>
      <c r="Y96" s="49"/>
      <c r="Z96" s="49"/>
    </row>
    <row r="97" spans="1:26" ht="16.5" customHeight="1">
      <c r="A97" s="92"/>
      <c r="B97" s="92"/>
      <c r="C97" s="92"/>
      <c r="D97" s="92"/>
      <c r="E97" s="92"/>
      <c r="F97" s="93"/>
      <c r="G97" s="46"/>
      <c r="H97" s="49"/>
      <c r="I97" s="46"/>
      <c r="J97" s="46"/>
      <c r="K97" s="92"/>
      <c r="L97" s="92"/>
      <c r="M97" s="92"/>
      <c r="N97" s="49"/>
      <c r="O97" s="92"/>
      <c r="P97" s="92"/>
      <c r="Q97" s="92"/>
      <c r="R97" s="92"/>
      <c r="S97" s="49"/>
      <c r="T97" s="49"/>
      <c r="U97" s="49"/>
      <c r="V97" s="49"/>
      <c r="W97" s="49"/>
      <c r="X97" s="49"/>
      <c r="Y97" s="49"/>
      <c r="Z97" s="49"/>
    </row>
    <row r="98" spans="1:26" ht="16.5" customHeight="1">
      <c r="A98" s="92"/>
      <c r="B98" s="92"/>
      <c r="C98" s="92"/>
      <c r="D98" s="92"/>
      <c r="E98" s="92"/>
      <c r="F98" s="93"/>
      <c r="G98" s="46"/>
      <c r="H98" s="49"/>
      <c r="I98" s="46"/>
      <c r="J98" s="46"/>
      <c r="K98" s="92"/>
      <c r="L98" s="92"/>
      <c r="M98" s="92"/>
      <c r="N98" s="49"/>
      <c r="O98" s="92"/>
      <c r="P98" s="92"/>
      <c r="Q98" s="92"/>
      <c r="R98" s="92"/>
      <c r="S98" s="49"/>
      <c r="T98" s="49"/>
      <c r="U98" s="49"/>
      <c r="V98" s="49"/>
      <c r="W98" s="49"/>
      <c r="X98" s="49"/>
      <c r="Y98" s="49"/>
      <c r="Z98" s="49"/>
    </row>
    <row r="99" spans="1:26" ht="16.5" customHeight="1">
      <c r="A99" s="92"/>
      <c r="B99" s="92"/>
      <c r="C99" s="92"/>
      <c r="D99" s="92"/>
      <c r="E99" s="92"/>
      <c r="F99" s="93"/>
      <c r="G99" s="46"/>
      <c r="H99" s="49"/>
      <c r="I99" s="46"/>
      <c r="J99" s="46"/>
      <c r="K99" s="92"/>
      <c r="L99" s="92"/>
      <c r="M99" s="92"/>
      <c r="N99" s="49"/>
      <c r="O99" s="92"/>
      <c r="P99" s="92"/>
      <c r="Q99" s="92"/>
      <c r="R99" s="92"/>
      <c r="S99" s="49"/>
      <c r="T99" s="49"/>
      <c r="U99" s="49"/>
      <c r="V99" s="49"/>
      <c r="W99" s="49"/>
      <c r="X99" s="49"/>
      <c r="Y99" s="49"/>
      <c r="Z99" s="49"/>
    </row>
    <row r="100" spans="1:26" ht="16.5" customHeight="1">
      <c r="A100" s="92"/>
      <c r="B100" s="92"/>
      <c r="C100" s="92"/>
      <c r="D100" s="92"/>
      <c r="E100" s="92"/>
      <c r="F100" s="93"/>
      <c r="G100" s="46"/>
      <c r="H100" s="49"/>
      <c r="I100" s="46"/>
      <c r="J100" s="46"/>
      <c r="K100" s="92"/>
      <c r="L100" s="92"/>
      <c r="M100" s="92"/>
      <c r="N100" s="49"/>
      <c r="O100" s="92"/>
      <c r="P100" s="92"/>
      <c r="Q100" s="92"/>
      <c r="R100" s="92"/>
      <c r="S100" s="49"/>
      <c r="T100" s="49"/>
      <c r="U100" s="49"/>
      <c r="V100" s="49"/>
      <c r="W100" s="49"/>
      <c r="X100" s="49"/>
      <c r="Y100" s="49"/>
      <c r="Z100" s="49"/>
    </row>
    <row r="101" spans="1:26" ht="16.5" customHeight="1">
      <c r="A101" s="92"/>
      <c r="B101" s="92"/>
      <c r="C101" s="92"/>
      <c r="D101" s="92"/>
      <c r="E101" s="92"/>
      <c r="F101" s="93"/>
      <c r="G101" s="46"/>
      <c r="H101" s="49"/>
      <c r="I101" s="46"/>
      <c r="J101" s="46"/>
      <c r="K101" s="92"/>
      <c r="L101" s="92"/>
      <c r="M101" s="92"/>
      <c r="N101" s="49"/>
      <c r="O101" s="92"/>
      <c r="P101" s="92"/>
      <c r="Q101" s="92"/>
      <c r="R101" s="92"/>
      <c r="S101" s="49"/>
      <c r="T101" s="49"/>
      <c r="U101" s="49"/>
      <c r="V101" s="49"/>
      <c r="W101" s="49"/>
      <c r="X101" s="49"/>
      <c r="Y101" s="49"/>
      <c r="Z101" s="49"/>
    </row>
    <row r="102" spans="1:26" ht="16.5" customHeight="1">
      <c r="A102" s="92"/>
      <c r="B102" s="92"/>
      <c r="C102" s="92"/>
      <c r="D102" s="92"/>
      <c r="E102" s="92"/>
      <c r="F102" s="93"/>
      <c r="G102" s="46"/>
      <c r="H102" s="49"/>
      <c r="I102" s="46"/>
      <c r="J102" s="46"/>
      <c r="K102" s="92"/>
      <c r="L102" s="92"/>
      <c r="M102" s="92"/>
      <c r="N102" s="49"/>
      <c r="O102" s="92"/>
      <c r="P102" s="92"/>
      <c r="Q102" s="92"/>
      <c r="R102" s="92"/>
      <c r="S102" s="49"/>
      <c r="T102" s="49"/>
      <c r="U102" s="49"/>
      <c r="V102" s="49"/>
      <c r="W102" s="49"/>
      <c r="X102" s="49"/>
      <c r="Y102" s="49"/>
      <c r="Z102" s="49"/>
    </row>
    <row r="103" spans="1:26" ht="16.5" customHeight="1">
      <c r="A103" s="92"/>
      <c r="B103" s="92"/>
      <c r="C103" s="92"/>
      <c r="D103" s="92"/>
      <c r="E103" s="92"/>
      <c r="F103" s="93"/>
      <c r="G103" s="46"/>
      <c r="H103" s="49"/>
      <c r="I103" s="46"/>
      <c r="J103" s="46"/>
      <c r="K103" s="92"/>
      <c r="L103" s="92"/>
      <c r="M103" s="92"/>
      <c r="N103" s="49"/>
      <c r="O103" s="92"/>
      <c r="P103" s="92"/>
      <c r="Q103" s="92"/>
      <c r="R103" s="92"/>
      <c r="S103" s="49"/>
      <c r="T103" s="49"/>
      <c r="U103" s="49"/>
      <c r="V103" s="49"/>
      <c r="W103" s="49"/>
      <c r="X103" s="49"/>
      <c r="Y103" s="49"/>
      <c r="Z103" s="49"/>
    </row>
    <row r="104" spans="1:26" ht="16.5" customHeight="1">
      <c r="A104" s="92"/>
      <c r="B104" s="92"/>
      <c r="C104" s="92"/>
      <c r="D104" s="92"/>
      <c r="E104" s="92"/>
      <c r="F104" s="93"/>
      <c r="G104" s="46"/>
      <c r="H104" s="49"/>
      <c r="I104" s="46"/>
      <c r="J104" s="46"/>
      <c r="K104" s="92"/>
      <c r="L104" s="92"/>
      <c r="M104" s="92"/>
      <c r="N104" s="49"/>
      <c r="O104" s="92"/>
      <c r="P104" s="92"/>
      <c r="Q104" s="92"/>
      <c r="R104" s="92"/>
      <c r="S104" s="49"/>
      <c r="T104" s="49"/>
      <c r="U104" s="49"/>
      <c r="V104" s="49"/>
      <c r="W104" s="49"/>
      <c r="X104" s="49"/>
      <c r="Y104" s="49"/>
      <c r="Z104" s="49"/>
    </row>
    <row r="105" spans="1:26" ht="16.5" customHeight="1">
      <c r="A105" s="92"/>
      <c r="B105" s="92"/>
      <c r="C105" s="92"/>
      <c r="D105" s="92"/>
      <c r="E105" s="92"/>
      <c r="F105" s="93"/>
      <c r="G105" s="46"/>
      <c r="H105" s="49"/>
      <c r="I105" s="46"/>
      <c r="J105" s="46"/>
      <c r="K105" s="92"/>
      <c r="L105" s="92"/>
      <c r="M105" s="92"/>
      <c r="N105" s="49"/>
      <c r="O105" s="92"/>
      <c r="P105" s="92"/>
      <c r="Q105" s="92"/>
      <c r="R105" s="92"/>
      <c r="S105" s="49"/>
      <c r="T105" s="49"/>
      <c r="U105" s="49"/>
      <c r="V105" s="49"/>
      <c r="W105" s="49"/>
      <c r="X105" s="49"/>
      <c r="Y105" s="49"/>
      <c r="Z105" s="49"/>
    </row>
    <row r="106" spans="1:26" ht="16.5" customHeight="1">
      <c r="A106" s="92"/>
      <c r="B106" s="92"/>
      <c r="C106" s="92"/>
      <c r="D106" s="92"/>
      <c r="E106" s="92"/>
      <c r="F106" s="93"/>
      <c r="G106" s="46"/>
      <c r="H106" s="49"/>
      <c r="I106" s="46"/>
      <c r="J106" s="46"/>
      <c r="K106" s="92"/>
      <c r="L106" s="92"/>
      <c r="M106" s="92"/>
      <c r="N106" s="49"/>
      <c r="O106" s="92"/>
      <c r="P106" s="92"/>
      <c r="Q106" s="92"/>
      <c r="R106" s="92"/>
      <c r="S106" s="49"/>
      <c r="T106" s="49"/>
      <c r="U106" s="49"/>
      <c r="V106" s="49"/>
      <c r="W106" s="49"/>
      <c r="X106" s="49"/>
      <c r="Y106" s="49"/>
      <c r="Z106" s="49"/>
    </row>
    <row r="107" spans="1:26" ht="16.5" customHeight="1">
      <c r="A107" s="92"/>
      <c r="B107" s="92"/>
      <c r="C107" s="92"/>
      <c r="D107" s="92"/>
      <c r="E107" s="92"/>
      <c r="F107" s="93"/>
      <c r="G107" s="46"/>
      <c r="H107" s="49"/>
      <c r="I107" s="46"/>
      <c r="J107" s="46"/>
      <c r="K107" s="92"/>
      <c r="L107" s="92"/>
      <c r="M107" s="92"/>
      <c r="N107" s="49"/>
      <c r="O107" s="92"/>
      <c r="P107" s="92"/>
      <c r="Q107" s="92"/>
      <c r="R107" s="92"/>
      <c r="S107" s="49"/>
      <c r="T107" s="49"/>
      <c r="U107" s="49"/>
      <c r="V107" s="49"/>
      <c r="W107" s="49"/>
      <c r="X107" s="49"/>
      <c r="Y107" s="49"/>
      <c r="Z107" s="49"/>
    </row>
    <row r="108" spans="1:26" ht="16.5" customHeight="1">
      <c r="A108" s="92"/>
      <c r="B108" s="92"/>
      <c r="C108" s="92"/>
      <c r="D108" s="92"/>
      <c r="E108" s="92"/>
      <c r="F108" s="93"/>
      <c r="G108" s="46"/>
      <c r="H108" s="49"/>
      <c r="I108" s="46"/>
      <c r="J108" s="46"/>
      <c r="K108" s="92"/>
      <c r="L108" s="92"/>
      <c r="M108" s="92"/>
      <c r="N108" s="49"/>
      <c r="O108" s="92"/>
      <c r="P108" s="92"/>
      <c r="Q108" s="92"/>
      <c r="R108" s="92"/>
      <c r="S108" s="49"/>
      <c r="T108" s="49"/>
      <c r="U108" s="49"/>
      <c r="V108" s="49"/>
      <c r="W108" s="49"/>
      <c r="X108" s="49"/>
      <c r="Y108" s="49"/>
      <c r="Z108" s="49"/>
    </row>
    <row r="109" spans="1:26" ht="16.5" customHeight="1">
      <c r="A109" s="92"/>
      <c r="B109" s="92"/>
      <c r="C109" s="92"/>
      <c r="D109" s="92"/>
      <c r="E109" s="92"/>
      <c r="F109" s="93"/>
      <c r="G109" s="46"/>
      <c r="H109" s="49"/>
      <c r="I109" s="46"/>
      <c r="J109" s="46"/>
      <c r="K109" s="92"/>
      <c r="L109" s="92"/>
      <c r="M109" s="92"/>
      <c r="N109" s="49"/>
      <c r="O109" s="92"/>
      <c r="P109" s="92"/>
      <c r="Q109" s="92"/>
      <c r="R109" s="92"/>
      <c r="S109" s="49"/>
      <c r="T109" s="49"/>
      <c r="U109" s="49"/>
      <c r="V109" s="49"/>
      <c r="W109" s="49"/>
      <c r="X109" s="49"/>
      <c r="Y109" s="49"/>
      <c r="Z109" s="49"/>
    </row>
    <row r="110" spans="1:26" ht="16.5" customHeight="1">
      <c r="A110" s="92"/>
      <c r="B110" s="92"/>
      <c r="C110" s="92"/>
      <c r="D110" s="92"/>
      <c r="E110" s="92"/>
      <c r="F110" s="93"/>
      <c r="G110" s="46"/>
      <c r="H110" s="49"/>
      <c r="I110" s="46"/>
      <c r="J110" s="46"/>
      <c r="K110" s="92"/>
      <c r="L110" s="92"/>
      <c r="M110" s="92"/>
      <c r="N110" s="49"/>
      <c r="O110" s="92"/>
      <c r="P110" s="92"/>
      <c r="Q110" s="92"/>
      <c r="R110" s="92"/>
      <c r="S110" s="49"/>
      <c r="T110" s="49"/>
      <c r="U110" s="49"/>
      <c r="V110" s="49"/>
      <c r="W110" s="49"/>
      <c r="X110" s="49"/>
      <c r="Y110" s="49"/>
      <c r="Z110" s="49"/>
    </row>
    <row r="111" spans="1:26" ht="16.5" customHeight="1">
      <c r="A111" s="92"/>
      <c r="B111" s="92"/>
      <c r="C111" s="92"/>
      <c r="D111" s="92"/>
      <c r="E111" s="92"/>
      <c r="F111" s="93"/>
      <c r="G111" s="46"/>
      <c r="H111" s="49"/>
      <c r="I111" s="46"/>
      <c r="J111" s="46"/>
      <c r="K111" s="92"/>
      <c r="L111" s="92"/>
      <c r="M111" s="92"/>
      <c r="N111" s="49"/>
      <c r="O111" s="92"/>
      <c r="P111" s="92"/>
      <c r="Q111" s="92"/>
      <c r="R111" s="92"/>
      <c r="S111" s="49"/>
      <c r="T111" s="49"/>
      <c r="U111" s="49"/>
      <c r="V111" s="49"/>
      <c r="W111" s="49"/>
      <c r="X111" s="49"/>
      <c r="Y111" s="49"/>
      <c r="Z111" s="49"/>
    </row>
    <row r="112" spans="1:26" ht="16.5" customHeight="1">
      <c r="A112" s="92"/>
      <c r="B112" s="92"/>
      <c r="C112" s="92"/>
      <c r="D112" s="92"/>
      <c r="E112" s="92"/>
      <c r="F112" s="93"/>
      <c r="G112" s="46"/>
      <c r="H112" s="49"/>
      <c r="I112" s="46"/>
      <c r="J112" s="46"/>
      <c r="K112" s="92"/>
      <c r="L112" s="92"/>
      <c r="M112" s="92"/>
      <c r="N112" s="49"/>
      <c r="O112" s="92"/>
      <c r="P112" s="92"/>
      <c r="Q112" s="92"/>
      <c r="R112" s="92"/>
      <c r="S112" s="49"/>
      <c r="T112" s="49"/>
      <c r="U112" s="49"/>
      <c r="V112" s="49"/>
      <c r="W112" s="49"/>
      <c r="X112" s="49"/>
      <c r="Y112" s="49"/>
      <c r="Z112" s="49"/>
    </row>
    <row r="113" spans="1:26" ht="16.5" customHeight="1">
      <c r="A113" s="92"/>
      <c r="B113" s="92"/>
      <c r="C113" s="92"/>
      <c r="D113" s="92"/>
      <c r="E113" s="92"/>
      <c r="F113" s="93"/>
      <c r="G113" s="46"/>
      <c r="H113" s="49"/>
      <c r="I113" s="46"/>
      <c r="J113" s="46"/>
      <c r="K113" s="92"/>
      <c r="L113" s="92"/>
      <c r="M113" s="92"/>
      <c r="N113" s="49"/>
      <c r="O113" s="92"/>
      <c r="P113" s="92"/>
      <c r="Q113" s="92"/>
      <c r="R113" s="92"/>
      <c r="S113" s="49"/>
      <c r="T113" s="49"/>
      <c r="U113" s="49"/>
      <c r="V113" s="49"/>
      <c r="W113" s="49"/>
      <c r="X113" s="49"/>
      <c r="Y113" s="49"/>
      <c r="Z113" s="49"/>
    </row>
    <row r="114" spans="1:26" ht="16.5" customHeight="1">
      <c r="A114" s="92"/>
      <c r="B114" s="92"/>
      <c r="C114" s="92"/>
      <c r="D114" s="92"/>
      <c r="E114" s="92"/>
      <c r="F114" s="93"/>
      <c r="G114" s="46"/>
      <c r="H114" s="49"/>
      <c r="I114" s="46"/>
      <c r="J114" s="46"/>
      <c r="K114" s="92"/>
      <c r="L114" s="92"/>
      <c r="M114" s="92"/>
      <c r="N114" s="49"/>
      <c r="O114" s="92"/>
      <c r="P114" s="92"/>
      <c r="Q114" s="92"/>
      <c r="R114" s="92"/>
      <c r="S114" s="49"/>
      <c r="T114" s="49"/>
      <c r="U114" s="49"/>
      <c r="V114" s="49"/>
      <c r="W114" s="49"/>
      <c r="X114" s="49"/>
      <c r="Y114" s="49"/>
      <c r="Z114" s="49"/>
    </row>
    <row r="115" spans="1:26" ht="16.5" customHeight="1">
      <c r="A115" s="92"/>
      <c r="B115" s="92"/>
      <c r="C115" s="92"/>
      <c r="D115" s="92"/>
      <c r="E115" s="92"/>
      <c r="F115" s="93"/>
      <c r="G115" s="46"/>
      <c r="H115" s="49"/>
      <c r="I115" s="46"/>
      <c r="J115" s="46"/>
      <c r="K115" s="92"/>
      <c r="L115" s="92"/>
      <c r="M115" s="92"/>
      <c r="N115" s="49"/>
      <c r="O115" s="92"/>
      <c r="P115" s="92"/>
      <c r="Q115" s="92"/>
      <c r="R115" s="92"/>
      <c r="S115" s="49"/>
      <c r="T115" s="49"/>
      <c r="U115" s="49"/>
      <c r="V115" s="49"/>
      <c r="W115" s="49"/>
      <c r="X115" s="49"/>
      <c r="Y115" s="49"/>
      <c r="Z115" s="49"/>
    </row>
    <row r="116" spans="1:26" ht="16.5" customHeight="1">
      <c r="A116" s="92"/>
      <c r="B116" s="92"/>
      <c r="C116" s="92"/>
      <c r="D116" s="92"/>
      <c r="E116" s="92"/>
      <c r="F116" s="93"/>
      <c r="G116" s="46"/>
      <c r="H116" s="49"/>
      <c r="I116" s="46"/>
      <c r="J116" s="46"/>
      <c r="K116" s="92"/>
      <c r="L116" s="92"/>
      <c r="M116" s="92"/>
      <c r="N116" s="49"/>
      <c r="O116" s="92"/>
      <c r="P116" s="92"/>
      <c r="Q116" s="92"/>
      <c r="R116" s="92"/>
      <c r="S116" s="49"/>
      <c r="T116" s="49"/>
      <c r="U116" s="49"/>
      <c r="V116" s="49"/>
      <c r="W116" s="49"/>
      <c r="X116" s="49"/>
      <c r="Y116" s="49"/>
      <c r="Z116" s="49"/>
    </row>
    <row r="117" spans="1:26" ht="16.5" customHeight="1">
      <c r="A117" s="92"/>
      <c r="B117" s="92"/>
      <c r="C117" s="92"/>
      <c r="D117" s="92"/>
      <c r="E117" s="92"/>
      <c r="F117" s="93"/>
      <c r="G117" s="46"/>
      <c r="H117" s="49"/>
      <c r="I117" s="46"/>
      <c r="J117" s="46"/>
      <c r="K117" s="92"/>
      <c r="L117" s="92"/>
      <c r="M117" s="92"/>
      <c r="N117" s="49"/>
      <c r="O117" s="92"/>
      <c r="P117" s="92"/>
      <c r="Q117" s="92"/>
      <c r="R117" s="92"/>
      <c r="S117" s="49"/>
      <c r="T117" s="49"/>
      <c r="U117" s="49"/>
      <c r="V117" s="49"/>
      <c r="W117" s="49"/>
      <c r="X117" s="49"/>
      <c r="Y117" s="49"/>
      <c r="Z117" s="49"/>
    </row>
    <row r="118" spans="1:26" ht="16.5" customHeight="1">
      <c r="A118" s="92"/>
      <c r="B118" s="92"/>
      <c r="C118" s="92"/>
      <c r="D118" s="92"/>
      <c r="E118" s="92"/>
      <c r="F118" s="93"/>
      <c r="G118" s="46"/>
      <c r="H118" s="49"/>
      <c r="I118" s="46"/>
      <c r="J118" s="46"/>
      <c r="K118" s="92"/>
      <c r="L118" s="92"/>
      <c r="M118" s="92"/>
      <c r="N118" s="49"/>
      <c r="O118" s="92"/>
      <c r="P118" s="92"/>
      <c r="Q118" s="92"/>
      <c r="R118" s="92"/>
      <c r="S118" s="49"/>
      <c r="T118" s="49"/>
      <c r="U118" s="49"/>
      <c r="V118" s="49"/>
      <c r="W118" s="49"/>
      <c r="X118" s="49"/>
      <c r="Y118" s="49"/>
      <c r="Z118" s="49"/>
    </row>
    <row r="119" spans="1:26" ht="16.5" customHeight="1">
      <c r="A119" s="92"/>
      <c r="B119" s="92"/>
      <c r="C119" s="92"/>
      <c r="D119" s="92"/>
      <c r="E119" s="92"/>
      <c r="F119" s="93"/>
      <c r="G119" s="46"/>
      <c r="H119" s="49"/>
      <c r="I119" s="46"/>
      <c r="J119" s="46"/>
      <c r="K119" s="92"/>
      <c r="L119" s="92"/>
      <c r="M119" s="92"/>
      <c r="N119" s="49"/>
      <c r="O119" s="92"/>
      <c r="P119" s="92"/>
      <c r="Q119" s="92"/>
      <c r="R119" s="92"/>
      <c r="S119" s="49"/>
      <c r="T119" s="49"/>
      <c r="U119" s="49"/>
      <c r="V119" s="49"/>
      <c r="W119" s="49"/>
      <c r="X119" s="49"/>
      <c r="Y119" s="49"/>
      <c r="Z119" s="49"/>
    </row>
    <row r="120" spans="1:26" ht="16.5" customHeight="1">
      <c r="A120" s="92"/>
      <c r="B120" s="92"/>
      <c r="C120" s="92"/>
      <c r="D120" s="92"/>
      <c r="E120" s="92"/>
      <c r="F120" s="93"/>
      <c r="G120" s="46"/>
      <c r="H120" s="49"/>
      <c r="I120" s="46"/>
      <c r="J120" s="46"/>
      <c r="K120" s="92"/>
      <c r="L120" s="92"/>
      <c r="M120" s="92"/>
      <c r="N120" s="49"/>
      <c r="O120" s="92"/>
      <c r="P120" s="92"/>
      <c r="Q120" s="92"/>
      <c r="R120" s="92"/>
      <c r="S120" s="49"/>
      <c r="T120" s="49"/>
      <c r="U120" s="49"/>
      <c r="V120" s="49"/>
      <c r="W120" s="49"/>
      <c r="X120" s="49"/>
      <c r="Y120" s="49"/>
      <c r="Z120" s="49"/>
    </row>
    <row r="121" spans="1:26" ht="16.5" customHeight="1">
      <c r="A121" s="92"/>
      <c r="B121" s="92"/>
      <c r="C121" s="92"/>
      <c r="D121" s="92"/>
      <c r="E121" s="92"/>
      <c r="F121" s="93"/>
      <c r="G121" s="46"/>
      <c r="H121" s="49"/>
      <c r="I121" s="46"/>
      <c r="J121" s="46"/>
      <c r="K121" s="92"/>
      <c r="L121" s="92"/>
      <c r="M121" s="92"/>
      <c r="N121" s="49"/>
      <c r="O121" s="92"/>
      <c r="P121" s="92"/>
      <c r="Q121" s="92"/>
      <c r="R121" s="92"/>
      <c r="S121" s="49"/>
      <c r="T121" s="49"/>
      <c r="U121" s="49"/>
      <c r="V121" s="49"/>
      <c r="W121" s="49"/>
      <c r="X121" s="49"/>
      <c r="Y121" s="49"/>
      <c r="Z121" s="49"/>
    </row>
    <row r="122" spans="1:26" ht="16.5" customHeight="1">
      <c r="A122" s="92"/>
      <c r="B122" s="92"/>
      <c r="C122" s="92"/>
      <c r="D122" s="92"/>
      <c r="E122" s="92"/>
      <c r="F122" s="93"/>
      <c r="G122" s="46"/>
      <c r="H122" s="49"/>
      <c r="I122" s="46"/>
      <c r="J122" s="46"/>
      <c r="K122" s="92"/>
      <c r="L122" s="92"/>
      <c r="M122" s="92"/>
      <c r="N122" s="49"/>
      <c r="O122" s="92"/>
      <c r="P122" s="92"/>
      <c r="Q122" s="92"/>
      <c r="R122" s="92"/>
      <c r="S122" s="49"/>
      <c r="T122" s="49"/>
      <c r="U122" s="49"/>
      <c r="V122" s="49"/>
      <c r="W122" s="49"/>
      <c r="X122" s="49"/>
      <c r="Y122" s="49"/>
      <c r="Z122" s="49"/>
    </row>
    <row r="123" spans="1:26" ht="16.5" customHeight="1">
      <c r="A123" s="92"/>
      <c r="B123" s="92"/>
      <c r="C123" s="92"/>
      <c r="D123" s="92"/>
      <c r="E123" s="92"/>
      <c r="F123" s="93"/>
      <c r="G123" s="46"/>
      <c r="H123" s="49"/>
      <c r="I123" s="46"/>
      <c r="J123" s="46"/>
      <c r="K123" s="92"/>
      <c r="L123" s="92"/>
      <c r="M123" s="92"/>
      <c r="N123" s="49"/>
      <c r="O123" s="92"/>
      <c r="P123" s="92"/>
      <c r="Q123" s="92"/>
      <c r="R123" s="92"/>
      <c r="S123" s="49"/>
      <c r="T123" s="49"/>
      <c r="U123" s="49"/>
      <c r="V123" s="49"/>
      <c r="W123" s="49"/>
      <c r="X123" s="49"/>
      <c r="Y123" s="49"/>
      <c r="Z123" s="49"/>
    </row>
    <row r="124" spans="1:26" ht="16.5" customHeight="1">
      <c r="A124" s="92"/>
      <c r="B124" s="92"/>
      <c r="C124" s="92"/>
      <c r="D124" s="92"/>
      <c r="E124" s="92"/>
      <c r="F124" s="93"/>
      <c r="G124" s="46"/>
      <c r="H124" s="49"/>
      <c r="I124" s="46"/>
      <c r="J124" s="46"/>
      <c r="K124" s="92"/>
      <c r="L124" s="92"/>
      <c r="M124" s="92"/>
      <c r="N124" s="49"/>
      <c r="O124" s="92"/>
      <c r="P124" s="92"/>
      <c r="Q124" s="92"/>
      <c r="R124" s="92"/>
      <c r="S124" s="49"/>
      <c r="T124" s="49"/>
      <c r="U124" s="49"/>
      <c r="V124" s="49"/>
      <c r="W124" s="49"/>
      <c r="X124" s="49"/>
      <c r="Y124" s="49"/>
      <c r="Z124" s="49"/>
    </row>
    <row r="125" spans="1:26" ht="16.5" customHeight="1">
      <c r="A125" s="92"/>
      <c r="B125" s="92"/>
      <c r="C125" s="92"/>
      <c r="D125" s="92"/>
      <c r="E125" s="92"/>
      <c r="F125" s="93"/>
      <c r="G125" s="46"/>
      <c r="H125" s="49"/>
      <c r="I125" s="46"/>
      <c r="J125" s="46"/>
      <c r="K125" s="92"/>
      <c r="L125" s="92"/>
      <c r="M125" s="92"/>
      <c r="N125" s="49"/>
      <c r="O125" s="92"/>
      <c r="P125" s="92"/>
      <c r="Q125" s="92"/>
      <c r="R125" s="92"/>
      <c r="S125" s="49"/>
      <c r="T125" s="49"/>
      <c r="U125" s="49"/>
      <c r="V125" s="49"/>
      <c r="W125" s="49"/>
      <c r="X125" s="49"/>
      <c r="Y125" s="49"/>
      <c r="Z125" s="49"/>
    </row>
    <row r="126" spans="1:26" ht="16.5" customHeight="1">
      <c r="A126" s="92"/>
      <c r="B126" s="92"/>
      <c r="C126" s="92"/>
      <c r="D126" s="92"/>
      <c r="E126" s="92"/>
      <c r="F126" s="93"/>
      <c r="G126" s="46"/>
      <c r="H126" s="49"/>
      <c r="I126" s="46"/>
      <c r="J126" s="46"/>
      <c r="K126" s="92"/>
      <c r="L126" s="92"/>
      <c r="M126" s="92"/>
      <c r="N126" s="49"/>
      <c r="O126" s="92"/>
      <c r="P126" s="92"/>
      <c r="Q126" s="92"/>
      <c r="R126" s="92"/>
      <c r="S126" s="49"/>
      <c r="T126" s="49"/>
      <c r="U126" s="49"/>
      <c r="V126" s="49"/>
      <c r="W126" s="49"/>
      <c r="X126" s="49"/>
      <c r="Y126" s="49"/>
      <c r="Z126" s="49"/>
    </row>
    <row r="127" spans="1:26" ht="16.5" customHeight="1">
      <c r="A127" s="92"/>
      <c r="B127" s="92"/>
      <c r="C127" s="92"/>
      <c r="D127" s="92"/>
      <c r="E127" s="92"/>
      <c r="F127" s="93"/>
      <c r="G127" s="46"/>
      <c r="H127" s="49"/>
      <c r="I127" s="46"/>
      <c r="J127" s="46"/>
      <c r="K127" s="92"/>
      <c r="L127" s="92"/>
      <c r="M127" s="92"/>
      <c r="N127" s="49"/>
      <c r="O127" s="92"/>
      <c r="P127" s="92"/>
      <c r="Q127" s="92"/>
      <c r="R127" s="92"/>
      <c r="S127" s="49"/>
      <c r="T127" s="49"/>
      <c r="U127" s="49"/>
      <c r="V127" s="49"/>
      <c r="W127" s="49"/>
      <c r="X127" s="49"/>
      <c r="Y127" s="49"/>
      <c r="Z127" s="49"/>
    </row>
    <row r="128" spans="1:26" ht="16.5" customHeight="1">
      <c r="A128" s="92"/>
      <c r="B128" s="92"/>
      <c r="C128" s="92"/>
      <c r="D128" s="92"/>
      <c r="E128" s="92"/>
      <c r="F128" s="93"/>
      <c r="G128" s="46"/>
      <c r="H128" s="49"/>
      <c r="I128" s="46"/>
      <c r="J128" s="46"/>
      <c r="K128" s="92"/>
      <c r="L128" s="92"/>
      <c r="M128" s="92"/>
      <c r="N128" s="49"/>
      <c r="O128" s="92"/>
      <c r="P128" s="92"/>
      <c r="Q128" s="92"/>
      <c r="R128" s="92"/>
      <c r="S128" s="49"/>
      <c r="T128" s="49"/>
      <c r="U128" s="49"/>
      <c r="V128" s="49"/>
      <c r="W128" s="49"/>
      <c r="X128" s="49"/>
      <c r="Y128" s="49"/>
      <c r="Z128" s="49"/>
    </row>
    <row r="129" spans="1:26" ht="16.5" customHeight="1">
      <c r="A129" s="92"/>
      <c r="B129" s="92"/>
      <c r="C129" s="92"/>
      <c r="D129" s="92"/>
      <c r="E129" s="92"/>
      <c r="F129" s="93"/>
      <c r="G129" s="46"/>
      <c r="H129" s="49"/>
      <c r="I129" s="46"/>
      <c r="J129" s="46"/>
      <c r="K129" s="92"/>
      <c r="L129" s="92"/>
      <c r="M129" s="92"/>
      <c r="N129" s="49"/>
      <c r="O129" s="92"/>
      <c r="P129" s="92"/>
      <c r="Q129" s="92"/>
      <c r="R129" s="92"/>
      <c r="S129" s="49"/>
      <c r="T129" s="49"/>
      <c r="U129" s="49"/>
      <c r="V129" s="49"/>
      <c r="W129" s="49"/>
      <c r="X129" s="49"/>
      <c r="Y129" s="49"/>
      <c r="Z129" s="49"/>
    </row>
    <row r="130" spans="1:26" ht="16.5" customHeight="1">
      <c r="A130" s="92"/>
      <c r="B130" s="92"/>
      <c r="C130" s="92"/>
      <c r="D130" s="92"/>
      <c r="E130" s="92"/>
      <c r="F130" s="93"/>
      <c r="G130" s="46"/>
      <c r="H130" s="49"/>
      <c r="I130" s="46"/>
      <c r="J130" s="46"/>
      <c r="K130" s="92"/>
      <c r="L130" s="92"/>
      <c r="M130" s="92"/>
      <c r="N130" s="49"/>
      <c r="O130" s="92"/>
      <c r="P130" s="92"/>
      <c r="Q130" s="92"/>
      <c r="R130" s="92"/>
      <c r="S130" s="49"/>
      <c r="T130" s="49"/>
      <c r="U130" s="49"/>
      <c r="V130" s="49"/>
      <c r="W130" s="49"/>
      <c r="X130" s="49"/>
      <c r="Y130" s="49"/>
      <c r="Z130" s="49"/>
    </row>
    <row r="131" spans="1:26" ht="16.5" customHeight="1">
      <c r="A131" s="92"/>
      <c r="B131" s="92"/>
      <c r="C131" s="92"/>
      <c r="D131" s="92"/>
      <c r="E131" s="92"/>
      <c r="F131" s="93"/>
      <c r="G131" s="46"/>
      <c r="H131" s="49"/>
      <c r="I131" s="46"/>
      <c r="J131" s="46"/>
      <c r="K131" s="92"/>
      <c r="L131" s="92"/>
      <c r="M131" s="92"/>
      <c r="N131" s="49"/>
      <c r="O131" s="92"/>
      <c r="P131" s="92"/>
      <c r="Q131" s="92"/>
      <c r="R131" s="92"/>
      <c r="S131" s="49"/>
      <c r="T131" s="49"/>
      <c r="U131" s="49"/>
      <c r="V131" s="49"/>
      <c r="W131" s="49"/>
      <c r="X131" s="49"/>
      <c r="Y131" s="49"/>
      <c r="Z131" s="49"/>
    </row>
    <row r="132" spans="1:26" ht="16.5" customHeight="1">
      <c r="A132" s="92"/>
      <c r="B132" s="92"/>
      <c r="C132" s="92"/>
      <c r="D132" s="92"/>
      <c r="E132" s="92"/>
      <c r="F132" s="93"/>
      <c r="G132" s="46"/>
      <c r="H132" s="49"/>
      <c r="I132" s="46"/>
      <c r="J132" s="46"/>
      <c r="K132" s="92"/>
      <c r="L132" s="92"/>
      <c r="M132" s="92"/>
      <c r="N132" s="49"/>
      <c r="O132" s="92"/>
      <c r="P132" s="92"/>
      <c r="Q132" s="92"/>
      <c r="R132" s="92"/>
      <c r="S132" s="49"/>
      <c r="T132" s="49"/>
      <c r="U132" s="49"/>
      <c r="V132" s="49"/>
      <c r="W132" s="49"/>
      <c r="X132" s="49"/>
      <c r="Y132" s="49"/>
      <c r="Z132" s="49"/>
    </row>
    <row r="133" spans="1:26" ht="16.5" customHeight="1">
      <c r="A133" s="92"/>
      <c r="B133" s="92"/>
      <c r="C133" s="92"/>
      <c r="D133" s="92"/>
      <c r="E133" s="92"/>
      <c r="F133" s="93"/>
      <c r="G133" s="46"/>
      <c r="H133" s="49"/>
      <c r="I133" s="46"/>
      <c r="J133" s="46"/>
      <c r="K133" s="92"/>
      <c r="L133" s="92"/>
      <c r="M133" s="92"/>
      <c r="N133" s="49"/>
      <c r="O133" s="92"/>
      <c r="P133" s="92"/>
      <c r="Q133" s="92"/>
      <c r="R133" s="92"/>
      <c r="S133" s="49"/>
      <c r="T133" s="49"/>
      <c r="U133" s="49"/>
      <c r="V133" s="49"/>
      <c r="W133" s="49"/>
      <c r="X133" s="49"/>
      <c r="Y133" s="49"/>
      <c r="Z133" s="49"/>
    </row>
    <row r="134" spans="1:26" ht="16.5" customHeight="1">
      <c r="A134" s="92"/>
      <c r="B134" s="92"/>
      <c r="C134" s="92"/>
      <c r="D134" s="92"/>
      <c r="E134" s="92"/>
      <c r="F134" s="93"/>
      <c r="G134" s="46"/>
      <c r="H134" s="49"/>
      <c r="I134" s="46"/>
      <c r="J134" s="46"/>
      <c r="K134" s="92"/>
      <c r="L134" s="92"/>
      <c r="M134" s="92"/>
      <c r="N134" s="49"/>
      <c r="O134" s="92"/>
      <c r="P134" s="92"/>
      <c r="Q134" s="92"/>
      <c r="R134" s="92"/>
      <c r="S134" s="49"/>
      <c r="T134" s="49"/>
      <c r="U134" s="49"/>
      <c r="V134" s="49"/>
      <c r="W134" s="49"/>
      <c r="X134" s="49"/>
      <c r="Y134" s="49"/>
      <c r="Z134" s="49"/>
    </row>
    <row r="135" spans="1:26" ht="16.5" customHeight="1">
      <c r="A135" s="92"/>
      <c r="B135" s="92"/>
      <c r="C135" s="92"/>
      <c r="D135" s="92"/>
      <c r="E135" s="92"/>
      <c r="F135" s="93"/>
      <c r="G135" s="46"/>
      <c r="H135" s="49"/>
      <c r="I135" s="46"/>
      <c r="J135" s="46"/>
      <c r="K135" s="92"/>
      <c r="L135" s="92"/>
      <c r="M135" s="92"/>
      <c r="N135" s="49"/>
      <c r="O135" s="92"/>
      <c r="P135" s="92"/>
      <c r="Q135" s="92"/>
      <c r="R135" s="92"/>
      <c r="S135" s="49"/>
      <c r="T135" s="49"/>
      <c r="U135" s="49"/>
      <c r="V135" s="49"/>
      <c r="W135" s="49"/>
      <c r="X135" s="49"/>
      <c r="Y135" s="49"/>
      <c r="Z135" s="49"/>
    </row>
    <row r="136" spans="1:26" ht="16.5" customHeight="1">
      <c r="A136" s="92"/>
      <c r="B136" s="92"/>
      <c r="C136" s="92"/>
      <c r="D136" s="92"/>
      <c r="E136" s="92"/>
      <c r="F136" s="93"/>
      <c r="G136" s="46"/>
      <c r="H136" s="49"/>
      <c r="I136" s="46"/>
      <c r="J136" s="46"/>
      <c r="K136" s="92"/>
      <c r="L136" s="92"/>
      <c r="M136" s="92"/>
      <c r="N136" s="49"/>
      <c r="O136" s="92"/>
      <c r="P136" s="92"/>
      <c r="Q136" s="92"/>
      <c r="R136" s="92"/>
      <c r="S136" s="49"/>
      <c r="T136" s="49"/>
      <c r="U136" s="49"/>
      <c r="V136" s="49"/>
      <c r="W136" s="49"/>
      <c r="X136" s="49"/>
      <c r="Y136" s="49"/>
      <c r="Z136" s="49"/>
    </row>
    <row r="137" spans="1:26" ht="16.5" customHeight="1">
      <c r="A137" s="92"/>
      <c r="B137" s="92"/>
      <c r="C137" s="92"/>
      <c r="D137" s="92"/>
      <c r="E137" s="92"/>
      <c r="F137" s="93"/>
      <c r="G137" s="46"/>
      <c r="H137" s="49"/>
      <c r="I137" s="46"/>
      <c r="J137" s="46"/>
      <c r="K137" s="92"/>
      <c r="L137" s="92"/>
      <c r="M137" s="92"/>
      <c r="N137" s="49"/>
      <c r="O137" s="92"/>
      <c r="P137" s="92"/>
      <c r="Q137" s="92"/>
      <c r="R137" s="92"/>
      <c r="S137" s="49"/>
      <c r="T137" s="49"/>
      <c r="U137" s="49"/>
      <c r="V137" s="49"/>
      <c r="W137" s="49"/>
      <c r="X137" s="49"/>
      <c r="Y137" s="49"/>
      <c r="Z137" s="49"/>
    </row>
    <row r="138" spans="1:26" ht="16.5" customHeight="1">
      <c r="A138" s="92"/>
      <c r="B138" s="92"/>
      <c r="C138" s="92"/>
      <c r="D138" s="92"/>
      <c r="E138" s="92"/>
      <c r="F138" s="93"/>
      <c r="G138" s="46"/>
      <c r="H138" s="49"/>
      <c r="I138" s="46"/>
      <c r="J138" s="46"/>
      <c r="K138" s="92"/>
      <c r="L138" s="92"/>
      <c r="M138" s="92"/>
      <c r="N138" s="49"/>
      <c r="O138" s="92"/>
      <c r="P138" s="92"/>
      <c r="Q138" s="92"/>
      <c r="R138" s="92"/>
      <c r="S138" s="49"/>
      <c r="T138" s="49"/>
      <c r="U138" s="49"/>
      <c r="V138" s="49"/>
      <c r="W138" s="49"/>
      <c r="X138" s="49"/>
      <c r="Y138" s="49"/>
      <c r="Z138" s="49"/>
    </row>
    <row r="139" spans="1:26" ht="16.5" customHeight="1">
      <c r="A139" s="92"/>
      <c r="B139" s="92"/>
      <c r="C139" s="92"/>
      <c r="D139" s="92"/>
      <c r="E139" s="92"/>
      <c r="F139" s="93"/>
      <c r="G139" s="46"/>
      <c r="H139" s="49"/>
      <c r="I139" s="46"/>
      <c r="J139" s="46"/>
      <c r="K139" s="92"/>
      <c r="L139" s="92"/>
      <c r="M139" s="92"/>
      <c r="N139" s="49"/>
      <c r="O139" s="92"/>
      <c r="P139" s="92"/>
      <c r="Q139" s="92"/>
      <c r="R139" s="92"/>
      <c r="S139" s="49"/>
      <c r="T139" s="49"/>
      <c r="U139" s="49"/>
      <c r="V139" s="49"/>
      <c r="W139" s="49"/>
      <c r="X139" s="49"/>
      <c r="Y139" s="49"/>
      <c r="Z139" s="49"/>
    </row>
    <row r="140" spans="1:26" ht="16.5" customHeight="1">
      <c r="A140" s="92"/>
      <c r="B140" s="92"/>
      <c r="C140" s="92"/>
      <c r="D140" s="92"/>
      <c r="E140" s="92"/>
      <c r="F140" s="93"/>
      <c r="G140" s="46"/>
      <c r="H140" s="49"/>
      <c r="I140" s="46"/>
      <c r="J140" s="46"/>
      <c r="K140" s="92"/>
      <c r="L140" s="92"/>
      <c r="M140" s="92"/>
      <c r="N140" s="49"/>
      <c r="O140" s="92"/>
      <c r="P140" s="92"/>
      <c r="Q140" s="92"/>
      <c r="R140" s="92"/>
      <c r="S140" s="49"/>
      <c r="T140" s="49"/>
      <c r="U140" s="49"/>
      <c r="V140" s="49"/>
      <c r="W140" s="49"/>
      <c r="X140" s="49"/>
      <c r="Y140" s="49"/>
      <c r="Z140" s="49"/>
    </row>
    <row r="141" spans="1:26" ht="16.5" customHeight="1">
      <c r="A141" s="92"/>
      <c r="B141" s="92"/>
      <c r="C141" s="92"/>
      <c r="D141" s="92"/>
      <c r="E141" s="92"/>
      <c r="F141" s="93"/>
      <c r="G141" s="46"/>
      <c r="H141" s="49"/>
      <c r="I141" s="46"/>
      <c r="J141" s="46"/>
      <c r="K141" s="92"/>
      <c r="L141" s="92"/>
      <c r="M141" s="92"/>
      <c r="N141" s="49"/>
      <c r="O141" s="92"/>
      <c r="P141" s="92"/>
      <c r="Q141" s="92"/>
      <c r="R141" s="92"/>
      <c r="S141" s="49"/>
      <c r="T141" s="49"/>
      <c r="U141" s="49"/>
      <c r="V141" s="49"/>
      <c r="W141" s="49"/>
      <c r="X141" s="49"/>
      <c r="Y141" s="49"/>
      <c r="Z141" s="49"/>
    </row>
    <row r="142" spans="1:26" ht="16.5" customHeight="1">
      <c r="A142" s="92"/>
      <c r="B142" s="92"/>
      <c r="C142" s="92"/>
      <c r="D142" s="92"/>
      <c r="E142" s="92"/>
      <c r="F142" s="93"/>
      <c r="G142" s="46"/>
      <c r="H142" s="49"/>
      <c r="I142" s="46"/>
      <c r="J142" s="46"/>
      <c r="K142" s="92"/>
      <c r="L142" s="92"/>
      <c r="M142" s="92"/>
      <c r="N142" s="49"/>
      <c r="O142" s="92"/>
      <c r="P142" s="92"/>
      <c r="Q142" s="92"/>
      <c r="R142" s="92"/>
      <c r="S142" s="49"/>
      <c r="T142" s="49"/>
      <c r="U142" s="49"/>
      <c r="V142" s="49"/>
      <c r="W142" s="49"/>
      <c r="X142" s="49"/>
      <c r="Y142" s="49"/>
      <c r="Z142" s="49"/>
    </row>
    <row r="143" spans="1:26" ht="16.5" customHeight="1">
      <c r="A143" s="92"/>
      <c r="B143" s="92"/>
      <c r="C143" s="92"/>
      <c r="D143" s="92"/>
      <c r="E143" s="92"/>
      <c r="F143" s="93"/>
      <c r="G143" s="46"/>
      <c r="H143" s="49"/>
      <c r="I143" s="46"/>
      <c r="J143" s="46"/>
      <c r="K143" s="92"/>
      <c r="L143" s="92"/>
      <c r="M143" s="92"/>
      <c r="N143" s="49"/>
      <c r="O143" s="92"/>
      <c r="P143" s="92"/>
      <c r="Q143" s="92"/>
      <c r="R143" s="92"/>
      <c r="S143" s="49"/>
      <c r="T143" s="49"/>
      <c r="U143" s="49"/>
      <c r="V143" s="49"/>
      <c r="W143" s="49"/>
      <c r="X143" s="49"/>
      <c r="Y143" s="49"/>
      <c r="Z143" s="49"/>
    </row>
    <row r="144" spans="1:26" ht="16.5" customHeight="1">
      <c r="A144" s="92"/>
      <c r="B144" s="92"/>
      <c r="C144" s="92"/>
      <c r="D144" s="92"/>
      <c r="E144" s="92"/>
      <c r="F144" s="93"/>
      <c r="G144" s="46"/>
      <c r="H144" s="49"/>
      <c r="I144" s="46"/>
      <c r="J144" s="46"/>
      <c r="K144" s="92"/>
      <c r="L144" s="92"/>
      <c r="M144" s="92"/>
      <c r="N144" s="49"/>
      <c r="O144" s="92"/>
      <c r="P144" s="92"/>
      <c r="Q144" s="92"/>
      <c r="R144" s="92"/>
      <c r="S144" s="49"/>
      <c r="T144" s="49"/>
      <c r="U144" s="49"/>
      <c r="V144" s="49"/>
      <c r="W144" s="49"/>
      <c r="X144" s="49"/>
      <c r="Y144" s="49"/>
      <c r="Z144" s="49"/>
    </row>
    <row r="145" spans="1:26" ht="16.5" customHeight="1">
      <c r="A145" s="92"/>
      <c r="B145" s="92"/>
      <c r="C145" s="92"/>
      <c r="D145" s="92"/>
      <c r="E145" s="92"/>
      <c r="F145" s="93"/>
      <c r="G145" s="46"/>
      <c r="H145" s="49"/>
      <c r="I145" s="46"/>
      <c r="J145" s="46"/>
      <c r="K145" s="92"/>
      <c r="L145" s="92"/>
      <c r="M145" s="92"/>
      <c r="N145" s="49"/>
      <c r="O145" s="92"/>
      <c r="P145" s="92"/>
      <c r="Q145" s="92"/>
      <c r="R145" s="92"/>
      <c r="S145" s="49"/>
      <c r="T145" s="49"/>
      <c r="U145" s="49"/>
      <c r="V145" s="49"/>
      <c r="W145" s="49"/>
      <c r="X145" s="49"/>
      <c r="Y145" s="49"/>
      <c r="Z145" s="49"/>
    </row>
    <row r="146" spans="1:26" ht="16.5" customHeight="1">
      <c r="A146" s="92"/>
      <c r="B146" s="92"/>
      <c r="C146" s="92"/>
      <c r="D146" s="92"/>
      <c r="E146" s="92"/>
      <c r="F146" s="93"/>
      <c r="G146" s="46"/>
      <c r="H146" s="49"/>
      <c r="I146" s="46"/>
      <c r="J146" s="46"/>
      <c r="K146" s="92"/>
      <c r="L146" s="92"/>
      <c r="M146" s="92"/>
      <c r="N146" s="49"/>
      <c r="O146" s="92"/>
      <c r="P146" s="92"/>
      <c r="Q146" s="92"/>
      <c r="R146" s="92"/>
      <c r="S146" s="49"/>
      <c r="T146" s="49"/>
      <c r="U146" s="49"/>
      <c r="V146" s="49"/>
      <c r="W146" s="49"/>
      <c r="X146" s="49"/>
      <c r="Y146" s="49"/>
      <c r="Z146" s="49"/>
    </row>
    <row r="147" spans="1:26" ht="16.5" customHeight="1">
      <c r="A147" s="92"/>
      <c r="B147" s="92"/>
      <c r="C147" s="92"/>
      <c r="D147" s="92"/>
      <c r="E147" s="92"/>
      <c r="F147" s="93"/>
      <c r="G147" s="46"/>
      <c r="H147" s="49"/>
      <c r="I147" s="46"/>
      <c r="J147" s="46"/>
      <c r="K147" s="92"/>
      <c r="L147" s="92"/>
      <c r="M147" s="92"/>
      <c r="N147" s="49"/>
      <c r="O147" s="92"/>
      <c r="P147" s="92"/>
      <c r="Q147" s="92"/>
      <c r="R147" s="92"/>
      <c r="S147" s="49"/>
      <c r="T147" s="49"/>
      <c r="U147" s="49"/>
      <c r="V147" s="49"/>
      <c r="W147" s="49"/>
      <c r="X147" s="49"/>
      <c r="Y147" s="49"/>
      <c r="Z147" s="49"/>
    </row>
    <row r="148" spans="1:26" ht="16.5" customHeight="1">
      <c r="A148" s="92"/>
      <c r="B148" s="92"/>
      <c r="C148" s="92"/>
      <c r="D148" s="92"/>
      <c r="E148" s="92"/>
      <c r="F148" s="93"/>
      <c r="G148" s="46"/>
      <c r="H148" s="49"/>
      <c r="I148" s="46"/>
      <c r="J148" s="46"/>
      <c r="K148" s="92"/>
      <c r="L148" s="92"/>
      <c r="M148" s="92"/>
      <c r="N148" s="49"/>
      <c r="O148" s="92"/>
      <c r="P148" s="92"/>
      <c r="Q148" s="92"/>
      <c r="R148" s="92"/>
      <c r="S148" s="49"/>
      <c r="T148" s="49"/>
      <c r="U148" s="49"/>
      <c r="V148" s="49"/>
      <c r="W148" s="49"/>
      <c r="X148" s="49"/>
      <c r="Y148" s="49"/>
      <c r="Z148" s="49"/>
    </row>
    <row r="149" spans="1:26" ht="16.5" customHeight="1">
      <c r="A149" s="92"/>
      <c r="B149" s="92"/>
      <c r="C149" s="92"/>
      <c r="D149" s="92"/>
      <c r="E149" s="92"/>
      <c r="F149" s="93"/>
      <c r="G149" s="46"/>
      <c r="H149" s="49"/>
      <c r="I149" s="46"/>
      <c r="J149" s="46"/>
      <c r="K149" s="92"/>
      <c r="L149" s="92"/>
      <c r="M149" s="92"/>
      <c r="N149" s="49"/>
      <c r="O149" s="92"/>
      <c r="P149" s="92"/>
      <c r="Q149" s="92"/>
      <c r="R149" s="92"/>
      <c r="S149" s="49"/>
      <c r="T149" s="49"/>
      <c r="U149" s="49"/>
      <c r="V149" s="49"/>
      <c r="W149" s="49"/>
      <c r="X149" s="49"/>
      <c r="Y149" s="49"/>
      <c r="Z149" s="49"/>
    </row>
    <row r="150" spans="1:26" ht="16.5" customHeight="1">
      <c r="A150" s="92"/>
      <c r="B150" s="92"/>
      <c r="C150" s="92"/>
      <c r="D150" s="92"/>
      <c r="E150" s="92"/>
      <c r="F150" s="93"/>
      <c r="G150" s="46"/>
      <c r="H150" s="49"/>
      <c r="I150" s="46"/>
      <c r="J150" s="46"/>
      <c r="K150" s="92"/>
      <c r="L150" s="92"/>
      <c r="M150" s="92"/>
      <c r="N150" s="49"/>
      <c r="O150" s="92"/>
      <c r="P150" s="92"/>
      <c r="Q150" s="92"/>
      <c r="R150" s="92"/>
      <c r="S150" s="49"/>
      <c r="T150" s="49"/>
      <c r="U150" s="49"/>
      <c r="V150" s="49"/>
      <c r="W150" s="49"/>
      <c r="X150" s="49"/>
      <c r="Y150" s="49"/>
      <c r="Z150" s="49"/>
    </row>
    <row r="151" spans="1:26" ht="16.5" customHeight="1">
      <c r="A151" s="92"/>
      <c r="B151" s="92"/>
      <c r="C151" s="92"/>
      <c r="D151" s="92"/>
      <c r="E151" s="92"/>
      <c r="F151" s="93"/>
      <c r="G151" s="46"/>
      <c r="H151" s="49"/>
      <c r="I151" s="46"/>
      <c r="J151" s="46"/>
      <c r="K151" s="92"/>
      <c r="L151" s="92"/>
      <c r="M151" s="92"/>
      <c r="N151" s="49"/>
      <c r="O151" s="92"/>
      <c r="P151" s="92"/>
      <c r="Q151" s="92"/>
      <c r="R151" s="92"/>
      <c r="S151" s="49"/>
      <c r="T151" s="49"/>
      <c r="U151" s="49"/>
      <c r="V151" s="49"/>
      <c r="W151" s="49"/>
      <c r="X151" s="49"/>
      <c r="Y151" s="49"/>
      <c r="Z151" s="49"/>
    </row>
    <row r="152" spans="1:26" ht="16.5" customHeight="1">
      <c r="A152" s="92"/>
      <c r="B152" s="92"/>
      <c r="C152" s="92"/>
      <c r="D152" s="92"/>
      <c r="E152" s="92"/>
      <c r="F152" s="93"/>
      <c r="G152" s="46"/>
      <c r="H152" s="49"/>
      <c r="I152" s="46"/>
      <c r="J152" s="46"/>
      <c r="K152" s="92"/>
      <c r="L152" s="92"/>
      <c r="M152" s="92"/>
      <c r="N152" s="49"/>
      <c r="O152" s="92"/>
      <c r="P152" s="92"/>
      <c r="Q152" s="92"/>
      <c r="R152" s="92"/>
      <c r="S152" s="49"/>
      <c r="T152" s="49"/>
      <c r="U152" s="49"/>
      <c r="V152" s="49"/>
      <c r="W152" s="49"/>
      <c r="X152" s="49"/>
      <c r="Y152" s="49"/>
      <c r="Z152" s="49"/>
    </row>
    <row r="153" spans="1:26" ht="16.5" customHeight="1">
      <c r="A153" s="92"/>
      <c r="B153" s="92"/>
      <c r="C153" s="92"/>
      <c r="D153" s="92"/>
      <c r="E153" s="92"/>
      <c r="F153" s="93"/>
      <c r="G153" s="46"/>
      <c r="H153" s="49"/>
      <c r="I153" s="46"/>
      <c r="J153" s="46"/>
      <c r="K153" s="92"/>
      <c r="L153" s="92"/>
      <c r="M153" s="92"/>
      <c r="N153" s="49"/>
      <c r="O153" s="92"/>
      <c r="P153" s="92"/>
      <c r="Q153" s="92"/>
      <c r="R153" s="92"/>
      <c r="S153" s="49"/>
      <c r="T153" s="49"/>
      <c r="U153" s="49"/>
      <c r="V153" s="49"/>
      <c r="W153" s="49"/>
      <c r="X153" s="49"/>
      <c r="Y153" s="49"/>
      <c r="Z153" s="49"/>
    </row>
    <row r="154" spans="1:26" ht="16.5" customHeight="1">
      <c r="A154" s="92"/>
      <c r="B154" s="92"/>
      <c r="C154" s="92"/>
      <c r="D154" s="92"/>
      <c r="E154" s="92"/>
      <c r="F154" s="93"/>
      <c r="G154" s="46"/>
      <c r="H154" s="49"/>
      <c r="I154" s="46"/>
      <c r="J154" s="46"/>
      <c r="K154" s="92"/>
      <c r="L154" s="92"/>
      <c r="M154" s="92"/>
      <c r="N154" s="49"/>
      <c r="O154" s="92"/>
      <c r="P154" s="92"/>
      <c r="Q154" s="92"/>
      <c r="R154" s="92"/>
      <c r="S154" s="49"/>
      <c r="T154" s="49"/>
      <c r="U154" s="49"/>
      <c r="V154" s="49"/>
      <c r="W154" s="49"/>
      <c r="X154" s="49"/>
      <c r="Y154" s="49"/>
      <c r="Z154" s="49"/>
    </row>
    <row r="155" spans="1:26" ht="16.5" customHeight="1">
      <c r="A155" s="92"/>
      <c r="B155" s="92"/>
      <c r="C155" s="92"/>
      <c r="D155" s="92"/>
      <c r="E155" s="92"/>
      <c r="F155" s="93"/>
      <c r="G155" s="46"/>
      <c r="H155" s="49"/>
      <c r="I155" s="46"/>
      <c r="J155" s="46"/>
      <c r="K155" s="92"/>
      <c r="L155" s="92"/>
      <c r="M155" s="92"/>
      <c r="N155" s="49"/>
      <c r="O155" s="92"/>
      <c r="P155" s="92"/>
      <c r="Q155" s="92"/>
      <c r="R155" s="92"/>
      <c r="S155" s="49"/>
      <c r="T155" s="49"/>
      <c r="U155" s="49"/>
      <c r="V155" s="49"/>
      <c r="W155" s="49"/>
      <c r="X155" s="49"/>
      <c r="Y155" s="49"/>
      <c r="Z155" s="49"/>
    </row>
    <row r="156" spans="1:26" ht="16.5" customHeight="1">
      <c r="A156" s="92"/>
      <c r="B156" s="92"/>
      <c r="C156" s="92"/>
      <c r="D156" s="92"/>
      <c r="E156" s="92"/>
      <c r="F156" s="93"/>
      <c r="G156" s="46"/>
      <c r="H156" s="49"/>
      <c r="I156" s="46"/>
      <c r="J156" s="46"/>
      <c r="K156" s="92"/>
      <c r="L156" s="92"/>
      <c r="M156" s="92"/>
      <c r="N156" s="49"/>
      <c r="O156" s="92"/>
      <c r="P156" s="92"/>
      <c r="Q156" s="92"/>
      <c r="R156" s="92"/>
      <c r="S156" s="49"/>
      <c r="T156" s="49"/>
      <c r="U156" s="49"/>
      <c r="V156" s="49"/>
      <c r="W156" s="49"/>
      <c r="X156" s="49"/>
      <c r="Y156" s="49"/>
      <c r="Z156" s="49"/>
    </row>
    <row r="157" spans="1:26" ht="16.5" customHeight="1">
      <c r="A157" s="92"/>
      <c r="B157" s="92"/>
      <c r="C157" s="92"/>
      <c r="D157" s="92"/>
      <c r="E157" s="92"/>
      <c r="F157" s="93"/>
      <c r="G157" s="46"/>
      <c r="H157" s="49"/>
      <c r="I157" s="46"/>
      <c r="J157" s="46"/>
      <c r="K157" s="92"/>
      <c r="L157" s="92"/>
      <c r="M157" s="92"/>
      <c r="N157" s="49"/>
      <c r="O157" s="92"/>
      <c r="P157" s="92"/>
      <c r="Q157" s="92"/>
      <c r="R157" s="92"/>
      <c r="S157" s="49"/>
      <c r="T157" s="49"/>
      <c r="U157" s="49"/>
      <c r="V157" s="49"/>
      <c r="W157" s="49"/>
      <c r="X157" s="49"/>
      <c r="Y157" s="49"/>
      <c r="Z157" s="49"/>
    </row>
    <row r="158" spans="1:26" ht="16.5" customHeight="1">
      <c r="A158" s="92"/>
      <c r="B158" s="92"/>
      <c r="C158" s="92"/>
      <c r="D158" s="92"/>
      <c r="E158" s="92"/>
      <c r="F158" s="93"/>
      <c r="G158" s="46"/>
      <c r="H158" s="49"/>
      <c r="I158" s="46"/>
      <c r="J158" s="46"/>
      <c r="K158" s="92"/>
      <c r="L158" s="92"/>
      <c r="M158" s="92"/>
      <c r="N158" s="49"/>
      <c r="O158" s="92"/>
      <c r="P158" s="92"/>
      <c r="Q158" s="92"/>
      <c r="R158" s="92"/>
      <c r="S158" s="49"/>
      <c r="T158" s="49"/>
      <c r="U158" s="49"/>
      <c r="V158" s="49"/>
      <c r="W158" s="49"/>
      <c r="X158" s="49"/>
      <c r="Y158" s="49"/>
      <c r="Z158" s="49"/>
    </row>
    <row r="159" spans="1:26" ht="16.5" customHeight="1">
      <c r="A159" s="92"/>
      <c r="B159" s="92"/>
      <c r="C159" s="92"/>
      <c r="D159" s="92"/>
      <c r="E159" s="92"/>
      <c r="F159" s="93"/>
      <c r="G159" s="46"/>
      <c r="H159" s="49"/>
      <c r="I159" s="46"/>
      <c r="J159" s="46"/>
      <c r="K159" s="92"/>
      <c r="L159" s="92"/>
      <c r="M159" s="92"/>
      <c r="N159" s="49"/>
      <c r="O159" s="92"/>
      <c r="P159" s="92"/>
      <c r="Q159" s="92"/>
      <c r="R159" s="92"/>
      <c r="S159" s="49"/>
      <c r="T159" s="49"/>
      <c r="U159" s="49"/>
      <c r="V159" s="49"/>
      <c r="W159" s="49"/>
      <c r="X159" s="49"/>
      <c r="Y159" s="49"/>
      <c r="Z159" s="49"/>
    </row>
    <row r="160" spans="1:26" ht="16.5" customHeight="1">
      <c r="A160" s="92"/>
      <c r="B160" s="92"/>
      <c r="C160" s="92"/>
      <c r="D160" s="92"/>
      <c r="E160" s="92"/>
      <c r="F160" s="93"/>
      <c r="G160" s="46"/>
      <c r="H160" s="49"/>
      <c r="I160" s="46"/>
      <c r="J160" s="46"/>
      <c r="K160" s="92"/>
      <c r="L160" s="92"/>
      <c r="M160" s="92"/>
      <c r="N160" s="49"/>
      <c r="O160" s="92"/>
      <c r="P160" s="92"/>
      <c r="Q160" s="92"/>
      <c r="R160" s="92"/>
      <c r="S160" s="49"/>
      <c r="T160" s="49"/>
      <c r="U160" s="49"/>
      <c r="V160" s="49"/>
      <c r="W160" s="49"/>
      <c r="X160" s="49"/>
      <c r="Y160" s="49"/>
      <c r="Z160" s="49"/>
    </row>
    <row r="161" spans="1:26" ht="16.5" customHeight="1">
      <c r="A161" s="92"/>
      <c r="B161" s="92"/>
      <c r="C161" s="92"/>
      <c r="D161" s="92"/>
      <c r="E161" s="92"/>
      <c r="F161" s="93"/>
      <c r="G161" s="46"/>
      <c r="H161" s="49"/>
      <c r="I161" s="46"/>
      <c r="J161" s="46"/>
      <c r="K161" s="92"/>
      <c r="L161" s="92"/>
      <c r="M161" s="92"/>
      <c r="N161" s="49"/>
      <c r="O161" s="92"/>
      <c r="P161" s="92"/>
      <c r="Q161" s="92"/>
      <c r="R161" s="92"/>
      <c r="S161" s="49"/>
      <c r="T161" s="49"/>
      <c r="U161" s="49"/>
      <c r="V161" s="49"/>
      <c r="W161" s="49"/>
      <c r="X161" s="49"/>
      <c r="Y161" s="49"/>
      <c r="Z161" s="49"/>
    </row>
    <row r="162" spans="1:26" ht="16.5" customHeight="1">
      <c r="A162" s="92"/>
      <c r="B162" s="92"/>
      <c r="C162" s="92"/>
      <c r="D162" s="92"/>
      <c r="E162" s="92"/>
      <c r="F162" s="93"/>
      <c r="G162" s="46"/>
      <c r="H162" s="49"/>
      <c r="I162" s="46"/>
      <c r="J162" s="46"/>
      <c r="K162" s="92"/>
      <c r="L162" s="92"/>
      <c r="M162" s="92"/>
      <c r="N162" s="49"/>
      <c r="O162" s="92"/>
      <c r="P162" s="92"/>
      <c r="Q162" s="92"/>
      <c r="R162" s="92"/>
      <c r="S162" s="49"/>
      <c r="T162" s="49"/>
      <c r="U162" s="49"/>
      <c r="V162" s="49"/>
      <c r="W162" s="49"/>
      <c r="X162" s="49"/>
      <c r="Y162" s="49"/>
      <c r="Z162" s="49"/>
    </row>
    <row r="163" spans="1:26" ht="16.5" customHeight="1">
      <c r="A163" s="92"/>
      <c r="B163" s="92"/>
      <c r="C163" s="92"/>
      <c r="D163" s="92"/>
      <c r="E163" s="92"/>
      <c r="F163" s="93"/>
      <c r="G163" s="46"/>
      <c r="H163" s="49"/>
      <c r="I163" s="46"/>
      <c r="J163" s="46"/>
      <c r="K163" s="92"/>
      <c r="L163" s="92"/>
      <c r="M163" s="92"/>
      <c r="N163" s="49"/>
      <c r="O163" s="92"/>
      <c r="P163" s="92"/>
      <c r="Q163" s="92"/>
      <c r="R163" s="92"/>
      <c r="S163" s="49"/>
      <c r="T163" s="49"/>
      <c r="U163" s="49"/>
      <c r="V163" s="49"/>
      <c r="W163" s="49"/>
      <c r="X163" s="49"/>
      <c r="Y163" s="49"/>
      <c r="Z163" s="49"/>
    </row>
    <row r="164" spans="1:26" ht="16.5" customHeight="1">
      <c r="A164" s="92"/>
      <c r="B164" s="92"/>
      <c r="C164" s="92"/>
      <c r="D164" s="92"/>
      <c r="E164" s="92"/>
      <c r="F164" s="93"/>
      <c r="G164" s="46"/>
      <c r="H164" s="49"/>
      <c r="I164" s="46"/>
      <c r="J164" s="46"/>
      <c r="K164" s="92"/>
      <c r="L164" s="92"/>
      <c r="M164" s="92"/>
      <c r="N164" s="49"/>
      <c r="O164" s="92"/>
      <c r="P164" s="92"/>
      <c r="Q164" s="92"/>
      <c r="R164" s="92"/>
      <c r="S164" s="49"/>
      <c r="T164" s="49"/>
      <c r="U164" s="49"/>
      <c r="V164" s="49"/>
      <c r="W164" s="49"/>
      <c r="X164" s="49"/>
      <c r="Y164" s="49"/>
      <c r="Z164" s="49"/>
    </row>
    <row r="165" spans="1:26" ht="16.5" customHeight="1">
      <c r="A165" s="92"/>
      <c r="B165" s="92"/>
      <c r="C165" s="92"/>
      <c r="D165" s="92"/>
      <c r="E165" s="92"/>
      <c r="F165" s="93"/>
      <c r="G165" s="46"/>
      <c r="H165" s="49"/>
      <c r="I165" s="46"/>
      <c r="J165" s="46"/>
      <c r="K165" s="92"/>
      <c r="L165" s="92"/>
      <c r="M165" s="92"/>
      <c r="N165" s="49"/>
      <c r="O165" s="92"/>
      <c r="P165" s="92"/>
      <c r="Q165" s="92"/>
      <c r="R165" s="92"/>
      <c r="S165" s="49"/>
      <c r="T165" s="49"/>
      <c r="U165" s="49"/>
      <c r="V165" s="49"/>
      <c r="W165" s="49"/>
      <c r="X165" s="49"/>
      <c r="Y165" s="49"/>
      <c r="Z165" s="49"/>
    </row>
    <row r="166" spans="1:26" ht="16.5" customHeight="1">
      <c r="A166" s="92"/>
      <c r="B166" s="92"/>
      <c r="C166" s="92"/>
      <c r="D166" s="92"/>
      <c r="E166" s="92"/>
      <c r="F166" s="93"/>
      <c r="G166" s="46"/>
      <c r="H166" s="49"/>
      <c r="I166" s="46"/>
      <c r="J166" s="46"/>
      <c r="K166" s="92"/>
      <c r="L166" s="92"/>
      <c r="M166" s="92"/>
      <c r="N166" s="49"/>
      <c r="O166" s="92"/>
      <c r="P166" s="92"/>
      <c r="Q166" s="92"/>
      <c r="R166" s="92"/>
      <c r="S166" s="49"/>
      <c r="T166" s="49"/>
      <c r="U166" s="49"/>
      <c r="V166" s="49"/>
      <c r="W166" s="49"/>
      <c r="X166" s="49"/>
      <c r="Y166" s="49"/>
      <c r="Z166" s="49"/>
    </row>
    <row r="167" spans="1:26" ht="16.5" customHeight="1">
      <c r="A167" s="92"/>
      <c r="B167" s="92"/>
      <c r="C167" s="92"/>
      <c r="D167" s="92"/>
      <c r="E167" s="92"/>
      <c r="F167" s="93"/>
      <c r="G167" s="46"/>
      <c r="H167" s="49"/>
      <c r="I167" s="46"/>
      <c r="J167" s="46"/>
      <c r="K167" s="92"/>
      <c r="L167" s="92"/>
      <c r="M167" s="92"/>
      <c r="N167" s="49"/>
      <c r="O167" s="92"/>
      <c r="P167" s="92"/>
      <c r="Q167" s="92"/>
      <c r="R167" s="92"/>
      <c r="S167" s="49"/>
      <c r="T167" s="49"/>
      <c r="U167" s="49"/>
      <c r="V167" s="49"/>
      <c r="W167" s="49"/>
      <c r="X167" s="49"/>
      <c r="Y167" s="49"/>
      <c r="Z167" s="49"/>
    </row>
    <row r="168" spans="1:26" ht="16.5" customHeight="1">
      <c r="A168" s="92"/>
      <c r="B168" s="92"/>
      <c r="C168" s="92"/>
      <c r="D168" s="92"/>
      <c r="E168" s="92"/>
      <c r="F168" s="93"/>
      <c r="G168" s="46"/>
      <c r="H168" s="49"/>
      <c r="I168" s="46"/>
      <c r="J168" s="46"/>
      <c r="K168" s="92"/>
      <c r="L168" s="92"/>
      <c r="M168" s="92"/>
      <c r="N168" s="49"/>
      <c r="O168" s="92"/>
      <c r="P168" s="92"/>
      <c r="Q168" s="92"/>
      <c r="R168" s="92"/>
      <c r="S168" s="49"/>
      <c r="T168" s="49"/>
      <c r="U168" s="49"/>
      <c r="V168" s="49"/>
      <c r="W168" s="49"/>
      <c r="X168" s="49"/>
      <c r="Y168" s="49"/>
      <c r="Z168" s="49"/>
    </row>
    <row r="169" spans="1:26" ht="16.5" customHeight="1">
      <c r="A169" s="92"/>
      <c r="B169" s="92"/>
      <c r="C169" s="92"/>
      <c r="D169" s="92"/>
      <c r="E169" s="92"/>
      <c r="F169" s="93"/>
      <c r="G169" s="46"/>
      <c r="H169" s="49"/>
      <c r="I169" s="46"/>
      <c r="J169" s="46"/>
      <c r="K169" s="92"/>
      <c r="L169" s="92"/>
      <c r="M169" s="92"/>
      <c r="N169" s="49"/>
      <c r="O169" s="92"/>
      <c r="P169" s="92"/>
      <c r="Q169" s="92"/>
      <c r="R169" s="92"/>
      <c r="S169" s="49"/>
      <c r="T169" s="49"/>
      <c r="U169" s="49"/>
      <c r="V169" s="49"/>
      <c r="W169" s="49"/>
      <c r="X169" s="49"/>
      <c r="Y169" s="49"/>
      <c r="Z169" s="49"/>
    </row>
    <row r="170" spans="1:26" ht="16.5" customHeight="1">
      <c r="A170" s="92"/>
      <c r="B170" s="92"/>
      <c r="C170" s="92"/>
      <c r="D170" s="92"/>
      <c r="E170" s="92"/>
      <c r="F170" s="93"/>
      <c r="G170" s="46"/>
      <c r="H170" s="49"/>
      <c r="I170" s="46"/>
      <c r="J170" s="46"/>
      <c r="K170" s="92"/>
      <c r="L170" s="92"/>
      <c r="M170" s="92"/>
      <c r="N170" s="49"/>
      <c r="O170" s="92"/>
      <c r="P170" s="92"/>
      <c r="Q170" s="92"/>
      <c r="R170" s="92"/>
      <c r="S170" s="49"/>
      <c r="T170" s="49"/>
      <c r="U170" s="49"/>
      <c r="V170" s="49"/>
      <c r="W170" s="49"/>
      <c r="X170" s="49"/>
      <c r="Y170" s="49"/>
      <c r="Z170" s="49"/>
    </row>
    <row r="171" spans="1:26" ht="16.5" customHeight="1">
      <c r="A171" s="92"/>
      <c r="B171" s="92"/>
      <c r="C171" s="92"/>
      <c r="D171" s="92"/>
      <c r="E171" s="92"/>
      <c r="F171" s="93"/>
      <c r="G171" s="46"/>
      <c r="H171" s="49"/>
      <c r="I171" s="46"/>
      <c r="J171" s="46"/>
      <c r="K171" s="92"/>
      <c r="L171" s="92"/>
      <c r="M171" s="92"/>
      <c r="N171" s="49"/>
      <c r="O171" s="92"/>
      <c r="P171" s="92"/>
      <c r="Q171" s="92"/>
      <c r="R171" s="92"/>
      <c r="S171" s="49"/>
      <c r="T171" s="49"/>
      <c r="U171" s="49"/>
      <c r="V171" s="49"/>
      <c r="W171" s="49"/>
      <c r="X171" s="49"/>
      <c r="Y171" s="49"/>
      <c r="Z171" s="49"/>
    </row>
    <row r="172" spans="1:26" ht="16.5" customHeight="1">
      <c r="A172" s="92"/>
      <c r="B172" s="92"/>
      <c r="C172" s="92"/>
      <c r="D172" s="92"/>
      <c r="E172" s="92"/>
      <c r="F172" s="93"/>
      <c r="G172" s="46"/>
      <c r="H172" s="49"/>
      <c r="I172" s="46"/>
      <c r="J172" s="46"/>
      <c r="K172" s="92"/>
      <c r="L172" s="92"/>
      <c r="M172" s="92"/>
      <c r="N172" s="49"/>
      <c r="O172" s="92"/>
      <c r="P172" s="92"/>
      <c r="Q172" s="92"/>
      <c r="R172" s="92"/>
      <c r="S172" s="49"/>
      <c r="T172" s="49"/>
      <c r="U172" s="49"/>
      <c r="V172" s="49"/>
      <c r="W172" s="49"/>
      <c r="X172" s="49"/>
      <c r="Y172" s="49"/>
      <c r="Z172" s="49"/>
    </row>
    <row r="173" spans="1:26" ht="16.5" customHeight="1">
      <c r="A173" s="92"/>
      <c r="B173" s="92"/>
      <c r="C173" s="92"/>
      <c r="D173" s="92"/>
      <c r="E173" s="92"/>
      <c r="F173" s="93"/>
      <c r="G173" s="46"/>
      <c r="H173" s="49"/>
      <c r="I173" s="46"/>
      <c r="J173" s="46"/>
      <c r="K173" s="92"/>
      <c r="L173" s="92"/>
      <c r="M173" s="92"/>
      <c r="N173" s="49"/>
      <c r="O173" s="92"/>
      <c r="P173" s="92"/>
      <c r="Q173" s="92"/>
      <c r="R173" s="92"/>
      <c r="S173" s="49"/>
      <c r="T173" s="49"/>
      <c r="U173" s="49"/>
      <c r="V173" s="49"/>
      <c r="W173" s="49"/>
      <c r="X173" s="49"/>
      <c r="Y173" s="49"/>
      <c r="Z173" s="49"/>
    </row>
    <row r="174" spans="1:26" ht="16.5" customHeight="1">
      <c r="A174" s="92"/>
      <c r="B174" s="92"/>
      <c r="C174" s="92"/>
      <c r="D174" s="92"/>
      <c r="E174" s="92"/>
      <c r="F174" s="93"/>
      <c r="G174" s="46"/>
      <c r="H174" s="49"/>
      <c r="I174" s="46"/>
      <c r="J174" s="46"/>
      <c r="K174" s="92"/>
      <c r="L174" s="92"/>
      <c r="M174" s="92"/>
      <c r="N174" s="49"/>
      <c r="O174" s="92"/>
      <c r="P174" s="92"/>
      <c r="Q174" s="92"/>
      <c r="R174" s="92"/>
      <c r="S174" s="49"/>
      <c r="T174" s="49"/>
      <c r="U174" s="49"/>
      <c r="V174" s="49"/>
      <c r="W174" s="49"/>
      <c r="X174" s="49"/>
      <c r="Y174" s="49"/>
      <c r="Z174" s="49"/>
    </row>
    <row r="175" spans="1:26" ht="16.5" customHeight="1">
      <c r="A175" s="92"/>
      <c r="B175" s="92"/>
      <c r="C175" s="92"/>
      <c r="D175" s="92"/>
      <c r="E175" s="92"/>
      <c r="F175" s="93"/>
      <c r="G175" s="46"/>
      <c r="H175" s="49"/>
      <c r="I175" s="46"/>
      <c r="J175" s="46"/>
      <c r="K175" s="92"/>
      <c r="L175" s="92"/>
      <c r="M175" s="92"/>
      <c r="N175" s="49"/>
      <c r="O175" s="92"/>
      <c r="P175" s="92"/>
      <c r="Q175" s="92"/>
      <c r="R175" s="92"/>
      <c r="S175" s="49"/>
      <c r="T175" s="49"/>
      <c r="U175" s="49"/>
      <c r="V175" s="49"/>
      <c r="W175" s="49"/>
      <c r="X175" s="49"/>
      <c r="Y175" s="49"/>
      <c r="Z175" s="49"/>
    </row>
    <row r="176" spans="1:26" ht="16.5" customHeight="1">
      <c r="A176" s="92"/>
      <c r="B176" s="92"/>
      <c r="C176" s="92"/>
      <c r="D176" s="92"/>
      <c r="E176" s="92"/>
      <c r="F176" s="93"/>
      <c r="G176" s="46"/>
      <c r="H176" s="49"/>
      <c r="I176" s="46"/>
      <c r="J176" s="46"/>
      <c r="K176" s="92"/>
      <c r="L176" s="92"/>
      <c r="M176" s="92"/>
      <c r="N176" s="49"/>
      <c r="O176" s="92"/>
      <c r="P176" s="92"/>
      <c r="Q176" s="92"/>
      <c r="R176" s="92"/>
      <c r="S176" s="49"/>
      <c r="T176" s="49"/>
      <c r="U176" s="49"/>
      <c r="V176" s="49"/>
      <c r="W176" s="49"/>
      <c r="X176" s="49"/>
      <c r="Y176" s="49"/>
      <c r="Z176" s="49"/>
    </row>
    <row r="177" spans="1:26" ht="16.5" customHeight="1">
      <c r="A177" s="92"/>
      <c r="B177" s="92"/>
      <c r="C177" s="92"/>
      <c r="D177" s="92"/>
      <c r="E177" s="92"/>
      <c r="F177" s="93"/>
      <c r="G177" s="46"/>
      <c r="H177" s="49"/>
      <c r="I177" s="46"/>
      <c r="J177" s="46"/>
      <c r="K177" s="92"/>
      <c r="L177" s="92"/>
      <c r="M177" s="92"/>
      <c r="N177" s="49"/>
      <c r="O177" s="92"/>
      <c r="P177" s="92"/>
      <c r="Q177" s="92"/>
      <c r="R177" s="92"/>
      <c r="S177" s="49"/>
      <c r="T177" s="49"/>
      <c r="U177" s="49"/>
      <c r="V177" s="49"/>
      <c r="W177" s="49"/>
      <c r="X177" s="49"/>
      <c r="Y177" s="49"/>
      <c r="Z177" s="49"/>
    </row>
    <row r="178" spans="1:26" ht="16.5" customHeight="1">
      <c r="A178" s="92"/>
      <c r="B178" s="92"/>
      <c r="C178" s="92"/>
      <c r="D178" s="92"/>
      <c r="E178" s="92"/>
      <c r="F178" s="93"/>
      <c r="G178" s="46"/>
      <c r="H178" s="49"/>
      <c r="I178" s="46"/>
      <c r="J178" s="46"/>
      <c r="K178" s="92"/>
      <c r="L178" s="92"/>
      <c r="M178" s="92"/>
      <c r="N178" s="49"/>
      <c r="O178" s="92"/>
      <c r="P178" s="92"/>
      <c r="Q178" s="92"/>
      <c r="R178" s="92"/>
      <c r="S178" s="49"/>
      <c r="T178" s="49"/>
      <c r="U178" s="49"/>
      <c r="V178" s="49"/>
      <c r="W178" s="49"/>
      <c r="X178" s="49"/>
      <c r="Y178" s="49"/>
      <c r="Z178" s="49"/>
    </row>
    <row r="179" spans="1:26" ht="16.5" customHeight="1">
      <c r="A179" s="92"/>
      <c r="B179" s="92"/>
      <c r="C179" s="92"/>
      <c r="D179" s="92"/>
      <c r="E179" s="92"/>
      <c r="F179" s="93"/>
      <c r="G179" s="46"/>
      <c r="H179" s="49"/>
      <c r="I179" s="46"/>
      <c r="J179" s="46"/>
      <c r="K179" s="92"/>
      <c r="L179" s="92"/>
      <c r="M179" s="92"/>
      <c r="N179" s="49"/>
      <c r="O179" s="92"/>
      <c r="P179" s="92"/>
      <c r="Q179" s="92"/>
      <c r="R179" s="92"/>
      <c r="S179" s="49"/>
      <c r="T179" s="49"/>
      <c r="U179" s="49"/>
      <c r="V179" s="49"/>
      <c r="W179" s="49"/>
      <c r="X179" s="49"/>
      <c r="Y179" s="49"/>
      <c r="Z179" s="49"/>
    </row>
    <row r="180" spans="1:26" ht="16.5" customHeight="1">
      <c r="A180" s="92"/>
      <c r="B180" s="92"/>
      <c r="C180" s="92"/>
      <c r="D180" s="92"/>
      <c r="E180" s="92"/>
      <c r="F180" s="93"/>
      <c r="G180" s="46"/>
      <c r="H180" s="49"/>
      <c r="I180" s="46"/>
      <c r="J180" s="46"/>
      <c r="K180" s="92"/>
      <c r="L180" s="92"/>
      <c r="M180" s="92"/>
      <c r="N180" s="49"/>
      <c r="O180" s="92"/>
      <c r="P180" s="92"/>
      <c r="Q180" s="92"/>
      <c r="R180" s="92"/>
      <c r="S180" s="49"/>
      <c r="T180" s="49"/>
      <c r="U180" s="49"/>
      <c r="V180" s="49"/>
      <c r="W180" s="49"/>
      <c r="X180" s="49"/>
      <c r="Y180" s="49"/>
      <c r="Z180" s="49"/>
    </row>
    <row r="181" spans="1:26" ht="16.5" customHeight="1">
      <c r="A181" s="92"/>
      <c r="B181" s="92"/>
      <c r="C181" s="92"/>
      <c r="D181" s="92"/>
      <c r="E181" s="92"/>
      <c r="F181" s="93"/>
      <c r="G181" s="46"/>
      <c r="H181" s="49"/>
      <c r="I181" s="46"/>
      <c r="J181" s="46"/>
      <c r="K181" s="92"/>
      <c r="L181" s="92"/>
      <c r="M181" s="92"/>
      <c r="N181" s="49"/>
      <c r="O181" s="92"/>
      <c r="P181" s="92"/>
      <c r="Q181" s="92"/>
      <c r="R181" s="92"/>
      <c r="S181" s="49"/>
      <c r="T181" s="49"/>
      <c r="U181" s="49"/>
      <c r="V181" s="49"/>
      <c r="W181" s="49"/>
      <c r="X181" s="49"/>
      <c r="Y181" s="49"/>
      <c r="Z181" s="49"/>
    </row>
    <row r="182" spans="1:26" ht="16.5" customHeight="1">
      <c r="A182" s="92"/>
      <c r="B182" s="92"/>
      <c r="C182" s="92"/>
      <c r="D182" s="92"/>
      <c r="E182" s="92"/>
      <c r="F182" s="93"/>
      <c r="G182" s="46"/>
      <c r="H182" s="49"/>
      <c r="I182" s="46"/>
      <c r="J182" s="46"/>
      <c r="K182" s="92"/>
      <c r="L182" s="92"/>
      <c r="M182" s="92"/>
      <c r="N182" s="49"/>
      <c r="O182" s="92"/>
      <c r="P182" s="92"/>
      <c r="Q182" s="92"/>
      <c r="R182" s="92"/>
      <c r="S182" s="49"/>
      <c r="T182" s="49"/>
      <c r="U182" s="49"/>
      <c r="V182" s="49"/>
      <c r="W182" s="49"/>
      <c r="X182" s="49"/>
      <c r="Y182" s="49"/>
      <c r="Z182" s="49"/>
    </row>
    <row r="183" spans="1:26" ht="16.5" customHeight="1">
      <c r="A183" s="92"/>
      <c r="B183" s="92"/>
      <c r="C183" s="92"/>
      <c r="D183" s="92"/>
      <c r="E183" s="92"/>
      <c r="F183" s="93"/>
      <c r="G183" s="46"/>
      <c r="H183" s="49"/>
      <c r="I183" s="46"/>
      <c r="J183" s="46"/>
      <c r="K183" s="92"/>
      <c r="L183" s="92"/>
      <c r="M183" s="92"/>
      <c r="N183" s="49"/>
      <c r="O183" s="92"/>
      <c r="P183" s="92"/>
      <c r="Q183" s="92"/>
      <c r="R183" s="92"/>
      <c r="S183" s="49"/>
      <c r="T183" s="49"/>
      <c r="U183" s="49"/>
      <c r="V183" s="49"/>
      <c r="W183" s="49"/>
      <c r="X183" s="49"/>
      <c r="Y183" s="49"/>
      <c r="Z183" s="49"/>
    </row>
    <row r="184" spans="1:26" ht="16.5" customHeight="1">
      <c r="A184" s="92"/>
      <c r="B184" s="92"/>
      <c r="C184" s="92"/>
      <c r="D184" s="92"/>
      <c r="E184" s="92"/>
      <c r="F184" s="93"/>
      <c r="G184" s="46"/>
      <c r="H184" s="49"/>
      <c r="I184" s="46"/>
      <c r="J184" s="46"/>
      <c r="K184" s="92"/>
      <c r="L184" s="92"/>
      <c r="M184" s="92"/>
      <c r="N184" s="49"/>
      <c r="O184" s="92"/>
      <c r="P184" s="92"/>
      <c r="Q184" s="92"/>
      <c r="R184" s="92"/>
      <c r="S184" s="49"/>
      <c r="T184" s="49"/>
      <c r="U184" s="49"/>
      <c r="V184" s="49"/>
      <c r="W184" s="49"/>
      <c r="X184" s="49"/>
      <c r="Y184" s="49"/>
      <c r="Z184" s="49"/>
    </row>
    <row r="185" spans="1:26" ht="16.5" customHeight="1">
      <c r="A185" s="92"/>
      <c r="B185" s="92"/>
      <c r="C185" s="92"/>
      <c r="D185" s="92"/>
      <c r="E185" s="92"/>
      <c r="F185" s="93"/>
      <c r="G185" s="46"/>
      <c r="H185" s="49"/>
      <c r="I185" s="46"/>
      <c r="J185" s="46"/>
      <c r="K185" s="92"/>
      <c r="L185" s="92"/>
      <c r="M185" s="92"/>
      <c r="N185" s="49"/>
      <c r="O185" s="92"/>
      <c r="P185" s="92"/>
      <c r="Q185" s="92"/>
      <c r="R185" s="92"/>
      <c r="S185" s="49"/>
      <c r="T185" s="49"/>
      <c r="U185" s="49"/>
      <c r="V185" s="49"/>
      <c r="W185" s="49"/>
      <c r="X185" s="49"/>
      <c r="Y185" s="49"/>
      <c r="Z185" s="49"/>
    </row>
    <row r="186" spans="1:26" ht="16.5" customHeight="1">
      <c r="A186" s="92"/>
      <c r="B186" s="92"/>
      <c r="C186" s="92"/>
      <c r="D186" s="92"/>
      <c r="E186" s="92"/>
      <c r="F186" s="93"/>
      <c r="G186" s="46"/>
      <c r="H186" s="49"/>
      <c r="I186" s="46"/>
      <c r="J186" s="46"/>
      <c r="K186" s="92"/>
      <c r="L186" s="92"/>
      <c r="M186" s="92"/>
      <c r="N186" s="49"/>
      <c r="O186" s="92"/>
      <c r="P186" s="92"/>
      <c r="Q186" s="92"/>
      <c r="R186" s="92"/>
      <c r="S186" s="49"/>
      <c r="T186" s="49"/>
      <c r="U186" s="49"/>
      <c r="V186" s="49"/>
      <c r="W186" s="49"/>
      <c r="X186" s="49"/>
      <c r="Y186" s="49"/>
      <c r="Z186" s="49"/>
    </row>
    <row r="187" spans="1:26" ht="16.5" customHeight="1">
      <c r="A187" s="92"/>
      <c r="B187" s="92"/>
      <c r="C187" s="92"/>
      <c r="D187" s="92"/>
      <c r="E187" s="92"/>
      <c r="F187" s="93"/>
      <c r="G187" s="46"/>
      <c r="H187" s="49"/>
      <c r="I187" s="46"/>
      <c r="J187" s="46"/>
      <c r="K187" s="92"/>
      <c r="L187" s="92"/>
      <c r="M187" s="92"/>
      <c r="N187" s="49"/>
      <c r="O187" s="92"/>
      <c r="P187" s="92"/>
      <c r="Q187" s="92"/>
      <c r="R187" s="92"/>
      <c r="S187" s="49"/>
      <c r="T187" s="49"/>
      <c r="U187" s="49"/>
      <c r="V187" s="49"/>
      <c r="W187" s="49"/>
      <c r="X187" s="49"/>
      <c r="Y187" s="49"/>
      <c r="Z187" s="49"/>
    </row>
    <row r="188" spans="1:26" ht="16.5" customHeight="1">
      <c r="A188" s="92"/>
      <c r="B188" s="92"/>
      <c r="C188" s="92"/>
      <c r="D188" s="92"/>
      <c r="E188" s="92"/>
      <c r="F188" s="93"/>
      <c r="G188" s="46"/>
      <c r="H188" s="49"/>
      <c r="I188" s="46"/>
      <c r="J188" s="46"/>
      <c r="K188" s="92"/>
      <c r="L188" s="92"/>
      <c r="M188" s="92"/>
      <c r="N188" s="49"/>
      <c r="O188" s="92"/>
      <c r="P188" s="92"/>
      <c r="Q188" s="92"/>
      <c r="R188" s="92"/>
      <c r="S188" s="49"/>
      <c r="T188" s="49"/>
      <c r="U188" s="49"/>
      <c r="V188" s="49"/>
      <c r="W188" s="49"/>
      <c r="X188" s="49"/>
      <c r="Y188" s="49"/>
      <c r="Z188" s="49"/>
    </row>
    <row r="189" spans="1:26" ht="16.5" customHeight="1">
      <c r="A189" s="92"/>
      <c r="B189" s="92"/>
      <c r="C189" s="92"/>
      <c r="D189" s="92"/>
      <c r="E189" s="92"/>
      <c r="F189" s="93"/>
      <c r="G189" s="46"/>
      <c r="H189" s="49"/>
      <c r="I189" s="46"/>
      <c r="J189" s="46"/>
      <c r="K189" s="92"/>
      <c r="L189" s="92"/>
      <c r="M189" s="92"/>
      <c r="N189" s="49"/>
      <c r="O189" s="92"/>
      <c r="P189" s="92"/>
      <c r="Q189" s="92"/>
      <c r="R189" s="92"/>
      <c r="S189" s="49"/>
      <c r="T189" s="49"/>
      <c r="U189" s="49"/>
      <c r="V189" s="49"/>
      <c r="W189" s="49"/>
      <c r="X189" s="49"/>
      <c r="Y189" s="49"/>
      <c r="Z189" s="49"/>
    </row>
    <row r="190" spans="1:26" ht="16.5" customHeight="1">
      <c r="A190" s="92"/>
      <c r="B190" s="92"/>
      <c r="C190" s="92"/>
      <c r="D190" s="92"/>
      <c r="E190" s="92"/>
      <c r="F190" s="93"/>
      <c r="G190" s="46"/>
      <c r="H190" s="49"/>
      <c r="I190" s="46"/>
      <c r="J190" s="46"/>
      <c r="K190" s="92"/>
      <c r="L190" s="92"/>
      <c r="M190" s="92"/>
      <c r="N190" s="49"/>
      <c r="O190" s="92"/>
      <c r="P190" s="92"/>
      <c r="Q190" s="92"/>
      <c r="R190" s="92"/>
      <c r="S190" s="49"/>
      <c r="T190" s="49"/>
      <c r="U190" s="49"/>
      <c r="V190" s="49"/>
      <c r="W190" s="49"/>
      <c r="X190" s="49"/>
      <c r="Y190" s="49"/>
      <c r="Z190" s="49"/>
    </row>
    <row r="191" spans="1:26" ht="16.5" customHeight="1">
      <c r="A191" s="92"/>
      <c r="B191" s="92"/>
      <c r="C191" s="92"/>
      <c r="D191" s="92"/>
      <c r="E191" s="92"/>
      <c r="F191" s="93"/>
      <c r="G191" s="46"/>
      <c r="H191" s="49"/>
      <c r="I191" s="46"/>
      <c r="J191" s="46"/>
      <c r="K191" s="92"/>
      <c r="L191" s="92"/>
      <c r="M191" s="92"/>
      <c r="N191" s="49"/>
      <c r="O191" s="92"/>
      <c r="P191" s="92"/>
      <c r="Q191" s="92"/>
      <c r="R191" s="92"/>
      <c r="S191" s="49"/>
      <c r="T191" s="49"/>
      <c r="U191" s="49"/>
      <c r="V191" s="49"/>
      <c r="W191" s="49"/>
      <c r="X191" s="49"/>
      <c r="Y191" s="49"/>
      <c r="Z191" s="49"/>
    </row>
    <row r="192" spans="1:26" ht="16.5" customHeight="1">
      <c r="A192" s="92"/>
      <c r="B192" s="92"/>
      <c r="C192" s="92"/>
      <c r="D192" s="92"/>
      <c r="E192" s="92"/>
      <c r="F192" s="93"/>
      <c r="G192" s="46"/>
      <c r="H192" s="49"/>
      <c r="I192" s="46"/>
      <c r="J192" s="46"/>
      <c r="K192" s="92"/>
      <c r="L192" s="92"/>
      <c r="M192" s="92"/>
      <c r="N192" s="49"/>
      <c r="O192" s="92"/>
      <c r="P192" s="92"/>
      <c r="Q192" s="92"/>
      <c r="R192" s="92"/>
      <c r="S192" s="49"/>
      <c r="T192" s="49"/>
      <c r="U192" s="49"/>
      <c r="V192" s="49"/>
      <c r="W192" s="49"/>
      <c r="X192" s="49"/>
      <c r="Y192" s="49"/>
      <c r="Z192" s="49"/>
    </row>
    <row r="193" spans="1:26" ht="16.5" customHeight="1">
      <c r="A193" s="92"/>
      <c r="B193" s="92"/>
      <c r="C193" s="92"/>
      <c r="D193" s="92"/>
      <c r="E193" s="92"/>
      <c r="F193" s="93"/>
      <c r="G193" s="46"/>
      <c r="H193" s="49"/>
      <c r="I193" s="46"/>
      <c r="J193" s="46"/>
      <c r="K193" s="92"/>
      <c r="L193" s="92"/>
      <c r="M193" s="92"/>
      <c r="N193" s="49"/>
      <c r="O193" s="92"/>
      <c r="P193" s="92"/>
      <c r="Q193" s="92"/>
      <c r="R193" s="92"/>
      <c r="S193" s="49"/>
      <c r="T193" s="49"/>
      <c r="U193" s="49"/>
      <c r="V193" s="49"/>
      <c r="W193" s="49"/>
      <c r="X193" s="49"/>
      <c r="Y193" s="49"/>
      <c r="Z193" s="49"/>
    </row>
    <row r="194" spans="1:26" ht="16.5" customHeight="1">
      <c r="A194" s="92"/>
      <c r="B194" s="92"/>
      <c r="C194" s="92"/>
      <c r="D194" s="92"/>
      <c r="E194" s="92"/>
      <c r="F194" s="93"/>
      <c r="G194" s="46"/>
      <c r="H194" s="49"/>
      <c r="I194" s="46"/>
      <c r="J194" s="46"/>
      <c r="K194" s="92"/>
      <c r="L194" s="92"/>
      <c r="M194" s="92"/>
      <c r="N194" s="49"/>
      <c r="O194" s="92"/>
      <c r="P194" s="92"/>
      <c r="Q194" s="92"/>
      <c r="R194" s="92"/>
      <c r="S194" s="49"/>
      <c r="T194" s="49"/>
      <c r="U194" s="49"/>
      <c r="V194" s="49"/>
      <c r="W194" s="49"/>
      <c r="X194" s="49"/>
      <c r="Y194" s="49"/>
      <c r="Z194" s="49"/>
    </row>
    <row r="195" spans="1:26" ht="16.5" customHeight="1">
      <c r="A195" s="92"/>
      <c r="B195" s="92"/>
      <c r="C195" s="92"/>
      <c r="D195" s="92"/>
      <c r="E195" s="92"/>
      <c r="F195" s="93"/>
      <c r="G195" s="46"/>
      <c r="H195" s="49"/>
      <c r="I195" s="46"/>
      <c r="J195" s="46"/>
      <c r="K195" s="92"/>
      <c r="L195" s="92"/>
      <c r="M195" s="92"/>
      <c r="N195" s="49"/>
      <c r="O195" s="92"/>
      <c r="P195" s="92"/>
      <c r="Q195" s="92"/>
      <c r="R195" s="92"/>
      <c r="S195" s="49"/>
      <c r="T195" s="49"/>
      <c r="U195" s="49"/>
      <c r="V195" s="49"/>
      <c r="W195" s="49"/>
      <c r="X195" s="49"/>
      <c r="Y195" s="49"/>
      <c r="Z195" s="49"/>
    </row>
    <row r="196" spans="1:26" ht="16.5" customHeight="1">
      <c r="A196" s="92"/>
      <c r="B196" s="92"/>
      <c r="C196" s="92"/>
      <c r="D196" s="92"/>
      <c r="E196" s="92"/>
      <c r="F196" s="93"/>
      <c r="G196" s="46"/>
      <c r="H196" s="49"/>
      <c r="I196" s="46"/>
      <c r="J196" s="46"/>
      <c r="K196" s="92"/>
      <c r="L196" s="92"/>
      <c r="M196" s="92"/>
      <c r="N196" s="49"/>
      <c r="O196" s="92"/>
      <c r="P196" s="92"/>
      <c r="Q196" s="92"/>
      <c r="R196" s="92"/>
      <c r="S196" s="49"/>
      <c r="T196" s="49"/>
      <c r="U196" s="49"/>
      <c r="V196" s="49"/>
      <c r="W196" s="49"/>
      <c r="X196" s="49"/>
      <c r="Y196" s="49"/>
      <c r="Z196" s="49"/>
    </row>
    <row r="197" spans="1:26" ht="16.5" customHeight="1">
      <c r="A197" s="92"/>
      <c r="B197" s="92"/>
      <c r="C197" s="92"/>
      <c r="D197" s="92"/>
      <c r="E197" s="92"/>
      <c r="F197" s="93"/>
      <c r="G197" s="46"/>
      <c r="H197" s="49"/>
      <c r="I197" s="46"/>
      <c r="J197" s="46"/>
      <c r="K197" s="92"/>
      <c r="L197" s="92"/>
      <c r="M197" s="92"/>
      <c r="N197" s="49"/>
      <c r="O197" s="92"/>
      <c r="P197" s="92"/>
      <c r="Q197" s="92"/>
      <c r="R197" s="92"/>
      <c r="S197" s="49"/>
      <c r="T197" s="49"/>
      <c r="U197" s="49"/>
      <c r="V197" s="49"/>
      <c r="W197" s="49"/>
      <c r="X197" s="49"/>
      <c r="Y197" s="49"/>
      <c r="Z197" s="49"/>
    </row>
    <row r="198" spans="1:26" ht="16.5" customHeight="1">
      <c r="A198" s="92"/>
      <c r="B198" s="92"/>
      <c r="C198" s="92"/>
      <c r="D198" s="92"/>
      <c r="E198" s="92"/>
      <c r="F198" s="93"/>
      <c r="G198" s="46"/>
      <c r="H198" s="49"/>
      <c r="I198" s="46"/>
      <c r="J198" s="46"/>
      <c r="K198" s="92"/>
      <c r="L198" s="92"/>
      <c r="M198" s="92"/>
      <c r="N198" s="49"/>
      <c r="O198" s="92"/>
      <c r="P198" s="92"/>
      <c r="Q198" s="92"/>
      <c r="R198" s="92"/>
      <c r="S198" s="49"/>
      <c r="T198" s="49"/>
      <c r="U198" s="49"/>
      <c r="V198" s="49"/>
      <c r="W198" s="49"/>
      <c r="X198" s="49"/>
      <c r="Y198" s="49"/>
      <c r="Z198" s="49"/>
    </row>
    <row r="199" spans="1:26" ht="16.5" customHeight="1">
      <c r="A199" s="92"/>
      <c r="B199" s="92"/>
      <c r="C199" s="92"/>
      <c r="D199" s="92"/>
      <c r="E199" s="92"/>
      <c r="F199" s="93"/>
      <c r="G199" s="46"/>
      <c r="H199" s="49"/>
      <c r="I199" s="46"/>
      <c r="J199" s="46"/>
      <c r="K199" s="92"/>
      <c r="L199" s="92"/>
      <c r="M199" s="92"/>
      <c r="N199" s="49"/>
      <c r="O199" s="92"/>
      <c r="P199" s="92"/>
      <c r="Q199" s="92"/>
      <c r="R199" s="92"/>
      <c r="S199" s="49"/>
      <c r="T199" s="49"/>
      <c r="U199" s="49"/>
      <c r="V199" s="49"/>
      <c r="W199" s="49"/>
      <c r="X199" s="49"/>
      <c r="Y199" s="49"/>
      <c r="Z199" s="49"/>
    </row>
    <row r="200" spans="1:26" ht="16.5" customHeight="1">
      <c r="A200" s="92"/>
      <c r="B200" s="92"/>
      <c r="C200" s="92"/>
      <c r="D200" s="92"/>
      <c r="E200" s="92"/>
      <c r="F200" s="93"/>
      <c r="G200" s="46"/>
      <c r="H200" s="49"/>
      <c r="I200" s="46"/>
      <c r="J200" s="46"/>
      <c r="K200" s="92"/>
      <c r="L200" s="92"/>
      <c r="M200" s="92"/>
      <c r="N200" s="49"/>
      <c r="O200" s="92"/>
      <c r="P200" s="92"/>
      <c r="Q200" s="92"/>
      <c r="R200" s="92"/>
      <c r="S200" s="49"/>
      <c r="T200" s="49"/>
      <c r="U200" s="49"/>
      <c r="V200" s="49"/>
      <c r="W200" s="49"/>
      <c r="X200" s="49"/>
      <c r="Y200" s="49"/>
      <c r="Z200" s="49"/>
    </row>
    <row r="201" spans="1:26" ht="16.5" customHeight="1">
      <c r="A201" s="92"/>
      <c r="B201" s="92"/>
      <c r="C201" s="92"/>
      <c r="D201" s="92"/>
      <c r="E201" s="92"/>
      <c r="F201" s="93"/>
      <c r="G201" s="46"/>
      <c r="H201" s="49"/>
      <c r="I201" s="46"/>
      <c r="J201" s="46"/>
      <c r="K201" s="92"/>
      <c r="L201" s="92"/>
      <c r="M201" s="92"/>
      <c r="N201" s="49"/>
      <c r="O201" s="92"/>
      <c r="P201" s="92"/>
      <c r="Q201" s="92"/>
      <c r="R201" s="92"/>
      <c r="S201" s="49"/>
      <c r="T201" s="49"/>
      <c r="U201" s="49"/>
      <c r="V201" s="49"/>
      <c r="W201" s="49"/>
      <c r="X201" s="49"/>
      <c r="Y201" s="49"/>
      <c r="Z201" s="49"/>
    </row>
    <row r="202" spans="1:26" ht="16.5" customHeight="1">
      <c r="A202" s="92"/>
      <c r="B202" s="92"/>
      <c r="C202" s="92"/>
      <c r="D202" s="92"/>
      <c r="E202" s="92"/>
      <c r="F202" s="93"/>
      <c r="G202" s="46"/>
      <c r="H202" s="49"/>
      <c r="I202" s="46"/>
      <c r="J202" s="46"/>
      <c r="K202" s="92"/>
      <c r="L202" s="92"/>
      <c r="M202" s="92"/>
      <c r="N202" s="49"/>
      <c r="O202" s="92"/>
      <c r="P202" s="92"/>
      <c r="Q202" s="92"/>
      <c r="R202" s="92"/>
      <c r="S202" s="49"/>
      <c r="T202" s="49"/>
      <c r="U202" s="49"/>
      <c r="V202" s="49"/>
      <c r="W202" s="49"/>
      <c r="X202" s="49"/>
      <c r="Y202" s="49"/>
      <c r="Z202" s="49"/>
    </row>
    <row r="203" spans="1:26" ht="16.5" customHeight="1">
      <c r="A203" s="92"/>
      <c r="B203" s="92"/>
      <c r="C203" s="92"/>
      <c r="D203" s="92"/>
      <c r="E203" s="92"/>
      <c r="F203" s="93"/>
      <c r="G203" s="46"/>
      <c r="H203" s="49"/>
      <c r="I203" s="46"/>
      <c r="J203" s="46"/>
      <c r="K203" s="92"/>
      <c r="L203" s="92"/>
      <c r="M203" s="92"/>
      <c r="N203" s="49"/>
      <c r="O203" s="92"/>
      <c r="P203" s="92"/>
      <c r="Q203" s="92"/>
      <c r="R203" s="92"/>
      <c r="S203" s="49"/>
      <c r="T203" s="49"/>
      <c r="U203" s="49"/>
      <c r="V203" s="49"/>
      <c r="W203" s="49"/>
      <c r="X203" s="49"/>
      <c r="Y203" s="49"/>
      <c r="Z203" s="49"/>
    </row>
    <row r="204" spans="1:26" ht="16.5" customHeight="1">
      <c r="A204" s="92"/>
      <c r="B204" s="92"/>
      <c r="C204" s="92"/>
      <c r="D204" s="92"/>
      <c r="E204" s="92"/>
      <c r="F204" s="93"/>
      <c r="G204" s="46"/>
      <c r="H204" s="49"/>
      <c r="I204" s="46"/>
      <c r="J204" s="46"/>
      <c r="K204" s="92"/>
      <c r="L204" s="92"/>
      <c r="M204" s="92"/>
      <c r="N204" s="49"/>
      <c r="O204" s="92"/>
      <c r="P204" s="92"/>
      <c r="Q204" s="92"/>
      <c r="R204" s="92"/>
      <c r="S204" s="49"/>
      <c r="T204" s="49"/>
      <c r="U204" s="49"/>
      <c r="V204" s="49"/>
      <c r="W204" s="49"/>
      <c r="X204" s="49"/>
      <c r="Y204" s="49"/>
      <c r="Z204" s="49"/>
    </row>
    <row r="205" spans="1:26" ht="16.5" customHeight="1">
      <c r="A205" s="92"/>
      <c r="B205" s="92"/>
      <c r="C205" s="92"/>
      <c r="D205" s="92"/>
      <c r="E205" s="92"/>
      <c r="F205" s="93"/>
      <c r="G205" s="46"/>
      <c r="H205" s="49"/>
      <c r="I205" s="46"/>
      <c r="J205" s="46"/>
      <c r="K205" s="92"/>
      <c r="L205" s="92"/>
      <c r="M205" s="92"/>
      <c r="N205" s="49"/>
      <c r="O205" s="92"/>
      <c r="P205" s="92"/>
      <c r="Q205" s="92"/>
      <c r="R205" s="92"/>
      <c r="S205" s="49"/>
      <c r="T205" s="49"/>
      <c r="U205" s="49"/>
      <c r="V205" s="49"/>
      <c r="W205" s="49"/>
      <c r="X205" s="49"/>
      <c r="Y205" s="49"/>
      <c r="Z205" s="49"/>
    </row>
    <row r="206" spans="1:26" ht="16.5" customHeight="1">
      <c r="A206" s="92"/>
      <c r="B206" s="92"/>
      <c r="C206" s="92"/>
      <c r="D206" s="92"/>
      <c r="E206" s="92"/>
      <c r="F206" s="93"/>
      <c r="G206" s="46"/>
      <c r="H206" s="49"/>
      <c r="I206" s="46"/>
      <c r="J206" s="46"/>
      <c r="K206" s="92"/>
      <c r="L206" s="92"/>
      <c r="M206" s="92"/>
      <c r="N206" s="49"/>
      <c r="O206" s="92"/>
      <c r="P206" s="92"/>
      <c r="Q206" s="92"/>
      <c r="R206" s="92"/>
      <c r="S206" s="49"/>
      <c r="T206" s="49"/>
      <c r="U206" s="49"/>
      <c r="V206" s="49"/>
      <c r="W206" s="49"/>
      <c r="X206" s="49"/>
      <c r="Y206" s="49"/>
      <c r="Z206" s="49"/>
    </row>
    <row r="207" spans="1:26" ht="16.5" customHeight="1">
      <c r="A207" s="92"/>
      <c r="B207" s="92"/>
      <c r="C207" s="92"/>
      <c r="D207" s="92"/>
      <c r="E207" s="92"/>
      <c r="F207" s="93"/>
      <c r="G207" s="46"/>
      <c r="H207" s="49"/>
      <c r="I207" s="46"/>
      <c r="J207" s="46"/>
      <c r="K207" s="92"/>
      <c r="L207" s="92"/>
      <c r="M207" s="92"/>
      <c r="N207" s="49"/>
      <c r="O207" s="92"/>
      <c r="P207" s="92"/>
      <c r="Q207" s="92"/>
      <c r="R207" s="92"/>
      <c r="S207" s="49"/>
      <c r="T207" s="49"/>
      <c r="U207" s="49"/>
      <c r="V207" s="49"/>
      <c r="W207" s="49"/>
      <c r="X207" s="49"/>
      <c r="Y207" s="49"/>
      <c r="Z207" s="49"/>
    </row>
    <row r="208" spans="1:26" ht="16.5" customHeight="1">
      <c r="A208" s="92"/>
      <c r="B208" s="92"/>
      <c r="C208" s="92"/>
      <c r="D208" s="92"/>
      <c r="E208" s="92"/>
      <c r="F208" s="93"/>
      <c r="G208" s="46"/>
      <c r="H208" s="49"/>
      <c r="I208" s="46"/>
      <c r="J208" s="46"/>
      <c r="K208" s="92"/>
      <c r="L208" s="92"/>
      <c r="M208" s="92"/>
      <c r="N208" s="49"/>
      <c r="O208" s="92"/>
      <c r="P208" s="92"/>
      <c r="Q208" s="92"/>
      <c r="R208" s="92"/>
      <c r="S208" s="49"/>
      <c r="T208" s="49"/>
      <c r="U208" s="49"/>
      <c r="V208" s="49"/>
      <c r="W208" s="49"/>
      <c r="X208" s="49"/>
      <c r="Y208" s="49"/>
      <c r="Z208" s="49"/>
    </row>
    <row r="209" spans="1:26" ht="16.5" customHeight="1">
      <c r="A209" s="92"/>
      <c r="B209" s="92"/>
      <c r="C209" s="92"/>
      <c r="D209" s="92"/>
      <c r="E209" s="92"/>
      <c r="F209" s="93"/>
      <c r="G209" s="46"/>
      <c r="H209" s="49"/>
      <c r="I209" s="46"/>
      <c r="J209" s="46"/>
      <c r="K209" s="92"/>
      <c r="L209" s="92"/>
      <c r="M209" s="92"/>
      <c r="N209" s="49"/>
      <c r="O209" s="92"/>
      <c r="P209" s="92"/>
      <c r="Q209" s="92"/>
      <c r="R209" s="92"/>
      <c r="S209" s="49"/>
      <c r="T209" s="49"/>
      <c r="U209" s="49"/>
      <c r="V209" s="49"/>
      <c r="W209" s="49"/>
      <c r="X209" s="49"/>
      <c r="Y209" s="49"/>
      <c r="Z209" s="49"/>
    </row>
    <row r="210" spans="1:26" ht="16.5" customHeight="1">
      <c r="A210" s="92"/>
      <c r="B210" s="92"/>
      <c r="C210" s="92"/>
      <c r="D210" s="92"/>
      <c r="E210" s="92"/>
      <c r="F210" s="93"/>
      <c r="G210" s="46"/>
      <c r="H210" s="49"/>
      <c r="I210" s="46"/>
      <c r="J210" s="46"/>
      <c r="K210" s="92"/>
      <c r="L210" s="92"/>
      <c r="M210" s="92"/>
      <c r="N210" s="49"/>
      <c r="O210" s="92"/>
      <c r="P210" s="92"/>
      <c r="Q210" s="92"/>
      <c r="R210" s="92"/>
      <c r="S210" s="49"/>
      <c r="T210" s="49"/>
      <c r="U210" s="49"/>
      <c r="V210" s="49"/>
      <c r="W210" s="49"/>
      <c r="X210" s="49"/>
      <c r="Y210" s="49"/>
      <c r="Z210" s="49"/>
    </row>
    <row r="211" spans="1:26" ht="16.5" customHeight="1">
      <c r="A211" s="92"/>
      <c r="B211" s="92"/>
      <c r="C211" s="92"/>
      <c r="D211" s="92"/>
      <c r="E211" s="92"/>
      <c r="F211" s="93"/>
      <c r="G211" s="46"/>
      <c r="H211" s="49"/>
      <c r="I211" s="46"/>
      <c r="J211" s="46"/>
      <c r="K211" s="92"/>
      <c r="L211" s="92"/>
      <c r="M211" s="92"/>
      <c r="N211" s="49"/>
      <c r="O211" s="92"/>
      <c r="P211" s="92"/>
      <c r="Q211" s="92"/>
      <c r="R211" s="92"/>
      <c r="S211" s="49"/>
      <c r="T211" s="49"/>
      <c r="U211" s="49"/>
      <c r="V211" s="49"/>
      <c r="W211" s="49"/>
      <c r="X211" s="49"/>
      <c r="Y211" s="49"/>
      <c r="Z211" s="49"/>
    </row>
    <row r="212" spans="1:26" ht="16.5" customHeight="1">
      <c r="A212" s="92"/>
      <c r="B212" s="92"/>
      <c r="C212" s="92"/>
      <c r="D212" s="92"/>
      <c r="E212" s="92"/>
      <c r="F212" s="93"/>
      <c r="G212" s="46"/>
      <c r="H212" s="49"/>
      <c r="I212" s="46"/>
      <c r="J212" s="46"/>
      <c r="K212" s="92"/>
      <c r="L212" s="92"/>
      <c r="M212" s="92"/>
      <c r="N212" s="49"/>
      <c r="O212" s="92"/>
      <c r="P212" s="92"/>
      <c r="Q212" s="92"/>
      <c r="R212" s="92"/>
      <c r="S212" s="49"/>
      <c r="T212" s="49"/>
      <c r="U212" s="49"/>
      <c r="V212" s="49"/>
      <c r="W212" s="49"/>
      <c r="X212" s="49"/>
      <c r="Y212" s="49"/>
      <c r="Z212" s="49"/>
    </row>
    <row r="213" spans="1:26" ht="16.5" customHeight="1">
      <c r="A213" s="92"/>
      <c r="B213" s="92"/>
      <c r="C213" s="92"/>
      <c r="D213" s="92"/>
      <c r="E213" s="92"/>
      <c r="F213" s="93"/>
      <c r="G213" s="46"/>
      <c r="H213" s="49"/>
      <c r="I213" s="46"/>
      <c r="J213" s="46"/>
      <c r="K213" s="92"/>
      <c r="L213" s="92"/>
      <c r="M213" s="92"/>
      <c r="N213" s="49"/>
      <c r="O213" s="92"/>
      <c r="P213" s="92"/>
      <c r="Q213" s="92"/>
      <c r="R213" s="92"/>
      <c r="S213" s="49"/>
      <c r="T213" s="49"/>
      <c r="U213" s="49"/>
      <c r="V213" s="49"/>
      <c r="W213" s="49"/>
      <c r="X213" s="49"/>
      <c r="Y213" s="49"/>
      <c r="Z213" s="49"/>
    </row>
    <row r="214" spans="1:26" ht="16.5" customHeight="1">
      <c r="A214" s="92"/>
      <c r="B214" s="92"/>
      <c r="C214" s="92"/>
      <c r="D214" s="92"/>
      <c r="E214" s="92"/>
      <c r="F214" s="93"/>
      <c r="G214" s="46"/>
      <c r="H214" s="49"/>
      <c r="I214" s="46"/>
      <c r="J214" s="46"/>
      <c r="K214" s="92"/>
      <c r="L214" s="92"/>
      <c r="M214" s="92"/>
      <c r="N214" s="49"/>
      <c r="O214" s="92"/>
      <c r="P214" s="92"/>
      <c r="Q214" s="92"/>
      <c r="R214" s="92"/>
      <c r="S214" s="49"/>
      <c r="T214" s="49"/>
      <c r="U214" s="49"/>
      <c r="V214" s="49"/>
      <c r="W214" s="49"/>
      <c r="X214" s="49"/>
      <c r="Y214" s="49"/>
      <c r="Z214" s="49"/>
    </row>
    <row r="215" spans="1:26" ht="16.5" customHeight="1">
      <c r="A215" s="92"/>
      <c r="B215" s="92"/>
      <c r="C215" s="92"/>
      <c r="D215" s="92"/>
      <c r="E215" s="92"/>
      <c r="F215" s="93"/>
      <c r="G215" s="46"/>
      <c r="H215" s="49"/>
      <c r="I215" s="46"/>
      <c r="J215" s="46"/>
      <c r="K215" s="92"/>
      <c r="L215" s="92"/>
      <c r="M215" s="92"/>
      <c r="N215" s="49"/>
      <c r="O215" s="92"/>
      <c r="P215" s="92"/>
      <c r="Q215" s="92"/>
      <c r="R215" s="92"/>
      <c r="S215" s="49"/>
      <c r="T215" s="49"/>
      <c r="U215" s="49"/>
      <c r="V215" s="49"/>
      <c r="W215" s="49"/>
      <c r="X215" s="49"/>
      <c r="Y215" s="49"/>
      <c r="Z215" s="49"/>
    </row>
    <row r="216" spans="1:26" ht="16.5" customHeight="1">
      <c r="A216" s="92"/>
      <c r="B216" s="92"/>
      <c r="C216" s="92"/>
      <c r="D216" s="92"/>
      <c r="E216" s="92"/>
      <c r="F216" s="93"/>
      <c r="G216" s="46"/>
      <c r="H216" s="49"/>
      <c r="I216" s="46"/>
      <c r="J216" s="46"/>
      <c r="K216" s="92"/>
      <c r="L216" s="92"/>
      <c r="M216" s="92"/>
      <c r="N216" s="49"/>
      <c r="O216" s="92"/>
      <c r="P216" s="92"/>
      <c r="Q216" s="92"/>
      <c r="R216" s="92"/>
      <c r="S216" s="49"/>
      <c r="T216" s="49"/>
      <c r="U216" s="49"/>
      <c r="V216" s="49"/>
      <c r="W216" s="49"/>
      <c r="X216" s="49"/>
      <c r="Y216" s="49"/>
      <c r="Z216" s="49"/>
    </row>
    <row r="217" spans="1:26" ht="16.5" customHeight="1">
      <c r="A217" s="92"/>
      <c r="B217" s="92"/>
      <c r="C217" s="92"/>
      <c r="D217" s="92"/>
      <c r="E217" s="92"/>
      <c r="F217" s="93"/>
      <c r="G217" s="46"/>
      <c r="H217" s="49"/>
      <c r="I217" s="46"/>
      <c r="J217" s="46"/>
      <c r="K217" s="92"/>
      <c r="L217" s="92"/>
      <c r="M217" s="92"/>
      <c r="N217" s="49"/>
      <c r="O217" s="92"/>
      <c r="P217" s="92"/>
      <c r="Q217" s="92"/>
      <c r="R217" s="92"/>
      <c r="S217" s="49"/>
      <c r="T217" s="49"/>
      <c r="U217" s="49"/>
      <c r="V217" s="49"/>
      <c r="W217" s="49"/>
      <c r="X217" s="49"/>
      <c r="Y217" s="49"/>
      <c r="Z217" s="49"/>
    </row>
    <row r="218" spans="1:26" ht="16.5" customHeight="1">
      <c r="A218" s="92"/>
      <c r="B218" s="92"/>
      <c r="C218" s="92"/>
      <c r="D218" s="92"/>
      <c r="E218" s="92"/>
      <c r="F218" s="93"/>
      <c r="G218" s="46"/>
      <c r="H218" s="49"/>
      <c r="I218" s="46"/>
      <c r="J218" s="46"/>
      <c r="K218" s="92"/>
      <c r="L218" s="92"/>
      <c r="M218" s="92"/>
      <c r="N218" s="49"/>
      <c r="O218" s="92"/>
      <c r="P218" s="92"/>
      <c r="Q218" s="92"/>
      <c r="R218" s="92"/>
      <c r="S218" s="49"/>
      <c r="T218" s="49"/>
      <c r="U218" s="49"/>
      <c r="V218" s="49"/>
      <c r="W218" s="49"/>
      <c r="X218" s="49"/>
      <c r="Y218" s="49"/>
      <c r="Z218" s="49"/>
    </row>
    <row r="219" spans="1:26" ht="16.5" customHeight="1">
      <c r="A219" s="92"/>
      <c r="B219" s="92"/>
      <c r="C219" s="92"/>
      <c r="D219" s="92"/>
      <c r="E219" s="92"/>
      <c r="F219" s="93"/>
      <c r="G219" s="46"/>
      <c r="H219" s="49"/>
      <c r="I219" s="46"/>
      <c r="J219" s="46"/>
      <c r="K219" s="92"/>
      <c r="L219" s="92"/>
      <c r="M219" s="92"/>
      <c r="N219" s="49"/>
      <c r="O219" s="92"/>
      <c r="P219" s="92"/>
      <c r="Q219" s="92"/>
      <c r="R219" s="92"/>
      <c r="S219" s="49"/>
      <c r="T219" s="49"/>
      <c r="U219" s="49"/>
      <c r="V219" s="49"/>
      <c r="W219" s="49"/>
      <c r="X219" s="49"/>
      <c r="Y219" s="49"/>
      <c r="Z219" s="49"/>
    </row>
    <row r="220" spans="1:26" ht="16.5" customHeight="1">
      <c r="A220" s="92"/>
      <c r="B220" s="92"/>
      <c r="C220" s="92"/>
      <c r="D220" s="92"/>
      <c r="E220" s="92"/>
      <c r="F220" s="93"/>
      <c r="G220" s="46"/>
      <c r="H220" s="49"/>
      <c r="I220" s="46"/>
      <c r="J220" s="46"/>
      <c r="K220" s="92"/>
      <c r="L220" s="92"/>
      <c r="M220" s="92"/>
      <c r="N220" s="49"/>
      <c r="O220" s="92"/>
      <c r="P220" s="92"/>
      <c r="Q220" s="92"/>
      <c r="R220" s="92"/>
      <c r="S220" s="49"/>
      <c r="T220" s="49"/>
      <c r="U220" s="49"/>
      <c r="V220" s="49"/>
      <c r="W220" s="49"/>
      <c r="X220" s="49"/>
      <c r="Y220" s="49"/>
      <c r="Z220" s="49"/>
    </row>
    <row r="221" spans="1:26" ht="16.5" customHeight="1">
      <c r="A221" s="92"/>
      <c r="B221" s="92"/>
      <c r="C221" s="92"/>
      <c r="D221" s="92"/>
      <c r="E221" s="92"/>
      <c r="F221" s="93"/>
      <c r="G221" s="46"/>
      <c r="H221" s="49"/>
      <c r="I221" s="46"/>
      <c r="J221" s="46"/>
      <c r="K221" s="92"/>
      <c r="L221" s="92"/>
      <c r="M221" s="92"/>
      <c r="N221" s="49"/>
      <c r="O221" s="92"/>
      <c r="P221" s="92"/>
      <c r="Q221" s="92"/>
      <c r="R221" s="92"/>
      <c r="S221" s="49"/>
      <c r="T221" s="49"/>
      <c r="U221" s="49"/>
      <c r="V221" s="49"/>
      <c r="W221" s="49"/>
      <c r="X221" s="49"/>
      <c r="Y221" s="49"/>
      <c r="Z221" s="49"/>
    </row>
    <row r="222" spans="1:26" ht="16.5" customHeight="1">
      <c r="A222" s="92"/>
      <c r="B222" s="92"/>
      <c r="C222" s="92"/>
      <c r="D222" s="92"/>
      <c r="E222" s="92"/>
      <c r="F222" s="93"/>
      <c r="G222" s="46"/>
      <c r="H222" s="49"/>
      <c r="I222" s="46"/>
      <c r="J222" s="46"/>
      <c r="K222" s="92"/>
      <c r="L222" s="92"/>
      <c r="M222" s="92"/>
      <c r="N222" s="49"/>
      <c r="O222" s="92"/>
      <c r="P222" s="92"/>
      <c r="Q222" s="92"/>
      <c r="R222" s="92"/>
      <c r="S222" s="49"/>
      <c r="T222" s="49"/>
      <c r="U222" s="49"/>
      <c r="V222" s="49"/>
      <c r="W222" s="49"/>
      <c r="X222" s="49"/>
      <c r="Y222" s="49"/>
      <c r="Z222" s="49"/>
    </row>
    <row r="223" spans="1:26" ht="16.5" customHeight="1">
      <c r="A223" s="92"/>
      <c r="B223" s="92"/>
      <c r="C223" s="92"/>
      <c r="D223" s="92"/>
      <c r="E223" s="92"/>
      <c r="F223" s="93"/>
      <c r="G223" s="46"/>
      <c r="H223" s="49"/>
      <c r="I223" s="46"/>
      <c r="J223" s="46"/>
      <c r="K223" s="92"/>
      <c r="L223" s="92"/>
      <c r="M223" s="92"/>
      <c r="N223" s="49"/>
      <c r="O223" s="92"/>
      <c r="P223" s="92"/>
      <c r="Q223" s="92"/>
      <c r="R223" s="92"/>
      <c r="S223" s="49"/>
      <c r="T223" s="49"/>
      <c r="U223" s="49"/>
      <c r="V223" s="49"/>
      <c r="W223" s="49"/>
      <c r="X223" s="49"/>
      <c r="Y223" s="49"/>
      <c r="Z223" s="49"/>
    </row>
    <row r="224" spans="1:26" ht="16.5" customHeight="1">
      <c r="A224" s="92"/>
      <c r="B224" s="92"/>
      <c r="C224" s="92"/>
      <c r="D224" s="92"/>
      <c r="E224" s="92"/>
      <c r="F224" s="93"/>
      <c r="G224" s="46"/>
      <c r="H224" s="49"/>
      <c r="I224" s="46"/>
      <c r="J224" s="46"/>
      <c r="K224" s="92"/>
      <c r="L224" s="92"/>
      <c r="M224" s="92"/>
      <c r="N224" s="49"/>
      <c r="O224" s="92"/>
      <c r="P224" s="92"/>
      <c r="Q224" s="92"/>
      <c r="R224" s="92"/>
      <c r="S224" s="49"/>
      <c r="T224" s="49"/>
      <c r="U224" s="49"/>
      <c r="V224" s="49"/>
      <c r="W224" s="49"/>
      <c r="X224" s="49"/>
      <c r="Y224" s="49"/>
      <c r="Z224" s="49"/>
    </row>
    <row r="225" spans="1:26" ht="16.5" customHeight="1">
      <c r="A225" s="92"/>
      <c r="B225" s="92"/>
      <c r="C225" s="92"/>
      <c r="D225" s="92"/>
      <c r="E225" s="92"/>
      <c r="F225" s="93"/>
      <c r="G225" s="46"/>
      <c r="H225" s="49"/>
      <c r="I225" s="46"/>
      <c r="J225" s="46"/>
      <c r="K225" s="92"/>
      <c r="L225" s="92"/>
      <c r="M225" s="92"/>
      <c r="N225" s="49"/>
      <c r="O225" s="92"/>
      <c r="P225" s="92"/>
      <c r="Q225" s="92"/>
      <c r="R225" s="92"/>
      <c r="S225" s="49"/>
      <c r="T225" s="49"/>
      <c r="U225" s="49"/>
      <c r="V225" s="49"/>
      <c r="W225" s="49"/>
      <c r="X225" s="49"/>
      <c r="Y225" s="49"/>
      <c r="Z225" s="49"/>
    </row>
    <row r="226" spans="1:26" ht="16.5" customHeight="1">
      <c r="A226" s="92"/>
      <c r="B226" s="92"/>
      <c r="C226" s="92"/>
      <c r="D226" s="92"/>
      <c r="E226" s="92"/>
      <c r="F226" s="93"/>
      <c r="G226" s="46"/>
      <c r="H226" s="49"/>
      <c r="I226" s="46"/>
      <c r="J226" s="46"/>
      <c r="K226" s="92"/>
      <c r="L226" s="92"/>
      <c r="M226" s="92"/>
      <c r="N226" s="49"/>
      <c r="O226" s="92"/>
      <c r="P226" s="92"/>
      <c r="Q226" s="92"/>
      <c r="R226" s="92"/>
      <c r="S226" s="49"/>
      <c r="T226" s="49"/>
      <c r="U226" s="49"/>
      <c r="V226" s="49"/>
      <c r="W226" s="49"/>
      <c r="X226" s="49"/>
      <c r="Y226" s="49"/>
      <c r="Z226" s="49"/>
    </row>
    <row r="227" spans="1:26" ht="16.5" customHeight="1">
      <c r="A227" s="92"/>
      <c r="B227" s="92"/>
      <c r="C227" s="92"/>
      <c r="D227" s="92"/>
      <c r="E227" s="92"/>
      <c r="F227" s="93"/>
      <c r="G227" s="46"/>
      <c r="H227" s="49"/>
      <c r="I227" s="46"/>
      <c r="J227" s="46"/>
      <c r="K227" s="92"/>
      <c r="L227" s="92"/>
      <c r="M227" s="92"/>
      <c r="N227" s="49"/>
      <c r="O227" s="92"/>
      <c r="P227" s="92"/>
      <c r="Q227" s="92"/>
      <c r="R227" s="92"/>
      <c r="S227" s="49"/>
      <c r="T227" s="49"/>
      <c r="U227" s="49"/>
      <c r="V227" s="49"/>
      <c r="W227" s="49"/>
      <c r="X227" s="49"/>
      <c r="Y227" s="49"/>
      <c r="Z227" s="49"/>
    </row>
    <row r="228" spans="1:26" ht="16.5" customHeight="1">
      <c r="A228" s="92"/>
      <c r="B228" s="92"/>
      <c r="C228" s="92"/>
      <c r="D228" s="92"/>
      <c r="E228" s="92"/>
      <c r="F228" s="93"/>
      <c r="G228" s="46"/>
      <c r="H228" s="49"/>
      <c r="I228" s="46"/>
      <c r="J228" s="46"/>
      <c r="K228" s="92"/>
      <c r="L228" s="92"/>
      <c r="M228" s="92"/>
      <c r="N228" s="49"/>
      <c r="O228" s="92"/>
      <c r="P228" s="92"/>
      <c r="Q228" s="92"/>
      <c r="R228" s="92"/>
      <c r="S228" s="49"/>
      <c r="T228" s="49"/>
      <c r="U228" s="49"/>
      <c r="V228" s="49"/>
      <c r="W228" s="49"/>
      <c r="X228" s="49"/>
      <c r="Y228" s="49"/>
      <c r="Z228" s="49"/>
    </row>
    <row r="229" spans="1:26" ht="16.5" customHeight="1">
      <c r="A229" s="92"/>
      <c r="B229" s="92"/>
      <c r="C229" s="92"/>
      <c r="D229" s="92"/>
      <c r="E229" s="92"/>
      <c r="F229" s="93"/>
      <c r="G229" s="46"/>
      <c r="H229" s="49"/>
      <c r="I229" s="46"/>
      <c r="J229" s="46"/>
      <c r="K229" s="92"/>
      <c r="L229" s="92"/>
      <c r="M229" s="92"/>
      <c r="N229" s="49"/>
      <c r="O229" s="92"/>
      <c r="P229" s="92"/>
      <c r="Q229" s="92"/>
      <c r="R229" s="92"/>
      <c r="S229" s="49"/>
      <c r="T229" s="49"/>
      <c r="U229" s="49"/>
      <c r="V229" s="49"/>
      <c r="W229" s="49"/>
      <c r="X229" s="49"/>
      <c r="Y229" s="49"/>
      <c r="Z229" s="49"/>
    </row>
    <row r="230" spans="1:26" ht="16.5" customHeight="1">
      <c r="A230" s="92"/>
      <c r="B230" s="92"/>
      <c r="C230" s="92"/>
      <c r="D230" s="92"/>
      <c r="E230" s="92"/>
      <c r="F230" s="93"/>
      <c r="G230" s="46"/>
      <c r="H230" s="49"/>
      <c r="I230" s="46"/>
      <c r="J230" s="46"/>
      <c r="K230" s="92"/>
      <c r="L230" s="92"/>
      <c r="M230" s="92"/>
      <c r="N230" s="49"/>
      <c r="O230" s="92"/>
      <c r="P230" s="92"/>
      <c r="Q230" s="92"/>
      <c r="R230" s="92"/>
      <c r="S230" s="49"/>
      <c r="T230" s="49"/>
      <c r="U230" s="49"/>
      <c r="V230" s="49"/>
      <c r="W230" s="49"/>
      <c r="X230" s="49"/>
      <c r="Y230" s="49"/>
      <c r="Z230" s="49"/>
    </row>
    <row r="231" spans="1:26" ht="16.5" customHeight="1">
      <c r="A231" s="92"/>
      <c r="B231" s="92"/>
      <c r="C231" s="92"/>
      <c r="D231" s="92"/>
      <c r="E231" s="92"/>
      <c r="F231" s="93"/>
      <c r="G231" s="46"/>
      <c r="H231" s="49"/>
      <c r="I231" s="46"/>
      <c r="J231" s="46"/>
      <c r="K231" s="92"/>
      <c r="L231" s="92"/>
      <c r="M231" s="92"/>
      <c r="N231" s="49"/>
      <c r="O231" s="92"/>
      <c r="P231" s="92"/>
      <c r="Q231" s="92"/>
      <c r="R231" s="92"/>
      <c r="S231" s="49"/>
      <c r="T231" s="49"/>
      <c r="U231" s="49"/>
      <c r="V231" s="49"/>
      <c r="W231" s="49"/>
      <c r="X231" s="49"/>
      <c r="Y231" s="49"/>
      <c r="Z231" s="49"/>
    </row>
    <row r="232" spans="1:26" ht="16.5" customHeight="1">
      <c r="A232" s="92"/>
      <c r="B232" s="92"/>
      <c r="C232" s="92"/>
      <c r="D232" s="92"/>
      <c r="E232" s="92"/>
      <c r="F232" s="93"/>
      <c r="G232" s="46"/>
      <c r="H232" s="49"/>
      <c r="I232" s="46"/>
      <c r="J232" s="46"/>
      <c r="K232" s="92"/>
      <c r="L232" s="92"/>
      <c r="M232" s="92"/>
      <c r="N232" s="49"/>
      <c r="O232" s="92"/>
      <c r="P232" s="92"/>
      <c r="Q232" s="92"/>
      <c r="R232" s="92"/>
      <c r="S232" s="49"/>
      <c r="T232" s="49"/>
      <c r="U232" s="49"/>
      <c r="V232" s="49"/>
      <c r="W232" s="49"/>
      <c r="X232" s="49"/>
      <c r="Y232" s="49"/>
      <c r="Z232" s="49"/>
    </row>
    <row r="233" spans="1:26" ht="16.5" customHeight="1">
      <c r="A233" s="92"/>
      <c r="B233" s="92"/>
      <c r="C233" s="92"/>
      <c r="D233" s="92"/>
      <c r="E233" s="92"/>
      <c r="F233" s="93"/>
      <c r="G233" s="46"/>
      <c r="H233" s="49"/>
      <c r="I233" s="46"/>
      <c r="J233" s="46"/>
      <c r="K233" s="92"/>
      <c r="L233" s="92"/>
      <c r="M233" s="92"/>
      <c r="N233" s="49"/>
      <c r="O233" s="92"/>
      <c r="P233" s="92"/>
      <c r="Q233" s="92"/>
      <c r="R233" s="92"/>
      <c r="S233" s="49"/>
      <c r="T233" s="49"/>
      <c r="U233" s="49"/>
      <c r="V233" s="49"/>
      <c r="W233" s="49"/>
      <c r="X233" s="49"/>
      <c r="Y233" s="49"/>
      <c r="Z233" s="49"/>
    </row>
    <row r="234" spans="1:26" ht="16.5" customHeight="1">
      <c r="A234" s="92"/>
      <c r="B234" s="92"/>
      <c r="C234" s="92"/>
      <c r="D234" s="92"/>
      <c r="E234" s="92"/>
      <c r="F234" s="93"/>
      <c r="G234" s="46"/>
      <c r="H234" s="49"/>
      <c r="I234" s="46"/>
      <c r="J234" s="46"/>
      <c r="K234" s="92"/>
      <c r="L234" s="92"/>
      <c r="M234" s="92"/>
      <c r="N234" s="49"/>
      <c r="O234" s="92"/>
      <c r="P234" s="92"/>
      <c r="Q234" s="92"/>
      <c r="R234" s="92"/>
      <c r="S234" s="49"/>
      <c r="T234" s="49"/>
      <c r="U234" s="49"/>
      <c r="V234" s="49"/>
      <c r="W234" s="49"/>
      <c r="X234" s="49"/>
      <c r="Y234" s="49"/>
      <c r="Z234" s="49"/>
    </row>
    <row r="235" spans="1:26" ht="16.5" customHeight="1">
      <c r="A235" s="92"/>
      <c r="B235" s="92"/>
      <c r="C235" s="92"/>
      <c r="D235" s="92"/>
      <c r="E235" s="92"/>
      <c r="F235" s="93"/>
      <c r="G235" s="46"/>
      <c r="H235" s="49"/>
      <c r="I235" s="46"/>
      <c r="J235" s="46"/>
      <c r="K235" s="92"/>
      <c r="L235" s="92"/>
      <c r="M235" s="92"/>
      <c r="N235" s="49"/>
      <c r="O235" s="92"/>
      <c r="P235" s="92"/>
      <c r="Q235" s="92"/>
      <c r="R235" s="92"/>
      <c r="S235" s="49"/>
      <c r="T235" s="49"/>
      <c r="U235" s="49"/>
      <c r="V235" s="49"/>
      <c r="W235" s="49"/>
      <c r="X235" s="49"/>
      <c r="Y235" s="49"/>
      <c r="Z235" s="49"/>
    </row>
    <row r="236" spans="1:26" ht="16.5" customHeight="1">
      <c r="A236" s="92"/>
      <c r="B236" s="92"/>
      <c r="C236" s="92"/>
      <c r="D236" s="92"/>
      <c r="E236" s="92"/>
      <c r="F236" s="93"/>
      <c r="G236" s="46"/>
      <c r="H236" s="49"/>
      <c r="I236" s="46"/>
      <c r="J236" s="46"/>
      <c r="K236" s="92"/>
      <c r="L236" s="92"/>
      <c r="M236" s="92"/>
      <c r="N236" s="49"/>
      <c r="O236" s="92"/>
      <c r="P236" s="92"/>
      <c r="Q236" s="92"/>
      <c r="R236" s="92"/>
      <c r="S236" s="49"/>
      <c r="T236" s="49"/>
      <c r="U236" s="49"/>
      <c r="V236" s="49"/>
      <c r="W236" s="49"/>
      <c r="X236" s="49"/>
      <c r="Y236" s="49"/>
      <c r="Z236" s="49"/>
    </row>
    <row r="237" spans="1:26" ht="16.5" customHeight="1">
      <c r="A237" s="92"/>
      <c r="B237" s="92"/>
      <c r="C237" s="92"/>
      <c r="D237" s="92"/>
      <c r="E237" s="92"/>
      <c r="F237" s="93"/>
      <c r="G237" s="46"/>
      <c r="H237" s="49"/>
      <c r="I237" s="46"/>
      <c r="J237" s="46"/>
      <c r="K237" s="92"/>
      <c r="L237" s="92"/>
      <c r="M237" s="92"/>
      <c r="N237" s="49"/>
      <c r="O237" s="92"/>
      <c r="P237" s="92"/>
      <c r="Q237" s="92"/>
      <c r="R237" s="92"/>
      <c r="S237" s="49"/>
      <c r="T237" s="49"/>
      <c r="U237" s="49"/>
      <c r="V237" s="49"/>
      <c r="W237" s="49"/>
      <c r="X237" s="49"/>
      <c r="Y237" s="49"/>
      <c r="Z237" s="49"/>
    </row>
    <row r="238" spans="1:26" ht="16.5" customHeight="1">
      <c r="A238" s="92"/>
      <c r="B238" s="92"/>
      <c r="C238" s="92"/>
      <c r="D238" s="92"/>
      <c r="E238" s="92"/>
      <c r="F238" s="93"/>
      <c r="G238" s="46"/>
      <c r="H238" s="49"/>
      <c r="I238" s="46"/>
      <c r="J238" s="46"/>
      <c r="K238" s="92"/>
      <c r="L238" s="92"/>
      <c r="M238" s="92"/>
      <c r="N238" s="49"/>
      <c r="O238" s="92"/>
      <c r="P238" s="92"/>
      <c r="Q238" s="92"/>
      <c r="R238" s="92"/>
      <c r="S238" s="49"/>
      <c r="T238" s="49"/>
      <c r="U238" s="49"/>
      <c r="V238" s="49"/>
      <c r="W238" s="49"/>
      <c r="X238" s="49"/>
      <c r="Y238" s="49"/>
      <c r="Z238" s="49"/>
    </row>
    <row r="239" spans="1:26" ht="16.5" customHeight="1">
      <c r="A239" s="92"/>
      <c r="B239" s="92"/>
      <c r="C239" s="92"/>
      <c r="D239" s="92"/>
      <c r="E239" s="92"/>
      <c r="F239" s="93"/>
      <c r="G239" s="46"/>
      <c r="H239" s="49"/>
      <c r="I239" s="46"/>
      <c r="J239" s="46"/>
      <c r="K239" s="92"/>
      <c r="L239" s="92"/>
      <c r="M239" s="92"/>
      <c r="N239" s="49"/>
      <c r="O239" s="92"/>
      <c r="P239" s="92"/>
      <c r="Q239" s="92"/>
      <c r="R239" s="92"/>
      <c r="S239" s="49"/>
      <c r="T239" s="49"/>
      <c r="U239" s="49"/>
      <c r="V239" s="49"/>
      <c r="W239" s="49"/>
      <c r="X239" s="49"/>
      <c r="Y239" s="49"/>
      <c r="Z239" s="49"/>
    </row>
    <row r="240" spans="1:26" ht="16.5" customHeight="1">
      <c r="A240" s="92"/>
      <c r="B240" s="92"/>
      <c r="C240" s="92"/>
      <c r="D240" s="92"/>
      <c r="E240" s="92"/>
      <c r="F240" s="93"/>
      <c r="G240" s="46"/>
      <c r="H240" s="49"/>
      <c r="I240" s="46"/>
      <c r="J240" s="46"/>
      <c r="K240" s="92"/>
      <c r="L240" s="92"/>
      <c r="M240" s="92"/>
      <c r="N240" s="49"/>
      <c r="O240" s="92"/>
      <c r="P240" s="92"/>
      <c r="Q240" s="92"/>
      <c r="R240" s="92"/>
      <c r="S240" s="49"/>
      <c r="T240" s="49"/>
      <c r="U240" s="49"/>
      <c r="V240" s="49"/>
      <c r="W240" s="49"/>
      <c r="X240" s="49"/>
      <c r="Y240" s="49"/>
      <c r="Z240" s="49"/>
    </row>
    <row r="241" spans="1:26" ht="16.5" customHeight="1">
      <c r="A241" s="92"/>
      <c r="B241" s="92"/>
      <c r="C241" s="92"/>
      <c r="D241" s="92"/>
      <c r="E241" s="92"/>
      <c r="F241" s="93"/>
      <c r="G241" s="46"/>
      <c r="H241" s="49"/>
      <c r="I241" s="46"/>
      <c r="J241" s="46"/>
      <c r="K241" s="92"/>
      <c r="L241" s="92"/>
      <c r="M241" s="92"/>
      <c r="N241" s="49"/>
      <c r="O241" s="92"/>
      <c r="P241" s="92"/>
      <c r="Q241" s="92"/>
      <c r="R241" s="92"/>
      <c r="S241" s="49"/>
      <c r="T241" s="49"/>
      <c r="U241" s="49"/>
      <c r="V241" s="49"/>
      <c r="W241" s="49"/>
      <c r="X241" s="49"/>
      <c r="Y241" s="49"/>
      <c r="Z241" s="49"/>
    </row>
    <row r="242" spans="1:26" ht="16.5" customHeight="1">
      <c r="A242" s="92"/>
      <c r="B242" s="92"/>
      <c r="C242" s="92"/>
      <c r="D242" s="92"/>
      <c r="E242" s="92"/>
      <c r="F242" s="93"/>
      <c r="G242" s="46"/>
      <c r="H242" s="49"/>
      <c r="I242" s="46"/>
      <c r="J242" s="46"/>
      <c r="K242" s="92"/>
      <c r="L242" s="92"/>
      <c r="M242" s="92"/>
      <c r="N242" s="49"/>
      <c r="O242" s="92"/>
      <c r="P242" s="92"/>
      <c r="Q242" s="92"/>
      <c r="R242" s="92"/>
      <c r="S242" s="49"/>
      <c r="T242" s="49"/>
      <c r="U242" s="49"/>
      <c r="V242" s="49"/>
      <c r="W242" s="49"/>
      <c r="X242" s="49"/>
      <c r="Y242" s="49"/>
      <c r="Z242" s="49"/>
    </row>
    <row r="243" spans="1:26" ht="16.5" customHeight="1">
      <c r="A243" s="92"/>
      <c r="B243" s="92"/>
      <c r="C243" s="92"/>
      <c r="D243" s="92"/>
      <c r="E243" s="92"/>
      <c r="F243" s="93"/>
      <c r="G243" s="46"/>
      <c r="H243" s="49"/>
      <c r="I243" s="46"/>
      <c r="J243" s="46"/>
      <c r="K243" s="92"/>
      <c r="L243" s="92"/>
      <c r="M243" s="92"/>
      <c r="N243" s="49"/>
      <c r="O243" s="92"/>
      <c r="P243" s="92"/>
      <c r="Q243" s="92"/>
      <c r="R243" s="92"/>
      <c r="S243" s="49"/>
      <c r="T243" s="49"/>
      <c r="U243" s="49"/>
      <c r="V243" s="49"/>
      <c r="W243" s="49"/>
      <c r="X243" s="49"/>
      <c r="Y243" s="49"/>
      <c r="Z243" s="49"/>
    </row>
    <row r="244" spans="1:26" ht="16.5" customHeight="1">
      <c r="A244" s="92"/>
      <c r="B244" s="92"/>
      <c r="C244" s="92"/>
      <c r="D244" s="92"/>
      <c r="E244" s="92"/>
      <c r="F244" s="93"/>
      <c r="G244" s="46"/>
      <c r="H244" s="49"/>
      <c r="I244" s="46"/>
      <c r="J244" s="46"/>
      <c r="K244" s="92"/>
      <c r="L244" s="92"/>
      <c r="M244" s="92"/>
      <c r="N244" s="49"/>
      <c r="O244" s="92"/>
      <c r="P244" s="92"/>
      <c r="Q244" s="92"/>
      <c r="R244" s="92"/>
      <c r="S244" s="49"/>
      <c r="T244" s="49"/>
      <c r="U244" s="49"/>
      <c r="V244" s="49"/>
      <c r="W244" s="49"/>
      <c r="X244" s="49"/>
      <c r="Y244" s="49"/>
      <c r="Z244" s="49"/>
    </row>
    <row r="245" spans="1:26" ht="16.5" customHeight="1">
      <c r="A245" s="92"/>
      <c r="B245" s="92"/>
      <c r="C245" s="92"/>
      <c r="D245" s="92"/>
      <c r="E245" s="92"/>
      <c r="F245" s="93"/>
      <c r="G245" s="46"/>
      <c r="H245" s="49"/>
      <c r="I245" s="46"/>
      <c r="J245" s="46"/>
      <c r="K245" s="92"/>
      <c r="L245" s="92"/>
      <c r="M245" s="92"/>
      <c r="N245" s="49"/>
      <c r="O245" s="92"/>
      <c r="P245" s="92"/>
      <c r="Q245" s="92"/>
      <c r="R245" s="92"/>
      <c r="S245" s="49"/>
      <c r="T245" s="49"/>
      <c r="U245" s="49"/>
      <c r="V245" s="49"/>
      <c r="W245" s="49"/>
      <c r="X245" s="49"/>
      <c r="Y245" s="49"/>
      <c r="Z245" s="49"/>
    </row>
    <row r="246" spans="1:26" ht="16.5" customHeight="1">
      <c r="A246" s="92"/>
      <c r="B246" s="92"/>
      <c r="C246" s="92"/>
      <c r="D246" s="92"/>
      <c r="E246" s="92"/>
      <c r="F246" s="93"/>
      <c r="G246" s="46"/>
      <c r="H246" s="49"/>
      <c r="I246" s="46"/>
      <c r="J246" s="46"/>
      <c r="K246" s="92"/>
      <c r="L246" s="92"/>
      <c r="M246" s="92"/>
      <c r="N246" s="49"/>
      <c r="O246" s="92"/>
      <c r="P246" s="92"/>
      <c r="Q246" s="92"/>
      <c r="R246" s="92"/>
      <c r="S246" s="49"/>
      <c r="T246" s="49"/>
      <c r="U246" s="49"/>
      <c r="V246" s="49"/>
      <c r="W246" s="49"/>
      <c r="X246" s="49"/>
      <c r="Y246" s="49"/>
      <c r="Z246" s="49"/>
    </row>
    <row r="247" spans="1:26" ht="16.5" customHeight="1">
      <c r="A247" s="92"/>
      <c r="B247" s="92"/>
      <c r="C247" s="92"/>
      <c r="D247" s="92"/>
      <c r="E247" s="92"/>
      <c r="F247" s="93"/>
      <c r="G247" s="46"/>
      <c r="H247" s="49"/>
      <c r="I247" s="46"/>
      <c r="J247" s="46"/>
      <c r="K247" s="92"/>
      <c r="L247" s="92"/>
      <c r="M247" s="92"/>
      <c r="N247" s="49"/>
      <c r="O247" s="92"/>
      <c r="P247" s="92"/>
      <c r="Q247" s="92"/>
      <c r="R247" s="92"/>
      <c r="S247" s="49"/>
      <c r="T247" s="49"/>
      <c r="U247" s="49"/>
      <c r="V247" s="49"/>
      <c r="W247" s="49"/>
      <c r="X247" s="49"/>
      <c r="Y247" s="49"/>
      <c r="Z247" s="49"/>
    </row>
    <row r="248" spans="1:26" ht="16.5" customHeight="1">
      <c r="A248" s="92"/>
      <c r="B248" s="92"/>
      <c r="C248" s="92"/>
      <c r="D248" s="92"/>
      <c r="E248" s="92"/>
      <c r="F248" s="93"/>
      <c r="G248" s="46"/>
      <c r="H248" s="49"/>
      <c r="I248" s="46"/>
      <c r="J248" s="46"/>
      <c r="K248" s="92"/>
      <c r="L248" s="92"/>
      <c r="M248" s="92"/>
      <c r="N248" s="49"/>
      <c r="O248" s="92"/>
      <c r="P248" s="92"/>
      <c r="Q248" s="92"/>
      <c r="R248" s="92"/>
      <c r="S248" s="49"/>
      <c r="T248" s="49"/>
      <c r="U248" s="49"/>
      <c r="V248" s="49"/>
      <c r="W248" s="49"/>
      <c r="X248" s="49"/>
      <c r="Y248" s="49"/>
      <c r="Z248" s="49"/>
    </row>
    <row r="249" spans="1:26" ht="16.5" customHeight="1">
      <c r="A249" s="92"/>
      <c r="B249" s="92"/>
      <c r="C249" s="92"/>
      <c r="D249" s="92"/>
      <c r="E249" s="92"/>
      <c r="F249" s="93"/>
      <c r="G249" s="46"/>
      <c r="H249" s="49"/>
      <c r="I249" s="46"/>
      <c r="J249" s="46"/>
      <c r="K249" s="92"/>
      <c r="L249" s="92"/>
      <c r="M249" s="92"/>
      <c r="N249" s="49"/>
      <c r="O249" s="92"/>
      <c r="P249" s="92"/>
      <c r="Q249" s="92"/>
      <c r="R249" s="92"/>
      <c r="S249" s="49"/>
      <c r="T249" s="49"/>
      <c r="U249" s="49"/>
      <c r="V249" s="49"/>
      <c r="W249" s="49"/>
      <c r="X249" s="49"/>
      <c r="Y249" s="49"/>
      <c r="Z249" s="49"/>
    </row>
    <row r="250" spans="1:26" ht="16.5" customHeight="1">
      <c r="A250" s="92"/>
      <c r="B250" s="92"/>
      <c r="C250" s="92"/>
      <c r="D250" s="92"/>
      <c r="E250" s="92"/>
      <c r="F250" s="93"/>
      <c r="G250" s="46"/>
      <c r="H250" s="49"/>
      <c r="I250" s="46"/>
      <c r="J250" s="46"/>
      <c r="K250" s="92"/>
      <c r="L250" s="92"/>
      <c r="M250" s="92"/>
      <c r="N250" s="49"/>
      <c r="O250" s="92"/>
      <c r="P250" s="92"/>
      <c r="Q250" s="92"/>
      <c r="R250" s="92"/>
      <c r="S250" s="49"/>
      <c r="T250" s="49"/>
      <c r="U250" s="49"/>
      <c r="V250" s="49"/>
      <c r="W250" s="49"/>
      <c r="X250" s="49"/>
      <c r="Y250" s="49"/>
      <c r="Z250" s="49"/>
    </row>
    <row r="251" spans="1:26" ht="16.5" customHeight="1">
      <c r="A251" s="92"/>
      <c r="B251" s="92"/>
      <c r="C251" s="92"/>
      <c r="D251" s="92"/>
      <c r="E251" s="92"/>
      <c r="F251" s="93"/>
      <c r="G251" s="46"/>
      <c r="H251" s="49"/>
      <c r="I251" s="46"/>
      <c r="J251" s="46"/>
      <c r="K251" s="92"/>
      <c r="L251" s="92"/>
      <c r="M251" s="92"/>
      <c r="N251" s="49"/>
      <c r="O251" s="92"/>
      <c r="P251" s="92"/>
      <c r="Q251" s="92"/>
      <c r="R251" s="92"/>
      <c r="S251" s="49"/>
      <c r="T251" s="49"/>
      <c r="U251" s="49"/>
      <c r="V251" s="49"/>
      <c r="W251" s="49"/>
      <c r="X251" s="49"/>
      <c r="Y251" s="49"/>
      <c r="Z251" s="49"/>
    </row>
    <row r="252" spans="1:26" ht="16.5" customHeight="1">
      <c r="A252" s="92"/>
      <c r="B252" s="92"/>
      <c r="C252" s="92"/>
      <c r="D252" s="92"/>
      <c r="E252" s="92"/>
      <c r="F252" s="93"/>
      <c r="G252" s="46"/>
      <c r="H252" s="49"/>
      <c r="I252" s="46"/>
      <c r="J252" s="46"/>
      <c r="K252" s="92"/>
      <c r="L252" s="92"/>
      <c r="M252" s="92"/>
      <c r="N252" s="49"/>
      <c r="O252" s="92"/>
      <c r="P252" s="92"/>
      <c r="Q252" s="92"/>
      <c r="R252" s="92"/>
      <c r="S252" s="49"/>
      <c r="T252" s="49"/>
      <c r="U252" s="49"/>
      <c r="V252" s="49"/>
      <c r="W252" s="49"/>
      <c r="X252" s="49"/>
      <c r="Y252" s="49"/>
      <c r="Z252" s="49"/>
    </row>
    <row r="253" spans="1:26" ht="16.5" customHeight="1">
      <c r="A253" s="92"/>
      <c r="B253" s="92"/>
      <c r="C253" s="92"/>
      <c r="D253" s="92"/>
      <c r="E253" s="92"/>
      <c r="F253" s="93"/>
      <c r="G253" s="46"/>
      <c r="H253" s="49"/>
      <c r="I253" s="46"/>
      <c r="J253" s="46"/>
      <c r="K253" s="92"/>
      <c r="L253" s="92"/>
      <c r="M253" s="92"/>
      <c r="N253" s="49"/>
      <c r="O253" s="92"/>
      <c r="P253" s="92"/>
      <c r="Q253" s="92"/>
      <c r="R253" s="92"/>
      <c r="S253" s="49"/>
      <c r="T253" s="49"/>
      <c r="U253" s="49"/>
      <c r="V253" s="49"/>
      <c r="W253" s="49"/>
      <c r="X253" s="49"/>
      <c r="Y253" s="49"/>
      <c r="Z253" s="49"/>
    </row>
    <row r="254" spans="1:26" ht="16.5" customHeight="1">
      <c r="A254" s="92"/>
      <c r="B254" s="92"/>
      <c r="C254" s="92"/>
      <c r="D254" s="92"/>
      <c r="E254" s="92"/>
      <c r="F254" s="93"/>
      <c r="G254" s="46"/>
      <c r="H254" s="49"/>
      <c r="I254" s="46"/>
      <c r="J254" s="46"/>
      <c r="K254" s="92"/>
      <c r="L254" s="92"/>
      <c r="M254" s="92"/>
      <c r="N254" s="49"/>
      <c r="O254" s="92"/>
      <c r="P254" s="92"/>
      <c r="Q254" s="92"/>
      <c r="R254" s="92"/>
      <c r="S254" s="49"/>
      <c r="T254" s="49"/>
      <c r="U254" s="49"/>
      <c r="V254" s="49"/>
      <c r="W254" s="49"/>
      <c r="X254" s="49"/>
      <c r="Y254" s="49"/>
      <c r="Z254" s="49"/>
    </row>
    <row r="255" spans="1:26" ht="16.5" customHeight="1">
      <c r="A255" s="92"/>
      <c r="B255" s="92"/>
      <c r="C255" s="92"/>
      <c r="D255" s="92"/>
      <c r="E255" s="92"/>
      <c r="F255" s="93"/>
      <c r="G255" s="46"/>
      <c r="H255" s="49"/>
      <c r="I255" s="46"/>
      <c r="J255" s="46"/>
      <c r="K255" s="92"/>
      <c r="L255" s="92"/>
      <c r="M255" s="92"/>
      <c r="N255" s="49"/>
      <c r="O255" s="92"/>
      <c r="P255" s="92"/>
      <c r="Q255" s="92"/>
      <c r="R255" s="92"/>
      <c r="S255" s="49"/>
      <c r="T255" s="49"/>
      <c r="U255" s="49"/>
      <c r="V255" s="49"/>
      <c r="W255" s="49"/>
      <c r="X255" s="49"/>
      <c r="Y255" s="49"/>
      <c r="Z255" s="49"/>
    </row>
    <row r="256" spans="1:26" ht="16.5" customHeight="1">
      <c r="A256" s="92"/>
      <c r="B256" s="92"/>
      <c r="C256" s="92"/>
      <c r="D256" s="92"/>
      <c r="E256" s="92"/>
      <c r="F256" s="93"/>
      <c r="G256" s="46"/>
      <c r="H256" s="49"/>
      <c r="I256" s="46"/>
      <c r="J256" s="46"/>
      <c r="K256" s="92"/>
      <c r="L256" s="92"/>
      <c r="M256" s="92"/>
      <c r="N256" s="49"/>
      <c r="O256" s="92"/>
      <c r="P256" s="92"/>
      <c r="Q256" s="92"/>
      <c r="R256" s="92"/>
      <c r="S256" s="49"/>
      <c r="T256" s="49"/>
      <c r="U256" s="49"/>
      <c r="V256" s="49"/>
      <c r="W256" s="49"/>
      <c r="X256" s="49"/>
      <c r="Y256" s="49"/>
      <c r="Z256" s="49"/>
    </row>
    <row r="257" spans="1:26" ht="16.5" customHeight="1">
      <c r="A257" s="92"/>
      <c r="B257" s="92"/>
      <c r="C257" s="92"/>
      <c r="D257" s="92"/>
      <c r="E257" s="92"/>
      <c r="F257" s="93"/>
      <c r="G257" s="46"/>
      <c r="H257" s="49"/>
      <c r="I257" s="46"/>
      <c r="J257" s="46"/>
      <c r="K257" s="92"/>
      <c r="L257" s="92"/>
      <c r="M257" s="92"/>
      <c r="N257" s="49"/>
      <c r="O257" s="92"/>
      <c r="P257" s="92"/>
      <c r="Q257" s="92"/>
      <c r="R257" s="92"/>
      <c r="S257" s="49"/>
      <c r="T257" s="49"/>
      <c r="U257" s="49"/>
      <c r="V257" s="49"/>
      <c r="W257" s="49"/>
      <c r="X257" s="49"/>
      <c r="Y257" s="49"/>
      <c r="Z257" s="49"/>
    </row>
    <row r="258" spans="1:26" ht="16.5" customHeight="1">
      <c r="A258" s="92"/>
      <c r="B258" s="92"/>
      <c r="C258" s="92"/>
      <c r="D258" s="92"/>
      <c r="E258" s="92"/>
      <c r="F258" s="93"/>
      <c r="G258" s="46"/>
      <c r="H258" s="49"/>
      <c r="I258" s="46"/>
      <c r="J258" s="46"/>
      <c r="K258" s="92"/>
      <c r="L258" s="92"/>
      <c r="M258" s="92"/>
      <c r="N258" s="49"/>
      <c r="O258" s="92"/>
      <c r="P258" s="92"/>
      <c r="Q258" s="92"/>
      <c r="R258" s="92"/>
      <c r="S258" s="49"/>
      <c r="T258" s="49"/>
      <c r="U258" s="49"/>
      <c r="V258" s="49"/>
      <c r="W258" s="49"/>
      <c r="X258" s="49"/>
      <c r="Y258" s="49"/>
      <c r="Z258" s="49"/>
    </row>
    <row r="259" spans="1:26" ht="16.5" customHeight="1">
      <c r="A259" s="92"/>
      <c r="B259" s="92"/>
      <c r="C259" s="92"/>
      <c r="D259" s="92"/>
      <c r="E259" s="92"/>
      <c r="F259" s="93"/>
      <c r="G259" s="46"/>
      <c r="H259" s="49"/>
      <c r="I259" s="46"/>
      <c r="J259" s="46"/>
      <c r="K259" s="92"/>
      <c r="L259" s="92"/>
      <c r="M259" s="92"/>
      <c r="N259" s="49"/>
      <c r="O259" s="92"/>
      <c r="P259" s="92"/>
      <c r="Q259" s="92"/>
      <c r="R259" s="92"/>
      <c r="S259" s="49"/>
      <c r="T259" s="49"/>
      <c r="U259" s="49"/>
      <c r="V259" s="49"/>
      <c r="W259" s="49"/>
      <c r="X259" s="49"/>
      <c r="Y259" s="49"/>
      <c r="Z259" s="49"/>
    </row>
    <row r="260" spans="1:26" ht="16.5" customHeight="1">
      <c r="A260" s="92"/>
      <c r="B260" s="92"/>
      <c r="C260" s="92"/>
      <c r="D260" s="92"/>
      <c r="E260" s="92"/>
      <c r="F260" s="93"/>
      <c r="G260" s="46"/>
      <c r="H260" s="49"/>
      <c r="I260" s="46"/>
      <c r="J260" s="46"/>
      <c r="K260" s="92"/>
      <c r="L260" s="92"/>
      <c r="M260" s="92"/>
      <c r="N260" s="49"/>
      <c r="O260" s="92"/>
      <c r="P260" s="92"/>
      <c r="Q260" s="92"/>
      <c r="R260" s="92"/>
      <c r="S260" s="49"/>
      <c r="T260" s="49"/>
      <c r="U260" s="49"/>
      <c r="V260" s="49"/>
      <c r="W260" s="49"/>
      <c r="X260" s="49"/>
      <c r="Y260" s="49"/>
      <c r="Z260" s="49"/>
    </row>
    <row r="261" spans="1:26" ht="16.5" customHeight="1">
      <c r="A261" s="92"/>
      <c r="B261" s="92"/>
      <c r="C261" s="92"/>
      <c r="D261" s="92"/>
      <c r="E261" s="92"/>
      <c r="F261" s="93"/>
      <c r="G261" s="46"/>
      <c r="H261" s="49"/>
      <c r="I261" s="46"/>
      <c r="J261" s="46"/>
      <c r="K261" s="92"/>
      <c r="L261" s="92"/>
      <c r="M261" s="92"/>
      <c r="N261" s="49"/>
      <c r="O261" s="92"/>
      <c r="P261" s="92"/>
      <c r="Q261" s="92"/>
      <c r="R261" s="92"/>
      <c r="S261" s="49"/>
      <c r="T261" s="49"/>
      <c r="U261" s="49"/>
      <c r="V261" s="49"/>
      <c r="W261" s="49"/>
      <c r="X261" s="49"/>
      <c r="Y261" s="49"/>
      <c r="Z261" s="49"/>
    </row>
    <row r="262" spans="1:26" ht="16.5" customHeight="1">
      <c r="A262" s="92"/>
      <c r="B262" s="92"/>
      <c r="C262" s="92"/>
      <c r="D262" s="92"/>
      <c r="E262" s="92"/>
      <c r="F262" s="93"/>
      <c r="G262" s="46"/>
      <c r="H262" s="49"/>
      <c r="I262" s="46"/>
      <c r="J262" s="46"/>
      <c r="K262" s="92"/>
      <c r="L262" s="92"/>
      <c r="M262" s="92"/>
      <c r="N262" s="49"/>
      <c r="O262" s="92"/>
      <c r="P262" s="92"/>
      <c r="Q262" s="92"/>
      <c r="R262" s="92"/>
      <c r="S262" s="49"/>
      <c r="T262" s="49"/>
      <c r="U262" s="49"/>
      <c r="V262" s="49"/>
      <c r="W262" s="49"/>
      <c r="X262" s="49"/>
      <c r="Y262" s="49"/>
      <c r="Z262" s="49"/>
    </row>
    <row r="263" spans="1:26" ht="16.5" customHeight="1">
      <c r="A263" s="92"/>
      <c r="B263" s="92"/>
      <c r="C263" s="92"/>
      <c r="D263" s="92"/>
      <c r="E263" s="92"/>
      <c r="F263" s="93"/>
      <c r="G263" s="46"/>
      <c r="H263" s="49"/>
      <c r="I263" s="46"/>
      <c r="J263" s="46"/>
      <c r="K263" s="92"/>
      <c r="L263" s="92"/>
      <c r="M263" s="92"/>
      <c r="N263" s="49"/>
      <c r="O263" s="92"/>
      <c r="P263" s="92"/>
      <c r="Q263" s="92"/>
      <c r="R263" s="92"/>
      <c r="S263" s="49"/>
      <c r="T263" s="49"/>
      <c r="U263" s="49"/>
      <c r="V263" s="49"/>
      <c r="W263" s="49"/>
      <c r="X263" s="49"/>
      <c r="Y263" s="49"/>
      <c r="Z263" s="49"/>
    </row>
    <row r="264" spans="1:26" ht="16.5" customHeight="1">
      <c r="A264" s="92"/>
      <c r="B264" s="92"/>
      <c r="C264" s="92"/>
      <c r="D264" s="92"/>
      <c r="E264" s="92"/>
      <c r="F264" s="93"/>
      <c r="G264" s="46"/>
      <c r="H264" s="49"/>
      <c r="I264" s="46"/>
      <c r="J264" s="46"/>
      <c r="K264" s="92"/>
      <c r="L264" s="92"/>
      <c r="M264" s="92"/>
      <c r="N264" s="49"/>
      <c r="O264" s="92"/>
      <c r="P264" s="92"/>
      <c r="Q264" s="92"/>
      <c r="R264" s="92"/>
      <c r="S264" s="49"/>
      <c r="T264" s="49"/>
      <c r="U264" s="49"/>
      <c r="V264" s="49"/>
      <c r="W264" s="49"/>
      <c r="X264" s="49"/>
      <c r="Y264" s="49"/>
      <c r="Z264" s="49"/>
    </row>
    <row r="265" spans="1:26" ht="16.5" customHeight="1">
      <c r="A265" s="92"/>
      <c r="B265" s="92"/>
      <c r="C265" s="92"/>
      <c r="D265" s="92"/>
      <c r="E265" s="92"/>
      <c r="F265" s="93"/>
      <c r="G265" s="46"/>
      <c r="H265" s="49"/>
      <c r="I265" s="46"/>
      <c r="J265" s="46"/>
      <c r="K265" s="92"/>
      <c r="L265" s="92"/>
      <c r="M265" s="92"/>
      <c r="N265" s="49"/>
      <c r="O265" s="92"/>
      <c r="P265" s="92"/>
      <c r="Q265" s="92"/>
      <c r="R265" s="92"/>
      <c r="S265" s="49"/>
      <c r="T265" s="49"/>
      <c r="U265" s="49"/>
      <c r="V265" s="49"/>
      <c r="W265" s="49"/>
      <c r="X265" s="49"/>
      <c r="Y265" s="49"/>
      <c r="Z265" s="49"/>
    </row>
    <row r="266" spans="1:26" ht="16.5" customHeight="1">
      <c r="A266" s="92"/>
      <c r="B266" s="92"/>
      <c r="C266" s="92"/>
      <c r="D266" s="92"/>
      <c r="E266" s="92"/>
      <c r="F266" s="93"/>
      <c r="G266" s="46"/>
      <c r="H266" s="49"/>
      <c r="I266" s="46"/>
      <c r="J266" s="46"/>
      <c r="K266" s="92"/>
      <c r="L266" s="92"/>
      <c r="M266" s="92"/>
      <c r="N266" s="49"/>
      <c r="O266" s="92"/>
      <c r="P266" s="92"/>
      <c r="Q266" s="92"/>
      <c r="R266" s="92"/>
      <c r="S266" s="49"/>
      <c r="T266" s="49"/>
      <c r="U266" s="49"/>
      <c r="V266" s="49"/>
      <c r="W266" s="49"/>
      <c r="X266" s="49"/>
      <c r="Y266" s="49"/>
      <c r="Z266" s="49"/>
    </row>
    <row r="267" spans="1:26" ht="16.5" customHeight="1">
      <c r="A267" s="92"/>
      <c r="B267" s="92"/>
      <c r="C267" s="92"/>
      <c r="D267" s="92"/>
      <c r="E267" s="92"/>
      <c r="F267" s="93"/>
      <c r="G267" s="46"/>
      <c r="H267" s="49"/>
      <c r="I267" s="46"/>
      <c r="J267" s="46"/>
      <c r="K267" s="92"/>
      <c r="L267" s="92"/>
      <c r="M267" s="92"/>
      <c r="N267" s="49"/>
      <c r="O267" s="92"/>
      <c r="P267" s="92"/>
      <c r="Q267" s="92"/>
      <c r="R267" s="92"/>
      <c r="S267" s="49"/>
      <c r="T267" s="49"/>
      <c r="U267" s="49"/>
      <c r="V267" s="49"/>
      <c r="W267" s="49"/>
      <c r="X267" s="49"/>
      <c r="Y267" s="49"/>
      <c r="Z267" s="49"/>
    </row>
    <row r="268" spans="1:26" ht="16.5" customHeight="1">
      <c r="A268" s="92"/>
      <c r="B268" s="92"/>
      <c r="C268" s="92"/>
      <c r="D268" s="92"/>
      <c r="E268" s="92"/>
      <c r="F268" s="93"/>
      <c r="G268" s="46"/>
      <c r="H268" s="49"/>
      <c r="I268" s="46"/>
      <c r="J268" s="46"/>
      <c r="K268" s="92"/>
      <c r="L268" s="92"/>
      <c r="M268" s="92"/>
      <c r="N268" s="49"/>
      <c r="O268" s="92"/>
      <c r="P268" s="92"/>
      <c r="Q268" s="92"/>
      <c r="R268" s="92"/>
      <c r="S268" s="49"/>
      <c r="T268" s="49"/>
      <c r="U268" s="49"/>
      <c r="V268" s="49"/>
      <c r="W268" s="49"/>
      <c r="X268" s="49"/>
      <c r="Y268" s="49"/>
      <c r="Z268" s="49"/>
    </row>
    <row r="269" spans="1:26" ht="16.5" customHeight="1">
      <c r="A269" s="92"/>
      <c r="B269" s="92"/>
      <c r="C269" s="92"/>
      <c r="D269" s="92"/>
      <c r="E269" s="92"/>
      <c r="F269" s="93"/>
      <c r="G269" s="46"/>
      <c r="H269" s="49"/>
      <c r="I269" s="46"/>
      <c r="J269" s="46"/>
      <c r="K269" s="92"/>
      <c r="L269" s="92"/>
      <c r="M269" s="92"/>
      <c r="N269" s="49"/>
      <c r="O269" s="92"/>
      <c r="P269" s="92"/>
      <c r="Q269" s="92"/>
      <c r="R269" s="92"/>
      <c r="S269" s="49"/>
      <c r="T269" s="49"/>
      <c r="U269" s="49"/>
      <c r="V269" s="49"/>
      <c r="W269" s="49"/>
      <c r="X269" s="49"/>
      <c r="Y269" s="49"/>
      <c r="Z269" s="49"/>
    </row>
    <row r="270" spans="1:26" ht="16.5" customHeight="1">
      <c r="A270" s="92"/>
      <c r="B270" s="92"/>
      <c r="C270" s="92"/>
      <c r="D270" s="92"/>
      <c r="E270" s="92"/>
      <c r="F270" s="93"/>
      <c r="G270" s="46"/>
      <c r="H270" s="49"/>
      <c r="I270" s="46"/>
      <c r="J270" s="46"/>
      <c r="K270" s="92"/>
      <c r="L270" s="92"/>
      <c r="M270" s="92"/>
      <c r="N270" s="49"/>
      <c r="O270" s="92"/>
      <c r="P270" s="92"/>
      <c r="Q270" s="92"/>
      <c r="R270" s="92"/>
      <c r="S270" s="49"/>
      <c r="T270" s="49"/>
      <c r="U270" s="49"/>
      <c r="V270" s="49"/>
      <c r="W270" s="49"/>
      <c r="X270" s="49"/>
      <c r="Y270" s="49"/>
      <c r="Z270" s="49"/>
    </row>
    <row r="271" spans="1:26" ht="16.5" customHeight="1">
      <c r="A271" s="92"/>
      <c r="B271" s="92"/>
      <c r="C271" s="92"/>
      <c r="D271" s="92"/>
      <c r="E271" s="92"/>
      <c r="F271" s="93"/>
      <c r="G271" s="46"/>
      <c r="H271" s="49"/>
      <c r="I271" s="46"/>
      <c r="J271" s="46"/>
      <c r="K271" s="92"/>
      <c r="L271" s="92"/>
      <c r="M271" s="92"/>
      <c r="N271" s="49"/>
      <c r="O271" s="92"/>
      <c r="P271" s="92"/>
      <c r="Q271" s="92"/>
      <c r="R271" s="92"/>
      <c r="S271" s="49"/>
      <c r="T271" s="49"/>
      <c r="U271" s="49"/>
      <c r="V271" s="49"/>
      <c r="W271" s="49"/>
      <c r="X271" s="49"/>
      <c r="Y271" s="49"/>
      <c r="Z271" s="49"/>
    </row>
    <row r="272" spans="1:26" ht="16.5" customHeight="1">
      <c r="A272" s="92"/>
      <c r="B272" s="92"/>
      <c r="C272" s="92"/>
      <c r="D272" s="92"/>
      <c r="E272" s="92"/>
      <c r="F272" s="93"/>
      <c r="G272" s="46"/>
      <c r="H272" s="49"/>
      <c r="I272" s="46"/>
      <c r="J272" s="46"/>
      <c r="K272" s="92"/>
      <c r="L272" s="92"/>
      <c r="M272" s="92"/>
      <c r="N272" s="49"/>
      <c r="O272" s="92"/>
      <c r="P272" s="92"/>
      <c r="Q272" s="92"/>
      <c r="R272" s="92"/>
      <c r="S272" s="49"/>
      <c r="T272" s="49"/>
      <c r="U272" s="49"/>
      <c r="V272" s="49"/>
      <c r="W272" s="49"/>
      <c r="X272" s="49"/>
      <c r="Y272" s="49"/>
      <c r="Z272" s="49"/>
    </row>
    <row r="273" spans="1:26" ht="16.5" customHeight="1">
      <c r="A273" s="92"/>
      <c r="B273" s="92"/>
      <c r="C273" s="92"/>
      <c r="D273" s="92"/>
      <c r="E273" s="92"/>
      <c r="F273" s="93"/>
      <c r="G273" s="46"/>
      <c r="H273" s="49"/>
      <c r="I273" s="46"/>
      <c r="J273" s="46"/>
      <c r="K273" s="92"/>
      <c r="L273" s="92"/>
      <c r="M273" s="92"/>
      <c r="N273" s="49"/>
      <c r="O273" s="92"/>
      <c r="P273" s="92"/>
      <c r="Q273" s="92"/>
      <c r="R273" s="92"/>
      <c r="S273" s="49"/>
      <c r="T273" s="49"/>
      <c r="U273" s="49"/>
      <c r="V273" s="49"/>
      <c r="W273" s="49"/>
      <c r="X273" s="49"/>
      <c r="Y273" s="49"/>
      <c r="Z273" s="49"/>
    </row>
    <row r="274" spans="1:26" ht="16.5" customHeight="1">
      <c r="A274" s="92"/>
      <c r="B274" s="92"/>
      <c r="C274" s="92"/>
      <c r="D274" s="92"/>
      <c r="E274" s="92"/>
      <c r="F274" s="93"/>
      <c r="G274" s="46"/>
      <c r="H274" s="49"/>
      <c r="I274" s="46"/>
      <c r="J274" s="46"/>
      <c r="K274" s="92"/>
      <c r="L274" s="92"/>
      <c r="M274" s="92"/>
      <c r="N274" s="49"/>
      <c r="O274" s="92"/>
      <c r="P274" s="92"/>
      <c r="Q274" s="92"/>
      <c r="R274" s="92"/>
      <c r="S274" s="49"/>
      <c r="T274" s="49"/>
      <c r="U274" s="49"/>
      <c r="V274" s="49"/>
      <c r="W274" s="49"/>
      <c r="X274" s="49"/>
      <c r="Y274" s="49"/>
      <c r="Z274" s="49"/>
    </row>
    <row r="275" spans="1:26" ht="16.5" customHeight="1">
      <c r="A275" s="92"/>
      <c r="B275" s="92"/>
      <c r="C275" s="92"/>
      <c r="D275" s="92"/>
      <c r="E275" s="92"/>
      <c r="F275" s="93"/>
      <c r="G275" s="46"/>
      <c r="H275" s="49"/>
      <c r="I275" s="46"/>
      <c r="J275" s="46"/>
      <c r="K275" s="92"/>
      <c r="L275" s="92"/>
      <c r="M275" s="92"/>
      <c r="N275" s="49"/>
      <c r="O275" s="92"/>
      <c r="P275" s="92"/>
      <c r="Q275" s="92"/>
      <c r="R275" s="92"/>
      <c r="S275" s="49"/>
      <c r="T275" s="49"/>
      <c r="U275" s="49"/>
      <c r="V275" s="49"/>
      <c r="W275" s="49"/>
      <c r="X275" s="49"/>
      <c r="Y275" s="49"/>
      <c r="Z275" s="49"/>
    </row>
    <row r="276" spans="1:26" ht="16.5" customHeight="1">
      <c r="A276" s="92"/>
      <c r="B276" s="92"/>
      <c r="C276" s="92"/>
      <c r="D276" s="92"/>
      <c r="E276" s="92"/>
      <c r="F276" s="93"/>
      <c r="G276" s="46"/>
      <c r="H276" s="49"/>
      <c r="I276" s="46"/>
      <c r="J276" s="46"/>
      <c r="K276" s="92"/>
      <c r="L276" s="92"/>
      <c r="M276" s="92"/>
      <c r="N276" s="49"/>
      <c r="O276" s="92"/>
      <c r="P276" s="92"/>
      <c r="Q276" s="92"/>
      <c r="R276" s="92"/>
      <c r="S276" s="49"/>
      <c r="T276" s="49"/>
      <c r="U276" s="49"/>
      <c r="V276" s="49"/>
      <c r="W276" s="49"/>
      <c r="X276" s="49"/>
      <c r="Y276" s="49"/>
      <c r="Z276" s="49"/>
    </row>
    <row r="277" spans="1:26" ht="16.5" customHeight="1">
      <c r="A277" s="92"/>
      <c r="B277" s="92"/>
      <c r="C277" s="92"/>
      <c r="D277" s="92"/>
      <c r="E277" s="92"/>
      <c r="F277" s="93"/>
      <c r="G277" s="46"/>
      <c r="H277" s="49"/>
      <c r="I277" s="46"/>
      <c r="J277" s="46"/>
      <c r="K277" s="92"/>
      <c r="L277" s="92"/>
      <c r="M277" s="92"/>
      <c r="N277" s="49"/>
      <c r="O277" s="92"/>
      <c r="P277" s="92"/>
      <c r="Q277" s="92"/>
      <c r="R277" s="92"/>
      <c r="S277" s="49"/>
      <c r="T277" s="49"/>
      <c r="U277" s="49"/>
      <c r="V277" s="49"/>
      <c r="W277" s="49"/>
      <c r="X277" s="49"/>
      <c r="Y277" s="49"/>
      <c r="Z277" s="49"/>
    </row>
    <row r="278" spans="1:26" ht="16.5" customHeight="1">
      <c r="A278" s="92"/>
      <c r="B278" s="92"/>
      <c r="C278" s="92"/>
      <c r="D278" s="92"/>
      <c r="E278" s="92"/>
      <c r="F278" s="93"/>
      <c r="G278" s="46"/>
      <c r="H278" s="49"/>
      <c r="I278" s="46"/>
      <c r="J278" s="46"/>
      <c r="K278" s="92"/>
      <c r="L278" s="92"/>
      <c r="M278" s="92"/>
      <c r="N278" s="49"/>
      <c r="O278" s="92"/>
      <c r="P278" s="92"/>
      <c r="Q278" s="92"/>
      <c r="R278" s="92"/>
      <c r="S278" s="49"/>
      <c r="T278" s="49"/>
      <c r="U278" s="49"/>
      <c r="V278" s="49"/>
      <c r="W278" s="49"/>
      <c r="X278" s="49"/>
      <c r="Y278" s="49"/>
      <c r="Z278" s="49"/>
    </row>
    <row r="279" spans="1:26" ht="16.5" customHeight="1">
      <c r="A279" s="92"/>
      <c r="B279" s="92"/>
      <c r="C279" s="92"/>
      <c r="D279" s="92"/>
      <c r="E279" s="92"/>
      <c r="F279" s="93"/>
      <c r="G279" s="46"/>
      <c r="H279" s="49"/>
      <c r="I279" s="46"/>
      <c r="J279" s="46"/>
      <c r="K279" s="92"/>
      <c r="L279" s="92"/>
      <c r="M279" s="92"/>
      <c r="N279" s="49"/>
      <c r="O279" s="92"/>
      <c r="P279" s="92"/>
      <c r="Q279" s="92"/>
      <c r="R279" s="92"/>
      <c r="S279" s="49"/>
      <c r="T279" s="49"/>
      <c r="U279" s="49"/>
      <c r="V279" s="49"/>
      <c r="W279" s="49"/>
      <c r="X279" s="49"/>
      <c r="Y279" s="49"/>
      <c r="Z279" s="49"/>
    </row>
    <row r="280" spans="1:26" ht="16.5" customHeight="1">
      <c r="A280" s="92"/>
      <c r="B280" s="92"/>
      <c r="C280" s="92"/>
      <c r="D280" s="92"/>
      <c r="E280" s="92"/>
      <c r="F280" s="93"/>
      <c r="G280" s="46"/>
      <c r="H280" s="49"/>
      <c r="I280" s="46"/>
      <c r="J280" s="46"/>
      <c r="K280" s="92"/>
      <c r="L280" s="92"/>
      <c r="M280" s="92"/>
      <c r="N280" s="49"/>
      <c r="O280" s="92"/>
      <c r="P280" s="92"/>
      <c r="Q280" s="92"/>
      <c r="R280" s="92"/>
      <c r="S280" s="49"/>
      <c r="T280" s="49"/>
      <c r="U280" s="49"/>
      <c r="V280" s="49"/>
      <c r="W280" s="49"/>
      <c r="X280" s="49"/>
      <c r="Y280" s="49"/>
      <c r="Z280" s="49"/>
    </row>
    <row r="281" spans="1:26" ht="16.5" customHeight="1">
      <c r="A281" s="92"/>
      <c r="B281" s="92"/>
      <c r="C281" s="92"/>
      <c r="D281" s="92"/>
      <c r="E281" s="92"/>
      <c r="F281" s="93"/>
      <c r="G281" s="46"/>
      <c r="H281" s="49"/>
      <c r="I281" s="46"/>
      <c r="J281" s="46"/>
      <c r="K281" s="92"/>
      <c r="L281" s="92"/>
      <c r="M281" s="92"/>
      <c r="N281" s="49"/>
      <c r="O281" s="92"/>
      <c r="P281" s="92"/>
      <c r="Q281" s="92"/>
      <c r="R281" s="92"/>
      <c r="S281" s="49"/>
      <c r="T281" s="49"/>
      <c r="U281" s="49"/>
      <c r="V281" s="49"/>
      <c r="W281" s="49"/>
      <c r="X281" s="49"/>
      <c r="Y281" s="49"/>
      <c r="Z281" s="49"/>
    </row>
    <row r="282" spans="1:26" ht="16.5" customHeight="1">
      <c r="A282" s="92"/>
      <c r="B282" s="92"/>
      <c r="C282" s="92"/>
      <c r="D282" s="92"/>
      <c r="E282" s="92"/>
      <c r="F282" s="93"/>
      <c r="G282" s="46"/>
      <c r="H282" s="49"/>
      <c r="I282" s="46"/>
      <c r="J282" s="46"/>
      <c r="K282" s="92"/>
      <c r="L282" s="92"/>
      <c r="M282" s="92"/>
      <c r="N282" s="49"/>
      <c r="O282" s="92"/>
      <c r="P282" s="92"/>
      <c r="Q282" s="92"/>
      <c r="R282" s="92"/>
      <c r="S282" s="49"/>
      <c r="T282" s="49"/>
      <c r="U282" s="49"/>
      <c r="V282" s="49"/>
      <c r="W282" s="49"/>
      <c r="X282" s="49"/>
      <c r="Y282" s="49"/>
      <c r="Z282" s="49"/>
    </row>
    <row r="283" spans="1:26" ht="15.75" customHeight="1"/>
    <row r="284" spans="1:26" ht="15.75" customHeight="1"/>
    <row r="285" spans="1:26" ht="15.75" customHeight="1"/>
    <row r="286" spans="1:26" ht="15.75" customHeight="1"/>
    <row r="287" spans="1:26" ht="15.75" customHeight="1"/>
    <row r="288" spans="1:26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1">
    <mergeCell ref="I49:I50"/>
    <mergeCell ref="A26:A30"/>
    <mergeCell ref="G26:G30"/>
    <mergeCell ref="B26:B30"/>
    <mergeCell ref="C26:C30"/>
    <mergeCell ref="A31:A33"/>
    <mergeCell ref="B31:B33"/>
    <mergeCell ref="C31:C33"/>
    <mergeCell ref="G3:G17"/>
    <mergeCell ref="F4:F5"/>
    <mergeCell ref="A18:A25"/>
    <mergeCell ref="B18:B25"/>
    <mergeCell ref="C18:C25"/>
    <mergeCell ref="D18:D25"/>
    <mergeCell ref="E18:E25"/>
    <mergeCell ref="G18:G25"/>
    <mergeCell ref="F16:F17"/>
    <mergeCell ref="A3:A17"/>
    <mergeCell ref="B3:B17"/>
    <mergeCell ref="C3:C17"/>
    <mergeCell ref="D3:D17"/>
    <mergeCell ref="E3:E17"/>
    <mergeCell ref="F6:F7"/>
    <mergeCell ref="F8:F9"/>
    <mergeCell ref="F10:F11"/>
    <mergeCell ref="F12:F13"/>
    <mergeCell ref="F14:F15"/>
    <mergeCell ref="G53:G54"/>
    <mergeCell ref="A55:A62"/>
    <mergeCell ref="G55:G62"/>
    <mergeCell ref="C69:C82"/>
    <mergeCell ref="D69:D82"/>
    <mergeCell ref="E69:E82"/>
    <mergeCell ref="G69:G82"/>
    <mergeCell ref="F73:F79"/>
    <mergeCell ref="B55:B62"/>
    <mergeCell ref="C55:C62"/>
    <mergeCell ref="A63:A68"/>
    <mergeCell ref="B63:B68"/>
    <mergeCell ref="C63:C68"/>
    <mergeCell ref="A69:A82"/>
    <mergeCell ref="B69:B82"/>
    <mergeCell ref="F69:F71"/>
    <mergeCell ref="A53:A54"/>
    <mergeCell ref="B53:B54"/>
    <mergeCell ref="C53:C54"/>
    <mergeCell ref="D53:D54"/>
    <mergeCell ref="E53:E54"/>
    <mergeCell ref="D55:D62"/>
    <mergeCell ref="E55:E62"/>
    <mergeCell ref="D63:D68"/>
    <mergeCell ref="E63:E68"/>
    <mergeCell ref="G63:G68"/>
    <mergeCell ref="D34:D35"/>
    <mergeCell ref="E34:E35"/>
    <mergeCell ref="G34:G35"/>
    <mergeCell ref="A34:A35"/>
    <mergeCell ref="A36:A52"/>
    <mergeCell ref="B36:B52"/>
    <mergeCell ref="C36:C52"/>
    <mergeCell ref="D36:D52"/>
    <mergeCell ref="E36:E52"/>
    <mergeCell ref="G36:G52"/>
    <mergeCell ref="B34:B35"/>
    <mergeCell ref="C34:C35"/>
    <mergeCell ref="F49:F50"/>
    <mergeCell ref="D26:D30"/>
    <mergeCell ref="E26:E30"/>
    <mergeCell ref="D31:D33"/>
    <mergeCell ref="E31:E33"/>
    <mergeCell ref="G31:G33"/>
  </mergeCells>
  <conditionalFormatting sqref="K3:L79 K81:L82">
    <cfRule type="containsText" dxfId="161" priority="1" operator="containsText" text="NG">
      <formula>NOT(ISERROR(SEARCH(("NG"),(K3))))</formula>
    </cfRule>
  </conditionalFormatting>
  <conditionalFormatting sqref="K3:L79 K81:L82">
    <cfRule type="containsText" dxfId="160" priority="2" operator="containsText" text="OK">
      <formula>NOT(ISERROR(SEARCH(("OK"),(K3))))</formula>
    </cfRule>
  </conditionalFormatting>
  <conditionalFormatting sqref="M69:M70 M72:M73 M75:M76 M78:M79 M82 N69:N79 N81:N82">
    <cfRule type="containsText" dxfId="159" priority="3" operator="containsText" text="미해당">
      <formula>NOT(ISERROR(SEARCH(("미해당"),(M69))))</formula>
    </cfRule>
  </conditionalFormatting>
  <dataValidations count="2">
    <dataValidation type="list" allowBlank="1" showErrorMessage="1" sqref="O3:O25 O36:O46 O55 O63">
      <formula1>"필수,중요,선택"</formula1>
    </dataValidation>
    <dataValidation type="list" allowBlank="1" showErrorMessage="1" sqref="K3:L82">
      <formula1>"Pass,Fail,NA"</formula1>
    </dataValidation>
  </dataValidation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1" max="1" width="9.42578125" customWidth="1"/>
    <col min="2" max="2" width="13.42578125" customWidth="1"/>
    <col min="3" max="3" width="34.28515625" customWidth="1"/>
    <col min="4" max="4" width="26.28515625" customWidth="1"/>
    <col min="5" max="5" width="43.28515625" customWidth="1"/>
    <col min="6" max="6" width="48.28515625" customWidth="1"/>
    <col min="7" max="7" width="43.140625" customWidth="1"/>
    <col min="8" max="8" width="9" customWidth="1"/>
    <col min="9" max="9" width="52.140625" customWidth="1"/>
    <col min="10" max="10" width="48.7109375" customWidth="1"/>
    <col min="11" max="11" width="9" customWidth="1"/>
    <col min="12" max="12" width="15.28515625" customWidth="1"/>
    <col min="13" max="13" width="17.85546875" customWidth="1"/>
    <col min="14" max="15" width="9" customWidth="1"/>
    <col min="16" max="17" width="7.42578125" customWidth="1"/>
    <col min="18" max="18" width="15.7109375" customWidth="1"/>
    <col min="19" max="26" width="9" customWidth="1"/>
  </cols>
  <sheetData>
    <row r="1" spans="1:26" ht="39.75" customHeight="1">
      <c r="A1" s="47" t="str">
        <f t="array" ref="A1">"ETC_"&amp;TEXT(MAX(IFERROR(--MID($A$2:$A$4895,5,3),0)),"000")</f>
        <v>ETC_029</v>
      </c>
      <c r="B1" s="47"/>
      <c r="C1" s="42"/>
      <c r="D1" s="42"/>
      <c r="E1" s="47" t="s">
        <v>437</v>
      </c>
      <c r="F1" s="48" t="s">
        <v>437</v>
      </c>
      <c r="G1" s="42" t="s">
        <v>437</v>
      </c>
      <c r="H1" s="42"/>
      <c r="I1" s="42" t="s">
        <v>437</v>
      </c>
      <c r="J1" s="42" t="s">
        <v>437</v>
      </c>
      <c r="K1" s="47"/>
      <c r="L1" s="42"/>
      <c r="M1" s="47"/>
      <c r="N1" s="42"/>
      <c r="O1" s="47"/>
      <c r="P1" s="47"/>
      <c r="Q1" s="47"/>
      <c r="R1" s="47"/>
      <c r="S1" s="49"/>
      <c r="T1" s="49"/>
      <c r="U1" s="49"/>
      <c r="V1" s="49"/>
      <c r="W1" s="49"/>
      <c r="X1" s="49"/>
      <c r="Y1" s="49"/>
      <c r="Z1" s="49"/>
    </row>
    <row r="2" spans="1:26" ht="16.5" customHeight="1">
      <c r="A2" s="50" t="s">
        <v>424</v>
      </c>
      <c r="B2" s="50" t="s">
        <v>428</v>
      </c>
      <c r="C2" s="50" t="s">
        <v>426</v>
      </c>
      <c r="D2" s="50" t="s">
        <v>427</v>
      </c>
      <c r="E2" s="50" t="s">
        <v>425</v>
      </c>
      <c r="F2" s="50" t="s">
        <v>429</v>
      </c>
      <c r="G2" s="50" t="s">
        <v>963</v>
      </c>
      <c r="H2" s="50" t="s">
        <v>431</v>
      </c>
      <c r="I2" s="50" t="s">
        <v>432</v>
      </c>
      <c r="J2" s="50" t="s">
        <v>433</v>
      </c>
      <c r="K2" s="50" t="s">
        <v>439</v>
      </c>
      <c r="L2" s="50" t="s">
        <v>440</v>
      </c>
      <c r="M2" s="50" t="s">
        <v>441</v>
      </c>
      <c r="N2" s="51"/>
      <c r="O2" s="50" t="s">
        <v>442</v>
      </c>
      <c r="P2" s="50" t="s">
        <v>443</v>
      </c>
      <c r="Q2" s="50" t="s">
        <v>444</v>
      </c>
      <c r="R2" s="50" t="s">
        <v>445</v>
      </c>
      <c r="S2" s="44"/>
      <c r="T2" s="44"/>
      <c r="U2" s="44"/>
      <c r="V2" s="44"/>
      <c r="W2" s="44"/>
      <c r="X2" s="44"/>
      <c r="Y2" s="44"/>
      <c r="Z2" s="44"/>
    </row>
    <row r="3" spans="1:26" ht="39" hidden="1" customHeight="1">
      <c r="A3" s="408" t="s">
        <v>4572</v>
      </c>
      <c r="B3" s="412" t="s">
        <v>4573</v>
      </c>
      <c r="C3" s="400" t="s">
        <v>448</v>
      </c>
      <c r="D3" s="400" t="s">
        <v>449</v>
      </c>
      <c r="E3" s="396" t="s">
        <v>4574</v>
      </c>
      <c r="F3" s="69" t="s">
        <v>4575</v>
      </c>
      <c r="G3" s="396" t="s">
        <v>4576</v>
      </c>
      <c r="H3" s="94">
        <v>1</v>
      </c>
      <c r="I3" s="69" t="s">
        <v>4577</v>
      </c>
      <c r="J3" s="68" t="s">
        <v>4578</v>
      </c>
      <c r="K3" s="56"/>
      <c r="L3" s="118"/>
      <c r="M3" s="118" t="s">
        <v>4579</v>
      </c>
      <c r="N3" s="77"/>
      <c r="O3" s="73" t="s">
        <v>348</v>
      </c>
      <c r="P3" s="73" t="s">
        <v>348</v>
      </c>
      <c r="Q3" s="73" t="s">
        <v>24</v>
      </c>
      <c r="R3" s="217"/>
      <c r="S3" s="88"/>
      <c r="T3" s="88"/>
      <c r="U3" s="88"/>
      <c r="V3" s="88"/>
      <c r="W3" s="88"/>
      <c r="X3" s="88"/>
      <c r="Y3" s="88"/>
      <c r="Z3" s="88"/>
    </row>
    <row r="4" spans="1:26" ht="66" hidden="1" customHeight="1">
      <c r="A4" s="345"/>
      <c r="B4" s="345"/>
      <c r="C4" s="345"/>
      <c r="D4" s="345"/>
      <c r="E4" s="345"/>
      <c r="F4" s="69" t="s">
        <v>4580</v>
      </c>
      <c r="G4" s="345"/>
      <c r="H4" s="94">
        <v>2</v>
      </c>
      <c r="I4" s="69" t="s">
        <v>4581</v>
      </c>
      <c r="J4" s="69" t="s">
        <v>4582</v>
      </c>
      <c r="K4" s="56"/>
      <c r="L4" s="118"/>
      <c r="M4" s="242" t="s">
        <v>4579</v>
      </c>
      <c r="N4" s="77"/>
      <c r="O4" s="73" t="s">
        <v>348</v>
      </c>
      <c r="P4" s="73" t="s">
        <v>348</v>
      </c>
      <c r="Q4" s="73" t="s">
        <v>24</v>
      </c>
      <c r="R4" s="217"/>
      <c r="S4" s="88"/>
      <c r="T4" s="88"/>
      <c r="U4" s="88"/>
      <c r="V4" s="88"/>
      <c r="W4" s="88"/>
      <c r="X4" s="88"/>
      <c r="Y4" s="88"/>
      <c r="Z4" s="88"/>
    </row>
    <row r="5" spans="1:26" ht="39" hidden="1" customHeight="1">
      <c r="A5" s="345"/>
      <c r="B5" s="345"/>
      <c r="C5" s="345"/>
      <c r="D5" s="345"/>
      <c r="E5" s="345"/>
      <c r="F5" s="69" t="s">
        <v>4583</v>
      </c>
      <c r="G5" s="345"/>
      <c r="H5" s="94">
        <v>3</v>
      </c>
      <c r="I5" s="69" t="s">
        <v>4584</v>
      </c>
      <c r="J5" s="69" t="s">
        <v>4585</v>
      </c>
      <c r="K5" s="56"/>
      <c r="L5" s="118"/>
      <c r="M5" s="242" t="s">
        <v>4579</v>
      </c>
      <c r="N5" s="77"/>
      <c r="O5" s="73" t="s">
        <v>348</v>
      </c>
      <c r="P5" s="73" t="s">
        <v>348</v>
      </c>
      <c r="Q5" s="73" t="s">
        <v>24</v>
      </c>
      <c r="R5" s="217"/>
      <c r="S5" s="88"/>
      <c r="T5" s="88"/>
      <c r="U5" s="88"/>
      <c r="V5" s="88"/>
      <c r="W5" s="88"/>
      <c r="X5" s="88"/>
      <c r="Y5" s="88"/>
      <c r="Z5" s="88"/>
    </row>
    <row r="6" spans="1:26" ht="39" hidden="1" customHeight="1">
      <c r="A6" s="345"/>
      <c r="B6" s="345"/>
      <c r="C6" s="345"/>
      <c r="D6" s="345"/>
      <c r="E6" s="345"/>
      <c r="F6" s="69" t="s">
        <v>4586</v>
      </c>
      <c r="G6" s="345"/>
      <c r="H6" s="94">
        <v>4</v>
      </c>
      <c r="I6" s="69" t="s">
        <v>4587</v>
      </c>
      <c r="J6" s="69" t="s">
        <v>4585</v>
      </c>
      <c r="K6" s="56"/>
      <c r="L6" s="118"/>
      <c r="M6" s="242" t="s">
        <v>4579</v>
      </c>
      <c r="N6" s="77"/>
      <c r="O6" s="73" t="s">
        <v>348</v>
      </c>
      <c r="P6" s="73" t="s">
        <v>348</v>
      </c>
      <c r="Q6" s="73" t="s">
        <v>24</v>
      </c>
      <c r="R6" s="217"/>
      <c r="S6" s="88"/>
      <c r="T6" s="88"/>
      <c r="U6" s="88"/>
      <c r="V6" s="88"/>
      <c r="W6" s="88"/>
      <c r="X6" s="88"/>
      <c r="Y6" s="88"/>
      <c r="Z6" s="88"/>
    </row>
    <row r="7" spans="1:26" ht="39" hidden="1" customHeight="1">
      <c r="A7" s="345"/>
      <c r="B7" s="345"/>
      <c r="C7" s="345"/>
      <c r="D7" s="345"/>
      <c r="E7" s="345"/>
      <c r="F7" s="69" t="s">
        <v>4588</v>
      </c>
      <c r="G7" s="345"/>
      <c r="H7" s="94">
        <v>5</v>
      </c>
      <c r="I7" s="69" t="s">
        <v>4589</v>
      </c>
      <c r="J7" s="69" t="s">
        <v>4578</v>
      </c>
      <c r="K7" s="56"/>
      <c r="L7" s="118"/>
      <c r="M7" s="242" t="s">
        <v>4579</v>
      </c>
      <c r="N7" s="77"/>
      <c r="O7" s="73" t="s">
        <v>348</v>
      </c>
      <c r="P7" s="73" t="s">
        <v>348</v>
      </c>
      <c r="Q7" s="73" t="s">
        <v>24</v>
      </c>
      <c r="R7" s="217"/>
      <c r="S7" s="88"/>
      <c r="T7" s="88"/>
      <c r="U7" s="88"/>
      <c r="V7" s="88"/>
      <c r="W7" s="88"/>
      <c r="X7" s="88"/>
      <c r="Y7" s="88"/>
      <c r="Z7" s="88"/>
    </row>
    <row r="8" spans="1:26" ht="39" hidden="1" customHeight="1">
      <c r="A8" s="345"/>
      <c r="B8" s="345"/>
      <c r="C8" s="345"/>
      <c r="D8" s="345"/>
      <c r="E8" s="345"/>
      <c r="F8" s="69" t="s">
        <v>4590</v>
      </c>
      <c r="G8" s="345"/>
      <c r="H8" s="94">
        <v>6</v>
      </c>
      <c r="I8" s="69" t="s">
        <v>4591</v>
      </c>
      <c r="J8" s="69" t="s">
        <v>4578</v>
      </c>
      <c r="K8" s="56"/>
      <c r="L8" s="118"/>
      <c r="M8" s="242" t="s">
        <v>4579</v>
      </c>
      <c r="N8" s="77"/>
      <c r="O8" s="73" t="s">
        <v>348</v>
      </c>
      <c r="P8" s="73" t="s">
        <v>348</v>
      </c>
      <c r="Q8" s="73" t="s">
        <v>24</v>
      </c>
      <c r="R8" s="217"/>
      <c r="S8" s="88"/>
      <c r="T8" s="88"/>
      <c r="U8" s="88"/>
      <c r="V8" s="88"/>
      <c r="W8" s="88"/>
      <c r="X8" s="88"/>
      <c r="Y8" s="88"/>
      <c r="Z8" s="88"/>
    </row>
    <row r="9" spans="1:26" ht="33" hidden="1" customHeight="1">
      <c r="A9" s="345"/>
      <c r="B9" s="345"/>
      <c r="C9" s="345"/>
      <c r="D9" s="345"/>
      <c r="E9" s="345"/>
      <c r="F9" s="69" t="s">
        <v>4592</v>
      </c>
      <c r="G9" s="345"/>
      <c r="H9" s="94">
        <v>7</v>
      </c>
      <c r="I9" s="69" t="s">
        <v>4593</v>
      </c>
      <c r="J9" s="69" t="s">
        <v>4585</v>
      </c>
      <c r="K9" s="56"/>
      <c r="L9" s="118"/>
      <c r="M9" s="242" t="s">
        <v>4579</v>
      </c>
      <c r="N9" s="77"/>
      <c r="O9" s="73" t="s">
        <v>348</v>
      </c>
      <c r="P9" s="73" t="s">
        <v>348</v>
      </c>
      <c r="Q9" s="73" t="s">
        <v>24</v>
      </c>
      <c r="R9" s="217"/>
      <c r="S9" s="88"/>
      <c r="T9" s="88"/>
      <c r="U9" s="88"/>
      <c r="V9" s="88"/>
      <c r="W9" s="88"/>
      <c r="X9" s="88"/>
      <c r="Y9" s="88"/>
      <c r="Z9" s="88"/>
    </row>
    <row r="10" spans="1:26" ht="39" hidden="1" customHeight="1">
      <c r="A10" s="341"/>
      <c r="B10" s="341"/>
      <c r="C10" s="341"/>
      <c r="D10" s="341"/>
      <c r="E10" s="341"/>
      <c r="F10" s="69" t="s">
        <v>4594</v>
      </c>
      <c r="G10" s="341"/>
      <c r="H10" s="94">
        <v>8</v>
      </c>
      <c r="I10" s="69" t="s">
        <v>4595</v>
      </c>
      <c r="J10" s="69" t="s">
        <v>4578</v>
      </c>
      <c r="K10" s="56"/>
      <c r="L10" s="118"/>
      <c r="M10" s="242" t="s">
        <v>4579</v>
      </c>
      <c r="N10" s="77"/>
      <c r="O10" s="73" t="s">
        <v>348</v>
      </c>
      <c r="P10" s="73" t="s">
        <v>348</v>
      </c>
      <c r="Q10" s="73" t="s">
        <v>24</v>
      </c>
      <c r="R10" s="217"/>
      <c r="S10" s="88"/>
      <c r="T10" s="88"/>
      <c r="U10" s="88"/>
      <c r="V10" s="88"/>
      <c r="W10" s="88"/>
      <c r="X10" s="88"/>
      <c r="Y10" s="88"/>
      <c r="Z10" s="88"/>
    </row>
    <row r="11" spans="1:26" ht="49.5" hidden="1" customHeight="1">
      <c r="A11" s="408" t="s">
        <v>4596</v>
      </c>
      <c r="B11" s="412" t="s">
        <v>4597</v>
      </c>
      <c r="C11" s="400" t="s">
        <v>1564</v>
      </c>
      <c r="D11" s="400" t="s">
        <v>4598</v>
      </c>
      <c r="E11" s="69" t="s">
        <v>4599</v>
      </c>
      <c r="F11" s="69" t="s">
        <v>4600</v>
      </c>
      <c r="G11" s="396" t="s">
        <v>452</v>
      </c>
      <c r="H11" s="94">
        <v>1</v>
      </c>
      <c r="I11" s="80" t="s">
        <v>4601</v>
      </c>
      <c r="J11" s="69" t="s">
        <v>4602</v>
      </c>
      <c r="K11" s="56"/>
      <c r="L11" s="118"/>
      <c r="M11" s="118" t="s">
        <v>4603</v>
      </c>
      <c r="N11" s="243"/>
      <c r="O11" s="73" t="s">
        <v>348</v>
      </c>
      <c r="P11" s="73" t="s">
        <v>24</v>
      </c>
      <c r="Q11" s="73" t="s">
        <v>24</v>
      </c>
      <c r="R11" s="217" t="s">
        <v>972</v>
      </c>
      <c r="S11" s="244"/>
      <c r="T11" s="244"/>
      <c r="U11" s="244"/>
      <c r="V11" s="244"/>
      <c r="W11" s="244"/>
      <c r="X11" s="244"/>
      <c r="Y11" s="244"/>
      <c r="Z11" s="244"/>
    </row>
    <row r="12" spans="1:26" ht="66" hidden="1" customHeight="1">
      <c r="A12" s="345"/>
      <c r="B12" s="345"/>
      <c r="C12" s="345"/>
      <c r="D12" s="345"/>
      <c r="E12" s="395" t="s">
        <v>4604</v>
      </c>
      <c r="F12" s="55" t="s">
        <v>4605</v>
      </c>
      <c r="G12" s="345"/>
      <c r="H12" s="94">
        <v>2</v>
      </c>
      <c r="I12" s="69" t="s">
        <v>4606</v>
      </c>
      <c r="J12" s="69" t="s">
        <v>4607</v>
      </c>
      <c r="K12" s="56"/>
      <c r="L12" s="118"/>
      <c r="M12" s="118"/>
      <c r="N12" s="243"/>
      <c r="O12" s="73" t="s">
        <v>348</v>
      </c>
      <c r="P12" s="73" t="s">
        <v>24</v>
      </c>
      <c r="Q12" s="73" t="s">
        <v>24</v>
      </c>
      <c r="R12" s="217"/>
      <c r="S12" s="244"/>
      <c r="T12" s="244"/>
      <c r="U12" s="244"/>
      <c r="V12" s="244"/>
      <c r="W12" s="244"/>
      <c r="X12" s="244"/>
      <c r="Y12" s="244"/>
      <c r="Z12" s="244"/>
    </row>
    <row r="13" spans="1:26" ht="49.5" hidden="1" customHeight="1">
      <c r="A13" s="345"/>
      <c r="B13" s="345"/>
      <c r="C13" s="345"/>
      <c r="D13" s="345"/>
      <c r="E13" s="345"/>
      <c r="F13" s="55" t="s">
        <v>4608</v>
      </c>
      <c r="G13" s="345"/>
      <c r="H13" s="94">
        <v>3</v>
      </c>
      <c r="I13" s="69" t="s">
        <v>4609</v>
      </c>
      <c r="J13" s="69" t="s">
        <v>4610</v>
      </c>
      <c r="K13" s="56"/>
      <c r="L13" s="118"/>
      <c r="M13" s="118"/>
      <c r="N13" s="243"/>
      <c r="O13" s="82" t="s">
        <v>24</v>
      </c>
      <c r="P13" s="73" t="s">
        <v>24</v>
      </c>
      <c r="Q13" s="73" t="s">
        <v>24</v>
      </c>
      <c r="R13" s="217"/>
      <c r="S13" s="244"/>
      <c r="T13" s="244"/>
      <c r="U13" s="244"/>
      <c r="V13" s="244"/>
      <c r="W13" s="244"/>
      <c r="X13" s="244"/>
      <c r="Y13" s="244"/>
      <c r="Z13" s="244"/>
    </row>
    <row r="14" spans="1:26" ht="66" hidden="1" customHeight="1">
      <c r="A14" s="345"/>
      <c r="B14" s="345"/>
      <c r="C14" s="345"/>
      <c r="D14" s="345"/>
      <c r="E14" s="345"/>
      <c r="F14" s="55" t="s">
        <v>4611</v>
      </c>
      <c r="G14" s="345"/>
      <c r="H14" s="94">
        <v>4</v>
      </c>
      <c r="I14" s="69" t="s">
        <v>4612</v>
      </c>
      <c r="J14" s="69" t="s">
        <v>4607</v>
      </c>
      <c r="K14" s="56"/>
      <c r="L14" s="118"/>
      <c r="M14" s="118"/>
      <c r="N14" s="243"/>
      <c r="O14" s="73" t="s">
        <v>348</v>
      </c>
      <c r="P14" s="73" t="s">
        <v>24</v>
      </c>
      <c r="Q14" s="73" t="s">
        <v>24</v>
      </c>
      <c r="R14" s="56"/>
      <c r="S14" s="244"/>
      <c r="T14" s="244"/>
      <c r="U14" s="244"/>
      <c r="V14" s="244"/>
      <c r="W14" s="244"/>
      <c r="X14" s="244"/>
      <c r="Y14" s="244"/>
      <c r="Z14" s="244"/>
    </row>
    <row r="15" spans="1:26" ht="66" hidden="1" customHeight="1">
      <c r="A15" s="345"/>
      <c r="B15" s="345"/>
      <c r="C15" s="345"/>
      <c r="D15" s="345"/>
      <c r="E15" s="341"/>
      <c r="F15" s="55" t="s">
        <v>4613</v>
      </c>
      <c r="G15" s="345"/>
      <c r="H15" s="94">
        <v>5</v>
      </c>
      <c r="I15" s="69" t="s">
        <v>4614</v>
      </c>
      <c r="J15" s="69" t="s">
        <v>4615</v>
      </c>
      <c r="K15" s="56"/>
      <c r="L15" s="118"/>
      <c r="M15" s="118"/>
      <c r="N15" s="243"/>
      <c r="O15" s="82" t="s">
        <v>24</v>
      </c>
      <c r="P15" s="73" t="s">
        <v>24</v>
      </c>
      <c r="Q15" s="73" t="s">
        <v>24</v>
      </c>
      <c r="R15" s="56"/>
      <c r="S15" s="244"/>
      <c r="T15" s="244"/>
      <c r="U15" s="244"/>
      <c r="V15" s="244"/>
      <c r="W15" s="244"/>
      <c r="X15" s="244"/>
      <c r="Y15" s="244"/>
      <c r="Z15" s="244"/>
    </row>
    <row r="16" spans="1:26" ht="82.5" hidden="1" customHeight="1">
      <c r="A16" s="345"/>
      <c r="B16" s="345"/>
      <c r="C16" s="345"/>
      <c r="D16" s="345"/>
      <c r="E16" s="406" t="s">
        <v>4616</v>
      </c>
      <c r="F16" s="139" t="s">
        <v>4617</v>
      </c>
      <c r="G16" s="345"/>
      <c r="H16" s="94">
        <v>6</v>
      </c>
      <c r="I16" s="160" t="s">
        <v>4618</v>
      </c>
      <c r="J16" s="173" t="s">
        <v>4619</v>
      </c>
      <c r="K16" s="56"/>
      <c r="L16" s="242"/>
      <c r="M16" s="242"/>
      <c r="N16" s="243"/>
      <c r="O16" s="73" t="s">
        <v>348</v>
      </c>
      <c r="P16" s="73" t="s">
        <v>348</v>
      </c>
      <c r="Q16" s="73" t="s">
        <v>24</v>
      </c>
      <c r="R16" s="56"/>
      <c r="S16" s="244"/>
      <c r="T16" s="244"/>
      <c r="U16" s="244"/>
      <c r="V16" s="244"/>
      <c r="W16" s="244"/>
      <c r="X16" s="244"/>
      <c r="Y16" s="244"/>
      <c r="Z16" s="244"/>
    </row>
    <row r="17" spans="1:26" ht="82.5" hidden="1" customHeight="1">
      <c r="A17" s="341"/>
      <c r="B17" s="341"/>
      <c r="C17" s="341"/>
      <c r="D17" s="341"/>
      <c r="E17" s="341"/>
      <c r="F17" s="68" t="s">
        <v>4620</v>
      </c>
      <c r="G17" s="341"/>
      <c r="H17" s="94">
        <v>7</v>
      </c>
      <c r="I17" s="69" t="s">
        <v>4621</v>
      </c>
      <c r="J17" s="69" t="s">
        <v>4619</v>
      </c>
      <c r="K17" s="56"/>
      <c r="L17" s="242"/>
      <c r="M17" s="242"/>
      <c r="N17" s="243"/>
      <c r="O17" s="73" t="s">
        <v>348</v>
      </c>
      <c r="P17" s="73" t="s">
        <v>348</v>
      </c>
      <c r="Q17" s="73" t="s">
        <v>24</v>
      </c>
      <c r="R17" s="217"/>
      <c r="S17" s="244"/>
      <c r="T17" s="244"/>
      <c r="U17" s="244"/>
      <c r="V17" s="244"/>
      <c r="W17" s="244"/>
      <c r="X17" s="244"/>
      <c r="Y17" s="244"/>
      <c r="Z17" s="244"/>
    </row>
    <row r="18" spans="1:26" ht="66" customHeight="1">
      <c r="A18" s="408" t="s">
        <v>4622</v>
      </c>
      <c r="B18" s="412" t="s">
        <v>4623</v>
      </c>
      <c r="C18" s="403" t="s">
        <v>448</v>
      </c>
      <c r="D18" s="403" t="s">
        <v>449</v>
      </c>
      <c r="E18" s="397" t="s">
        <v>4624</v>
      </c>
      <c r="F18" s="90" t="s">
        <v>4625</v>
      </c>
      <c r="G18" s="396" t="s">
        <v>452</v>
      </c>
      <c r="H18" s="112">
        <v>1</v>
      </c>
      <c r="I18" s="90" t="s">
        <v>4626</v>
      </c>
      <c r="J18" s="90" t="s">
        <v>4627</v>
      </c>
      <c r="K18" s="56"/>
      <c r="L18" s="118"/>
      <c r="M18" s="118"/>
      <c r="N18" s="77"/>
      <c r="O18" s="82" t="s">
        <v>24</v>
      </c>
      <c r="P18" s="73" t="s">
        <v>348</v>
      </c>
      <c r="Q18" s="73" t="s">
        <v>348</v>
      </c>
      <c r="R18" s="56"/>
      <c r="S18" s="88"/>
      <c r="T18" s="88"/>
      <c r="U18" s="88"/>
      <c r="V18" s="88"/>
      <c r="W18" s="88"/>
      <c r="X18" s="88"/>
      <c r="Y18" s="88"/>
      <c r="Z18" s="88"/>
    </row>
    <row r="19" spans="1:26" ht="66" customHeight="1">
      <c r="A19" s="345"/>
      <c r="B19" s="345"/>
      <c r="C19" s="345"/>
      <c r="D19" s="345"/>
      <c r="E19" s="345"/>
      <c r="F19" s="90" t="s">
        <v>4628</v>
      </c>
      <c r="G19" s="345"/>
      <c r="H19" s="112">
        <v>2</v>
      </c>
      <c r="I19" s="90" t="s">
        <v>4629</v>
      </c>
      <c r="J19" s="90" t="s">
        <v>4630</v>
      </c>
      <c r="K19" s="56"/>
      <c r="L19" s="118"/>
      <c r="M19" s="118"/>
      <c r="N19" s="77"/>
      <c r="O19" s="82" t="s">
        <v>24</v>
      </c>
      <c r="P19" s="73" t="s">
        <v>348</v>
      </c>
      <c r="Q19" s="73" t="s">
        <v>348</v>
      </c>
      <c r="R19" s="56"/>
      <c r="S19" s="88"/>
      <c r="T19" s="88"/>
      <c r="U19" s="88"/>
      <c r="V19" s="88"/>
      <c r="W19" s="88"/>
      <c r="X19" s="88"/>
      <c r="Y19" s="88"/>
      <c r="Z19" s="88"/>
    </row>
    <row r="20" spans="1:26" ht="66" customHeight="1">
      <c r="A20" s="345"/>
      <c r="B20" s="345"/>
      <c r="C20" s="345"/>
      <c r="D20" s="345"/>
      <c r="E20" s="345"/>
      <c r="F20" s="90" t="s">
        <v>4631</v>
      </c>
      <c r="G20" s="345"/>
      <c r="H20" s="112">
        <v>3</v>
      </c>
      <c r="I20" s="90" t="s">
        <v>4632</v>
      </c>
      <c r="J20" s="90" t="s">
        <v>4633</v>
      </c>
      <c r="K20" s="56"/>
      <c r="L20" s="118"/>
      <c r="M20" s="118"/>
      <c r="N20" s="77"/>
      <c r="O20" s="82" t="s">
        <v>24</v>
      </c>
      <c r="P20" s="73" t="s">
        <v>348</v>
      </c>
      <c r="Q20" s="73" t="s">
        <v>348</v>
      </c>
      <c r="R20" s="56"/>
      <c r="S20" s="88"/>
      <c r="T20" s="88"/>
      <c r="U20" s="88"/>
      <c r="V20" s="88"/>
      <c r="W20" s="88"/>
      <c r="X20" s="88"/>
      <c r="Y20" s="88"/>
      <c r="Z20" s="88"/>
    </row>
    <row r="21" spans="1:26" ht="66" customHeight="1">
      <c r="A21" s="345"/>
      <c r="B21" s="345"/>
      <c r="C21" s="345"/>
      <c r="D21" s="345"/>
      <c r="E21" s="345"/>
      <c r="F21" s="90" t="s">
        <v>4634</v>
      </c>
      <c r="G21" s="345"/>
      <c r="H21" s="112">
        <v>4</v>
      </c>
      <c r="I21" s="90" t="s">
        <v>4635</v>
      </c>
      <c r="J21" s="90" t="s">
        <v>4636</v>
      </c>
      <c r="K21" s="56"/>
      <c r="L21" s="118"/>
      <c r="M21" s="118"/>
      <c r="N21" s="77"/>
      <c r="O21" s="82" t="s">
        <v>24</v>
      </c>
      <c r="P21" s="73" t="s">
        <v>348</v>
      </c>
      <c r="Q21" s="73" t="s">
        <v>348</v>
      </c>
      <c r="R21" s="56" t="s">
        <v>972</v>
      </c>
      <c r="S21" s="88"/>
      <c r="T21" s="88"/>
      <c r="U21" s="88"/>
      <c r="V21" s="88"/>
      <c r="W21" s="88"/>
      <c r="X21" s="88"/>
      <c r="Y21" s="88"/>
      <c r="Z21" s="88"/>
    </row>
    <row r="22" spans="1:26" ht="66" customHeight="1">
      <c r="A22" s="345"/>
      <c r="B22" s="341"/>
      <c r="C22" s="345"/>
      <c r="D22" s="345"/>
      <c r="E22" s="345"/>
      <c r="F22" s="90" t="s">
        <v>4637</v>
      </c>
      <c r="G22" s="341"/>
      <c r="H22" s="112">
        <v>5</v>
      </c>
      <c r="I22" s="90" t="s">
        <v>4638</v>
      </c>
      <c r="J22" s="90" t="s">
        <v>4630</v>
      </c>
      <c r="K22" s="56"/>
      <c r="L22" s="118"/>
      <c r="M22" s="118"/>
      <c r="N22" s="77"/>
      <c r="O22" s="82" t="s">
        <v>24</v>
      </c>
      <c r="P22" s="73" t="s">
        <v>348</v>
      </c>
      <c r="Q22" s="73" t="s">
        <v>348</v>
      </c>
      <c r="R22" s="56" t="s">
        <v>972</v>
      </c>
      <c r="S22" s="88"/>
      <c r="T22" s="88"/>
      <c r="U22" s="88"/>
      <c r="V22" s="88"/>
      <c r="W22" s="88"/>
      <c r="X22" s="88"/>
      <c r="Y22" s="88"/>
      <c r="Z22" s="88"/>
    </row>
    <row r="23" spans="1:26" ht="66" customHeight="1">
      <c r="A23" s="408" t="s">
        <v>4639</v>
      </c>
      <c r="B23" s="412" t="s">
        <v>4623</v>
      </c>
      <c r="C23" s="403" t="s">
        <v>448</v>
      </c>
      <c r="D23" s="403" t="s">
        <v>449</v>
      </c>
      <c r="E23" s="53" t="s">
        <v>4640</v>
      </c>
      <c r="F23" s="69" t="s">
        <v>4641</v>
      </c>
      <c r="G23" s="396" t="s">
        <v>452</v>
      </c>
      <c r="H23" s="94">
        <v>1</v>
      </c>
      <c r="I23" s="69" t="s">
        <v>4642</v>
      </c>
      <c r="J23" s="69" t="s">
        <v>4627</v>
      </c>
      <c r="K23" s="56"/>
      <c r="L23" s="118"/>
      <c r="M23" s="118"/>
      <c r="N23" s="77"/>
      <c r="O23" s="73" t="s">
        <v>348</v>
      </c>
      <c r="P23" s="73" t="s">
        <v>348</v>
      </c>
      <c r="Q23" s="73" t="s">
        <v>348</v>
      </c>
      <c r="R23" s="56"/>
      <c r="S23" s="88"/>
      <c r="T23" s="88"/>
      <c r="U23" s="88"/>
      <c r="V23" s="88"/>
      <c r="W23" s="88"/>
      <c r="X23" s="88"/>
      <c r="Y23" s="88"/>
      <c r="Z23" s="88"/>
    </row>
    <row r="24" spans="1:26" ht="66" customHeight="1">
      <c r="A24" s="345"/>
      <c r="B24" s="345"/>
      <c r="C24" s="345"/>
      <c r="D24" s="345"/>
      <c r="E24" s="395" t="s">
        <v>4643</v>
      </c>
      <c r="F24" s="69" t="s">
        <v>4644</v>
      </c>
      <c r="G24" s="345"/>
      <c r="H24" s="94">
        <v>2</v>
      </c>
      <c r="I24" s="69" t="s">
        <v>4642</v>
      </c>
      <c r="J24" s="69" t="s">
        <v>4627</v>
      </c>
      <c r="K24" s="56"/>
      <c r="L24" s="118"/>
      <c r="M24" s="118"/>
      <c r="N24" s="77"/>
      <c r="O24" s="73" t="s">
        <v>348</v>
      </c>
      <c r="P24" s="73" t="s">
        <v>348</v>
      </c>
      <c r="Q24" s="73" t="s">
        <v>348</v>
      </c>
      <c r="R24" s="56"/>
      <c r="S24" s="88"/>
      <c r="T24" s="88"/>
      <c r="U24" s="88"/>
      <c r="V24" s="88"/>
      <c r="W24" s="88"/>
      <c r="X24" s="88"/>
      <c r="Y24" s="88"/>
      <c r="Z24" s="88"/>
    </row>
    <row r="25" spans="1:26" ht="66" customHeight="1">
      <c r="A25" s="345"/>
      <c r="B25" s="345"/>
      <c r="C25" s="345"/>
      <c r="D25" s="345"/>
      <c r="E25" s="341"/>
      <c r="F25" s="69" t="s">
        <v>4645</v>
      </c>
      <c r="G25" s="345"/>
      <c r="H25" s="94">
        <v>3</v>
      </c>
      <c r="I25" s="69" t="s">
        <v>4642</v>
      </c>
      <c r="J25" s="69" t="s">
        <v>4627</v>
      </c>
      <c r="K25" s="56"/>
      <c r="L25" s="118"/>
      <c r="M25" s="118"/>
      <c r="N25" s="77"/>
      <c r="O25" s="73" t="s">
        <v>348</v>
      </c>
      <c r="P25" s="73" t="s">
        <v>348</v>
      </c>
      <c r="Q25" s="73" t="s">
        <v>348</v>
      </c>
      <c r="R25" s="56"/>
      <c r="S25" s="88"/>
      <c r="T25" s="88"/>
      <c r="U25" s="88"/>
      <c r="V25" s="88"/>
      <c r="W25" s="88"/>
      <c r="X25" s="88"/>
      <c r="Y25" s="88"/>
      <c r="Z25" s="88"/>
    </row>
    <row r="26" spans="1:26" ht="39" customHeight="1">
      <c r="A26" s="345"/>
      <c r="B26" s="345"/>
      <c r="C26" s="345"/>
      <c r="D26" s="345"/>
      <c r="E26" s="395" t="s">
        <v>4646</v>
      </c>
      <c r="F26" s="69" t="s">
        <v>4647</v>
      </c>
      <c r="G26" s="345"/>
      <c r="H26" s="94">
        <v>4</v>
      </c>
      <c r="I26" s="69" t="s">
        <v>4648</v>
      </c>
      <c r="J26" s="69" t="s">
        <v>465</v>
      </c>
      <c r="K26" s="56"/>
      <c r="L26" s="118"/>
      <c r="M26" s="118"/>
      <c r="N26" s="77"/>
      <c r="O26" s="73" t="s">
        <v>348</v>
      </c>
      <c r="P26" s="73" t="s">
        <v>348</v>
      </c>
      <c r="Q26" s="73" t="s">
        <v>348</v>
      </c>
      <c r="R26" s="56"/>
      <c r="S26" s="88"/>
      <c r="T26" s="88"/>
      <c r="U26" s="88"/>
      <c r="V26" s="88"/>
      <c r="W26" s="88"/>
      <c r="X26" s="88"/>
      <c r="Y26" s="88"/>
      <c r="Z26" s="88"/>
    </row>
    <row r="27" spans="1:26" ht="39" customHeight="1">
      <c r="A27" s="341"/>
      <c r="B27" s="341"/>
      <c r="C27" s="341"/>
      <c r="D27" s="341"/>
      <c r="E27" s="341"/>
      <c r="F27" s="69" t="s">
        <v>4649</v>
      </c>
      <c r="G27" s="341"/>
      <c r="H27" s="94">
        <v>5</v>
      </c>
      <c r="I27" s="69" t="s">
        <v>4648</v>
      </c>
      <c r="J27" s="69" t="s">
        <v>465</v>
      </c>
      <c r="K27" s="56"/>
      <c r="L27" s="118"/>
      <c r="M27" s="118"/>
      <c r="N27" s="77"/>
      <c r="O27" s="73" t="s">
        <v>348</v>
      </c>
      <c r="P27" s="73" t="s">
        <v>348</v>
      </c>
      <c r="Q27" s="73" t="s">
        <v>348</v>
      </c>
      <c r="R27" s="56"/>
      <c r="S27" s="88"/>
      <c r="T27" s="88"/>
      <c r="U27" s="88"/>
      <c r="V27" s="88"/>
      <c r="W27" s="88"/>
      <c r="X27" s="88"/>
      <c r="Y27" s="88"/>
      <c r="Z27" s="88"/>
    </row>
    <row r="28" spans="1:26" ht="66" hidden="1" customHeight="1">
      <c r="A28" s="408" t="s">
        <v>4650</v>
      </c>
      <c r="B28" s="412" t="s">
        <v>4651</v>
      </c>
      <c r="C28" s="403" t="s">
        <v>448</v>
      </c>
      <c r="D28" s="403" t="s">
        <v>449</v>
      </c>
      <c r="E28" s="395" t="s">
        <v>4652</v>
      </c>
      <c r="F28" s="69" t="s">
        <v>4653</v>
      </c>
      <c r="G28" s="396" t="s">
        <v>452</v>
      </c>
      <c r="H28" s="94">
        <v>1</v>
      </c>
      <c r="I28" s="69" t="s">
        <v>4654</v>
      </c>
      <c r="J28" s="69" t="s">
        <v>4655</v>
      </c>
      <c r="K28" s="56"/>
      <c r="L28" s="118"/>
      <c r="M28" s="118"/>
      <c r="N28" s="243"/>
      <c r="O28" s="73" t="s">
        <v>348</v>
      </c>
      <c r="P28" s="73" t="s">
        <v>24</v>
      </c>
      <c r="Q28" s="73" t="s">
        <v>24</v>
      </c>
      <c r="R28" s="217"/>
      <c r="S28" s="244"/>
      <c r="T28" s="244"/>
      <c r="U28" s="244"/>
      <c r="V28" s="244"/>
      <c r="W28" s="244"/>
      <c r="X28" s="244"/>
      <c r="Y28" s="244"/>
      <c r="Z28" s="244"/>
    </row>
    <row r="29" spans="1:26" ht="66" hidden="1" customHeight="1">
      <c r="A29" s="345"/>
      <c r="B29" s="345"/>
      <c r="C29" s="345"/>
      <c r="D29" s="345"/>
      <c r="E29" s="345"/>
      <c r="F29" s="69" t="s">
        <v>4656</v>
      </c>
      <c r="G29" s="345"/>
      <c r="H29" s="94">
        <v>2</v>
      </c>
      <c r="I29" s="69" t="s">
        <v>4654</v>
      </c>
      <c r="J29" s="69" t="s">
        <v>4655</v>
      </c>
      <c r="K29" s="56"/>
      <c r="L29" s="118"/>
      <c r="M29" s="118"/>
      <c r="N29" s="77"/>
      <c r="O29" s="73" t="s">
        <v>348</v>
      </c>
      <c r="P29" s="73" t="s">
        <v>348</v>
      </c>
      <c r="Q29" s="73" t="s">
        <v>24</v>
      </c>
      <c r="R29" s="217"/>
      <c r="S29" s="88"/>
      <c r="T29" s="88"/>
      <c r="U29" s="88"/>
      <c r="V29" s="88"/>
      <c r="W29" s="88"/>
      <c r="X29" s="88"/>
      <c r="Y29" s="88"/>
      <c r="Z29" s="88"/>
    </row>
    <row r="30" spans="1:26" ht="49.5" hidden="1" customHeight="1">
      <c r="A30" s="345"/>
      <c r="B30" s="345"/>
      <c r="C30" s="345"/>
      <c r="D30" s="345"/>
      <c r="E30" s="345"/>
      <c r="F30" s="69" t="s">
        <v>4657</v>
      </c>
      <c r="G30" s="345"/>
      <c r="H30" s="94">
        <v>3</v>
      </c>
      <c r="I30" s="69" t="s">
        <v>4658</v>
      </c>
      <c r="J30" s="69" t="s">
        <v>4659</v>
      </c>
      <c r="K30" s="56"/>
      <c r="L30" s="118"/>
      <c r="M30" s="118"/>
      <c r="N30" s="77"/>
      <c r="O30" s="73" t="s">
        <v>348</v>
      </c>
      <c r="P30" s="73" t="s">
        <v>348</v>
      </c>
      <c r="Q30" s="73" t="s">
        <v>24</v>
      </c>
      <c r="R30" s="217"/>
      <c r="S30" s="88"/>
      <c r="T30" s="88"/>
      <c r="U30" s="88"/>
      <c r="V30" s="88"/>
      <c r="W30" s="88"/>
      <c r="X30" s="88"/>
      <c r="Y30" s="88"/>
      <c r="Z30" s="88"/>
    </row>
    <row r="31" spans="1:26" ht="49.5" hidden="1" customHeight="1">
      <c r="A31" s="341"/>
      <c r="B31" s="341"/>
      <c r="C31" s="341"/>
      <c r="D31" s="341"/>
      <c r="E31" s="341"/>
      <c r="F31" s="69" t="s">
        <v>4660</v>
      </c>
      <c r="G31" s="341"/>
      <c r="H31" s="94">
        <v>4</v>
      </c>
      <c r="I31" s="69" t="s">
        <v>4661</v>
      </c>
      <c r="J31" s="69" t="s">
        <v>4662</v>
      </c>
      <c r="K31" s="56"/>
      <c r="L31" s="118"/>
      <c r="M31" s="118"/>
      <c r="N31" s="77"/>
      <c r="O31" s="73" t="s">
        <v>348</v>
      </c>
      <c r="P31" s="73" t="s">
        <v>348</v>
      </c>
      <c r="Q31" s="73" t="s">
        <v>24</v>
      </c>
      <c r="R31" s="217"/>
      <c r="S31" s="88"/>
      <c r="T31" s="88"/>
      <c r="U31" s="88"/>
      <c r="V31" s="88"/>
      <c r="W31" s="88"/>
      <c r="X31" s="88"/>
      <c r="Y31" s="88"/>
      <c r="Z31" s="88"/>
    </row>
    <row r="32" spans="1:26" ht="49.5" customHeight="1">
      <c r="A32" s="408" t="s">
        <v>4663</v>
      </c>
      <c r="B32" s="412" t="s">
        <v>4597</v>
      </c>
      <c r="C32" s="421" t="s">
        <v>4664</v>
      </c>
      <c r="D32" s="400" t="s">
        <v>449</v>
      </c>
      <c r="E32" s="396" t="s">
        <v>4665</v>
      </c>
      <c r="F32" s="68" t="s">
        <v>4666</v>
      </c>
      <c r="G32" s="396" t="s">
        <v>452</v>
      </c>
      <c r="H32" s="94">
        <v>1</v>
      </c>
      <c r="I32" s="68" t="s">
        <v>4667</v>
      </c>
      <c r="J32" s="68" t="s">
        <v>4668</v>
      </c>
      <c r="K32" s="56"/>
      <c r="L32" s="76"/>
      <c r="M32" s="76"/>
      <c r="N32" s="77"/>
      <c r="O32" s="73" t="s">
        <v>348</v>
      </c>
      <c r="P32" s="73" t="s">
        <v>348</v>
      </c>
      <c r="Q32" s="73" t="s">
        <v>348</v>
      </c>
      <c r="R32" s="56"/>
      <c r="S32" s="88"/>
      <c r="T32" s="88"/>
      <c r="U32" s="88"/>
      <c r="V32" s="88"/>
      <c r="W32" s="88"/>
      <c r="X32" s="88"/>
      <c r="Y32" s="88"/>
      <c r="Z32" s="88"/>
    </row>
    <row r="33" spans="1:26" ht="49.5" customHeight="1">
      <c r="A33" s="345"/>
      <c r="B33" s="345"/>
      <c r="C33" s="345"/>
      <c r="D33" s="345"/>
      <c r="E33" s="345"/>
      <c r="F33" s="68" t="s">
        <v>4669</v>
      </c>
      <c r="G33" s="345"/>
      <c r="H33" s="94">
        <v>2</v>
      </c>
      <c r="I33" s="68" t="s">
        <v>4670</v>
      </c>
      <c r="J33" s="68" t="s">
        <v>4668</v>
      </c>
      <c r="K33" s="56"/>
      <c r="L33" s="76"/>
      <c r="M33" s="76"/>
      <c r="N33" s="77"/>
      <c r="O33" s="73" t="s">
        <v>348</v>
      </c>
      <c r="P33" s="73" t="s">
        <v>348</v>
      </c>
      <c r="Q33" s="73" t="s">
        <v>348</v>
      </c>
      <c r="R33" s="56"/>
      <c r="S33" s="88"/>
      <c r="T33" s="88"/>
      <c r="U33" s="88"/>
      <c r="V33" s="88"/>
      <c r="W33" s="88"/>
      <c r="X33" s="88"/>
      <c r="Y33" s="88"/>
      <c r="Z33" s="88"/>
    </row>
    <row r="34" spans="1:26" ht="49.5" customHeight="1">
      <c r="A34" s="345"/>
      <c r="B34" s="345"/>
      <c r="C34" s="345"/>
      <c r="D34" s="345"/>
      <c r="E34" s="345"/>
      <c r="F34" s="68" t="s">
        <v>4671</v>
      </c>
      <c r="G34" s="345"/>
      <c r="H34" s="94">
        <v>3</v>
      </c>
      <c r="I34" s="68" t="s">
        <v>4672</v>
      </c>
      <c r="J34" s="68" t="s">
        <v>4668</v>
      </c>
      <c r="K34" s="56"/>
      <c r="L34" s="76"/>
      <c r="M34" s="76"/>
      <c r="N34" s="77"/>
      <c r="O34" s="73" t="s">
        <v>348</v>
      </c>
      <c r="P34" s="73" t="s">
        <v>348</v>
      </c>
      <c r="Q34" s="73" t="s">
        <v>348</v>
      </c>
      <c r="R34" s="56"/>
      <c r="S34" s="88"/>
      <c r="T34" s="88"/>
      <c r="U34" s="88"/>
      <c r="V34" s="88"/>
      <c r="W34" s="88"/>
      <c r="X34" s="88"/>
      <c r="Y34" s="88"/>
      <c r="Z34" s="88"/>
    </row>
    <row r="35" spans="1:26" ht="49.5" customHeight="1">
      <c r="A35" s="345"/>
      <c r="B35" s="345"/>
      <c r="C35" s="345"/>
      <c r="D35" s="345"/>
      <c r="E35" s="345"/>
      <c r="F35" s="68" t="s">
        <v>4673</v>
      </c>
      <c r="G35" s="345"/>
      <c r="H35" s="94">
        <v>4</v>
      </c>
      <c r="I35" s="68" t="s">
        <v>4674</v>
      </c>
      <c r="J35" s="68" t="s">
        <v>4668</v>
      </c>
      <c r="K35" s="56"/>
      <c r="L35" s="76"/>
      <c r="M35" s="76"/>
      <c r="N35" s="77"/>
      <c r="O35" s="73" t="s">
        <v>348</v>
      </c>
      <c r="P35" s="73" t="s">
        <v>348</v>
      </c>
      <c r="Q35" s="73" t="s">
        <v>348</v>
      </c>
      <c r="R35" s="56"/>
      <c r="S35" s="88"/>
      <c r="T35" s="88"/>
      <c r="U35" s="88"/>
      <c r="V35" s="88"/>
      <c r="W35" s="88"/>
      <c r="X35" s="88"/>
      <c r="Y35" s="88"/>
      <c r="Z35" s="88"/>
    </row>
    <row r="36" spans="1:26" ht="49.5" customHeight="1">
      <c r="A36" s="345"/>
      <c r="B36" s="345"/>
      <c r="C36" s="345"/>
      <c r="D36" s="345"/>
      <c r="E36" s="345"/>
      <c r="F36" s="68" t="s">
        <v>4675</v>
      </c>
      <c r="G36" s="345"/>
      <c r="H36" s="94">
        <v>5</v>
      </c>
      <c r="I36" s="68" t="s">
        <v>4676</v>
      </c>
      <c r="J36" s="68" t="s">
        <v>4668</v>
      </c>
      <c r="K36" s="56"/>
      <c r="L36" s="76"/>
      <c r="M36" s="76"/>
      <c r="N36" s="77"/>
      <c r="O36" s="73" t="s">
        <v>348</v>
      </c>
      <c r="P36" s="73" t="s">
        <v>348</v>
      </c>
      <c r="Q36" s="73" t="s">
        <v>348</v>
      </c>
      <c r="R36" s="56"/>
      <c r="S36" s="88"/>
      <c r="T36" s="88"/>
      <c r="U36" s="88"/>
      <c r="V36" s="88"/>
      <c r="W36" s="88"/>
      <c r="X36" s="88"/>
      <c r="Y36" s="88"/>
      <c r="Z36" s="88"/>
    </row>
    <row r="37" spans="1:26" ht="49.5" customHeight="1">
      <c r="A37" s="345"/>
      <c r="B37" s="345"/>
      <c r="C37" s="345"/>
      <c r="D37" s="345"/>
      <c r="E37" s="345"/>
      <c r="F37" s="68" t="s">
        <v>4677</v>
      </c>
      <c r="G37" s="345"/>
      <c r="H37" s="94">
        <v>6</v>
      </c>
      <c r="I37" s="68" t="s">
        <v>4678</v>
      </c>
      <c r="J37" s="68" t="s">
        <v>4668</v>
      </c>
      <c r="K37" s="56"/>
      <c r="L37" s="76"/>
      <c r="M37" s="76"/>
      <c r="N37" s="77"/>
      <c r="O37" s="73" t="s">
        <v>348</v>
      </c>
      <c r="P37" s="73" t="s">
        <v>348</v>
      </c>
      <c r="Q37" s="73" t="s">
        <v>348</v>
      </c>
      <c r="R37" s="56"/>
      <c r="S37" s="88"/>
      <c r="T37" s="88"/>
      <c r="U37" s="88"/>
      <c r="V37" s="88"/>
      <c r="W37" s="88"/>
      <c r="X37" s="88"/>
      <c r="Y37" s="88"/>
      <c r="Z37" s="88"/>
    </row>
    <row r="38" spans="1:26" ht="49.5" customHeight="1">
      <c r="A38" s="345"/>
      <c r="B38" s="345"/>
      <c r="C38" s="345"/>
      <c r="D38" s="345"/>
      <c r="E38" s="345"/>
      <c r="F38" s="68" t="s">
        <v>4679</v>
      </c>
      <c r="G38" s="345"/>
      <c r="H38" s="94">
        <v>7</v>
      </c>
      <c r="I38" s="68" t="s">
        <v>4680</v>
      </c>
      <c r="J38" s="68" t="s">
        <v>4668</v>
      </c>
      <c r="K38" s="56"/>
      <c r="L38" s="76"/>
      <c r="M38" s="76"/>
      <c r="N38" s="77"/>
      <c r="O38" s="73" t="s">
        <v>348</v>
      </c>
      <c r="P38" s="73" t="s">
        <v>348</v>
      </c>
      <c r="Q38" s="73" t="s">
        <v>348</v>
      </c>
      <c r="R38" s="56"/>
      <c r="S38" s="88"/>
      <c r="T38" s="88"/>
      <c r="U38" s="88"/>
      <c r="V38" s="88"/>
      <c r="W38" s="88"/>
      <c r="X38" s="88"/>
      <c r="Y38" s="88"/>
      <c r="Z38" s="88"/>
    </row>
    <row r="39" spans="1:26" ht="49.5" customHeight="1">
      <c r="A39" s="345"/>
      <c r="B39" s="345"/>
      <c r="C39" s="345"/>
      <c r="D39" s="345"/>
      <c r="E39" s="345"/>
      <c r="F39" s="68" t="s">
        <v>4681</v>
      </c>
      <c r="G39" s="345"/>
      <c r="H39" s="94">
        <v>8</v>
      </c>
      <c r="I39" s="68" t="s">
        <v>4682</v>
      </c>
      <c r="J39" s="68" t="s">
        <v>4668</v>
      </c>
      <c r="K39" s="56"/>
      <c r="L39" s="76"/>
      <c r="M39" s="76"/>
      <c r="N39" s="77"/>
      <c r="O39" s="73" t="s">
        <v>348</v>
      </c>
      <c r="P39" s="73" t="s">
        <v>348</v>
      </c>
      <c r="Q39" s="73" t="s">
        <v>348</v>
      </c>
      <c r="R39" s="56"/>
      <c r="S39" s="88"/>
      <c r="T39" s="88"/>
      <c r="U39" s="88"/>
      <c r="V39" s="88"/>
      <c r="W39" s="88"/>
      <c r="X39" s="88"/>
      <c r="Y39" s="88"/>
      <c r="Z39" s="88"/>
    </row>
    <row r="40" spans="1:26" ht="49.5" customHeight="1">
      <c r="A40" s="345"/>
      <c r="B40" s="345"/>
      <c r="C40" s="345"/>
      <c r="D40" s="345"/>
      <c r="E40" s="345"/>
      <c r="F40" s="68" t="s">
        <v>4683</v>
      </c>
      <c r="G40" s="345"/>
      <c r="H40" s="94">
        <v>9</v>
      </c>
      <c r="I40" s="68" t="s">
        <v>4684</v>
      </c>
      <c r="J40" s="68" t="s">
        <v>4668</v>
      </c>
      <c r="K40" s="56"/>
      <c r="L40" s="76"/>
      <c r="M40" s="76"/>
      <c r="N40" s="77"/>
      <c r="O40" s="73" t="s">
        <v>348</v>
      </c>
      <c r="P40" s="73" t="s">
        <v>348</v>
      </c>
      <c r="Q40" s="73" t="s">
        <v>348</v>
      </c>
      <c r="R40" s="56"/>
      <c r="S40" s="88"/>
      <c r="T40" s="88"/>
      <c r="U40" s="88"/>
      <c r="V40" s="88"/>
      <c r="W40" s="88"/>
      <c r="X40" s="88"/>
      <c r="Y40" s="88"/>
      <c r="Z40" s="88"/>
    </row>
    <row r="41" spans="1:26" ht="49.5" customHeight="1">
      <c r="A41" s="345"/>
      <c r="B41" s="345"/>
      <c r="C41" s="345"/>
      <c r="D41" s="345"/>
      <c r="E41" s="345"/>
      <c r="F41" s="68" t="s">
        <v>4685</v>
      </c>
      <c r="G41" s="345"/>
      <c r="H41" s="94">
        <v>10</v>
      </c>
      <c r="I41" s="68" t="s">
        <v>4686</v>
      </c>
      <c r="J41" s="68" t="s">
        <v>4668</v>
      </c>
      <c r="K41" s="56"/>
      <c r="L41" s="76"/>
      <c r="M41" s="76"/>
      <c r="N41" s="77"/>
      <c r="O41" s="73" t="s">
        <v>348</v>
      </c>
      <c r="P41" s="73" t="s">
        <v>348</v>
      </c>
      <c r="Q41" s="73" t="s">
        <v>348</v>
      </c>
      <c r="R41" s="56"/>
      <c r="S41" s="88"/>
      <c r="T41" s="88"/>
      <c r="U41" s="88"/>
      <c r="V41" s="88"/>
      <c r="W41" s="88"/>
      <c r="X41" s="88"/>
      <c r="Y41" s="88"/>
      <c r="Z41" s="88"/>
    </row>
    <row r="42" spans="1:26" ht="49.5" customHeight="1">
      <c r="A42" s="345"/>
      <c r="B42" s="345"/>
      <c r="C42" s="345"/>
      <c r="D42" s="345"/>
      <c r="E42" s="345"/>
      <c r="F42" s="68" t="s">
        <v>4687</v>
      </c>
      <c r="G42" s="345"/>
      <c r="H42" s="94">
        <v>11</v>
      </c>
      <c r="I42" s="68" t="s">
        <v>4688</v>
      </c>
      <c r="J42" s="68" t="s">
        <v>4668</v>
      </c>
      <c r="K42" s="56"/>
      <c r="L42" s="76"/>
      <c r="M42" s="76"/>
      <c r="N42" s="77"/>
      <c r="O42" s="73" t="s">
        <v>348</v>
      </c>
      <c r="P42" s="73" t="s">
        <v>348</v>
      </c>
      <c r="Q42" s="73" t="s">
        <v>348</v>
      </c>
      <c r="R42" s="56"/>
      <c r="S42" s="88"/>
      <c r="T42" s="88"/>
      <c r="U42" s="88"/>
      <c r="V42" s="88"/>
      <c r="W42" s="88"/>
      <c r="X42" s="88"/>
      <c r="Y42" s="88"/>
      <c r="Z42" s="88"/>
    </row>
    <row r="43" spans="1:26" ht="49.5" customHeight="1">
      <c r="A43" s="345"/>
      <c r="B43" s="345"/>
      <c r="C43" s="345"/>
      <c r="D43" s="345"/>
      <c r="E43" s="345"/>
      <c r="F43" s="68" t="s">
        <v>4689</v>
      </c>
      <c r="G43" s="345"/>
      <c r="H43" s="94">
        <v>12</v>
      </c>
      <c r="I43" s="68" t="s">
        <v>4690</v>
      </c>
      <c r="J43" s="68" t="s">
        <v>4668</v>
      </c>
      <c r="K43" s="56"/>
      <c r="L43" s="76"/>
      <c r="M43" s="76"/>
      <c r="N43" s="77"/>
      <c r="O43" s="73" t="s">
        <v>348</v>
      </c>
      <c r="P43" s="73" t="s">
        <v>348</v>
      </c>
      <c r="Q43" s="73" t="s">
        <v>348</v>
      </c>
      <c r="R43" s="56"/>
      <c r="S43" s="88"/>
      <c r="T43" s="88"/>
      <c r="U43" s="88"/>
      <c r="V43" s="88"/>
      <c r="W43" s="88"/>
      <c r="X43" s="88"/>
      <c r="Y43" s="88"/>
      <c r="Z43" s="88"/>
    </row>
    <row r="44" spans="1:26" ht="49.5" customHeight="1">
      <c r="A44" s="345"/>
      <c r="B44" s="345"/>
      <c r="C44" s="345"/>
      <c r="D44" s="345"/>
      <c r="E44" s="345"/>
      <c r="F44" s="68" t="s">
        <v>4691</v>
      </c>
      <c r="G44" s="345"/>
      <c r="H44" s="94">
        <v>13</v>
      </c>
      <c r="I44" s="68" t="s">
        <v>4692</v>
      </c>
      <c r="J44" s="68" t="s">
        <v>4668</v>
      </c>
      <c r="K44" s="56"/>
      <c r="L44" s="76"/>
      <c r="M44" s="76"/>
      <c r="N44" s="77"/>
      <c r="O44" s="73" t="s">
        <v>348</v>
      </c>
      <c r="P44" s="73" t="s">
        <v>348</v>
      </c>
      <c r="Q44" s="73" t="s">
        <v>348</v>
      </c>
      <c r="R44" s="56"/>
      <c r="S44" s="88"/>
      <c r="T44" s="88"/>
      <c r="U44" s="88"/>
      <c r="V44" s="88"/>
      <c r="W44" s="88"/>
      <c r="X44" s="88"/>
      <c r="Y44" s="88"/>
      <c r="Z44" s="88"/>
    </row>
    <row r="45" spans="1:26" ht="49.5" customHeight="1">
      <c r="A45" s="345"/>
      <c r="B45" s="345"/>
      <c r="C45" s="345"/>
      <c r="D45" s="345"/>
      <c r="E45" s="345"/>
      <c r="F45" s="68" t="s">
        <v>4693</v>
      </c>
      <c r="G45" s="345"/>
      <c r="H45" s="94">
        <v>14</v>
      </c>
      <c r="I45" s="68" t="s">
        <v>4694</v>
      </c>
      <c r="J45" s="68" t="s">
        <v>4668</v>
      </c>
      <c r="K45" s="56"/>
      <c r="L45" s="76"/>
      <c r="M45" s="76"/>
      <c r="N45" s="77"/>
      <c r="O45" s="73" t="s">
        <v>348</v>
      </c>
      <c r="P45" s="73" t="s">
        <v>348</v>
      </c>
      <c r="Q45" s="73" t="s">
        <v>348</v>
      </c>
      <c r="R45" s="56"/>
      <c r="S45" s="88"/>
      <c r="T45" s="88"/>
      <c r="U45" s="88"/>
      <c r="V45" s="88"/>
      <c r="W45" s="88"/>
      <c r="X45" s="88"/>
      <c r="Y45" s="88"/>
      <c r="Z45" s="88"/>
    </row>
    <row r="46" spans="1:26" ht="49.5" customHeight="1">
      <c r="A46" s="345"/>
      <c r="B46" s="345"/>
      <c r="C46" s="345"/>
      <c r="D46" s="345"/>
      <c r="E46" s="345"/>
      <c r="F46" s="68" t="s">
        <v>4695</v>
      </c>
      <c r="G46" s="345"/>
      <c r="H46" s="94">
        <v>15</v>
      </c>
      <c r="I46" s="68" t="s">
        <v>4696</v>
      </c>
      <c r="J46" s="68" t="s">
        <v>4668</v>
      </c>
      <c r="K46" s="56"/>
      <c r="L46" s="76"/>
      <c r="M46" s="76"/>
      <c r="N46" s="77"/>
      <c r="O46" s="73" t="s">
        <v>348</v>
      </c>
      <c r="P46" s="73" t="s">
        <v>348</v>
      </c>
      <c r="Q46" s="73" t="s">
        <v>348</v>
      </c>
      <c r="R46" s="56"/>
      <c r="S46" s="88"/>
      <c r="T46" s="88"/>
      <c r="U46" s="88"/>
      <c r="V46" s="88"/>
      <c r="W46" s="88"/>
      <c r="X46" s="88"/>
      <c r="Y46" s="88"/>
      <c r="Z46" s="88"/>
    </row>
    <row r="47" spans="1:26" ht="49.5" customHeight="1">
      <c r="A47" s="345"/>
      <c r="B47" s="345"/>
      <c r="C47" s="345"/>
      <c r="D47" s="345"/>
      <c r="E47" s="345"/>
      <c r="F47" s="68" t="s">
        <v>4697</v>
      </c>
      <c r="G47" s="345"/>
      <c r="H47" s="94">
        <v>16</v>
      </c>
      <c r="I47" s="68" t="s">
        <v>4698</v>
      </c>
      <c r="J47" s="68" t="s">
        <v>4668</v>
      </c>
      <c r="K47" s="56"/>
      <c r="L47" s="76"/>
      <c r="M47" s="76"/>
      <c r="N47" s="77"/>
      <c r="O47" s="73" t="s">
        <v>348</v>
      </c>
      <c r="P47" s="73" t="s">
        <v>348</v>
      </c>
      <c r="Q47" s="73" t="s">
        <v>348</v>
      </c>
      <c r="R47" s="56"/>
      <c r="S47" s="88"/>
      <c r="T47" s="88"/>
      <c r="U47" s="88"/>
      <c r="V47" s="88"/>
      <c r="W47" s="88"/>
      <c r="X47" s="88"/>
      <c r="Y47" s="88"/>
      <c r="Z47" s="88"/>
    </row>
    <row r="48" spans="1:26" ht="49.5" customHeight="1">
      <c r="A48" s="345"/>
      <c r="B48" s="345"/>
      <c r="C48" s="345"/>
      <c r="D48" s="345"/>
      <c r="E48" s="345"/>
      <c r="F48" s="68" t="s">
        <v>4699</v>
      </c>
      <c r="G48" s="345"/>
      <c r="H48" s="94">
        <v>17</v>
      </c>
      <c r="I48" s="68" t="s">
        <v>4700</v>
      </c>
      <c r="J48" s="68" t="s">
        <v>4668</v>
      </c>
      <c r="K48" s="56"/>
      <c r="L48" s="76"/>
      <c r="M48" s="76"/>
      <c r="N48" s="77"/>
      <c r="O48" s="73" t="s">
        <v>348</v>
      </c>
      <c r="P48" s="73" t="s">
        <v>348</v>
      </c>
      <c r="Q48" s="73" t="s">
        <v>348</v>
      </c>
      <c r="R48" s="56"/>
      <c r="S48" s="88"/>
      <c r="T48" s="88"/>
      <c r="U48" s="88"/>
      <c r="V48" s="88"/>
      <c r="W48" s="88"/>
      <c r="X48" s="88"/>
      <c r="Y48" s="88"/>
      <c r="Z48" s="88"/>
    </row>
    <row r="49" spans="1:26" ht="49.5" customHeight="1">
      <c r="A49" s="345"/>
      <c r="B49" s="345"/>
      <c r="C49" s="345"/>
      <c r="D49" s="345"/>
      <c r="E49" s="345"/>
      <c r="F49" s="68" t="s">
        <v>4701</v>
      </c>
      <c r="G49" s="345"/>
      <c r="H49" s="94">
        <v>18</v>
      </c>
      <c r="I49" s="68" t="s">
        <v>4702</v>
      </c>
      <c r="J49" s="68" t="s">
        <v>4668</v>
      </c>
      <c r="K49" s="56"/>
      <c r="L49" s="76"/>
      <c r="M49" s="76"/>
      <c r="N49" s="77"/>
      <c r="O49" s="73" t="s">
        <v>348</v>
      </c>
      <c r="P49" s="73" t="s">
        <v>348</v>
      </c>
      <c r="Q49" s="73" t="s">
        <v>348</v>
      </c>
      <c r="R49" s="56"/>
      <c r="S49" s="88"/>
      <c r="T49" s="88"/>
      <c r="U49" s="88"/>
      <c r="V49" s="88"/>
      <c r="W49" s="88"/>
      <c r="X49" s="88"/>
      <c r="Y49" s="88"/>
      <c r="Z49" s="88"/>
    </row>
    <row r="50" spans="1:26" ht="49.5" customHeight="1">
      <c r="A50" s="345"/>
      <c r="B50" s="345"/>
      <c r="C50" s="345"/>
      <c r="D50" s="345"/>
      <c r="E50" s="345"/>
      <c r="F50" s="68" t="s">
        <v>4703</v>
      </c>
      <c r="G50" s="345"/>
      <c r="H50" s="94">
        <v>19</v>
      </c>
      <c r="I50" s="68" t="s">
        <v>4704</v>
      </c>
      <c r="J50" s="68" t="s">
        <v>4668</v>
      </c>
      <c r="K50" s="56"/>
      <c r="L50" s="76"/>
      <c r="M50" s="76"/>
      <c r="N50" s="77"/>
      <c r="O50" s="73" t="s">
        <v>348</v>
      </c>
      <c r="P50" s="73" t="s">
        <v>348</v>
      </c>
      <c r="Q50" s="73" t="s">
        <v>348</v>
      </c>
      <c r="R50" s="56"/>
      <c r="S50" s="88"/>
      <c r="T50" s="88"/>
      <c r="U50" s="88"/>
      <c r="V50" s="88"/>
      <c r="W50" s="88"/>
      <c r="X50" s="88"/>
      <c r="Y50" s="88"/>
      <c r="Z50" s="88"/>
    </row>
    <row r="51" spans="1:26" ht="49.5" customHeight="1">
      <c r="A51" s="345"/>
      <c r="B51" s="345"/>
      <c r="C51" s="345"/>
      <c r="D51" s="345"/>
      <c r="E51" s="345"/>
      <c r="F51" s="68" t="s">
        <v>4705</v>
      </c>
      <c r="G51" s="345"/>
      <c r="H51" s="94">
        <v>20</v>
      </c>
      <c r="I51" s="68" t="s">
        <v>4706</v>
      </c>
      <c r="J51" s="68" t="s">
        <v>4668</v>
      </c>
      <c r="K51" s="56"/>
      <c r="L51" s="76"/>
      <c r="M51" s="76"/>
      <c r="N51" s="77"/>
      <c r="O51" s="73" t="s">
        <v>348</v>
      </c>
      <c r="P51" s="73" t="s">
        <v>348</v>
      </c>
      <c r="Q51" s="73" t="s">
        <v>348</v>
      </c>
      <c r="R51" s="56"/>
      <c r="S51" s="88"/>
      <c r="T51" s="88"/>
      <c r="U51" s="88"/>
      <c r="V51" s="88"/>
      <c r="W51" s="88"/>
      <c r="X51" s="88"/>
      <c r="Y51" s="88"/>
      <c r="Z51" s="88"/>
    </row>
    <row r="52" spans="1:26" ht="49.5" customHeight="1">
      <c r="A52" s="341"/>
      <c r="B52" s="341"/>
      <c r="C52" s="341"/>
      <c r="D52" s="341"/>
      <c r="E52" s="341"/>
      <c r="F52" s="68" t="s">
        <v>4707</v>
      </c>
      <c r="G52" s="341"/>
      <c r="H52" s="94">
        <v>21</v>
      </c>
      <c r="I52" s="68" t="s">
        <v>4708</v>
      </c>
      <c r="J52" s="68" t="s">
        <v>4668</v>
      </c>
      <c r="K52" s="56"/>
      <c r="L52" s="76"/>
      <c r="M52" s="76"/>
      <c r="N52" s="77"/>
      <c r="O52" s="73" t="s">
        <v>348</v>
      </c>
      <c r="P52" s="73" t="s">
        <v>348</v>
      </c>
      <c r="Q52" s="73" t="s">
        <v>348</v>
      </c>
      <c r="R52" s="56"/>
      <c r="S52" s="88"/>
      <c r="T52" s="88"/>
      <c r="U52" s="88"/>
      <c r="V52" s="88"/>
      <c r="W52" s="88"/>
      <c r="X52" s="88"/>
      <c r="Y52" s="88"/>
      <c r="Z52" s="88"/>
    </row>
    <row r="53" spans="1:26" ht="49.5" customHeight="1">
      <c r="A53" s="402" t="s">
        <v>4709</v>
      </c>
      <c r="B53" s="401" t="s">
        <v>4710</v>
      </c>
      <c r="C53" s="403" t="s">
        <v>4711</v>
      </c>
      <c r="D53" s="403" t="s">
        <v>449</v>
      </c>
      <c r="E53" s="395" t="s">
        <v>4712</v>
      </c>
      <c r="F53" s="68" t="s">
        <v>4713</v>
      </c>
      <c r="G53" s="396" t="s">
        <v>452</v>
      </c>
      <c r="H53" s="54">
        <v>1</v>
      </c>
      <c r="I53" s="69" t="s">
        <v>4714</v>
      </c>
      <c r="J53" s="220" t="s">
        <v>4715</v>
      </c>
      <c r="K53" s="56"/>
      <c r="L53" s="89"/>
      <c r="M53" s="89"/>
      <c r="N53" s="42"/>
      <c r="O53" s="73" t="s">
        <v>348</v>
      </c>
      <c r="P53" s="73" t="s">
        <v>348</v>
      </c>
      <c r="Q53" s="73" t="s">
        <v>348</v>
      </c>
      <c r="R53" s="56" t="s">
        <v>4050</v>
      </c>
      <c r="S53" s="49"/>
      <c r="T53" s="49"/>
      <c r="U53" s="49"/>
      <c r="V53" s="49"/>
      <c r="W53" s="49"/>
      <c r="X53" s="49"/>
      <c r="Y53" s="49"/>
      <c r="Z53" s="49"/>
    </row>
    <row r="54" spans="1:26" ht="49.5" customHeight="1">
      <c r="A54" s="345"/>
      <c r="B54" s="345"/>
      <c r="C54" s="345"/>
      <c r="D54" s="345"/>
      <c r="E54" s="345"/>
      <c r="F54" s="68" t="s">
        <v>4716</v>
      </c>
      <c r="G54" s="345"/>
      <c r="H54" s="54">
        <v>2</v>
      </c>
      <c r="I54" s="69" t="s">
        <v>4714</v>
      </c>
      <c r="J54" s="220" t="s">
        <v>4717</v>
      </c>
      <c r="K54" s="56"/>
      <c r="L54" s="89"/>
      <c r="M54" s="89"/>
      <c r="N54" s="42"/>
      <c r="O54" s="73" t="s">
        <v>348</v>
      </c>
      <c r="P54" s="73" t="s">
        <v>348</v>
      </c>
      <c r="Q54" s="73" t="s">
        <v>348</v>
      </c>
      <c r="R54" s="56" t="s">
        <v>4050</v>
      </c>
      <c r="S54" s="49"/>
      <c r="T54" s="49"/>
      <c r="U54" s="49"/>
      <c r="V54" s="49"/>
      <c r="W54" s="49"/>
      <c r="X54" s="49"/>
      <c r="Y54" s="49"/>
      <c r="Z54" s="49"/>
    </row>
    <row r="55" spans="1:26" ht="49.5" customHeight="1">
      <c r="A55" s="345"/>
      <c r="B55" s="345"/>
      <c r="C55" s="345"/>
      <c r="D55" s="345"/>
      <c r="E55" s="345"/>
      <c r="F55" s="68" t="s">
        <v>4718</v>
      </c>
      <c r="G55" s="345"/>
      <c r="H55" s="54">
        <v>3</v>
      </c>
      <c r="I55" s="69" t="s">
        <v>4714</v>
      </c>
      <c r="J55" s="220" t="s">
        <v>4719</v>
      </c>
      <c r="K55" s="56"/>
      <c r="L55" s="89"/>
      <c r="M55" s="89"/>
      <c r="N55" s="42"/>
      <c r="O55" s="73" t="s">
        <v>348</v>
      </c>
      <c r="P55" s="73" t="s">
        <v>348</v>
      </c>
      <c r="Q55" s="73" t="s">
        <v>348</v>
      </c>
      <c r="R55" s="56" t="s">
        <v>4050</v>
      </c>
      <c r="S55" s="49"/>
      <c r="T55" s="49"/>
      <c r="U55" s="49"/>
      <c r="V55" s="49"/>
      <c r="W55" s="49"/>
      <c r="X55" s="49"/>
      <c r="Y55" s="49"/>
      <c r="Z55" s="49"/>
    </row>
    <row r="56" spans="1:26" ht="49.5" customHeight="1">
      <c r="A56" s="345"/>
      <c r="B56" s="345"/>
      <c r="C56" s="345"/>
      <c r="D56" s="345"/>
      <c r="E56" s="345"/>
      <c r="F56" s="68" t="s">
        <v>4720</v>
      </c>
      <c r="G56" s="345"/>
      <c r="H56" s="54">
        <v>4</v>
      </c>
      <c r="I56" s="69" t="s">
        <v>4714</v>
      </c>
      <c r="J56" s="220" t="s">
        <v>4721</v>
      </c>
      <c r="K56" s="56"/>
      <c r="L56" s="89"/>
      <c r="M56" s="89"/>
      <c r="N56" s="42"/>
      <c r="O56" s="73" t="s">
        <v>348</v>
      </c>
      <c r="P56" s="73" t="s">
        <v>348</v>
      </c>
      <c r="Q56" s="73" t="s">
        <v>348</v>
      </c>
      <c r="R56" s="56" t="s">
        <v>4050</v>
      </c>
      <c r="S56" s="49"/>
      <c r="T56" s="49"/>
      <c r="U56" s="49"/>
      <c r="V56" s="49"/>
      <c r="W56" s="49"/>
      <c r="X56" s="49"/>
      <c r="Y56" s="49"/>
      <c r="Z56" s="49"/>
    </row>
    <row r="57" spans="1:26" ht="49.5" customHeight="1">
      <c r="A57" s="341"/>
      <c r="B57" s="341"/>
      <c r="C57" s="341"/>
      <c r="D57" s="341"/>
      <c r="E57" s="341"/>
      <c r="F57" s="68" t="s">
        <v>4722</v>
      </c>
      <c r="G57" s="341"/>
      <c r="H57" s="54">
        <v>5</v>
      </c>
      <c r="I57" s="69" t="s">
        <v>4714</v>
      </c>
      <c r="J57" s="220" t="s">
        <v>4723</v>
      </c>
      <c r="K57" s="56"/>
      <c r="L57" s="89"/>
      <c r="M57" s="89"/>
      <c r="N57" s="42"/>
      <c r="O57" s="73" t="s">
        <v>348</v>
      </c>
      <c r="P57" s="73" t="s">
        <v>348</v>
      </c>
      <c r="Q57" s="73" t="s">
        <v>348</v>
      </c>
      <c r="R57" s="56" t="s">
        <v>4050</v>
      </c>
      <c r="S57" s="49"/>
      <c r="T57" s="49"/>
      <c r="U57" s="49"/>
      <c r="V57" s="49"/>
      <c r="W57" s="49"/>
      <c r="X57" s="49"/>
      <c r="Y57" s="49"/>
      <c r="Z57" s="49"/>
    </row>
    <row r="58" spans="1:26" ht="16.5" hidden="1" customHeight="1">
      <c r="A58" s="402" t="s">
        <v>4724</v>
      </c>
      <c r="B58" s="401" t="s">
        <v>4710</v>
      </c>
      <c r="C58" s="403" t="s">
        <v>4725</v>
      </c>
      <c r="D58" s="403" t="s">
        <v>449</v>
      </c>
      <c r="E58" s="395" t="s">
        <v>4726</v>
      </c>
      <c r="F58" s="220" t="s">
        <v>4727</v>
      </c>
      <c r="G58" s="396" t="s">
        <v>452</v>
      </c>
      <c r="H58" s="54">
        <v>1</v>
      </c>
      <c r="I58" s="69" t="s">
        <v>4728</v>
      </c>
      <c r="J58" s="220" t="s">
        <v>4729</v>
      </c>
      <c r="K58" s="56"/>
      <c r="L58" s="89"/>
      <c r="M58" s="89"/>
      <c r="N58" s="47"/>
      <c r="O58" s="73" t="s">
        <v>348</v>
      </c>
      <c r="P58" s="73" t="s">
        <v>24</v>
      </c>
      <c r="Q58" s="73" t="s">
        <v>24</v>
      </c>
      <c r="R58" s="56" t="s">
        <v>4050</v>
      </c>
      <c r="S58" s="49"/>
      <c r="T58" s="49"/>
      <c r="U58" s="49"/>
      <c r="V58" s="49"/>
      <c r="W58" s="49"/>
      <c r="X58" s="49"/>
      <c r="Y58" s="49"/>
      <c r="Z58" s="49"/>
    </row>
    <row r="59" spans="1:26" ht="16.5" hidden="1" customHeight="1">
      <c r="A59" s="345"/>
      <c r="B59" s="345"/>
      <c r="C59" s="345"/>
      <c r="D59" s="345"/>
      <c r="E59" s="345"/>
      <c r="F59" s="220" t="s">
        <v>4730</v>
      </c>
      <c r="G59" s="345"/>
      <c r="H59" s="54">
        <v>2</v>
      </c>
      <c r="I59" s="69" t="s">
        <v>4728</v>
      </c>
      <c r="J59" s="220" t="s">
        <v>4731</v>
      </c>
      <c r="K59" s="56"/>
      <c r="L59" s="89"/>
      <c r="M59" s="89"/>
      <c r="N59" s="47"/>
      <c r="O59" s="73" t="s">
        <v>348</v>
      </c>
      <c r="P59" s="73" t="s">
        <v>24</v>
      </c>
      <c r="Q59" s="73" t="s">
        <v>24</v>
      </c>
      <c r="R59" s="56" t="s">
        <v>4050</v>
      </c>
      <c r="S59" s="49"/>
      <c r="T59" s="49"/>
      <c r="U59" s="49"/>
      <c r="V59" s="49"/>
      <c r="W59" s="49"/>
      <c r="X59" s="49"/>
      <c r="Y59" s="49"/>
      <c r="Z59" s="49"/>
    </row>
    <row r="60" spans="1:26" ht="16.5" hidden="1" customHeight="1">
      <c r="A60" s="345"/>
      <c r="B60" s="345"/>
      <c r="C60" s="345"/>
      <c r="D60" s="345"/>
      <c r="E60" s="345"/>
      <c r="F60" s="220" t="s">
        <v>4732</v>
      </c>
      <c r="G60" s="345"/>
      <c r="H60" s="54">
        <v>3</v>
      </c>
      <c r="I60" s="69" t="s">
        <v>4728</v>
      </c>
      <c r="J60" s="220" t="s">
        <v>4733</v>
      </c>
      <c r="K60" s="56"/>
      <c r="L60" s="89"/>
      <c r="M60" s="89"/>
      <c r="N60" s="42"/>
      <c r="O60" s="73" t="s">
        <v>348</v>
      </c>
      <c r="P60" s="73" t="s">
        <v>24</v>
      </c>
      <c r="Q60" s="73" t="s">
        <v>24</v>
      </c>
      <c r="R60" s="56" t="s">
        <v>4050</v>
      </c>
      <c r="S60" s="49"/>
      <c r="T60" s="49"/>
      <c r="U60" s="49"/>
      <c r="V60" s="49"/>
      <c r="W60" s="49"/>
      <c r="X60" s="49"/>
      <c r="Y60" s="49"/>
      <c r="Z60" s="49"/>
    </row>
    <row r="61" spans="1:26" ht="16.5" hidden="1" customHeight="1">
      <c r="A61" s="345"/>
      <c r="B61" s="345"/>
      <c r="C61" s="345"/>
      <c r="D61" s="345"/>
      <c r="E61" s="345"/>
      <c r="F61" s="220" t="s">
        <v>4734</v>
      </c>
      <c r="G61" s="345"/>
      <c r="H61" s="54">
        <v>4</v>
      </c>
      <c r="I61" s="69" t="s">
        <v>4728</v>
      </c>
      <c r="J61" s="220" t="s">
        <v>4735</v>
      </c>
      <c r="K61" s="56"/>
      <c r="L61" s="89"/>
      <c r="M61" s="89"/>
      <c r="N61" s="42"/>
      <c r="O61" s="73" t="s">
        <v>348</v>
      </c>
      <c r="P61" s="73" t="s">
        <v>24</v>
      </c>
      <c r="Q61" s="73" t="s">
        <v>24</v>
      </c>
      <c r="R61" s="56" t="s">
        <v>4050</v>
      </c>
      <c r="S61" s="49"/>
      <c r="T61" s="49"/>
      <c r="U61" s="49"/>
      <c r="V61" s="49"/>
      <c r="W61" s="49"/>
      <c r="X61" s="49"/>
      <c r="Y61" s="49"/>
      <c r="Z61" s="49"/>
    </row>
    <row r="62" spans="1:26" ht="16.5" hidden="1" customHeight="1">
      <c r="A62" s="345"/>
      <c r="B62" s="345"/>
      <c r="C62" s="345"/>
      <c r="D62" s="345"/>
      <c r="E62" s="345"/>
      <c r="F62" s="220" t="s">
        <v>4736</v>
      </c>
      <c r="G62" s="345"/>
      <c r="H62" s="54">
        <v>5</v>
      </c>
      <c r="I62" s="69" t="s">
        <v>4728</v>
      </c>
      <c r="J62" s="220" t="s">
        <v>4737</v>
      </c>
      <c r="K62" s="56"/>
      <c r="L62" s="89"/>
      <c r="M62" s="89"/>
      <c r="N62" s="42"/>
      <c r="O62" s="73" t="s">
        <v>348</v>
      </c>
      <c r="P62" s="73" t="s">
        <v>24</v>
      </c>
      <c r="Q62" s="73" t="s">
        <v>24</v>
      </c>
      <c r="R62" s="56" t="s">
        <v>4050</v>
      </c>
      <c r="S62" s="49"/>
      <c r="T62" s="49"/>
      <c r="U62" s="49"/>
      <c r="V62" s="49"/>
      <c r="W62" s="49"/>
      <c r="X62" s="49"/>
      <c r="Y62" s="49"/>
      <c r="Z62" s="49"/>
    </row>
    <row r="63" spans="1:26" ht="16.5" hidden="1" customHeight="1">
      <c r="A63" s="345"/>
      <c r="B63" s="345"/>
      <c r="C63" s="345"/>
      <c r="D63" s="345"/>
      <c r="E63" s="345"/>
      <c r="F63" s="220" t="s">
        <v>4738</v>
      </c>
      <c r="G63" s="345"/>
      <c r="H63" s="54">
        <v>6</v>
      </c>
      <c r="I63" s="69" t="s">
        <v>4728</v>
      </c>
      <c r="J63" s="220" t="s">
        <v>4739</v>
      </c>
      <c r="K63" s="56"/>
      <c r="L63" s="89"/>
      <c r="M63" s="89"/>
      <c r="N63" s="42"/>
      <c r="O63" s="73" t="s">
        <v>348</v>
      </c>
      <c r="P63" s="73" t="s">
        <v>24</v>
      </c>
      <c r="Q63" s="73" t="s">
        <v>24</v>
      </c>
      <c r="R63" s="56" t="s">
        <v>4050</v>
      </c>
      <c r="S63" s="49"/>
      <c r="T63" s="49"/>
      <c r="U63" s="49"/>
      <c r="V63" s="49"/>
      <c r="W63" s="49"/>
      <c r="X63" s="49"/>
      <c r="Y63" s="49"/>
      <c r="Z63" s="49"/>
    </row>
    <row r="64" spans="1:26" ht="16.5" hidden="1" customHeight="1">
      <c r="A64" s="341"/>
      <c r="B64" s="341"/>
      <c r="C64" s="341"/>
      <c r="D64" s="341"/>
      <c r="E64" s="341"/>
      <c r="F64" s="220" t="s">
        <v>4740</v>
      </c>
      <c r="G64" s="341"/>
      <c r="H64" s="54">
        <v>7</v>
      </c>
      <c r="I64" s="69" t="s">
        <v>4728</v>
      </c>
      <c r="J64" s="220" t="s">
        <v>4741</v>
      </c>
      <c r="K64" s="56"/>
      <c r="L64" s="89"/>
      <c r="M64" s="89"/>
      <c r="N64" s="42"/>
      <c r="O64" s="73" t="s">
        <v>348</v>
      </c>
      <c r="P64" s="73" t="s">
        <v>24</v>
      </c>
      <c r="Q64" s="73" t="s">
        <v>24</v>
      </c>
      <c r="R64" s="56" t="s">
        <v>4050</v>
      </c>
      <c r="S64" s="49"/>
      <c r="T64" s="49"/>
      <c r="U64" s="49"/>
      <c r="V64" s="49"/>
      <c r="W64" s="49"/>
      <c r="X64" s="49"/>
      <c r="Y64" s="49"/>
      <c r="Z64" s="49"/>
    </row>
    <row r="65" spans="1:26" ht="16.5" hidden="1" customHeight="1">
      <c r="A65" s="402" t="s">
        <v>159</v>
      </c>
      <c r="B65" s="401" t="s">
        <v>4710</v>
      </c>
      <c r="C65" s="403" t="s">
        <v>4725</v>
      </c>
      <c r="D65" s="403" t="s">
        <v>449</v>
      </c>
      <c r="E65" s="395" t="s">
        <v>4742</v>
      </c>
      <c r="F65" s="220" t="s">
        <v>4743</v>
      </c>
      <c r="G65" s="396" t="s">
        <v>452</v>
      </c>
      <c r="H65" s="54">
        <v>1</v>
      </c>
      <c r="I65" s="69" t="s">
        <v>4728</v>
      </c>
      <c r="J65" s="220" t="s">
        <v>4744</v>
      </c>
      <c r="K65" s="56"/>
      <c r="L65" s="89"/>
      <c r="M65" s="89"/>
      <c r="N65" s="42"/>
      <c r="O65" s="73" t="s">
        <v>348</v>
      </c>
      <c r="P65" s="73" t="s">
        <v>24</v>
      </c>
      <c r="Q65" s="73" t="s">
        <v>24</v>
      </c>
      <c r="R65" s="56" t="s">
        <v>4050</v>
      </c>
      <c r="S65" s="49"/>
      <c r="T65" s="49"/>
      <c r="U65" s="49"/>
      <c r="V65" s="49"/>
      <c r="W65" s="49"/>
      <c r="X65" s="49"/>
      <c r="Y65" s="49"/>
      <c r="Z65" s="49"/>
    </row>
    <row r="66" spans="1:26" ht="16.5" hidden="1" customHeight="1">
      <c r="A66" s="345"/>
      <c r="B66" s="345"/>
      <c r="C66" s="345"/>
      <c r="D66" s="345"/>
      <c r="E66" s="345"/>
      <c r="F66" s="220" t="s">
        <v>4745</v>
      </c>
      <c r="G66" s="345"/>
      <c r="H66" s="54">
        <v>2</v>
      </c>
      <c r="I66" s="69" t="s">
        <v>4728</v>
      </c>
      <c r="J66" s="220" t="s">
        <v>4746</v>
      </c>
      <c r="K66" s="56"/>
      <c r="L66" s="89"/>
      <c r="M66" s="89"/>
      <c r="N66" s="42"/>
      <c r="O66" s="73" t="s">
        <v>348</v>
      </c>
      <c r="P66" s="73" t="s">
        <v>24</v>
      </c>
      <c r="Q66" s="73" t="s">
        <v>24</v>
      </c>
      <c r="R66" s="56" t="s">
        <v>4050</v>
      </c>
      <c r="S66" s="49"/>
      <c r="T66" s="49"/>
      <c r="U66" s="49"/>
      <c r="V66" s="49"/>
      <c r="W66" s="49"/>
      <c r="X66" s="49"/>
      <c r="Y66" s="49"/>
      <c r="Z66" s="49"/>
    </row>
    <row r="67" spans="1:26" ht="16.5" hidden="1" customHeight="1">
      <c r="A67" s="345"/>
      <c r="B67" s="345"/>
      <c r="C67" s="345"/>
      <c r="D67" s="345"/>
      <c r="E67" s="345"/>
      <c r="F67" s="220" t="s">
        <v>4747</v>
      </c>
      <c r="G67" s="345"/>
      <c r="H67" s="54">
        <v>3</v>
      </c>
      <c r="I67" s="69" t="s">
        <v>4728</v>
      </c>
      <c r="J67" s="220" t="s">
        <v>4748</v>
      </c>
      <c r="K67" s="56"/>
      <c r="L67" s="89"/>
      <c r="M67" s="89"/>
      <c r="N67" s="42"/>
      <c r="O67" s="73" t="s">
        <v>348</v>
      </c>
      <c r="P67" s="73" t="s">
        <v>24</v>
      </c>
      <c r="Q67" s="73" t="s">
        <v>24</v>
      </c>
      <c r="R67" s="56" t="s">
        <v>4050</v>
      </c>
      <c r="S67" s="49"/>
      <c r="T67" s="49"/>
      <c r="U67" s="49"/>
      <c r="V67" s="49"/>
      <c r="W67" s="49"/>
      <c r="X67" s="49"/>
      <c r="Y67" s="49"/>
      <c r="Z67" s="49"/>
    </row>
    <row r="68" spans="1:26" ht="16.5" hidden="1" customHeight="1">
      <c r="A68" s="345"/>
      <c r="B68" s="345"/>
      <c r="C68" s="345"/>
      <c r="D68" s="345"/>
      <c r="E68" s="345"/>
      <c r="F68" s="220" t="s">
        <v>4749</v>
      </c>
      <c r="G68" s="345"/>
      <c r="H68" s="54">
        <v>4</v>
      </c>
      <c r="I68" s="69" t="s">
        <v>4728</v>
      </c>
      <c r="J68" s="220" t="s">
        <v>4750</v>
      </c>
      <c r="K68" s="56"/>
      <c r="L68" s="89"/>
      <c r="M68" s="89"/>
      <c r="N68" s="42"/>
      <c r="O68" s="73" t="s">
        <v>348</v>
      </c>
      <c r="P68" s="73" t="s">
        <v>24</v>
      </c>
      <c r="Q68" s="73" t="s">
        <v>24</v>
      </c>
      <c r="R68" s="56" t="s">
        <v>4050</v>
      </c>
      <c r="S68" s="49"/>
      <c r="T68" s="49"/>
      <c r="U68" s="49"/>
      <c r="V68" s="49"/>
      <c r="W68" s="49"/>
      <c r="X68" s="49"/>
      <c r="Y68" s="49"/>
      <c r="Z68" s="49"/>
    </row>
    <row r="69" spans="1:26" ht="16.5" hidden="1" customHeight="1">
      <c r="A69" s="345"/>
      <c r="B69" s="345"/>
      <c r="C69" s="345"/>
      <c r="D69" s="345"/>
      <c r="E69" s="345"/>
      <c r="F69" s="220" t="s">
        <v>4751</v>
      </c>
      <c r="G69" s="345"/>
      <c r="H69" s="54">
        <v>5</v>
      </c>
      <c r="I69" s="69" t="s">
        <v>4728</v>
      </c>
      <c r="J69" s="220" t="s">
        <v>4752</v>
      </c>
      <c r="K69" s="56"/>
      <c r="L69" s="89"/>
      <c r="M69" s="89"/>
      <c r="N69" s="42"/>
      <c r="O69" s="73" t="s">
        <v>348</v>
      </c>
      <c r="P69" s="73" t="s">
        <v>24</v>
      </c>
      <c r="Q69" s="73" t="s">
        <v>24</v>
      </c>
      <c r="R69" s="56" t="s">
        <v>4050</v>
      </c>
      <c r="S69" s="49"/>
      <c r="T69" s="49"/>
      <c r="U69" s="49"/>
      <c r="V69" s="49"/>
      <c r="W69" s="49"/>
      <c r="X69" s="49"/>
      <c r="Y69" s="49"/>
      <c r="Z69" s="49"/>
    </row>
    <row r="70" spans="1:26" ht="16.5" hidden="1" customHeight="1">
      <c r="A70" s="345"/>
      <c r="B70" s="345"/>
      <c r="C70" s="345"/>
      <c r="D70" s="345"/>
      <c r="E70" s="345"/>
      <c r="F70" s="220" t="s">
        <v>4753</v>
      </c>
      <c r="G70" s="345"/>
      <c r="H70" s="54">
        <v>6</v>
      </c>
      <c r="I70" s="69" t="s">
        <v>4728</v>
      </c>
      <c r="J70" s="220" t="s">
        <v>4754</v>
      </c>
      <c r="K70" s="56"/>
      <c r="L70" s="89"/>
      <c r="M70" s="89"/>
      <c r="N70" s="42"/>
      <c r="O70" s="73" t="s">
        <v>348</v>
      </c>
      <c r="P70" s="73" t="s">
        <v>24</v>
      </c>
      <c r="Q70" s="73" t="s">
        <v>24</v>
      </c>
      <c r="R70" s="56" t="s">
        <v>4050</v>
      </c>
      <c r="S70" s="49"/>
      <c r="T70" s="49"/>
      <c r="U70" s="49"/>
      <c r="V70" s="49"/>
      <c r="W70" s="49"/>
      <c r="X70" s="49"/>
      <c r="Y70" s="49"/>
      <c r="Z70" s="49"/>
    </row>
    <row r="71" spans="1:26" ht="16.5" hidden="1" customHeight="1">
      <c r="A71" s="345"/>
      <c r="B71" s="345"/>
      <c r="C71" s="345"/>
      <c r="D71" s="345"/>
      <c r="E71" s="345"/>
      <c r="F71" s="220" t="s">
        <v>4755</v>
      </c>
      <c r="G71" s="345"/>
      <c r="H71" s="54">
        <v>7</v>
      </c>
      <c r="I71" s="69" t="s">
        <v>4728</v>
      </c>
      <c r="J71" s="220" t="s">
        <v>4756</v>
      </c>
      <c r="K71" s="56"/>
      <c r="L71" s="89"/>
      <c r="M71" s="89"/>
      <c r="N71" s="42"/>
      <c r="O71" s="73" t="s">
        <v>348</v>
      </c>
      <c r="P71" s="73" t="s">
        <v>24</v>
      </c>
      <c r="Q71" s="73" t="s">
        <v>24</v>
      </c>
      <c r="R71" s="56" t="s">
        <v>4050</v>
      </c>
      <c r="S71" s="49"/>
      <c r="T71" s="49"/>
      <c r="U71" s="49"/>
      <c r="V71" s="49"/>
      <c r="W71" s="49"/>
      <c r="X71" s="49"/>
      <c r="Y71" s="49"/>
      <c r="Z71" s="49"/>
    </row>
    <row r="72" spans="1:26" ht="16.5" hidden="1" customHeight="1">
      <c r="A72" s="345"/>
      <c r="B72" s="345"/>
      <c r="C72" s="345"/>
      <c r="D72" s="345"/>
      <c r="E72" s="345"/>
      <c r="F72" s="220" t="s">
        <v>4757</v>
      </c>
      <c r="G72" s="345"/>
      <c r="H72" s="54">
        <v>8</v>
      </c>
      <c r="I72" s="69" t="s">
        <v>4728</v>
      </c>
      <c r="J72" s="220" t="s">
        <v>4758</v>
      </c>
      <c r="K72" s="56"/>
      <c r="L72" s="89"/>
      <c r="M72" s="89"/>
      <c r="N72" s="42"/>
      <c r="O72" s="73" t="s">
        <v>348</v>
      </c>
      <c r="P72" s="73" t="s">
        <v>24</v>
      </c>
      <c r="Q72" s="73" t="s">
        <v>24</v>
      </c>
      <c r="R72" s="56" t="s">
        <v>4050</v>
      </c>
      <c r="S72" s="49"/>
      <c r="T72" s="49"/>
      <c r="U72" s="49"/>
      <c r="V72" s="49"/>
      <c r="W72" s="49"/>
      <c r="X72" s="49"/>
      <c r="Y72" s="49"/>
      <c r="Z72" s="49"/>
    </row>
    <row r="73" spans="1:26" ht="16.5" hidden="1" customHeight="1">
      <c r="A73" s="345"/>
      <c r="B73" s="345"/>
      <c r="C73" s="345"/>
      <c r="D73" s="345"/>
      <c r="E73" s="345"/>
      <c r="F73" s="220" t="s">
        <v>4759</v>
      </c>
      <c r="G73" s="345"/>
      <c r="H73" s="54">
        <v>9</v>
      </c>
      <c r="I73" s="69" t="s">
        <v>4728</v>
      </c>
      <c r="J73" s="220" t="s">
        <v>4760</v>
      </c>
      <c r="K73" s="56"/>
      <c r="L73" s="89"/>
      <c r="M73" s="89"/>
      <c r="N73" s="42"/>
      <c r="O73" s="73" t="s">
        <v>348</v>
      </c>
      <c r="P73" s="73" t="s">
        <v>24</v>
      </c>
      <c r="Q73" s="73" t="s">
        <v>24</v>
      </c>
      <c r="R73" s="56" t="s">
        <v>4050</v>
      </c>
      <c r="S73" s="49"/>
      <c r="T73" s="49"/>
      <c r="U73" s="49"/>
      <c r="V73" s="49"/>
      <c r="W73" s="49"/>
      <c r="X73" s="49"/>
      <c r="Y73" s="49"/>
      <c r="Z73" s="49"/>
    </row>
    <row r="74" spans="1:26" ht="16.5" hidden="1" customHeight="1">
      <c r="A74" s="345"/>
      <c r="B74" s="345"/>
      <c r="C74" s="345"/>
      <c r="D74" s="345"/>
      <c r="E74" s="345"/>
      <c r="F74" s="220" t="s">
        <v>4761</v>
      </c>
      <c r="G74" s="345"/>
      <c r="H74" s="54">
        <v>10</v>
      </c>
      <c r="I74" s="69" t="s">
        <v>4728</v>
      </c>
      <c r="J74" s="220" t="s">
        <v>4762</v>
      </c>
      <c r="K74" s="56"/>
      <c r="L74" s="89"/>
      <c r="M74" s="89"/>
      <c r="N74" s="42"/>
      <c r="O74" s="73" t="s">
        <v>348</v>
      </c>
      <c r="P74" s="73" t="s">
        <v>24</v>
      </c>
      <c r="Q74" s="73" t="s">
        <v>24</v>
      </c>
      <c r="R74" s="56" t="s">
        <v>4050</v>
      </c>
      <c r="S74" s="49"/>
      <c r="T74" s="49"/>
      <c r="U74" s="49"/>
      <c r="V74" s="49"/>
      <c r="W74" s="49"/>
      <c r="X74" s="49"/>
      <c r="Y74" s="49"/>
      <c r="Z74" s="49"/>
    </row>
    <row r="75" spans="1:26" ht="16.5" hidden="1" customHeight="1">
      <c r="A75" s="345"/>
      <c r="B75" s="345"/>
      <c r="C75" s="345"/>
      <c r="D75" s="345"/>
      <c r="E75" s="345"/>
      <c r="F75" s="220" t="s">
        <v>4763</v>
      </c>
      <c r="G75" s="345"/>
      <c r="H75" s="54">
        <v>11</v>
      </c>
      <c r="I75" s="69" t="s">
        <v>4728</v>
      </c>
      <c r="J75" s="220" t="s">
        <v>4764</v>
      </c>
      <c r="K75" s="56"/>
      <c r="L75" s="89"/>
      <c r="M75" s="89"/>
      <c r="N75" s="42"/>
      <c r="O75" s="73" t="s">
        <v>348</v>
      </c>
      <c r="P75" s="73" t="s">
        <v>24</v>
      </c>
      <c r="Q75" s="73" t="s">
        <v>24</v>
      </c>
      <c r="R75" s="56" t="s">
        <v>4050</v>
      </c>
      <c r="S75" s="49"/>
      <c r="T75" s="49"/>
      <c r="U75" s="49"/>
      <c r="V75" s="49"/>
      <c r="W75" s="49"/>
      <c r="X75" s="49"/>
      <c r="Y75" s="49"/>
      <c r="Z75" s="49"/>
    </row>
    <row r="76" spans="1:26" ht="16.5" hidden="1" customHeight="1">
      <c r="A76" s="345"/>
      <c r="B76" s="345"/>
      <c r="C76" s="345"/>
      <c r="D76" s="345"/>
      <c r="E76" s="345"/>
      <c r="F76" s="220" t="s">
        <v>4765</v>
      </c>
      <c r="G76" s="345"/>
      <c r="H76" s="54">
        <v>12</v>
      </c>
      <c r="I76" s="69" t="s">
        <v>4728</v>
      </c>
      <c r="J76" s="220" t="s">
        <v>4766</v>
      </c>
      <c r="K76" s="56"/>
      <c r="L76" s="89"/>
      <c r="M76" s="89"/>
      <c r="N76" s="42"/>
      <c r="O76" s="73" t="s">
        <v>348</v>
      </c>
      <c r="P76" s="73" t="s">
        <v>24</v>
      </c>
      <c r="Q76" s="73" t="s">
        <v>24</v>
      </c>
      <c r="R76" s="56" t="s">
        <v>4050</v>
      </c>
      <c r="S76" s="49"/>
      <c r="T76" s="49"/>
      <c r="U76" s="49"/>
      <c r="V76" s="49"/>
      <c r="W76" s="49"/>
      <c r="X76" s="49"/>
      <c r="Y76" s="49"/>
      <c r="Z76" s="49"/>
    </row>
    <row r="77" spans="1:26" ht="16.5" hidden="1" customHeight="1">
      <c r="A77" s="345"/>
      <c r="B77" s="345"/>
      <c r="C77" s="345"/>
      <c r="D77" s="345"/>
      <c r="E77" s="345"/>
      <c r="F77" s="220" t="s">
        <v>4767</v>
      </c>
      <c r="G77" s="345"/>
      <c r="H77" s="54">
        <v>13</v>
      </c>
      <c r="I77" s="69" t="s">
        <v>4728</v>
      </c>
      <c r="J77" s="220" t="s">
        <v>4768</v>
      </c>
      <c r="K77" s="56"/>
      <c r="L77" s="89"/>
      <c r="M77" s="89"/>
      <c r="N77" s="42"/>
      <c r="O77" s="73" t="s">
        <v>348</v>
      </c>
      <c r="P77" s="73" t="s">
        <v>24</v>
      </c>
      <c r="Q77" s="73" t="s">
        <v>24</v>
      </c>
      <c r="R77" s="56" t="s">
        <v>4050</v>
      </c>
      <c r="S77" s="49"/>
      <c r="T77" s="49"/>
      <c r="U77" s="49"/>
      <c r="V77" s="49"/>
      <c r="W77" s="49"/>
      <c r="X77" s="49"/>
      <c r="Y77" s="49"/>
      <c r="Z77" s="49"/>
    </row>
    <row r="78" spans="1:26" ht="16.5" hidden="1" customHeight="1">
      <c r="A78" s="345"/>
      <c r="B78" s="345"/>
      <c r="C78" s="345"/>
      <c r="D78" s="345"/>
      <c r="E78" s="345"/>
      <c r="F78" s="220" t="s">
        <v>4769</v>
      </c>
      <c r="G78" s="345"/>
      <c r="H78" s="54">
        <v>14</v>
      </c>
      <c r="I78" s="69" t="s">
        <v>4728</v>
      </c>
      <c r="J78" s="220" t="s">
        <v>4770</v>
      </c>
      <c r="K78" s="56"/>
      <c r="L78" s="89"/>
      <c r="M78" s="89"/>
      <c r="N78" s="42"/>
      <c r="O78" s="73" t="s">
        <v>348</v>
      </c>
      <c r="P78" s="73" t="s">
        <v>24</v>
      </c>
      <c r="Q78" s="73" t="s">
        <v>24</v>
      </c>
      <c r="R78" s="56" t="s">
        <v>4050</v>
      </c>
      <c r="S78" s="49"/>
      <c r="T78" s="49"/>
      <c r="U78" s="49"/>
      <c r="V78" s="49"/>
      <c r="W78" s="49"/>
      <c r="X78" s="49"/>
      <c r="Y78" s="49"/>
      <c r="Z78" s="49"/>
    </row>
    <row r="79" spans="1:26" ht="16.5" hidden="1" customHeight="1">
      <c r="A79" s="345"/>
      <c r="B79" s="345"/>
      <c r="C79" s="345"/>
      <c r="D79" s="345"/>
      <c r="E79" s="345"/>
      <c r="F79" s="220" t="s">
        <v>4771</v>
      </c>
      <c r="G79" s="345"/>
      <c r="H79" s="54">
        <v>15</v>
      </c>
      <c r="I79" s="69" t="s">
        <v>4728</v>
      </c>
      <c r="J79" s="220" t="s">
        <v>4772</v>
      </c>
      <c r="K79" s="56"/>
      <c r="L79" s="89"/>
      <c r="M79" s="89"/>
      <c r="N79" s="42"/>
      <c r="O79" s="73" t="s">
        <v>348</v>
      </c>
      <c r="P79" s="73" t="s">
        <v>24</v>
      </c>
      <c r="Q79" s="73" t="s">
        <v>24</v>
      </c>
      <c r="R79" s="56" t="s">
        <v>4050</v>
      </c>
      <c r="S79" s="49"/>
      <c r="T79" s="49"/>
      <c r="U79" s="49"/>
      <c r="V79" s="49"/>
      <c r="W79" s="49"/>
      <c r="X79" s="49"/>
      <c r="Y79" s="49"/>
      <c r="Z79" s="49"/>
    </row>
    <row r="80" spans="1:26" ht="16.5" hidden="1" customHeight="1">
      <c r="A80" s="345"/>
      <c r="B80" s="345"/>
      <c r="C80" s="345"/>
      <c r="D80" s="345"/>
      <c r="E80" s="345"/>
      <c r="F80" s="220" t="s">
        <v>4773</v>
      </c>
      <c r="G80" s="345"/>
      <c r="H80" s="54">
        <v>16</v>
      </c>
      <c r="I80" s="69" t="s">
        <v>4728</v>
      </c>
      <c r="J80" s="220" t="s">
        <v>4774</v>
      </c>
      <c r="K80" s="56"/>
      <c r="L80" s="89"/>
      <c r="M80" s="89"/>
      <c r="N80" s="42"/>
      <c r="O80" s="73" t="s">
        <v>348</v>
      </c>
      <c r="P80" s="73" t="s">
        <v>24</v>
      </c>
      <c r="Q80" s="73" t="s">
        <v>24</v>
      </c>
      <c r="R80" s="56" t="s">
        <v>4050</v>
      </c>
      <c r="S80" s="49"/>
      <c r="T80" s="49"/>
      <c r="U80" s="49"/>
      <c r="V80" s="49"/>
      <c r="W80" s="49"/>
      <c r="X80" s="49"/>
      <c r="Y80" s="49"/>
      <c r="Z80" s="49"/>
    </row>
    <row r="81" spans="1:26" ht="16.5" hidden="1" customHeight="1">
      <c r="A81" s="345"/>
      <c r="B81" s="345"/>
      <c r="C81" s="345"/>
      <c r="D81" s="345"/>
      <c r="E81" s="345"/>
      <c r="F81" s="220" t="s">
        <v>4775</v>
      </c>
      <c r="G81" s="345"/>
      <c r="H81" s="54">
        <v>17</v>
      </c>
      <c r="I81" s="69" t="s">
        <v>4728</v>
      </c>
      <c r="J81" s="220" t="s">
        <v>4776</v>
      </c>
      <c r="K81" s="56"/>
      <c r="L81" s="89"/>
      <c r="M81" s="89"/>
      <c r="N81" s="42"/>
      <c r="O81" s="73" t="s">
        <v>348</v>
      </c>
      <c r="P81" s="73" t="s">
        <v>24</v>
      </c>
      <c r="Q81" s="73" t="s">
        <v>24</v>
      </c>
      <c r="R81" s="56" t="s">
        <v>4050</v>
      </c>
      <c r="S81" s="49"/>
      <c r="T81" s="49"/>
      <c r="U81" s="49"/>
      <c r="V81" s="49"/>
      <c r="W81" s="49"/>
      <c r="X81" s="49"/>
      <c r="Y81" s="49"/>
      <c r="Z81" s="49"/>
    </row>
    <row r="82" spans="1:26" ht="16.5" hidden="1" customHeight="1">
      <c r="A82" s="345"/>
      <c r="B82" s="345"/>
      <c r="C82" s="345"/>
      <c r="D82" s="345"/>
      <c r="E82" s="345"/>
      <c r="F82" s="220" t="s">
        <v>4777</v>
      </c>
      <c r="G82" s="345"/>
      <c r="H82" s="54">
        <v>18</v>
      </c>
      <c r="I82" s="69" t="s">
        <v>4728</v>
      </c>
      <c r="J82" s="220" t="s">
        <v>4778</v>
      </c>
      <c r="K82" s="56"/>
      <c r="L82" s="89"/>
      <c r="M82" s="89"/>
      <c r="N82" s="42"/>
      <c r="O82" s="73" t="s">
        <v>348</v>
      </c>
      <c r="P82" s="73" t="s">
        <v>24</v>
      </c>
      <c r="Q82" s="73" t="s">
        <v>24</v>
      </c>
      <c r="R82" s="56" t="s">
        <v>4050</v>
      </c>
      <c r="S82" s="49"/>
      <c r="T82" s="49"/>
      <c r="U82" s="49"/>
      <c r="V82" s="49"/>
      <c r="W82" s="49"/>
      <c r="X82" s="49"/>
      <c r="Y82" s="49"/>
      <c r="Z82" s="49"/>
    </row>
    <row r="83" spans="1:26" ht="16.5" hidden="1" customHeight="1">
      <c r="A83" s="345"/>
      <c r="B83" s="345"/>
      <c r="C83" s="345"/>
      <c r="D83" s="345"/>
      <c r="E83" s="345"/>
      <c r="F83" s="220" t="s">
        <v>4779</v>
      </c>
      <c r="G83" s="345"/>
      <c r="H83" s="54">
        <v>19</v>
      </c>
      <c r="I83" s="69" t="s">
        <v>4728</v>
      </c>
      <c r="J83" s="220" t="s">
        <v>4780</v>
      </c>
      <c r="K83" s="56"/>
      <c r="L83" s="89"/>
      <c r="M83" s="89"/>
      <c r="N83" s="42"/>
      <c r="O83" s="73" t="s">
        <v>348</v>
      </c>
      <c r="P83" s="73" t="s">
        <v>24</v>
      </c>
      <c r="Q83" s="73" t="s">
        <v>24</v>
      </c>
      <c r="R83" s="56" t="s">
        <v>4050</v>
      </c>
      <c r="S83" s="49"/>
      <c r="T83" s="49"/>
      <c r="U83" s="49"/>
      <c r="V83" s="49"/>
      <c r="W83" s="49"/>
      <c r="X83" s="49"/>
      <c r="Y83" s="49"/>
      <c r="Z83" s="49"/>
    </row>
    <row r="84" spans="1:26" ht="16.5" hidden="1" customHeight="1">
      <c r="A84" s="345"/>
      <c r="B84" s="345"/>
      <c r="C84" s="345"/>
      <c r="D84" s="345"/>
      <c r="E84" s="345"/>
      <c r="F84" s="220" t="s">
        <v>4781</v>
      </c>
      <c r="G84" s="345"/>
      <c r="H84" s="54">
        <v>20</v>
      </c>
      <c r="I84" s="69" t="s">
        <v>4728</v>
      </c>
      <c r="J84" s="220" t="s">
        <v>4782</v>
      </c>
      <c r="K84" s="56"/>
      <c r="L84" s="89"/>
      <c r="M84" s="89"/>
      <c r="N84" s="42"/>
      <c r="O84" s="73" t="s">
        <v>348</v>
      </c>
      <c r="P84" s="73" t="s">
        <v>24</v>
      </c>
      <c r="Q84" s="73" t="s">
        <v>24</v>
      </c>
      <c r="R84" s="56" t="s">
        <v>4050</v>
      </c>
      <c r="S84" s="49"/>
      <c r="T84" s="49"/>
      <c r="U84" s="49"/>
      <c r="V84" s="49"/>
      <c r="W84" s="49"/>
      <c r="X84" s="49"/>
      <c r="Y84" s="49"/>
      <c r="Z84" s="49"/>
    </row>
    <row r="85" spans="1:26" ht="16.5" hidden="1" customHeight="1">
      <c r="A85" s="345"/>
      <c r="B85" s="345"/>
      <c r="C85" s="345"/>
      <c r="D85" s="345"/>
      <c r="E85" s="345"/>
      <c r="F85" s="220" t="s">
        <v>4783</v>
      </c>
      <c r="G85" s="345"/>
      <c r="H85" s="54">
        <v>21</v>
      </c>
      <c r="I85" s="69" t="s">
        <v>4728</v>
      </c>
      <c r="J85" s="220" t="s">
        <v>4784</v>
      </c>
      <c r="K85" s="56"/>
      <c r="L85" s="89"/>
      <c r="M85" s="89"/>
      <c r="N85" s="42"/>
      <c r="O85" s="73" t="s">
        <v>348</v>
      </c>
      <c r="P85" s="73" t="s">
        <v>24</v>
      </c>
      <c r="Q85" s="73" t="s">
        <v>24</v>
      </c>
      <c r="R85" s="56" t="s">
        <v>4050</v>
      </c>
      <c r="S85" s="49"/>
      <c r="T85" s="49"/>
      <c r="U85" s="49"/>
      <c r="V85" s="49"/>
      <c r="W85" s="49"/>
      <c r="X85" s="49"/>
      <c r="Y85" s="49"/>
      <c r="Z85" s="49"/>
    </row>
    <row r="86" spans="1:26" ht="16.5" hidden="1" customHeight="1">
      <c r="A86" s="345"/>
      <c r="B86" s="345"/>
      <c r="C86" s="345"/>
      <c r="D86" s="345"/>
      <c r="E86" s="345"/>
      <c r="F86" s="220" t="s">
        <v>4785</v>
      </c>
      <c r="G86" s="345"/>
      <c r="H86" s="54">
        <v>22</v>
      </c>
      <c r="I86" s="69" t="s">
        <v>4728</v>
      </c>
      <c r="J86" s="220" t="s">
        <v>4786</v>
      </c>
      <c r="K86" s="56"/>
      <c r="L86" s="89"/>
      <c r="M86" s="89"/>
      <c r="N86" s="42"/>
      <c r="O86" s="73" t="s">
        <v>348</v>
      </c>
      <c r="P86" s="73" t="s">
        <v>24</v>
      </c>
      <c r="Q86" s="73" t="s">
        <v>24</v>
      </c>
      <c r="R86" s="56" t="s">
        <v>4050</v>
      </c>
      <c r="S86" s="49"/>
      <c r="T86" s="49"/>
      <c r="U86" s="49"/>
      <c r="V86" s="49"/>
      <c r="W86" s="49"/>
      <c r="X86" s="49"/>
      <c r="Y86" s="49"/>
      <c r="Z86" s="49"/>
    </row>
    <row r="87" spans="1:26" ht="16.5" hidden="1" customHeight="1">
      <c r="A87" s="345"/>
      <c r="B87" s="345"/>
      <c r="C87" s="345"/>
      <c r="D87" s="345"/>
      <c r="E87" s="345"/>
      <c r="F87" s="220" t="s">
        <v>4787</v>
      </c>
      <c r="G87" s="345"/>
      <c r="H87" s="54">
        <v>23</v>
      </c>
      <c r="I87" s="69" t="s">
        <v>4728</v>
      </c>
      <c r="J87" s="220" t="s">
        <v>4788</v>
      </c>
      <c r="K87" s="56"/>
      <c r="L87" s="89"/>
      <c r="M87" s="89"/>
      <c r="N87" s="42"/>
      <c r="O87" s="73" t="s">
        <v>348</v>
      </c>
      <c r="P87" s="73" t="s">
        <v>24</v>
      </c>
      <c r="Q87" s="73" t="s">
        <v>24</v>
      </c>
      <c r="R87" s="56" t="s">
        <v>4050</v>
      </c>
      <c r="S87" s="49"/>
      <c r="T87" s="49"/>
      <c r="U87" s="49"/>
      <c r="V87" s="49"/>
      <c r="W87" s="49"/>
      <c r="X87" s="49"/>
      <c r="Y87" s="49"/>
      <c r="Z87" s="49"/>
    </row>
    <row r="88" spans="1:26" ht="16.5" hidden="1" customHeight="1">
      <c r="A88" s="345"/>
      <c r="B88" s="345"/>
      <c r="C88" s="345"/>
      <c r="D88" s="345"/>
      <c r="E88" s="345"/>
      <c r="F88" s="220" t="s">
        <v>4789</v>
      </c>
      <c r="G88" s="345"/>
      <c r="H88" s="54">
        <v>24</v>
      </c>
      <c r="I88" s="69" t="s">
        <v>4728</v>
      </c>
      <c r="J88" s="220" t="s">
        <v>4790</v>
      </c>
      <c r="K88" s="56"/>
      <c r="L88" s="89"/>
      <c r="M88" s="89"/>
      <c r="N88" s="42"/>
      <c r="O88" s="73" t="s">
        <v>348</v>
      </c>
      <c r="P88" s="73" t="s">
        <v>24</v>
      </c>
      <c r="Q88" s="73" t="s">
        <v>24</v>
      </c>
      <c r="R88" s="56" t="s">
        <v>4050</v>
      </c>
      <c r="S88" s="49"/>
      <c r="T88" s="49"/>
      <c r="U88" s="49"/>
      <c r="V88" s="49"/>
      <c r="W88" s="49"/>
      <c r="X88" s="49"/>
      <c r="Y88" s="49"/>
      <c r="Z88" s="49"/>
    </row>
    <row r="89" spans="1:26" ht="16.5" hidden="1" customHeight="1">
      <c r="A89" s="345"/>
      <c r="B89" s="345"/>
      <c r="C89" s="345"/>
      <c r="D89" s="345"/>
      <c r="E89" s="345"/>
      <c r="F89" s="105" t="s">
        <v>4791</v>
      </c>
      <c r="G89" s="345"/>
      <c r="H89" s="54">
        <v>25</v>
      </c>
      <c r="I89" s="90" t="s">
        <v>4728</v>
      </c>
      <c r="J89" s="105" t="s">
        <v>4792</v>
      </c>
      <c r="K89" s="56"/>
      <c r="L89" s="89"/>
      <c r="M89" s="89"/>
      <c r="N89" s="42"/>
      <c r="O89" s="73" t="s">
        <v>348</v>
      </c>
      <c r="P89" s="73" t="s">
        <v>24</v>
      </c>
      <c r="Q89" s="73" t="s">
        <v>24</v>
      </c>
      <c r="R89" s="56" t="s">
        <v>4050</v>
      </c>
      <c r="S89" s="49"/>
      <c r="T89" s="49"/>
      <c r="U89" s="49"/>
      <c r="V89" s="49"/>
      <c r="W89" s="49"/>
      <c r="X89" s="49"/>
      <c r="Y89" s="49"/>
      <c r="Z89" s="49"/>
    </row>
    <row r="90" spans="1:26" ht="16.5" hidden="1" customHeight="1">
      <c r="A90" s="345"/>
      <c r="B90" s="345"/>
      <c r="C90" s="345"/>
      <c r="D90" s="345"/>
      <c r="E90" s="345"/>
      <c r="F90" s="105" t="s">
        <v>4793</v>
      </c>
      <c r="G90" s="345"/>
      <c r="H90" s="54">
        <v>26</v>
      </c>
      <c r="I90" s="90" t="s">
        <v>4728</v>
      </c>
      <c r="J90" s="105" t="s">
        <v>4794</v>
      </c>
      <c r="K90" s="56"/>
      <c r="L90" s="89"/>
      <c r="M90" s="89"/>
      <c r="N90" s="42"/>
      <c r="O90" s="73" t="s">
        <v>348</v>
      </c>
      <c r="P90" s="73" t="s">
        <v>24</v>
      </c>
      <c r="Q90" s="73" t="s">
        <v>24</v>
      </c>
      <c r="R90" s="56" t="s">
        <v>4050</v>
      </c>
      <c r="S90" s="49"/>
      <c r="T90" s="49"/>
      <c r="U90" s="49"/>
      <c r="V90" s="49"/>
      <c r="W90" s="49"/>
      <c r="X90" s="49"/>
      <c r="Y90" s="49"/>
      <c r="Z90" s="49"/>
    </row>
    <row r="91" spans="1:26" ht="16.5" hidden="1" customHeight="1">
      <c r="A91" s="345"/>
      <c r="B91" s="345"/>
      <c r="C91" s="345"/>
      <c r="D91" s="345"/>
      <c r="E91" s="345"/>
      <c r="F91" s="105" t="s">
        <v>4795</v>
      </c>
      <c r="G91" s="345"/>
      <c r="H91" s="84">
        <v>27</v>
      </c>
      <c r="I91" s="90" t="s">
        <v>4728</v>
      </c>
      <c r="J91" s="105" t="s">
        <v>4796</v>
      </c>
      <c r="K91" s="56"/>
      <c r="L91" s="89"/>
      <c r="M91" s="89"/>
      <c r="N91" s="42"/>
      <c r="O91" s="73" t="s">
        <v>348</v>
      </c>
      <c r="P91" s="73" t="s">
        <v>24</v>
      </c>
      <c r="Q91" s="73" t="s">
        <v>24</v>
      </c>
      <c r="R91" s="56" t="s">
        <v>4050</v>
      </c>
      <c r="S91" s="49"/>
      <c r="T91" s="49"/>
      <c r="U91" s="49"/>
      <c r="V91" s="49"/>
      <c r="W91" s="49"/>
      <c r="X91" s="49"/>
      <c r="Y91" s="49"/>
      <c r="Z91" s="49"/>
    </row>
    <row r="92" spans="1:26" ht="16.5" hidden="1" customHeight="1">
      <c r="A92" s="345"/>
      <c r="B92" s="345"/>
      <c r="C92" s="345"/>
      <c r="D92" s="345"/>
      <c r="E92" s="345"/>
      <c r="F92" s="105" t="s">
        <v>4797</v>
      </c>
      <c r="G92" s="345"/>
      <c r="H92" s="54">
        <v>28</v>
      </c>
      <c r="I92" s="90" t="s">
        <v>4728</v>
      </c>
      <c r="J92" s="105" t="s">
        <v>4798</v>
      </c>
      <c r="K92" s="56"/>
      <c r="L92" s="89"/>
      <c r="M92" s="89"/>
      <c r="N92" s="42"/>
      <c r="O92" s="73" t="s">
        <v>348</v>
      </c>
      <c r="P92" s="73" t="s">
        <v>24</v>
      </c>
      <c r="Q92" s="73" t="s">
        <v>24</v>
      </c>
      <c r="R92" s="56" t="s">
        <v>4050</v>
      </c>
      <c r="S92" s="49"/>
      <c r="T92" s="49"/>
      <c r="U92" s="49"/>
      <c r="V92" s="49"/>
      <c r="W92" s="49"/>
      <c r="X92" s="49"/>
      <c r="Y92" s="49"/>
      <c r="Z92" s="49"/>
    </row>
    <row r="93" spans="1:26" ht="16.5" hidden="1" customHeight="1">
      <c r="A93" s="345"/>
      <c r="B93" s="345"/>
      <c r="C93" s="345"/>
      <c r="D93" s="345"/>
      <c r="E93" s="345"/>
      <c r="F93" s="105" t="s">
        <v>4799</v>
      </c>
      <c r="G93" s="345"/>
      <c r="H93" s="54">
        <v>29</v>
      </c>
      <c r="I93" s="90" t="s">
        <v>4728</v>
      </c>
      <c r="J93" s="105" t="s">
        <v>4800</v>
      </c>
      <c r="K93" s="56"/>
      <c r="L93" s="89"/>
      <c r="M93" s="89"/>
      <c r="N93" s="42"/>
      <c r="O93" s="73" t="s">
        <v>348</v>
      </c>
      <c r="P93" s="73" t="s">
        <v>24</v>
      </c>
      <c r="Q93" s="73" t="s">
        <v>24</v>
      </c>
      <c r="R93" s="56" t="s">
        <v>4050</v>
      </c>
      <c r="S93" s="49"/>
      <c r="T93" s="49"/>
      <c r="U93" s="49"/>
      <c r="V93" s="49"/>
      <c r="W93" s="49"/>
      <c r="X93" s="49"/>
      <c r="Y93" s="49"/>
      <c r="Z93" s="49"/>
    </row>
    <row r="94" spans="1:26" ht="16.5" hidden="1" customHeight="1">
      <c r="A94" s="345"/>
      <c r="B94" s="345"/>
      <c r="C94" s="345"/>
      <c r="D94" s="345"/>
      <c r="E94" s="345"/>
      <c r="F94" s="105" t="s">
        <v>4801</v>
      </c>
      <c r="G94" s="345"/>
      <c r="H94" s="54">
        <v>30</v>
      </c>
      <c r="I94" s="90" t="s">
        <v>4728</v>
      </c>
      <c r="J94" s="105" t="s">
        <v>4802</v>
      </c>
      <c r="K94" s="56"/>
      <c r="L94" s="89"/>
      <c r="M94" s="89"/>
      <c r="N94" s="42"/>
      <c r="O94" s="73" t="s">
        <v>348</v>
      </c>
      <c r="P94" s="73" t="s">
        <v>24</v>
      </c>
      <c r="Q94" s="73" t="s">
        <v>24</v>
      </c>
      <c r="R94" s="56" t="s">
        <v>4050</v>
      </c>
      <c r="S94" s="49"/>
      <c r="T94" s="49"/>
      <c r="U94" s="49"/>
      <c r="V94" s="49"/>
      <c r="W94" s="49"/>
      <c r="X94" s="49"/>
      <c r="Y94" s="49"/>
      <c r="Z94" s="49"/>
    </row>
    <row r="95" spans="1:26" ht="16.5" hidden="1" customHeight="1">
      <c r="A95" s="345"/>
      <c r="B95" s="345"/>
      <c r="C95" s="345"/>
      <c r="D95" s="345"/>
      <c r="E95" s="345"/>
      <c r="F95" s="105" t="s">
        <v>4803</v>
      </c>
      <c r="G95" s="345"/>
      <c r="H95" s="54">
        <v>31</v>
      </c>
      <c r="I95" s="90" t="s">
        <v>4728</v>
      </c>
      <c r="J95" s="105" t="s">
        <v>4804</v>
      </c>
      <c r="K95" s="56"/>
      <c r="L95" s="89"/>
      <c r="M95" s="89"/>
      <c r="N95" s="42"/>
      <c r="O95" s="73" t="s">
        <v>348</v>
      </c>
      <c r="P95" s="73" t="s">
        <v>24</v>
      </c>
      <c r="Q95" s="73" t="s">
        <v>24</v>
      </c>
      <c r="R95" s="56" t="s">
        <v>4050</v>
      </c>
      <c r="S95" s="49"/>
      <c r="T95" s="49"/>
      <c r="U95" s="49"/>
      <c r="V95" s="49"/>
      <c r="W95" s="49"/>
      <c r="X95" s="49"/>
      <c r="Y95" s="49"/>
      <c r="Z95" s="49"/>
    </row>
    <row r="96" spans="1:26" ht="16.5" hidden="1" customHeight="1">
      <c r="A96" s="345"/>
      <c r="B96" s="345"/>
      <c r="C96" s="345"/>
      <c r="D96" s="345"/>
      <c r="E96" s="345"/>
      <c r="F96" s="81" t="s">
        <v>4805</v>
      </c>
      <c r="G96" s="345"/>
      <c r="H96" s="54">
        <v>32</v>
      </c>
      <c r="I96" s="80" t="s">
        <v>4728</v>
      </c>
      <c r="J96" s="81" t="s">
        <v>4806</v>
      </c>
      <c r="K96" s="56"/>
      <c r="L96" s="89"/>
      <c r="M96" s="89"/>
      <c r="N96" s="42"/>
      <c r="O96" s="73" t="s">
        <v>348</v>
      </c>
      <c r="P96" s="73" t="s">
        <v>24</v>
      </c>
      <c r="Q96" s="73" t="s">
        <v>24</v>
      </c>
      <c r="R96" s="56" t="s">
        <v>4050</v>
      </c>
      <c r="S96" s="49"/>
      <c r="T96" s="49"/>
      <c r="U96" s="49"/>
      <c r="V96" s="49"/>
      <c r="W96" s="49"/>
      <c r="X96" s="49"/>
      <c r="Y96" s="49"/>
      <c r="Z96" s="49"/>
    </row>
    <row r="97" spans="1:26" ht="16.5" hidden="1" customHeight="1">
      <c r="A97" s="345"/>
      <c r="B97" s="345"/>
      <c r="C97" s="345"/>
      <c r="D97" s="345"/>
      <c r="E97" s="345"/>
      <c r="F97" s="81" t="s">
        <v>4807</v>
      </c>
      <c r="G97" s="345"/>
      <c r="H97" s="54">
        <v>33</v>
      </c>
      <c r="I97" s="80" t="s">
        <v>4728</v>
      </c>
      <c r="J97" s="81" t="s">
        <v>4808</v>
      </c>
      <c r="K97" s="56"/>
      <c r="L97" s="89"/>
      <c r="M97" s="89"/>
      <c r="N97" s="42"/>
      <c r="O97" s="73" t="s">
        <v>348</v>
      </c>
      <c r="P97" s="73" t="s">
        <v>24</v>
      </c>
      <c r="Q97" s="73" t="s">
        <v>24</v>
      </c>
      <c r="R97" s="56" t="s">
        <v>4050</v>
      </c>
      <c r="S97" s="49"/>
      <c r="T97" s="49"/>
      <c r="U97" s="49"/>
      <c r="V97" s="49"/>
      <c r="W97" s="49"/>
      <c r="X97" s="49"/>
      <c r="Y97" s="49"/>
      <c r="Z97" s="49"/>
    </row>
    <row r="98" spans="1:26" ht="16.5" hidden="1" customHeight="1">
      <c r="A98" s="345"/>
      <c r="B98" s="345"/>
      <c r="C98" s="345"/>
      <c r="D98" s="345"/>
      <c r="E98" s="345"/>
      <c r="F98" s="81" t="s">
        <v>4809</v>
      </c>
      <c r="G98" s="345"/>
      <c r="H98" s="54">
        <v>34</v>
      </c>
      <c r="I98" s="80" t="s">
        <v>4728</v>
      </c>
      <c r="J98" s="81" t="s">
        <v>4810</v>
      </c>
      <c r="K98" s="56"/>
      <c r="L98" s="89"/>
      <c r="M98" s="89"/>
      <c r="N98" s="42"/>
      <c r="O98" s="73" t="s">
        <v>348</v>
      </c>
      <c r="P98" s="73" t="s">
        <v>24</v>
      </c>
      <c r="Q98" s="73" t="s">
        <v>24</v>
      </c>
      <c r="R98" s="56" t="s">
        <v>4050</v>
      </c>
      <c r="S98" s="49"/>
      <c r="T98" s="49"/>
      <c r="U98" s="49"/>
      <c r="V98" s="49"/>
      <c r="W98" s="49"/>
      <c r="X98" s="49"/>
      <c r="Y98" s="49"/>
      <c r="Z98" s="49"/>
    </row>
    <row r="99" spans="1:26" ht="16.5" hidden="1" customHeight="1">
      <c r="A99" s="345"/>
      <c r="B99" s="345"/>
      <c r="C99" s="345"/>
      <c r="D99" s="345"/>
      <c r="E99" s="345"/>
      <c r="F99" s="105" t="s">
        <v>4811</v>
      </c>
      <c r="G99" s="345"/>
      <c r="H99" s="84">
        <v>35</v>
      </c>
      <c r="I99" s="90" t="s">
        <v>4728</v>
      </c>
      <c r="J99" s="105" t="s">
        <v>4812</v>
      </c>
      <c r="K99" s="56"/>
      <c r="L99" s="89"/>
      <c r="M99" s="89"/>
      <c r="N99" s="42"/>
      <c r="O99" s="73" t="s">
        <v>348</v>
      </c>
      <c r="P99" s="73" t="s">
        <v>24</v>
      </c>
      <c r="Q99" s="73" t="s">
        <v>24</v>
      </c>
      <c r="R99" s="56" t="s">
        <v>4050</v>
      </c>
      <c r="S99" s="49"/>
      <c r="T99" s="49"/>
      <c r="U99" s="49"/>
      <c r="V99" s="49"/>
      <c r="W99" s="49"/>
      <c r="X99" s="49"/>
      <c r="Y99" s="49"/>
      <c r="Z99" s="49"/>
    </row>
    <row r="100" spans="1:26" ht="16.5" hidden="1" customHeight="1">
      <c r="A100" s="345"/>
      <c r="B100" s="345"/>
      <c r="C100" s="345"/>
      <c r="D100" s="345"/>
      <c r="E100" s="345"/>
      <c r="F100" s="105" t="s">
        <v>4813</v>
      </c>
      <c r="G100" s="345"/>
      <c r="H100" s="84">
        <v>36</v>
      </c>
      <c r="I100" s="90" t="s">
        <v>4728</v>
      </c>
      <c r="J100" s="105" t="s">
        <v>4814</v>
      </c>
      <c r="K100" s="56"/>
      <c r="L100" s="89"/>
      <c r="M100" s="89"/>
      <c r="N100" s="42"/>
      <c r="O100" s="73" t="s">
        <v>348</v>
      </c>
      <c r="P100" s="73" t="s">
        <v>24</v>
      </c>
      <c r="Q100" s="73" t="s">
        <v>24</v>
      </c>
      <c r="R100" s="56" t="s">
        <v>4050</v>
      </c>
      <c r="S100" s="49"/>
      <c r="T100" s="49"/>
      <c r="U100" s="49"/>
      <c r="V100" s="49"/>
      <c r="W100" s="49"/>
      <c r="X100" s="49"/>
      <c r="Y100" s="49"/>
      <c r="Z100" s="49"/>
    </row>
    <row r="101" spans="1:26" ht="16.5" hidden="1" customHeight="1">
      <c r="A101" s="345"/>
      <c r="B101" s="345"/>
      <c r="C101" s="345"/>
      <c r="D101" s="345"/>
      <c r="E101" s="345"/>
      <c r="F101" s="105" t="s">
        <v>4815</v>
      </c>
      <c r="G101" s="345"/>
      <c r="H101" s="61">
        <v>37</v>
      </c>
      <c r="I101" s="90" t="s">
        <v>4728</v>
      </c>
      <c r="J101" s="105" t="s">
        <v>4816</v>
      </c>
      <c r="K101" s="56"/>
      <c r="L101" s="89"/>
      <c r="M101" s="89"/>
      <c r="N101" s="42"/>
      <c r="O101" s="73" t="s">
        <v>348</v>
      </c>
      <c r="P101" s="73" t="s">
        <v>24</v>
      </c>
      <c r="Q101" s="73" t="s">
        <v>24</v>
      </c>
      <c r="R101" s="56" t="s">
        <v>4050</v>
      </c>
      <c r="S101" s="49"/>
      <c r="T101" s="49"/>
      <c r="U101" s="49"/>
      <c r="V101" s="49"/>
      <c r="W101" s="49"/>
      <c r="X101" s="49"/>
      <c r="Y101" s="49"/>
      <c r="Z101" s="49"/>
    </row>
    <row r="102" spans="1:26" ht="16.5" hidden="1" customHeight="1">
      <c r="A102" s="345"/>
      <c r="B102" s="345"/>
      <c r="C102" s="345"/>
      <c r="D102" s="345"/>
      <c r="E102" s="345"/>
      <c r="F102" s="105" t="s">
        <v>4817</v>
      </c>
      <c r="G102" s="345"/>
      <c r="H102" s="61">
        <v>38</v>
      </c>
      <c r="I102" s="90" t="s">
        <v>4728</v>
      </c>
      <c r="J102" s="105" t="s">
        <v>4818</v>
      </c>
      <c r="K102" s="56"/>
      <c r="L102" s="89"/>
      <c r="M102" s="89"/>
      <c r="N102" s="42"/>
      <c r="O102" s="73" t="s">
        <v>348</v>
      </c>
      <c r="P102" s="73" t="s">
        <v>24</v>
      </c>
      <c r="Q102" s="73" t="s">
        <v>24</v>
      </c>
      <c r="R102" s="56" t="s">
        <v>4050</v>
      </c>
      <c r="S102" s="49"/>
      <c r="T102" s="49"/>
      <c r="U102" s="49"/>
      <c r="V102" s="49"/>
      <c r="W102" s="49"/>
      <c r="X102" s="49"/>
      <c r="Y102" s="49"/>
      <c r="Z102" s="49"/>
    </row>
    <row r="103" spans="1:26" ht="16.5" hidden="1" customHeight="1">
      <c r="A103" s="345"/>
      <c r="B103" s="345"/>
      <c r="C103" s="345"/>
      <c r="D103" s="345"/>
      <c r="E103" s="345"/>
      <c r="F103" s="67" t="s">
        <v>4819</v>
      </c>
      <c r="G103" s="345"/>
      <c r="H103" s="61">
        <v>44</v>
      </c>
      <c r="I103" s="78" t="s">
        <v>4728</v>
      </c>
      <c r="J103" s="67" t="s">
        <v>4820</v>
      </c>
      <c r="K103" s="56"/>
      <c r="L103" s="89"/>
      <c r="M103" s="89"/>
      <c r="N103" s="42"/>
      <c r="O103" s="73" t="s">
        <v>348</v>
      </c>
      <c r="P103" s="73" t="s">
        <v>24</v>
      </c>
      <c r="Q103" s="73" t="s">
        <v>24</v>
      </c>
      <c r="R103" s="56" t="s">
        <v>4050</v>
      </c>
      <c r="S103" s="49"/>
      <c r="T103" s="49"/>
      <c r="U103" s="49"/>
      <c r="V103" s="49"/>
      <c r="W103" s="49"/>
      <c r="X103" s="49"/>
      <c r="Y103" s="49"/>
      <c r="Z103" s="49"/>
    </row>
    <row r="104" spans="1:26" ht="16.5" hidden="1" customHeight="1">
      <c r="A104" s="345"/>
      <c r="B104" s="345"/>
      <c r="C104" s="345"/>
      <c r="D104" s="345"/>
      <c r="E104" s="345"/>
      <c r="F104" s="67" t="s">
        <v>4821</v>
      </c>
      <c r="G104" s="345"/>
      <c r="H104" s="61">
        <v>45</v>
      </c>
      <c r="I104" s="78" t="s">
        <v>4728</v>
      </c>
      <c r="J104" s="67" t="s">
        <v>4822</v>
      </c>
      <c r="K104" s="56"/>
      <c r="L104" s="89"/>
      <c r="M104" s="89"/>
      <c r="N104" s="42"/>
      <c r="O104" s="73" t="s">
        <v>348</v>
      </c>
      <c r="P104" s="73" t="s">
        <v>24</v>
      </c>
      <c r="Q104" s="73" t="s">
        <v>24</v>
      </c>
      <c r="R104" s="56" t="s">
        <v>4050</v>
      </c>
      <c r="S104" s="49"/>
      <c r="T104" s="49"/>
      <c r="U104" s="49"/>
      <c r="V104" s="49"/>
      <c r="W104" s="49"/>
      <c r="X104" s="49"/>
      <c r="Y104" s="49"/>
      <c r="Z104" s="49"/>
    </row>
    <row r="105" spans="1:26" ht="16.5" customHeight="1">
      <c r="A105" s="341"/>
      <c r="B105" s="341"/>
      <c r="C105" s="341"/>
      <c r="D105" s="341"/>
      <c r="E105" s="341"/>
      <c r="F105" s="81" t="s">
        <v>4823</v>
      </c>
      <c r="G105" s="341"/>
      <c r="H105" s="61">
        <v>46</v>
      </c>
      <c r="I105" s="80" t="s">
        <v>4728</v>
      </c>
      <c r="J105" s="81" t="s">
        <v>4824</v>
      </c>
      <c r="K105" s="56"/>
      <c r="L105" s="89"/>
      <c r="M105" s="89"/>
      <c r="N105" s="42"/>
      <c r="O105" s="73" t="s">
        <v>348</v>
      </c>
      <c r="P105" s="73" t="s">
        <v>348</v>
      </c>
      <c r="Q105" s="73" t="s">
        <v>348</v>
      </c>
      <c r="R105" s="56" t="s">
        <v>4050</v>
      </c>
      <c r="S105" s="49"/>
      <c r="T105" s="49"/>
      <c r="U105" s="49"/>
      <c r="V105" s="49"/>
      <c r="W105" s="49"/>
      <c r="X105" s="49"/>
      <c r="Y105" s="49"/>
      <c r="Z105" s="49"/>
    </row>
    <row r="106" spans="1:26" ht="16.5" hidden="1" customHeight="1">
      <c r="A106" s="402" t="s">
        <v>4825</v>
      </c>
      <c r="B106" s="401" t="s">
        <v>4710</v>
      </c>
      <c r="C106" s="403" t="s">
        <v>4725</v>
      </c>
      <c r="D106" s="403" t="s">
        <v>449</v>
      </c>
      <c r="E106" s="395" t="s">
        <v>4826</v>
      </c>
      <c r="F106" s="81" t="s">
        <v>4827</v>
      </c>
      <c r="G106" s="399" t="s">
        <v>452</v>
      </c>
      <c r="H106" s="61">
        <v>1</v>
      </c>
      <c r="I106" s="80" t="s">
        <v>4728</v>
      </c>
      <c r="J106" s="81" t="s">
        <v>4828</v>
      </c>
      <c r="K106" s="56"/>
      <c r="L106" s="89"/>
      <c r="M106" s="89"/>
      <c r="N106" s="42"/>
      <c r="O106" s="73" t="s">
        <v>348</v>
      </c>
      <c r="P106" s="73" t="s">
        <v>24</v>
      </c>
      <c r="Q106" s="73" t="s">
        <v>24</v>
      </c>
      <c r="R106" s="56" t="s">
        <v>4050</v>
      </c>
      <c r="S106" s="49"/>
      <c r="T106" s="49"/>
      <c r="U106" s="49"/>
      <c r="V106" s="49"/>
      <c r="W106" s="49"/>
      <c r="X106" s="49"/>
      <c r="Y106" s="49"/>
      <c r="Z106" s="49"/>
    </row>
    <row r="107" spans="1:26" ht="16.5" hidden="1" customHeight="1">
      <c r="A107" s="345"/>
      <c r="B107" s="345"/>
      <c r="C107" s="345"/>
      <c r="D107" s="345"/>
      <c r="E107" s="345"/>
      <c r="F107" s="81" t="s">
        <v>4829</v>
      </c>
      <c r="G107" s="345"/>
      <c r="H107" s="61">
        <v>2</v>
      </c>
      <c r="I107" s="80" t="s">
        <v>4728</v>
      </c>
      <c r="J107" s="81" t="s">
        <v>4830</v>
      </c>
      <c r="K107" s="56"/>
      <c r="L107" s="89"/>
      <c r="M107" s="89"/>
      <c r="N107" s="42"/>
      <c r="O107" s="73" t="s">
        <v>348</v>
      </c>
      <c r="P107" s="73" t="s">
        <v>24</v>
      </c>
      <c r="Q107" s="73" t="s">
        <v>24</v>
      </c>
      <c r="R107" s="56" t="s">
        <v>4050</v>
      </c>
      <c r="S107" s="49"/>
      <c r="T107" s="49"/>
      <c r="U107" s="49"/>
      <c r="V107" s="49"/>
      <c r="W107" s="49"/>
      <c r="X107" s="49"/>
      <c r="Y107" s="49"/>
      <c r="Z107" s="49"/>
    </row>
    <row r="108" spans="1:26" ht="16.5" hidden="1" customHeight="1">
      <c r="A108" s="345"/>
      <c r="B108" s="345"/>
      <c r="C108" s="345"/>
      <c r="D108" s="345"/>
      <c r="E108" s="345"/>
      <c r="F108" s="81" t="s">
        <v>4831</v>
      </c>
      <c r="G108" s="345"/>
      <c r="H108" s="61">
        <v>3</v>
      </c>
      <c r="I108" s="80" t="s">
        <v>4728</v>
      </c>
      <c r="J108" s="81" t="s">
        <v>4832</v>
      </c>
      <c r="K108" s="56"/>
      <c r="L108" s="89"/>
      <c r="M108" s="89"/>
      <c r="N108" s="42"/>
      <c r="O108" s="73" t="s">
        <v>348</v>
      </c>
      <c r="P108" s="73" t="s">
        <v>24</v>
      </c>
      <c r="Q108" s="73" t="s">
        <v>24</v>
      </c>
      <c r="R108" s="56" t="s">
        <v>4050</v>
      </c>
      <c r="S108" s="49"/>
      <c r="T108" s="49"/>
      <c r="U108" s="49"/>
      <c r="V108" s="49"/>
      <c r="W108" s="49"/>
      <c r="X108" s="49"/>
      <c r="Y108" s="49"/>
      <c r="Z108" s="49"/>
    </row>
    <row r="109" spans="1:26" ht="16.5" hidden="1" customHeight="1">
      <c r="A109" s="345"/>
      <c r="B109" s="345"/>
      <c r="C109" s="345"/>
      <c r="D109" s="345"/>
      <c r="E109" s="345"/>
      <c r="F109" s="81" t="s">
        <v>4833</v>
      </c>
      <c r="G109" s="345"/>
      <c r="H109" s="61">
        <v>4</v>
      </c>
      <c r="I109" s="80" t="s">
        <v>4728</v>
      </c>
      <c r="J109" s="81" t="s">
        <v>4834</v>
      </c>
      <c r="K109" s="56"/>
      <c r="L109" s="89"/>
      <c r="M109" s="89"/>
      <c r="N109" s="42"/>
      <c r="O109" s="73" t="s">
        <v>348</v>
      </c>
      <c r="P109" s="73" t="s">
        <v>24</v>
      </c>
      <c r="Q109" s="73" t="s">
        <v>24</v>
      </c>
      <c r="R109" s="56" t="s">
        <v>4050</v>
      </c>
      <c r="S109" s="49"/>
      <c r="T109" s="49"/>
      <c r="U109" s="49"/>
      <c r="V109" s="49"/>
      <c r="W109" s="49"/>
      <c r="X109" s="49"/>
      <c r="Y109" s="49"/>
      <c r="Z109" s="49"/>
    </row>
    <row r="110" spans="1:26" ht="16.5" hidden="1" customHeight="1">
      <c r="A110" s="345"/>
      <c r="B110" s="345"/>
      <c r="C110" s="345"/>
      <c r="D110" s="345"/>
      <c r="E110" s="345"/>
      <c r="F110" s="220" t="s">
        <v>4835</v>
      </c>
      <c r="G110" s="345"/>
      <c r="H110" s="61">
        <v>5</v>
      </c>
      <c r="I110" s="69" t="s">
        <v>4728</v>
      </c>
      <c r="J110" s="220" t="s">
        <v>4836</v>
      </c>
      <c r="K110" s="56"/>
      <c r="L110" s="89"/>
      <c r="M110" s="89"/>
      <c r="N110" s="42"/>
      <c r="O110" s="73" t="s">
        <v>348</v>
      </c>
      <c r="P110" s="73" t="s">
        <v>24</v>
      </c>
      <c r="Q110" s="73" t="s">
        <v>24</v>
      </c>
      <c r="R110" s="56" t="s">
        <v>4050</v>
      </c>
      <c r="S110" s="49"/>
      <c r="T110" s="49"/>
      <c r="U110" s="49"/>
      <c r="V110" s="49"/>
      <c r="W110" s="49"/>
      <c r="X110" s="49"/>
      <c r="Y110" s="49"/>
      <c r="Z110" s="49"/>
    </row>
    <row r="111" spans="1:26" ht="16.5" hidden="1" customHeight="1">
      <c r="A111" s="345"/>
      <c r="B111" s="345"/>
      <c r="C111" s="345"/>
      <c r="D111" s="345"/>
      <c r="E111" s="345"/>
      <c r="F111" s="220" t="s">
        <v>4837</v>
      </c>
      <c r="G111" s="345"/>
      <c r="H111" s="61">
        <v>6</v>
      </c>
      <c r="I111" s="69" t="s">
        <v>4728</v>
      </c>
      <c r="J111" s="220" t="s">
        <v>4838</v>
      </c>
      <c r="K111" s="56"/>
      <c r="L111" s="89"/>
      <c r="M111" s="89"/>
      <c r="N111" s="42"/>
      <c r="O111" s="73" t="s">
        <v>348</v>
      </c>
      <c r="P111" s="73" t="s">
        <v>24</v>
      </c>
      <c r="Q111" s="73" t="s">
        <v>24</v>
      </c>
      <c r="R111" s="56" t="s">
        <v>4050</v>
      </c>
      <c r="S111" s="49"/>
      <c r="T111" s="49"/>
      <c r="U111" s="49"/>
      <c r="V111" s="49"/>
      <c r="W111" s="49"/>
      <c r="X111" s="49"/>
      <c r="Y111" s="49"/>
      <c r="Z111" s="49"/>
    </row>
    <row r="112" spans="1:26" ht="16.5" hidden="1" customHeight="1">
      <c r="A112" s="345"/>
      <c r="B112" s="345"/>
      <c r="C112" s="345"/>
      <c r="D112" s="345"/>
      <c r="E112" s="345"/>
      <c r="F112" s="220" t="s">
        <v>4839</v>
      </c>
      <c r="G112" s="345"/>
      <c r="H112" s="61">
        <v>7</v>
      </c>
      <c r="I112" s="69" t="s">
        <v>4728</v>
      </c>
      <c r="J112" s="220" t="s">
        <v>4840</v>
      </c>
      <c r="K112" s="56"/>
      <c r="L112" s="89"/>
      <c r="M112" s="89"/>
      <c r="N112" s="42"/>
      <c r="O112" s="73" t="s">
        <v>348</v>
      </c>
      <c r="P112" s="73" t="s">
        <v>24</v>
      </c>
      <c r="Q112" s="73" t="s">
        <v>24</v>
      </c>
      <c r="R112" s="56" t="s">
        <v>4050</v>
      </c>
      <c r="S112" s="49"/>
      <c r="T112" s="49"/>
      <c r="U112" s="49"/>
      <c r="V112" s="49"/>
      <c r="W112" s="49"/>
      <c r="X112" s="49"/>
      <c r="Y112" s="49"/>
      <c r="Z112" s="49"/>
    </row>
    <row r="113" spans="1:26" ht="16.5" hidden="1" customHeight="1">
      <c r="A113" s="345"/>
      <c r="B113" s="345"/>
      <c r="C113" s="345"/>
      <c r="D113" s="345"/>
      <c r="E113" s="345"/>
      <c r="F113" s="220" t="s">
        <v>4841</v>
      </c>
      <c r="G113" s="345"/>
      <c r="H113" s="61">
        <v>8</v>
      </c>
      <c r="I113" s="69" t="s">
        <v>4728</v>
      </c>
      <c r="J113" s="220" t="s">
        <v>4842</v>
      </c>
      <c r="K113" s="56"/>
      <c r="L113" s="89"/>
      <c r="M113" s="89"/>
      <c r="N113" s="42"/>
      <c r="O113" s="73" t="s">
        <v>348</v>
      </c>
      <c r="P113" s="73" t="s">
        <v>24</v>
      </c>
      <c r="Q113" s="73" t="s">
        <v>24</v>
      </c>
      <c r="R113" s="56" t="s">
        <v>4050</v>
      </c>
      <c r="S113" s="49"/>
      <c r="T113" s="49"/>
      <c r="U113" s="49"/>
      <c r="V113" s="49"/>
      <c r="W113" s="49"/>
      <c r="X113" s="49"/>
      <c r="Y113" s="49"/>
      <c r="Z113" s="49"/>
    </row>
    <row r="114" spans="1:26" ht="16.5" hidden="1" customHeight="1">
      <c r="A114" s="345"/>
      <c r="B114" s="345"/>
      <c r="C114" s="345"/>
      <c r="D114" s="345"/>
      <c r="E114" s="345"/>
      <c r="F114" s="105" t="s">
        <v>4843</v>
      </c>
      <c r="G114" s="345"/>
      <c r="H114" s="61">
        <v>9</v>
      </c>
      <c r="I114" s="90" t="s">
        <v>4728</v>
      </c>
      <c r="J114" s="105" t="s">
        <v>4844</v>
      </c>
      <c r="K114" s="56"/>
      <c r="L114" s="89"/>
      <c r="M114" s="89"/>
      <c r="N114" s="42"/>
      <c r="O114" s="73" t="s">
        <v>348</v>
      </c>
      <c r="P114" s="73" t="s">
        <v>24</v>
      </c>
      <c r="Q114" s="73" t="s">
        <v>24</v>
      </c>
      <c r="R114" s="56" t="s">
        <v>4050</v>
      </c>
      <c r="S114" s="49"/>
      <c r="T114" s="49"/>
      <c r="U114" s="49"/>
      <c r="V114" s="49"/>
      <c r="W114" s="49"/>
      <c r="X114" s="49"/>
      <c r="Y114" s="49"/>
      <c r="Z114" s="49"/>
    </row>
    <row r="115" spans="1:26" ht="16.5" hidden="1" customHeight="1">
      <c r="A115" s="345"/>
      <c r="B115" s="345"/>
      <c r="C115" s="345"/>
      <c r="D115" s="345"/>
      <c r="E115" s="345"/>
      <c r="F115" s="105" t="s">
        <v>4845</v>
      </c>
      <c r="G115" s="345"/>
      <c r="H115" s="61">
        <v>10</v>
      </c>
      <c r="I115" s="90" t="s">
        <v>4728</v>
      </c>
      <c r="J115" s="105" t="s">
        <v>4846</v>
      </c>
      <c r="K115" s="56"/>
      <c r="L115" s="89"/>
      <c r="M115" s="89"/>
      <c r="N115" s="42"/>
      <c r="O115" s="73" t="s">
        <v>348</v>
      </c>
      <c r="P115" s="73" t="s">
        <v>24</v>
      </c>
      <c r="Q115" s="73" t="s">
        <v>24</v>
      </c>
      <c r="R115" s="56" t="s">
        <v>4050</v>
      </c>
      <c r="S115" s="49"/>
      <c r="T115" s="49"/>
      <c r="U115" s="49"/>
      <c r="V115" s="49"/>
      <c r="W115" s="49"/>
      <c r="X115" s="49"/>
      <c r="Y115" s="49"/>
      <c r="Z115" s="49"/>
    </row>
    <row r="116" spans="1:26" ht="16.5" hidden="1" customHeight="1">
      <c r="A116" s="345"/>
      <c r="B116" s="345"/>
      <c r="C116" s="345"/>
      <c r="D116" s="345"/>
      <c r="E116" s="345"/>
      <c r="F116" s="105" t="s">
        <v>4847</v>
      </c>
      <c r="G116" s="345"/>
      <c r="H116" s="61">
        <v>11</v>
      </c>
      <c r="I116" s="90" t="s">
        <v>4728</v>
      </c>
      <c r="J116" s="105" t="s">
        <v>4848</v>
      </c>
      <c r="K116" s="56"/>
      <c r="L116" s="89"/>
      <c r="M116" s="89"/>
      <c r="N116" s="42"/>
      <c r="O116" s="73" t="s">
        <v>348</v>
      </c>
      <c r="P116" s="73" t="s">
        <v>24</v>
      </c>
      <c r="Q116" s="73" t="s">
        <v>24</v>
      </c>
      <c r="R116" s="56" t="s">
        <v>4050</v>
      </c>
      <c r="S116" s="49"/>
      <c r="T116" s="49"/>
      <c r="U116" s="49"/>
      <c r="V116" s="49"/>
      <c r="W116" s="49"/>
      <c r="X116" s="49"/>
      <c r="Y116" s="49"/>
      <c r="Z116" s="49"/>
    </row>
    <row r="117" spans="1:26" ht="16.5" hidden="1" customHeight="1">
      <c r="A117" s="345"/>
      <c r="B117" s="345"/>
      <c r="C117" s="345"/>
      <c r="D117" s="345"/>
      <c r="E117" s="345"/>
      <c r="F117" s="105" t="s">
        <v>4849</v>
      </c>
      <c r="G117" s="345"/>
      <c r="H117" s="61">
        <v>12</v>
      </c>
      <c r="I117" s="90" t="s">
        <v>4728</v>
      </c>
      <c r="J117" s="105" t="s">
        <v>4850</v>
      </c>
      <c r="K117" s="56"/>
      <c r="L117" s="89"/>
      <c r="M117" s="89"/>
      <c r="N117" s="42"/>
      <c r="O117" s="73" t="s">
        <v>348</v>
      </c>
      <c r="P117" s="73" t="s">
        <v>24</v>
      </c>
      <c r="Q117" s="73" t="s">
        <v>24</v>
      </c>
      <c r="R117" s="56" t="s">
        <v>4050</v>
      </c>
      <c r="S117" s="49"/>
      <c r="T117" s="49"/>
      <c r="U117" s="49"/>
      <c r="V117" s="49"/>
      <c r="W117" s="49"/>
      <c r="X117" s="49"/>
      <c r="Y117" s="49"/>
      <c r="Z117" s="49"/>
    </row>
    <row r="118" spans="1:26" ht="16.5" hidden="1" customHeight="1">
      <c r="A118" s="345"/>
      <c r="B118" s="345"/>
      <c r="C118" s="345"/>
      <c r="D118" s="345"/>
      <c r="E118" s="345"/>
      <c r="F118" s="67" t="s">
        <v>4851</v>
      </c>
      <c r="G118" s="345"/>
      <c r="H118" s="61">
        <v>17</v>
      </c>
      <c r="I118" s="78" t="s">
        <v>4728</v>
      </c>
      <c r="J118" s="67" t="s">
        <v>4852</v>
      </c>
      <c r="K118" s="56"/>
      <c r="L118" s="89"/>
      <c r="M118" s="89"/>
      <c r="N118" s="42"/>
      <c r="O118" s="73" t="s">
        <v>348</v>
      </c>
      <c r="P118" s="73" t="s">
        <v>24</v>
      </c>
      <c r="Q118" s="73" t="s">
        <v>24</v>
      </c>
      <c r="R118" s="56" t="s">
        <v>4050</v>
      </c>
      <c r="S118" s="49"/>
      <c r="T118" s="49"/>
      <c r="U118" s="49"/>
      <c r="V118" s="49"/>
      <c r="W118" s="49"/>
      <c r="X118" s="49"/>
      <c r="Y118" s="49"/>
      <c r="Z118" s="49"/>
    </row>
    <row r="119" spans="1:26" ht="16.5" hidden="1" customHeight="1">
      <c r="A119" s="345"/>
      <c r="B119" s="345"/>
      <c r="C119" s="345"/>
      <c r="D119" s="345"/>
      <c r="E119" s="345"/>
      <c r="F119" s="67" t="s">
        <v>4853</v>
      </c>
      <c r="G119" s="345"/>
      <c r="H119" s="61">
        <v>18</v>
      </c>
      <c r="I119" s="78" t="s">
        <v>4728</v>
      </c>
      <c r="J119" s="67" t="s">
        <v>4854</v>
      </c>
      <c r="K119" s="56"/>
      <c r="L119" s="89"/>
      <c r="M119" s="89"/>
      <c r="N119" s="42"/>
      <c r="O119" s="73" t="s">
        <v>348</v>
      </c>
      <c r="P119" s="73" t="s">
        <v>24</v>
      </c>
      <c r="Q119" s="73" t="s">
        <v>24</v>
      </c>
      <c r="R119" s="56" t="s">
        <v>4050</v>
      </c>
      <c r="S119" s="49"/>
      <c r="T119" s="49"/>
      <c r="U119" s="49"/>
      <c r="V119" s="49"/>
      <c r="W119" s="49"/>
      <c r="X119" s="49"/>
      <c r="Y119" s="49"/>
      <c r="Z119" s="49"/>
    </row>
    <row r="120" spans="1:26" ht="16.5" hidden="1" customHeight="1">
      <c r="A120" s="345"/>
      <c r="B120" s="345"/>
      <c r="C120" s="345"/>
      <c r="D120" s="345"/>
      <c r="E120" s="345"/>
      <c r="F120" s="67" t="s">
        <v>4855</v>
      </c>
      <c r="G120" s="345"/>
      <c r="H120" s="61">
        <v>19</v>
      </c>
      <c r="I120" s="78" t="s">
        <v>4728</v>
      </c>
      <c r="J120" s="67" t="s">
        <v>4856</v>
      </c>
      <c r="K120" s="56"/>
      <c r="L120" s="89"/>
      <c r="M120" s="89"/>
      <c r="N120" s="42"/>
      <c r="O120" s="73" t="s">
        <v>348</v>
      </c>
      <c r="P120" s="73" t="s">
        <v>24</v>
      </c>
      <c r="Q120" s="73" t="s">
        <v>24</v>
      </c>
      <c r="R120" s="56" t="s">
        <v>4050</v>
      </c>
      <c r="S120" s="49"/>
      <c r="T120" s="49"/>
      <c r="U120" s="49"/>
      <c r="V120" s="49"/>
      <c r="W120" s="49"/>
      <c r="X120" s="49"/>
      <c r="Y120" s="49"/>
      <c r="Z120" s="49"/>
    </row>
    <row r="121" spans="1:26" ht="16.5" hidden="1" customHeight="1">
      <c r="A121" s="345"/>
      <c r="B121" s="345"/>
      <c r="C121" s="345"/>
      <c r="D121" s="345"/>
      <c r="E121" s="345"/>
      <c r="F121" s="67" t="s">
        <v>4857</v>
      </c>
      <c r="G121" s="345"/>
      <c r="H121" s="61">
        <v>20</v>
      </c>
      <c r="I121" s="78" t="s">
        <v>4728</v>
      </c>
      <c r="J121" s="67" t="s">
        <v>4858</v>
      </c>
      <c r="K121" s="56"/>
      <c r="L121" s="89"/>
      <c r="M121" s="89"/>
      <c r="N121" s="42"/>
      <c r="O121" s="73" t="s">
        <v>348</v>
      </c>
      <c r="P121" s="73" t="s">
        <v>24</v>
      </c>
      <c r="Q121" s="73" t="s">
        <v>24</v>
      </c>
      <c r="R121" s="56" t="s">
        <v>4050</v>
      </c>
      <c r="S121" s="49"/>
      <c r="T121" s="49"/>
      <c r="U121" s="49"/>
      <c r="V121" s="49"/>
      <c r="W121" s="49"/>
      <c r="X121" s="49"/>
      <c r="Y121" s="49"/>
      <c r="Z121" s="49"/>
    </row>
    <row r="122" spans="1:26" ht="16.5" hidden="1" customHeight="1">
      <c r="A122" s="345"/>
      <c r="B122" s="345"/>
      <c r="C122" s="345"/>
      <c r="D122" s="345"/>
      <c r="E122" s="345"/>
      <c r="F122" s="67" t="s">
        <v>4859</v>
      </c>
      <c r="G122" s="345"/>
      <c r="H122" s="61">
        <v>21</v>
      </c>
      <c r="I122" s="78" t="s">
        <v>4728</v>
      </c>
      <c r="J122" s="67" t="s">
        <v>4860</v>
      </c>
      <c r="K122" s="56"/>
      <c r="L122" s="89"/>
      <c r="M122" s="89"/>
      <c r="N122" s="42"/>
      <c r="O122" s="73" t="s">
        <v>348</v>
      </c>
      <c r="P122" s="73" t="s">
        <v>24</v>
      </c>
      <c r="Q122" s="73" t="s">
        <v>24</v>
      </c>
      <c r="R122" s="56" t="s">
        <v>4050</v>
      </c>
      <c r="S122" s="49"/>
      <c r="T122" s="49"/>
      <c r="U122" s="49"/>
      <c r="V122" s="49"/>
      <c r="W122" s="49"/>
      <c r="X122" s="49"/>
      <c r="Y122" s="49"/>
      <c r="Z122" s="49"/>
    </row>
    <row r="123" spans="1:26" ht="16.5" hidden="1" customHeight="1">
      <c r="A123" s="345"/>
      <c r="B123" s="345"/>
      <c r="C123" s="345"/>
      <c r="D123" s="345"/>
      <c r="E123" s="345"/>
      <c r="F123" s="67" t="s">
        <v>4827</v>
      </c>
      <c r="G123" s="345"/>
      <c r="H123" s="61">
        <v>22</v>
      </c>
      <c r="I123" s="78" t="s">
        <v>4728</v>
      </c>
      <c r="J123" s="67" t="s">
        <v>4828</v>
      </c>
      <c r="K123" s="56"/>
      <c r="L123" s="89"/>
      <c r="M123" s="89"/>
      <c r="N123" s="42"/>
      <c r="O123" s="73" t="s">
        <v>348</v>
      </c>
      <c r="P123" s="73" t="s">
        <v>24</v>
      </c>
      <c r="Q123" s="73" t="s">
        <v>24</v>
      </c>
      <c r="R123" s="56" t="s">
        <v>4050</v>
      </c>
      <c r="S123" s="49"/>
      <c r="T123" s="49"/>
      <c r="U123" s="49"/>
      <c r="V123" s="49"/>
      <c r="W123" s="49"/>
      <c r="X123" s="49"/>
      <c r="Y123" s="49"/>
      <c r="Z123" s="49"/>
    </row>
    <row r="124" spans="1:26" ht="16.5" hidden="1" customHeight="1">
      <c r="A124" s="345"/>
      <c r="B124" s="345"/>
      <c r="C124" s="345"/>
      <c r="D124" s="345"/>
      <c r="E124" s="345"/>
      <c r="F124" s="67" t="s">
        <v>4861</v>
      </c>
      <c r="G124" s="345"/>
      <c r="H124" s="61">
        <v>23</v>
      </c>
      <c r="I124" s="78" t="s">
        <v>4728</v>
      </c>
      <c r="J124" s="67" t="s">
        <v>4862</v>
      </c>
      <c r="K124" s="56"/>
      <c r="L124" s="89"/>
      <c r="M124" s="89"/>
      <c r="N124" s="42"/>
      <c r="O124" s="73" t="s">
        <v>348</v>
      </c>
      <c r="P124" s="73" t="s">
        <v>24</v>
      </c>
      <c r="Q124" s="73" t="s">
        <v>24</v>
      </c>
      <c r="R124" s="56" t="s">
        <v>4050</v>
      </c>
      <c r="S124" s="49"/>
      <c r="T124" s="49"/>
      <c r="U124" s="49"/>
      <c r="V124" s="49"/>
      <c r="W124" s="49"/>
      <c r="X124" s="49"/>
      <c r="Y124" s="49"/>
      <c r="Z124" s="49"/>
    </row>
    <row r="125" spans="1:26" ht="16.5" hidden="1" customHeight="1">
      <c r="A125" s="345"/>
      <c r="B125" s="345"/>
      <c r="C125" s="345"/>
      <c r="D125" s="345"/>
      <c r="E125" s="345"/>
      <c r="F125" s="67" t="s">
        <v>4863</v>
      </c>
      <c r="G125" s="345"/>
      <c r="H125" s="61">
        <v>24</v>
      </c>
      <c r="I125" s="78" t="s">
        <v>4728</v>
      </c>
      <c r="J125" s="67" t="s">
        <v>4864</v>
      </c>
      <c r="K125" s="56"/>
      <c r="L125" s="89"/>
      <c r="M125" s="89"/>
      <c r="N125" s="42"/>
      <c r="O125" s="73" t="s">
        <v>348</v>
      </c>
      <c r="P125" s="73" t="s">
        <v>24</v>
      </c>
      <c r="Q125" s="73" t="s">
        <v>24</v>
      </c>
      <c r="R125" s="56" t="s">
        <v>4050</v>
      </c>
      <c r="S125" s="49"/>
      <c r="T125" s="49"/>
      <c r="U125" s="49"/>
      <c r="V125" s="49"/>
      <c r="W125" s="49"/>
      <c r="X125" s="49"/>
      <c r="Y125" s="49"/>
      <c r="Z125" s="49"/>
    </row>
    <row r="126" spans="1:26" ht="16.5" hidden="1" customHeight="1">
      <c r="A126" s="345"/>
      <c r="B126" s="341"/>
      <c r="C126" s="341"/>
      <c r="D126" s="341"/>
      <c r="E126" s="345"/>
      <c r="F126" s="67" t="s">
        <v>1936</v>
      </c>
      <c r="G126" s="341"/>
      <c r="H126" s="61">
        <v>25</v>
      </c>
      <c r="I126" s="78" t="s">
        <v>4728</v>
      </c>
      <c r="J126" s="67" t="s">
        <v>4865</v>
      </c>
      <c r="K126" s="56"/>
      <c r="L126" s="89"/>
      <c r="M126" s="89"/>
      <c r="N126" s="42"/>
      <c r="O126" s="73" t="s">
        <v>348</v>
      </c>
      <c r="P126" s="73" t="s">
        <v>24</v>
      </c>
      <c r="Q126" s="73" t="s">
        <v>24</v>
      </c>
      <c r="R126" s="56" t="s">
        <v>4050</v>
      </c>
      <c r="S126" s="49"/>
      <c r="T126" s="49"/>
      <c r="U126" s="49"/>
      <c r="V126" s="49"/>
      <c r="W126" s="49"/>
      <c r="X126" s="49"/>
      <c r="Y126" s="49"/>
      <c r="Z126" s="49"/>
    </row>
    <row r="127" spans="1:26" ht="16.5" hidden="1" customHeight="1">
      <c r="A127" s="402" t="s">
        <v>160</v>
      </c>
      <c r="B127" s="401" t="s">
        <v>4866</v>
      </c>
      <c r="C127" s="403" t="s">
        <v>4725</v>
      </c>
      <c r="D127" s="403" t="s">
        <v>449</v>
      </c>
      <c r="E127" s="397" t="s">
        <v>4867</v>
      </c>
      <c r="F127" s="81" t="s">
        <v>4868</v>
      </c>
      <c r="G127" s="399" t="s">
        <v>452</v>
      </c>
      <c r="H127" s="84">
        <v>1</v>
      </c>
      <c r="I127" s="80" t="s">
        <v>4728</v>
      </c>
      <c r="J127" s="81" t="s">
        <v>4869</v>
      </c>
      <c r="K127" s="56"/>
      <c r="L127" s="89"/>
      <c r="M127" s="89"/>
      <c r="N127" s="42"/>
      <c r="O127" s="73" t="s">
        <v>348</v>
      </c>
      <c r="P127" s="73" t="s">
        <v>24</v>
      </c>
      <c r="Q127" s="73" t="s">
        <v>24</v>
      </c>
      <c r="R127" s="56" t="s">
        <v>4050</v>
      </c>
      <c r="S127" s="49"/>
      <c r="T127" s="49"/>
      <c r="U127" s="49"/>
      <c r="V127" s="49"/>
      <c r="W127" s="49"/>
      <c r="X127" s="49"/>
      <c r="Y127" s="49"/>
      <c r="Z127" s="49"/>
    </row>
    <row r="128" spans="1:26" ht="16.5" hidden="1" customHeight="1">
      <c r="A128" s="345"/>
      <c r="B128" s="345"/>
      <c r="C128" s="345"/>
      <c r="D128" s="345"/>
      <c r="E128" s="345"/>
      <c r="F128" s="81" t="s">
        <v>4870</v>
      </c>
      <c r="G128" s="345"/>
      <c r="H128" s="84">
        <v>2</v>
      </c>
      <c r="I128" s="80" t="s">
        <v>4728</v>
      </c>
      <c r="J128" s="81" t="s">
        <v>4871</v>
      </c>
      <c r="K128" s="56"/>
      <c r="L128" s="89"/>
      <c r="M128" s="89"/>
      <c r="N128" s="42"/>
      <c r="O128" s="73" t="s">
        <v>348</v>
      </c>
      <c r="P128" s="73" t="s">
        <v>24</v>
      </c>
      <c r="Q128" s="73" t="s">
        <v>24</v>
      </c>
      <c r="R128" s="56" t="s">
        <v>4050</v>
      </c>
      <c r="S128" s="49"/>
      <c r="T128" s="49"/>
      <c r="U128" s="49"/>
      <c r="V128" s="49"/>
      <c r="W128" s="49"/>
      <c r="X128" s="49"/>
      <c r="Y128" s="49"/>
      <c r="Z128" s="49"/>
    </row>
    <row r="129" spans="1:26" ht="16.5" hidden="1" customHeight="1">
      <c r="A129" s="345"/>
      <c r="B129" s="345"/>
      <c r="C129" s="345"/>
      <c r="D129" s="345"/>
      <c r="E129" s="345"/>
      <c r="F129" s="81" t="s">
        <v>4872</v>
      </c>
      <c r="G129" s="345"/>
      <c r="H129" s="84">
        <v>3</v>
      </c>
      <c r="I129" s="80" t="s">
        <v>4728</v>
      </c>
      <c r="J129" s="81" t="s">
        <v>4873</v>
      </c>
      <c r="K129" s="56"/>
      <c r="L129" s="89"/>
      <c r="M129" s="89"/>
      <c r="N129" s="42"/>
      <c r="O129" s="73" t="s">
        <v>348</v>
      </c>
      <c r="P129" s="73" t="s">
        <v>24</v>
      </c>
      <c r="Q129" s="73" t="s">
        <v>24</v>
      </c>
      <c r="R129" s="56" t="s">
        <v>4050</v>
      </c>
      <c r="S129" s="49"/>
      <c r="T129" s="49"/>
      <c r="U129" s="49"/>
      <c r="V129" s="49"/>
      <c r="W129" s="49"/>
      <c r="X129" s="49"/>
      <c r="Y129" s="49"/>
      <c r="Z129" s="49"/>
    </row>
    <row r="130" spans="1:26" ht="16.5" hidden="1" customHeight="1">
      <c r="A130" s="345"/>
      <c r="B130" s="345"/>
      <c r="C130" s="345"/>
      <c r="D130" s="345"/>
      <c r="E130" s="345"/>
      <c r="F130" s="220" t="s">
        <v>4874</v>
      </c>
      <c r="G130" s="345"/>
      <c r="H130" s="84">
        <v>4</v>
      </c>
      <c r="I130" s="69" t="s">
        <v>4728</v>
      </c>
      <c r="J130" s="220" t="s">
        <v>4875</v>
      </c>
      <c r="K130" s="56"/>
      <c r="L130" s="89"/>
      <c r="M130" s="89"/>
      <c r="N130" s="42"/>
      <c r="O130" s="73" t="s">
        <v>348</v>
      </c>
      <c r="P130" s="73" t="s">
        <v>24</v>
      </c>
      <c r="Q130" s="73" t="s">
        <v>24</v>
      </c>
      <c r="R130" s="56" t="s">
        <v>4050</v>
      </c>
      <c r="S130" s="49"/>
      <c r="T130" s="49"/>
      <c r="U130" s="49"/>
      <c r="V130" s="49"/>
      <c r="W130" s="49"/>
      <c r="X130" s="49"/>
      <c r="Y130" s="49"/>
      <c r="Z130" s="49"/>
    </row>
    <row r="131" spans="1:26" ht="16.5" hidden="1" customHeight="1">
      <c r="A131" s="345"/>
      <c r="B131" s="345"/>
      <c r="C131" s="345"/>
      <c r="D131" s="345"/>
      <c r="E131" s="345"/>
      <c r="F131" s="220" t="s">
        <v>4876</v>
      </c>
      <c r="G131" s="345"/>
      <c r="H131" s="84">
        <v>5</v>
      </c>
      <c r="I131" s="69" t="s">
        <v>4728</v>
      </c>
      <c r="J131" s="220" t="s">
        <v>4877</v>
      </c>
      <c r="K131" s="56"/>
      <c r="L131" s="89"/>
      <c r="M131" s="89"/>
      <c r="N131" s="42"/>
      <c r="O131" s="73" t="s">
        <v>348</v>
      </c>
      <c r="P131" s="73" t="s">
        <v>24</v>
      </c>
      <c r="Q131" s="73" t="s">
        <v>24</v>
      </c>
      <c r="R131" s="56" t="s">
        <v>4050</v>
      </c>
      <c r="S131" s="49"/>
      <c r="T131" s="49"/>
      <c r="U131" s="49"/>
      <c r="V131" s="49"/>
      <c r="W131" s="49"/>
      <c r="X131" s="49"/>
      <c r="Y131" s="49"/>
      <c r="Z131" s="49"/>
    </row>
    <row r="132" spans="1:26" ht="16.5" hidden="1" customHeight="1">
      <c r="A132" s="345"/>
      <c r="B132" s="345"/>
      <c r="C132" s="345"/>
      <c r="D132" s="345"/>
      <c r="E132" s="345"/>
      <c r="F132" s="220" t="s">
        <v>4878</v>
      </c>
      <c r="G132" s="345"/>
      <c r="H132" s="84">
        <v>6</v>
      </c>
      <c r="I132" s="69" t="s">
        <v>4728</v>
      </c>
      <c r="J132" s="220" t="s">
        <v>4879</v>
      </c>
      <c r="K132" s="56"/>
      <c r="L132" s="89"/>
      <c r="M132" s="89"/>
      <c r="N132" s="42"/>
      <c r="O132" s="73" t="s">
        <v>348</v>
      </c>
      <c r="P132" s="73" t="s">
        <v>24</v>
      </c>
      <c r="Q132" s="73" t="s">
        <v>24</v>
      </c>
      <c r="R132" s="56" t="s">
        <v>4050</v>
      </c>
      <c r="S132" s="49"/>
      <c r="T132" s="49"/>
      <c r="U132" s="49"/>
      <c r="V132" s="49"/>
      <c r="W132" s="49"/>
      <c r="X132" s="49"/>
      <c r="Y132" s="49"/>
      <c r="Z132" s="49"/>
    </row>
    <row r="133" spans="1:26" ht="16.5" hidden="1" customHeight="1">
      <c r="A133" s="345"/>
      <c r="B133" s="345"/>
      <c r="C133" s="345"/>
      <c r="D133" s="345"/>
      <c r="E133" s="345"/>
      <c r="F133" s="220" t="s">
        <v>4880</v>
      </c>
      <c r="G133" s="345"/>
      <c r="H133" s="84">
        <v>7</v>
      </c>
      <c r="I133" s="69" t="s">
        <v>4728</v>
      </c>
      <c r="J133" s="220" t="s">
        <v>4881</v>
      </c>
      <c r="K133" s="56"/>
      <c r="L133" s="89"/>
      <c r="M133" s="89"/>
      <c r="N133" s="42"/>
      <c r="O133" s="73" t="s">
        <v>348</v>
      </c>
      <c r="P133" s="73" t="s">
        <v>24</v>
      </c>
      <c r="Q133" s="73" t="s">
        <v>24</v>
      </c>
      <c r="R133" s="56" t="s">
        <v>4050</v>
      </c>
      <c r="S133" s="49"/>
      <c r="T133" s="49"/>
      <c r="U133" s="49"/>
      <c r="V133" s="49"/>
      <c r="W133" s="49"/>
      <c r="X133" s="49"/>
      <c r="Y133" s="49"/>
      <c r="Z133" s="49"/>
    </row>
    <row r="134" spans="1:26" ht="16.5" hidden="1" customHeight="1">
      <c r="A134" s="345"/>
      <c r="B134" s="345"/>
      <c r="C134" s="345"/>
      <c r="D134" s="345"/>
      <c r="E134" s="345"/>
      <c r="F134" s="220" t="s">
        <v>4882</v>
      </c>
      <c r="G134" s="345"/>
      <c r="H134" s="84">
        <v>8</v>
      </c>
      <c r="I134" s="69" t="s">
        <v>4728</v>
      </c>
      <c r="J134" s="220" t="s">
        <v>4883</v>
      </c>
      <c r="K134" s="56"/>
      <c r="L134" s="89"/>
      <c r="M134" s="89"/>
      <c r="N134" s="42"/>
      <c r="O134" s="73" t="s">
        <v>348</v>
      </c>
      <c r="P134" s="73" t="s">
        <v>24</v>
      </c>
      <c r="Q134" s="73" t="s">
        <v>24</v>
      </c>
      <c r="R134" s="56" t="s">
        <v>4050</v>
      </c>
      <c r="S134" s="49"/>
      <c r="T134" s="49"/>
      <c r="U134" s="49"/>
      <c r="V134" s="49"/>
      <c r="W134" s="49"/>
      <c r="X134" s="49"/>
      <c r="Y134" s="49"/>
      <c r="Z134" s="49"/>
    </row>
    <row r="135" spans="1:26" ht="16.5" hidden="1" customHeight="1">
      <c r="A135" s="345"/>
      <c r="B135" s="345"/>
      <c r="C135" s="345"/>
      <c r="D135" s="345"/>
      <c r="E135" s="345"/>
      <c r="F135" s="220" t="s">
        <v>4884</v>
      </c>
      <c r="G135" s="345"/>
      <c r="H135" s="84">
        <v>9</v>
      </c>
      <c r="I135" s="69" t="s">
        <v>4728</v>
      </c>
      <c r="J135" s="220" t="s">
        <v>4885</v>
      </c>
      <c r="K135" s="56"/>
      <c r="L135" s="89"/>
      <c r="M135" s="89"/>
      <c r="N135" s="42"/>
      <c r="O135" s="73" t="s">
        <v>348</v>
      </c>
      <c r="P135" s="73" t="s">
        <v>24</v>
      </c>
      <c r="Q135" s="73" t="s">
        <v>24</v>
      </c>
      <c r="R135" s="56" t="s">
        <v>4050</v>
      </c>
      <c r="S135" s="49"/>
      <c r="T135" s="49"/>
      <c r="U135" s="49"/>
      <c r="V135" s="49"/>
      <c r="W135" s="49"/>
      <c r="X135" s="49"/>
      <c r="Y135" s="49"/>
      <c r="Z135" s="49"/>
    </row>
    <row r="136" spans="1:26" ht="16.5" hidden="1" customHeight="1">
      <c r="A136" s="345"/>
      <c r="B136" s="345"/>
      <c r="C136" s="345"/>
      <c r="D136" s="345"/>
      <c r="E136" s="345"/>
      <c r="F136" s="220" t="s">
        <v>4886</v>
      </c>
      <c r="G136" s="345"/>
      <c r="H136" s="84">
        <v>10</v>
      </c>
      <c r="I136" s="69" t="s">
        <v>4728</v>
      </c>
      <c r="J136" s="220" t="s">
        <v>4887</v>
      </c>
      <c r="K136" s="56"/>
      <c r="L136" s="89"/>
      <c r="M136" s="89"/>
      <c r="N136" s="42"/>
      <c r="O136" s="73" t="s">
        <v>348</v>
      </c>
      <c r="P136" s="73" t="s">
        <v>24</v>
      </c>
      <c r="Q136" s="73" t="s">
        <v>24</v>
      </c>
      <c r="R136" s="56" t="s">
        <v>4050</v>
      </c>
      <c r="S136" s="49"/>
      <c r="T136" s="49"/>
      <c r="U136" s="49"/>
      <c r="V136" s="49"/>
      <c r="W136" s="49"/>
      <c r="X136" s="49"/>
      <c r="Y136" s="49"/>
      <c r="Z136" s="49"/>
    </row>
    <row r="137" spans="1:26" ht="16.5" hidden="1" customHeight="1">
      <c r="A137" s="345"/>
      <c r="B137" s="345"/>
      <c r="C137" s="345"/>
      <c r="D137" s="345"/>
      <c r="E137" s="345"/>
      <c r="F137" s="220" t="s">
        <v>4888</v>
      </c>
      <c r="G137" s="345"/>
      <c r="H137" s="84">
        <v>11</v>
      </c>
      <c r="I137" s="69" t="s">
        <v>4728</v>
      </c>
      <c r="J137" s="220" t="s">
        <v>4889</v>
      </c>
      <c r="K137" s="56"/>
      <c r="L137" s="89"/>
      <c r="M137" s="89"/>
      <c r="N137" s="42"/>
      <c r="O137" s="73" t="s">
        <v>348</v>
      </c>
      <c r="P137" s="73" t="s">
        <v>24</v>
      </c>
      <c r="Q137" s="73" t="s">
        <v>24</v>
      </c>
      <c r="R137" s="56" t="s">
        <v>4050</v>
      </c>
      <c r="S137" s="49"/>
      <c r="T137" s="49"/>
      <c r="U137" s="49"/>
      <c r="V137" s="49"/>
      <c r="W137" s="49"/>
      <c r="X137" s="49"/>
      <c r="Y137" s="49"/>
      <c r="Z137" s="49"/>
    </row>
    <row r="138" spans="1:26" ht="16.5" hidden="1" customHeight="1">
      <c r="A138" s="345"/>
      <c r="B138" s="345"/>
      <c r="C138" s="345"/>
      <c r="D138" s="345"/>
      <c r="E138" s="345"/>
      <c r="F138" s="220" t="s">
        <v>4890</v>
      </c>
      <c r="G138" s="345"/>
      <c r="H138" s="84">
        <v>12</v>
      </c>
      <c r="I138" s="69" t="s">
        <v>4728</v>
      </c>
      <c r="J138" s="220" t="s">
        <v>4891</v>
      </c>
      <c r="K138" s="56"/>
      <c r="L138" s="89"/>
      <c r="M138" s="89"/>
      <c r="N138" s="42"/>
      <c r="O138" s="73" t="s">
        <v>348</v>
      </c>
      <c r="P138" s="73" t="s">
        <v>24</v>
      </c>
      <c r="Q138" s="73" t="s">
        <v>24</v>
      </c>
      <c r="R138" s="56" t="s">
        <v>4050</v>
      </c>
      <c r="S138" s="49"/>
      <c r="T138" s="49"/>
      <c r="U138" s="49"/>
      <c r="V138" s="49"/>
      <c r="W138" s="49"/>
      <c r="X138" s="49"/>
      <c r="Y138" s="49"/>
      <c r="Z138" s="49"/>
    </row>
    <row r="139" spans="1:26" ht="16.5" hidden="1" customHeight="1">
      <c r="A139" s="345"/>
      <c r="B139" s="345"/>
      <c r="C139" s="345"/>
      <c r="D139" s="345"/>
      <c r="E139" s="345"/>
      <c r="F139" s="220" t="s">
        <v>4892</v>
      </c>
      <c r="G139" s="345"/>
      <c r="H139" s="84">
        <v>13</v>
      </c>
      <c r="I139" s="69" t="s">
        <v>4728</v>
      </c>
      <c r="J139" s="220" t="s">
        <v>4893</v>
      </c>
      <c r="K139" s="56"/>
      <c r="L139" s="89"/>
      <c r="M139" s="89"/>
      <c r="N139" s="42"/>
      <c r="O139" s="73" t="s">
        <v>348</v>
      </c>
      <c r="P139" s="73" t="s">
        <v>24</v>
      </c>
      <c r="Q139" s="73" t="s">
        <v>24</v>
      </c>
      <c r="R139" s="56" t="s">
        <v>4050</v>
      </c>
      <c r="S139" s="49"/>
      <c r="T139" s="49"/>
      <c r="U139" s="49"/>
      <c r="V139" s="49"/>
      <c r="W139" s="49"/>
      <c r="X139" s="49"/>
      <c r="Y139" s="49"/>
      <c r="Z139" s="49"/>
    </row>
    <row r="140" spans="1:26" ht="16.5" hidden="1" customHeight="1">
      <c r="A140" s="345"/>
      <c r="B140" s="345"/>
      <c r="C140" s="345"/>
      <c r="D140" s="345"/>
      <c r="E140" s="345"/>
      <c r="F140" s="220" t="s">
        <v>4894</v>
      </c>
      <c r="G140" s="345"/>
      <c r="H140" s="84">
        <v>14</v>
      </c>
      <c r="I140" s="69" t="s">
        <v>4728</v>
      </c>
      <c r="J140" s="220" t="s">
        <v>4895</v>
      </c>
      <c r="K140" s="56"/>
      <c r="L140" s="89"/>
      <c r="M140" s="89"/>
      <c r="N140" s="42"/>
      <c r="O140" s="73" t="s">
        <v>348</v>
      </c>
      <c r="P140" s="73" t="s">
        <v>24</v>
      </c>
      <c r="Q140" s="73" t="s">
        <v>24</v>
      </c>
      <c r="R140" s="56" t="s">
        <v>4050</v>
      </c>
      <c r="S140" s="49"/>
      <c r="T140" s="49"/>
      <c r="U140" s="49"/>
      <c r="V140" s="49"/>
      <c r="W140" s="49"/>
      <c r="X140" s="49"/>
      <c r="Y140" s="49"/>
      <c r="Z140" s="49"/>
    </row>
    <row r="141" spans="1:26" ht="16.5" hidden="1" customHeight="1">
      <c r="A141" s="345"/>
      <c r="B141" s="345"/>
      <c r="C141" s="345"/>
      <c r="D141" s="345"/>
      <c r="E141" s="345"/>
      <c r="F141" s="220" t="s">
        <v>4896</v>
      </c>
      <c r="G141" s="345"/>
      <c r="H141" s="84">
        <v>15</v>
      </c>
      <c r="I141" s="69" t="s">
        <v>4728</v>
      </c>
      <c r="J141" s="220" t="s">
        <v>4897</v>
      </c>
      <c r="K141" s="56"/>
      <c r="L141" s="57"/>
      <c r="M141" s="89"/>
      <c r="N141" s="42"/>
      <c r="O141" s="73" t="s">
        <v>348</v>
      </c>
      <c r="P141" s="73" t="s">
        <v>24</v>
      </c>
      <c r="Q141" s="73" t="s">
        <v>24</v>
      </c>
      <c r="R141" s="56" t="s">
        <v>4050</v>
      </c>
      <c r="S141" s="49"/>
      <c r="T141" s="49"/>
      <c r="U141" s="49"/>
      <c r="V141" s="49"/>
      <c r="W141" s="49"/>
      <c r="X141" s="49"/>
      <c r="Y141" s="49"/>
      <c r="Z141" s="49"/>
    </row>
    <row r="142" spans="1:26" ht="16.5" hidden="1" customHeight="1">
      <c r="A142" s="345"/>
      <c r="B142" s="345"/>
      <c r="C142" s="345"/>
      <c r="D142" s="345"/>
      <c r="E142" s="345"/>
      <c r="F142" s="220" t="s">
        <v>4898</v>
      </c>
      <c r="G142" s="345"/>
      <c r="H142" s="84">
        <v>16</v>
      </c>
      <c r="I142" s="69" t="s">
        <v>4728</v>
      </c>
      <c r="J142" s="220" t="s">
        <v>4899</v>
      </c>
      <c r="K142" s="56"/>
      <c r="L142" s="57"/>
      <c r="M142" s="89"/>
      <c r="N142" s="42"/>
      <c r="O142" s="73" t="s">
        <v>348</v>
      </c>
      <c r="P142" s="73" t="s">
        <v>24</v>
      </c>
      <c r="Q142" s="73" t="s">
        <v>24</v>
      </c>
      <c r="R142" s="56" t="s">
        <v>4050</v>
      </c>
      <c r="S142" s="49"/>
      <c r="T142" s="49"/>
      <c r="U142" s="49"/>
      <c r="V142" s="49"/>
      <c r="W142" s="49"/>
      <c r="X142" s="49"/>
      <c r="Y142" s="49"/>
      <c r="Z142" s="49"/>
    </row>
    <row r="143" spans="1:26" ht="16.5" hidden="1" customHeight="1">
      <c r="A143" s="345"/>
      <c r="B143" s="345"/>
      <c r="C143" s="345"/>
      <c r="D143" s="345"/>
      <c r="E143" s="345"/>
      <c r="F143" s="220" t="s">
        <v>4900</v>
      </c>
      <c r="G143" s="345"/>
      <c r="H143" s="84">
        <v>17</v>
      </c>
      <c r="I143" s="69" t="s">
        <v>4728</v>
      </c>
      <c r="J143" s="220" t="s">
        <v>4901</v>
      </c>
      <c r="K143" s="56"/>
      <c r="L143" s="89"/>
      <c r="M143" s="89"/>
      <c r="N143" s="42"/>
      <c r="O143" s="73" t="s">
        <v>348</v>
      </c>
      <c r="P143" s="73" t="s">
        <v>24</v>
      </c>
      <c r="Q143" s="73" t="s">
        <v>24</v>
      </c>
      <c r="R143" s="56" t="s">
        <v>4050</v>
      </c>
      <c r="S143" s="49"/>
      <c r="T143" s="49"/>
      <c r="U143" s="49"/>
      <c r="V143" s="49"/>
      <c r="W143" s="49"/>
      <c r="X143" s="49"/>
      <c r="Y143" s="49"/>
      <c r="Z143" s="49"/>
    </row>
    <row r="144" spans="1:26" ht="16.5" hidden="1" customHeight="1">
      <c r="A144" s="345"/>
      <c r="B144" s="345"/>
      <c r="C144" s="345"/>
      <c r="D144" s="345"/>
      <c r="E144" s="345"/>
      <c r="F144" s="220" t="s">
        <v>4902</v>
      </c>
      <c r="G144" s="345"/>
      <c r="H144" s="84">
        <v>18</v>
      </c>
      <c r="I144" s="69" t="s">
        <v>4728</v>
      </c>
      <c r="J144" s="220" t="s">
        <v>4903</v>
      </c>
      <c r="K144" s="56"/>
      <c r="L144" s="89"/>
      <c r="M144" s="89"/>
      <c r="N144" s="42"/>
      <c r="O144" s="73" t="s">
        <v>348</v>
      </c>
      <c r="P144" s="73" t="s">
        <v>24</v>
      </c>
      <c r="Q144" s="73" t="s">
        <v>24</v>
      </c>
      <c r="R144" s="56" t="s">
        <v>4050</v>
      </c>
      <c r="S144" s="49"/>
      <c r="T144" s="49"/>
      <c r="U144" s="49"/>
      <c r="V144" s="49"/>
      <c r="W144" s="49"/>
      <c r="X144" s="49"/>
      <c r="Y144" s="49"/>
      <c r="Z144" s="49"/>
    </row>
    <row r="145" spans="1:26" ht="16.5" hidden="1" customHeight="1">
      <c r="A145" s="345"/>
      <c r="B145" s="345"/>
      <c r="C145" s="345"/>
      <c r="D145" s="345"/>
      <c r="E145" s="345"/>
      <c r="F145" s="220" t="s">
        <v>4904</v>
      </c>
      <c r="G145" s="345"/>
      <c r="H145" s="84">
        <v>19</v>
      </c>
      <c r="I145" s="69" t="s">
        <v>4728</v>
      </c>
      <c r="J145" s="220" t="s">
        <v>4905</v>
      </c>
      <c r="K145" s="56"/>
      <c r="L145" s="57"/>
      <c r="M145" s="89"/>
      <c r="N145" s="42"/>
      <c r="O145" s="73" t="s">
        <v>348</v>
      </c>
      <c r="P145" s="73" t="s">
        <v>24</v>
      </c>
      <c r="Q145" s="73" t="s">
        <v>24</v>
      </c>
      <c r="R145" s="56" t="s">
        <v>4050</v>
      </c>
      <c r="S145" s="49"/>
      <c r="T145" s="49"/>
      <c r="U145" s="49"/>
      <c r="V145" s="49"/>
      <c r="W145" s="49"/>
      <c r="X145" s="49"/>
      <c r="Y145" s="49"/>
      <c r="Z145" s="49"/>
    </row>
    <row r="146" spans="1:26" ht="16.5" hidden="1" customHeight="1">
      <c r="A146" s="345"/>
      <c r="B146" s="345"/>
      <c r="C146" s="345"/>
      <c r="D146" s="345"/>
      <c r="E146" s="345"/>
      <c r="F146" s="220" t="s">
        <v>4906</v>
      </c>
      <c r="G146" s="345"/>
      <c r="H146" s="84">
        <v>20</v>
      </c>
      <c r="I146" s="69" t="s">
        <v>4728</v>
      </c>
      <c r="J146" s="220" t="s">
        <v>4907</v>
      </c>
      <c r="K146" s="56"/>
      <c r="L146" s="57"/>
      <c r="M146" s="89"/>
      <c r="N146" s="42"/>
      <c r="O146" s="73" t="s">
        <v>348</v>
      </c>
      <c r="P146" s="73" t="s">
        <v>24</v>
      </c>
      <c r="Q146" s="73" t="s">
        <v>24</v>
      </c>
      <c r="R146" s="56" t="s">
        <v>4050</v>
      </c>
      <c r="S146" s="49"/>
      <c r="T146" s="49"/>
      <c r="U146" s="49"/>
      <c r="V146" s="49"/>
      <c r="W146" s="49"/>
      <c r="X146" s="49"/>
      <c r="Y146" s="49"/>
      <c r="Z146" s="49"/>
    </row>
    <row r="147" spans="1:26" ht="16.5" hidden="1" customHeight="1">
      <c r="A147" s="345"/>
      <c r="B147" s="345"/>
      <c r="C147" s="345"/>
      <c r="D147" s="345"/>
      <c r="E147" s="345"/>
      <c r="F147" s="105" t="s">
        <v>4908</v>
      </c>
      <c r="G147" s="345"/>
      <c r="H147" s="84">
        <v>21</v>
      </c>
      <c r="I147" s="90" t="s">
        <v>4728</v>
      </c>
      <c r="J147" s="105" t="s">
        <v>4909</v>
      </c>
      <c r="K147" s="56"/>
      <c r="L147" s="57"/>
      <c r="M147" s="89"/>
      <c r="N147" s="42"/>
      <c r="O147" s="73" t="s">
        <v>348</v>
      </c>
      <c r="P147" s="73" t="s">
        <v>24</v>
      </c>
      <c r="Q147" s="73" t="s">
        <v>24</v>
      </c>
      <c r="R147" s="56" t="s">
        <v>4050</v>
      </c>
      <c r="S147" s="49"/>
      <c r="T147" s="49"/>
      <c r="U147" s="49"/>
      <c r="V147" s="49"/>
      <c r="W147" s="49"/>
      <c r="X147" s="49"/>
      <c r="Y147" s="49"/>
      <c r="Z147" s="49"/>
    </row>
    <row r="148" spans="1:26" ht="16.5" hidden="1" customHeight="1">
      <c r="A148" s="345"/>
      <c r="B148" s="345"/>
      <c r="C148" s="345"/>
      <c r="D148" s="345"/>
      <c r="E148" s="345"/>
      <c r="F148" s="105" t="s">
        <v>4910</v>
      </c>
      <c r="G148" s="345"/>
      <c r="H148" s="84">
        <v>22</v>
      </c>
      <c r="I148" s="90" t="s">
        <v>4728</v>
      </c>
      <c r="J148" s="105" t="s">
        <v>4911</v>
      </c>
      <c r="K148" s="56"/>
      <c r="L148" s="57"/>
      <c r="M148" s="89"/>
      <c r="N148" s="42"/>
      <c r="O148" s="73" t="s">
        <v>348</v>
      </c>
      <c r="P148" s="73" t="s">
        <v>24</v>
      </c>
      <c r="Q148" s="73" t="s">
        <v>24</v>
      </c>
      <c r="R148" s="56" t="s">
        <v>4050</v>
      </c>
      <c r="S148" s="49"/>
      <c r="T148" s="49"/>
      <c r="U148" s="49"/>
      <c r="V148" s="49"/>
      <c r="W148" s="49"/>
      <c r="X148" s="49"/>
      <c r="Y148" s="49"/>
      <c r="Z148" s="49"/>
    </row>
    <row r="149" spans="1:26" ht="16.5" hidden="1" customHeight="1">
      <c r="A149" s="345"/>
      <c r="B149" s="345"/>
      <c r="C149" s="345"/>
      <c r="D149" s="345"/>
      <c r="E149" s="345"/>
      <c r="F149" s="105" t="s">
        <v>4912</v>
      </c>
      <c r="G149" s="345"/>
      <c r="H149" s="84">
        <v>23</v>
      </c>
      <c r="I149" s="90" t="s">
        <v>4728</v>
      </c>
      <c r="J149" s="105" t="s">
        <v>4913</v>
      </c>
      <c r="K149" s="56"/>
      <c r="L149" s="57"/>
      <c r="M149" s="89"/>
      <c r="N149" s="42"/>
      <c r="O149" s="73" t="s">
        <v>348</v>
      </c>
      <c r="P149" s="73" t="s">
        <v>24</v>
      </c>
      <c r="Q149" s="73" t="s">
        <v>24</v>
      </c>
      <c r="R149" s="56" t="s">
        <v>4050</v>
      </c>
      <c r="S149" s="49"/>
      <c r="T149" s="49"/>
      <c r="U149" s="49"/>
      <c r="V149" s="49"/>
      <c r="W149" s="49"/>
      <c r="X149" s="49"/>
      <c r="Y149" s="49"/>
      <c r="Z149" s="49"/>
    </row>
    <row r="150" spans="1:26" ht="16.5" hidden="1" customHeight="1">
      <c r="A150" s="345"/>
      <c r="B150" s="345"/>
      <c r="C150" s="345"/>
      <c r="D150" s="345"/>
      <c r="E150" s="345"/>
      <c r="F150" s="105" t="s">
        <v>4914</v>
      </c>
      <c r="G150" s="345"/>
      <c r="H150" s="84">
        <v>24</v>
      </c>
      <c r="I150" s="90" t="s">
        <v>4728</v>
      </c>
      <c r="J150" s="105" t="s">
        <v>4915</v>
      </c>
      <c r="K150" s="56"/>
      <c r="L150" s="57"/>
      <c r="M150" s="89"/>
      <c r="N150" s="42"/>
      <c r="O150" s="73" t="s">
        <v>348</v>
      </c>
      <c r="P150" s="73" t="s">
        <v>24</v>
      </c>
      <c r="Q150" s="73" t="s">
        <v>24</v>
      </c>
      <c r="R150" s="56" t="s">
        <v>4050</v>
      </c>
      <c r="S150" s="49"/>
      <c r="T150" s="49"/>
      <c r="U150" s="49"/>
      <c r="V150" s="49"/>
      <c r="W150" s="49"/>
      <c r="X150" s="49"/>
      <c r="Y150" s="49"/>
      <c r="Z150" s="49"/>
    </row>
    <row r="151" spans="1:26" ht="16.5" hidden="1" customHeight="1">
      <c r="A151" s="345"/>
      <c r="B151" s="345"/>
      <c r="C151" s="345"/>
      <c r="D151" s="345"/>
      <c r="E151" s="345"/>
      <c r="F151" s="105" t="s">
        <v>4916</v>
      </c>
      <c r="G151" s="345"/>
      <c r="H151" s="84">
        <v>25</v>
      </c>
      <c r="I151" s="90" t="s">
        <v>4728</v>
      </c>
      <c r="J151" s="105" t="s">
        <v>4917</v>
      </c>
      <c r="K151" s="56"/>
      <c r="L151" s="57"/>
      <c r="M151" s="89"/>
      <c r="N151" s="42"/>
      <c r="O151" s="73" t="s">
        <v>348</v>
      </c>
      <c r="P151" s="73" t="s">
        <v>24</v>
      </c>
      <c r="Q151" s="73" t="s">
        <v>24</v>
      </c>
      <c r="R151" s="56" t="s">
        <v>4050</v>
      </c>
      <c r="S151" s="49"/>
      <c r="T151" s="49"/>
      <c r="U151" s="49"/>
      <c r="V151" s="49"/>
      <c r="W151" s="49"/>
      <c r="X151" s="49"/>
      <c r="Y151" s="49"/>
      <c r="Z151" s="49"/>
    </row>
    <row r="152" spans="1:26" ht="16.5" hidden="1" customHeight="1">
      <c r="A152" s="345"/>
      <c r="B152" s="345"/>
      <c r="C152" s="345"/>
      <c r="D152" s="345"/>
      <c r="E152" s="345"/>
      <c r="F152" s="105" t="s">
        <v>4918</v>
      </c>
      <c r="G152" s="345"/>
      <c r="H152" s="84">
        <v>26</v>
      </c>
      <c r="I152" s="90" t="s">
        <v>4728</v>
      </c>
      <c r="J152" s="105" t="s">
        <v>4919</v>
      </c>
      <c r="K152" s="56"/>
      <c r="L152" s="57"/>
      <c r="M152" s="245"/>
      <c r="N152" s="42"/>
      <c r="O152" s="73" t="s">
        <v>348</v>
      </c>
      <c r="P152" s="73" t="s">
        <v>24</v>
      </c>
      <c r="Q152" s="73" t="s">
        <v>24</v>
      </c>
      <c r="R152" s="56" t="s">
        <v>4050</v>
      </c>
      <c r="S152" s="49"/>
      <c r="T152" s="49"/>
      <c r="U152" s="49"/>
      <c r="V152" s="49"/>
      <c r="W152" s="49"/>
      <c r="X152" s="49"/>
      <c r="Y152" s="49"/>
      <c r="Z152" s="49"/>
    </row>
    <row r="153" spans="1:26" ht="16.5" hidden="1" customHeight="1">
      <c r="A153" s="345"/>
      <c r="B153" s="345"/>
      <c r="C153" s="345"/>
      <c r="D153" s="345"/>
      <c r="E153" s="345"/>
      <c r="F153" s="105" t="s">
        <v>4920</v>
      </c>
      <c r="G153" s="345"/>
      <c r="H153" s="84">
        <v>27</v>
      </c>
      <c r="I153" s="90" t="s">
        <v>4728</v>
      </c>
      <c r="J153" s="105" t="s">
        <v>4921</v>
      </c>
      <c r="K153" s="56"/>
      <c r="L153" s="57"/>
      <c r="M153" s="246"/>
      <c r="N153" s="42"/>
      <c r="O153" s="73" t="s">
        <v>348</v>
      </c>
      <c r="P153" s="73" t="s">
        <v>24</v>
      </c>
      <c r="Q153" s="73" t="s">
        <v>24</v>
      </c>
      <c r="R153" s="56" t="s">
        <v>4050</v>
      </c>
      <c r="S153" s="49"/>
      <c r="T153" s="49"/>
      <c r="U153" s="49"/>
      <c r="V153" s="49"/>
      <c r="W153" s="49"/>
      <c r="X153" s="49"/>
      <c r="Y153" s="49"/>
      <c r="Z153" s="49"/>
    </row>
    <row r="154" spans="1:26" ht="16.5" hidden="1" customHeight="1">
      <c r="A154" s="345"/>
      <c r="B154" s="345"/>
      <c r="C154" s="345"/>
      <c r="D154" s="345"/>
      <c r="E154" s="345"/>
      <c r="F154" s="105" t="s">
        <v>4922</v>
      </c>
      <c r="G154" s="345"/>
      <c r="H154" s="84">
        <v>28</v>
      </c>
      <c r="I154" s="90" t="s">
        <v>4728</v>
      </c>
      <c r="J154" s="105" t="s">
        <v>4923</v>
      </c>
      <c r="K154" s="56"/>
      <c r="L154" s="57"/>
      <c r="M154" s="246"/>
      <c r="N154" s="42"/>
      <c r="O154" s="73" t="s">
        <v>348</v>
      </c>
      <c r="P154" s="73" t="s">
        <v>24</v>
      </c>
      <c r="Q154" s="73" t="s">
        <v>24</v>
      </c>
      <c r="R154" s="56" t="s">
        <v>4050</v>
      </c>
      <c r="S154" s="49"/>
      <c r="T154" s="49"/>
      <c r="U154" s="49"/>
      <c r="V154" s="49"/>
      <c r="W154" s="49"/>
      <c r="X154" s="49"/>
      <c r="Y154" s="49"/>
      <c r="Z154" s="49"/>
    </row>
    <row r="155" spans="1:26" ht="16.5" hidden="1" customHeight="1">
      <c r="A155" s="345"/>
      <c r="B155" s="345"/>
      <c r="C155" s="345"/>
      <c r="D155" s="345"/>
      <c r="E155" s="345"/>
      <c r="F155" s="81" t="s">
        <v>1967</v>
      </c>
      <c r="G155" s="345"/>
      <c r="H155" s="84">
        <v>30</v>
      </c>
      <c r="I155" s="80" t="s">
        <v>4728</v>
      </c>
      <c r="J155" s="81" t="s">
        <v>4924</v>
      </c>
      <c r="K155" s="56"/>
      <c r="L155" s="57"/>
      <c r="M155" s="246"/>
      <c r="N155" s="42"/>
      <c r="O155" s="73" t="s">
        <v>348</v>
      </c>
      <c r="P155" s="73" t="s">
        <v>24</v>
      </c>
      <c r="Q155" s="73" t="s">
        <v>24</v>
      </c>
      <c r="R155" s="56" t="s">
        <v>4050</v>
      </c>
      <c r="S155" s="49"/>
      <c r="T155" s="49"/>
      <c r="U155" s="49"/>
      <c r="V155" s="49"/>
      <c r="W155" s="49"/>
      <c r="X155" s="49"/>
      <c r="Y155" s="49"/>
      <c r="Z155" s="49"/>
    </row>
    <row r="156" spans="1:26" ht="16.5" hidden="1" customHeight="1">
      <c r="A156" s="341"/>
      <c r="B156" s="341"/>
      <c r="C156" s="341"/>
      <c r="D156" s="341"/>
      <c r="E156" s="341"/>
      <c r="F156" s="67" t="s">
        <v>4925</v>
      </c>
      <c r="G156" s="341"/>
      <c r="H156" s="84">
        <v>40</v>
      </c>
      <c r="I156" s="78" t="s">
        <v>4728</v>
      </c>
      <c r="J156" s="67" t="s">
        <v>4926</v>
      </c>
      <c r="K156" s="56"/>
      <c r="L156" s="57"/>
      <c r="M156" s="246"/>
      <c r="N156" s="133"/>
      <c r="O156" s="73" t="s">
        <v>348</v>
      </c>
      <c r="P156" s="73" t="s">
        <v>24</v>
      </c>
      <c r="Q156" s="73" t="s">
        <v>24</v>
      </c>
      <c r="R156" s="56" t="s">
        <v>4050</v>
      </c>
      <c r="S156" s="183"/>
      <c r="T156" s="183"/>
      <c r="U156" s="183"/>
      <c r="V156" s="183"/>
      <c r="W156" s="183"/>
      <c r="X156" s="183"/>
      <c r="Y156" s="183"/>
      <c r="Z156" s="183"/>
    </row>
    <row r="157" spans="1:26" ht="16.5" hidden="1" customHeight="1">
      <c r="A157" s="402" t="s">
        <v>4927</v>
      </c>
      <c r="B157" s="401" t="s">
        <v>4710</v>
      </c>
      <c r="C157" s="403" t="s">
        <v>4725</v>
      </c>
      <c r="D157" s="403" t="s">
        <v>449</v>
      </c>
      <c r="E157" s="397" t="s">
        <v>4928</v>
      </c>
      <c r="F157" s="220" t="s">
        <v>4929</v>
      </c>
      <c r="G157" s="396" t="s">
        <v>452</v>
      </c>
      <c r="H157" s="84">
        <v>1</v>
      </c>
      <c r="I157" s="69" t="s">
        <v>4728</v>
      </c>
      <c r="J157" s="220" t="s">
        <v>4930</v>
      </c>
      <c r="K157" s="56"/>
      <c r="L157" s="57"/>
      <c r="M157" s="246"/>
      <c r="N157" s="42"/>
      <c r="O157" s="73" t="s">
        <v>348</v>
      </c>
      <c r="P157" s="73" t="s">
        <v>24</v>
      </c>
      <c r="Q157" s="73" t="s">
        <v>24</v>
      </c>
      <c r="R157" s="56" t="s">
        <v>4050</v>
      </c>
      <c r="S157" s="49"/>
      <c r="T157" s="49"/>
      <c r="U157" s="49"/>
      <c r="V157" s="49"/>
      <c r="W157" s="49"/>
      <c r="X157" s="49"/>
      <c r="Y157" s="49"/>
      <c r="Z157" s="49"/>
    </row>
    <row r="158" spans="1:26" ht="16.5" hidden="1" customHeight="1">
      <c r="A158" s="345"/>
      <c r="B158" s="345"/>
      <c r="C158" s="345"/>
      <c r="D158" s="345"/>
      <c r="E158" s="345"/>
      <c r="F158" s="220" t="s">
        <v>4931</v>
      </c>
      <c r="G158" s="345"/>
      <c r="H158" s="84">
        <v>2</v>
      </c>
      <c r="I158" s="69" t="s">
        <v>4728</v>
      </c>
      <c r="J158" s="220" t="s">
        <v>4932</v>
      </c>
      <c r="K158" s="56"/>
      <c r="L158" s="57"/>
      <c r="M158" s="246"/>
      <c r="N158" s="42"/>
      <c r="O158" s="73" t="s">
        <v>348</v>
      </c>
      <c r="P158" s="73" t="s">
        <v>24</v>
      </c>
      <c r="Q158" s="73" t="s">
        <v>24</v>
      </c>
      <c r="R158" s="56" t="s">
        <v>4050</v>
      </c>
      <c r="S158" s="49"/>
      <c r="T158" s="49"/>
      <c r="U158" s="49"/>
      <c r="V158" s="49"/>
      <c r="W158" s="49"/>
      <c r="X158" s="49"/>
      <c r="Y158" s="49"/>
      <c r="Z158" s="49"/>
    </row>
    <row r="159" spans="1:26" ht="16.5" hidden="1" customHeight="1">
      <c r="A159" s="345"/>
      <c r="B159" s="345"/>
      <c r="C159" s="345"/>
      <c r="D159" s="345"/>
      <c r="E159" s="345"/>
      <c r="F159" s="220" t="s">
        <v>4933</v>
      </c>
      <c r="G159" s="345"/>
      <c r="H159" s="84">
        <v>3</v>
      </c>
      <c r="I159" s="69" t="s">
        <v>4728</v>
      </c>
      <c r="J159" s="220" t="s">
        <v>4934</v>
      </c>
      <c r="K159" s="56"/>
      <c r="L159" s="57"/>
      <c r="M159" s="246"/>
      <c r="N159" s="42"/>
      <c r="O159" s="73" t="s">
        <v>348</v>
      </c>
      <c r="P159" s="73" t="s">
        <v>24</v>
      </c>
      <c r="Q159" s="73" t="s">
        <v>24</v>
      </c>
      <c r="R159" s="56" t="s">
        <v>4050</v>
      </c>
      <c r="S159" s="49"/>
      <c r="T159" s="49"/>
      <c r="U159" s="49"/>
      <c r="V159" s="49"/>
      <c r="W159" s="49"/>
      <c r="X159" s="49"/>
      <c r="Y159" s="49"/>
      <c r="Z159" s="49"/>
    </row>
    <row r="160" spans="1:26" ht="16.5" hidden="1" customHeight="1">
      <c r="A160" s="345"/>
      <c r="B160" s="345"/>
      <c r="C160" s="345"/>
      <c r="D160" s="345"/>
      <c r="E160" s="345"/>
      <c r="F160" s="220" t="s">
        <v>4935</v>
      </c>
      <c r="G160" s="345"/>
      <c r="H160" s="84">
        <v>4</v>
      </c>
      <c r="I160" s="69" t="s">
        <v>4728</v>
      </c>
      <c r="J160" s="220" t="s">
        <v>4936</v>
      </c>
      <c r="K160" s="56"/>
      <c r="L160" s="89"/>
      <c r="M160" s="246"/>
      <c r="N160" s="42"/>
      <c r="O160" s="73" t="s">
        <v>348</v>
      </c>
      <c r="P160" s="73" t="s">
        <v>24</v>
      </c>
      <c r="Q160" s="73" t="s">
        <v>24</v>
      </c>
      <c r="R160" s="56" t="s">
        <v>4050</v>
      </c>
      <c r="S160" s="49"/>
      <c r="T160" s="49"/>
      <c r="U160" s="49"/>
      <c r="V160" s="49"/>
      <c r="W160" s="49"/>
      <c r="X160" s="49"/>
      <c r="Y160" s="49"/>
      <c r="Z160" s="49"/>
    </row>
    <row r="161" spans="1:26" ht="16.5" hidden="1" customHeight="1">
      <c r="A161" s="345"/>
      <c r="B161" s="345"/>
      <c r="C161" s="345"/>
      <c r="D161" s="345"/>
      <c r="E161" s="345"/>
      <c r="F161" s="220" t="s">
        <v>4937</v>
      </c>
      <c r="G161" s="345"/>
      <c r="H161" s="84">
        <v>5</v>
      </c>
      <c r="I161" s="69" t="s">
        <v>4728</v>
      </c>
      <c r="J161" s="220" t="s">
        <v>4938</v>
      </c>
      <c r="K161" s="56"/>
      <c r="L161" s="89"/>
      <c r="M161" s="246"/>
      <c r="N161" s="42"/>
      <c r="O161" s="73" t="s">
        <v>348</v>
      </c>
      <c r="P161" s="73" t="s">
        <v>24</v>
      </c>
      <c r="Q161" s="73" t="s">
        <v>24</v>
      </c>
      <c r="R161" s="56" t="s">
        <v>4050</v>
      </c>
      <c r="S161" s="49"/>
      <c r="T161" s="49"/>
      <c r="U161" s="49"/>
      <c r="V161" s="49"/>
      <c r="W161" s="49"/>
      <c r="X161" s="49"/>
      <c r="Y161" s="49"/>
      <c r="Z161" s="49"/>
    </row>
    <row r="162" spans="1:26" ht="16.5" hidden="1" customHeight="1">
      <c r="A162" s="345"/>
      <c r="B162" s="345"/>
      <c r="C162" s="345"/>
      <c r="D162" s="345"/>
      <c r="E162" s="345"/>
      <c r="F162" s="220" t="s">
        <v>4939</v>
      </c>
      <c r="G162" s="345"/>
      <c r="H162" s="84">
        <v>6</v>
      </c>
      <c r="I162" s="69" t="s">
        <v>4728</v>
      </c>
      <c r="J162" s="220" t="s">
        <v>4940</v>
      </c>
      <c r="K162" s="56"/>
      <c r="L162" s="89"/>
      <c r="M162" s="246"/>
      <c r="N162" s="42"/>
      <c r="O162" s="73" t="s">
        <v>348</v>
      </c>
      <c r="P162" s="73" t="s">
        <v>24</v>
      </c>
      <c r="Q162" s="73" t="s">
        <v>24</v>
      </c>
      <c r="R162" s="56" t="s">
        <v>4050</v>
      </c>
      <c r="S162" s="49"/>
      <c r="T162" s="49"/>
      <c r="U162" s="49"/>
      <c r="V162" s="49"/>
      <c r="W162" s="49"/>
      <c r="X162" s="49"/>
      <c r="Y162" s="49"/>
      <c r="Z162" s="49"/>
    </row>
    <row r="163" spans="1:26" ht="16.5" hidden="1" customHeight="1">
      <c r="A163" s="345"/>
      <c r="B163" s="345"/>
      <c r="C163" s="345"/>
      <c r="D163" s="345"/>
      <c r="E163" s="345"/>
      <c r="F163" s="220" t="s">
        <v>4941</v>
      </c>
      <c r="G163" s="345"/>
      <c r="H163" s="84">
        <v>7</v>
      </c>
      <c r="I163" s="69" t="s">
        <v>4728</v>
      </c>
      <c r="J163" s="220" t="s">
        <v>4942</v>
      </c>
      <c r="K163" s="56"/>
      <c r="L163" s="89"/>
      <c r="M163" s="246"/>
      <c r="N163" s="42"/>
      <c r="O163" s="73" t="s">
        <v>348</v>
      </c>
      <c r="P163" s="73" t="s">
        <v>24</v>
      </c>
      <c r="Q163" s="73" t="s">
        <v>24</v>
      </c>
      <c r="R163" s="56" t="s">
        <v>4050</v>
      </c>
      <c r="S163" s="49"/>
      <c r="T163" s="49"/>
      <c r="U163" s="49"/>
      <c r="V163" s="49"/>
      <c r="W163" s="49"/>
      <c r="X163" s="49"/>
      <c r="Y163" s="49"/>
      <c r="Z163" s="49"/>
    </row>
    <row r="164" spans="1:26" ht="16.5" hidden="1" customHeight="1">
      <c r="A164" s="345"/>
      <c r="B164" s="345"/>
      <c r="C164" s="345"/>
      <c r="D164" s="345"/>
      <c r="E164" s="345"/>
      <c r="F164" s="220" t="s">
        <v>4943</v>
      </c>
      <c r="G164" s="345"/>
      <c r="H164" s="84">
        <v>8</v>
      </c>
      <c r="I164" s="69" t="s">
        <v>4728</v>
      </c>
      <c r="J164" s="220" t="s">
        <v>4944</v>
      </c>
      <c r="K164" s="56"/>
      <c r="L164" s="89"/>
      <c r="M164" s="246"/>
      <c r="N164" s="42"/>
      <c r="O164" s="73" t="s">
        <v>348</v>
      </c>
      <c r="P164" s="73" t="s">
        <v>24</v>
      </c>
      <c r="Q164" s="73" t="s">
        <v>24</v>
      </c>
      <c r="R164" s="56" t="s">
        <v>4050</v>
      </c>
      <c r="S164" s="49"/>
      <c r="T164" s="49"/>
      <c r="U164" s="49"/>
      <c r="V164" s="49"/>
      <c r="W164" s="49"/>
      <c r="X164" s="49"/>
      <c r="Y164" s="49"/>
      <c r="Z164" s="49"/>
    </row>
    <row r="165" spans="1:26" ht="16.5" hidden="1" customHeight="1">
      <c r="A165" s="345"/>
      <c r="B165" s="345"/>
      <c r="C165" s="345"/>
      <c r="D165" s="345"/>
      <c r="E165" s="345"/>
      <c r="F165" s="220" t="s">
        <v>4945</v>
      </c>
      <c r="G165" s="345"/>
      <c r="H165" s="84">
        <v>9</v>
      </c>
      <c r="I165" s="69" t="s">
        <v>4728</v>
      </c>
      <c r="J165" s="220" t="s">
        <v>4946</v>
      </c>
      <c r="K165" s="56"/>
      <c r="L165" s="89"/>
      <c r="M165" s="246"/>
      <c r="N165" s="42"/>
      <c r="O165" s="73" t="s">
        <v>348</v>
      </c>
      <c r="P165" s="73" t="s">
        <v>24</v>
      </c>
      <c r="Q165" s="73" t="s">
        <v>24</v>
      </c>
      <c r="R165" s="56" t="s">
        <v>4050</v>
      </c>
      <c r="S165" s="49"/>
      <c r="T165" s="49"/>
      <c r="U165" s="49"/>
      <c r="V165" s="49"/>
      <c r="W165" s="49"/>
      <c r="X165" s="49"/>
      <c r="Y165" s="49"/>
      <c r="Z165" s="49"/>
    </row>
    <row r="166" spans="1:26" ht="16.5" hidden="1" customHeight="1">
      <c r="A166" s="345"/>
      <c r="B166" s="345"/>
      <c r="C166" s="345"/>
      <c r="D166" s="345"/>
      <c r="E166" s="345"/>
      <c r="F166" s="220" t="s">
        <v>4947</v>
      </c>
      <c r="G166" s="345"/>
      <c r="H166" s="84">
        <v>10</v>
      </c>
      <c r="I166" s="69" t="s">
        <v>4728</v>
      </c>
      <c r="J166" s="220" t="s">
        <v>4948</v>
      </c>
      <c r="K166" s="56"/>
      <c r="L166" s="89"/>
      <c r="M166" s="246"/>
      <c r="N166" s="42"/>
      <c r="O166" s="73" t="s">
        <v>348</v>
      </c>
      <c r="P166" s="73" t="s">
        <v>24</v>
      </c>
      <c r="Q166" s="73" t="s">
        <v>24</v>
      </c>
      <c r="R166" s="56" t="s">
        <v>4050</v>
      </c>
      <c r="S166" s="49"/>
      <c r="T166" s="49"/>
      <c r="U166" s="49"/>
      <c r="V166" s="49"/>
      <c r="W166" s="49"/>
      <c r="X166" s="49"/>
      <c r="Y166" s="49"/>
      <c r="Z166" s="49"/>
    </row>
    <row r="167" spans="1:26" ht="16.5" hidden="1" customHeight="1">
      <c r="A167" s="345"/>
      <c r="B167" s="345"/>
      <c r="C167" s="345"/>
      <c r="D167" s="345"/>
      <c r="E167" s="345"/>
      <c r="F167" s="220" t="s">
        <v>4949</v>
      </c>
      <c r="G167" s="345"/>
      <c r="H167" s="84">
        <v>11</v>
      </c>
      <c r="I167" s="69" t="s">
        <v>4728</v>
      </c>
      <c r="J167" s="220" t="s">
        <v>4950</v>
      </c>
      <c r="K167" s="56"/>
      <c r="L167" s="89"/>
      <c r="M167" s="246"/>
      <c r="N167" s="42"/>
      <c r="O167" s="73" t="s">
        <v>348</v>
      </c>
      <c r="P167" s="73" t="s">
        <v>24</v>
      </c>
      <c r="Q167" s="73" t="s">
        <v>24</v>
      </c>
      <c r="R167" s="56" t="s">
        <v>4050</v>
      </c>
      <c r="S167" s="49"/>
      <c r="T167" s="49"/>
      <c r="U167" s="49"/>
      <c r="V167" s="49"/>
      <c r="W167" s="49"/>
      <c r="X167" s="49"/>
      <c r="Y167" s="49"/>
      <c r="Z167" s="49"/>
    </row>
    <row r="168" spans="1:26" ht="16.5" hidden="1" customHeight="1">
      <c r="A168" s="341"/>
      <c r="B168" s="341"/>
      <c r="C168" s="341"/>
      <c r="D168" s="341"/>
      <c r="E168" s="341"/>
      <c r="F168" s="220" t="s">
        <v>4951</v>
      </c>
      <c r="G168" s="341"/>
      <c r="H168" s="84">
        <v>12</v>
      </c>
      <c r="I168" s="69" t="s">
        <v>4728</v>
      </c>
      <c r="J168" s="220" t="s">
        <v>4952</v>
      </c>
      <c r="K168" s="56"/>
      <c r="L168" s="89"/>
      <c r="M168" s="246"/>
      <c r="N168" s="42"/>
      <c r="O168" s="73" t="s">
        <v>348</v>
      </c>
      <c r="P168" s="73" t="s">
        <v>24</v>
      </c>
      <c r="Q168" s="73" t="s">
        <v>24</v>
      </c>
      <c r="R168" s="56" t="s">
        <v>4050</v>
      </c>
      <c r="S168" s="49"/>
      <c r="T168" s="49"/>
      <c r="U168" s="49"/>
      <c r="V168" s="49"/>
      <c r="W168" s="49"/>
      <c r="X168" s="49"/>
      <c r="Y168" s="49"/>
      <c r="Z168" s="49"/>
    </row>
    <row r="169" spans="1:26" ht="33" hidden="1" customHeight="1">
      <c r="A169" s="404" t="s">
        <v>37</v>
      </c>
      <c r="B169" s="401" t="s">
        <v>4710</v>
      </c>
      <c r="C169" s="417" t="s">
        <v>4725</v>
      </c>
      <c r="D169" s="417" t="s">
        <v>4953</v>
      </c>
      <c r="E169" s="404" t="s">
        <v>4954</v>
      </c>
      <c r="F169" s="78" t="s">
        <v>4955</v>
      </c>
      <c r="G169" s="399" t="s">
        <v>452</v>
      </c>
      <c r="H169" s="84">
        <v>1</v>
      </c>
      <c r="I169" s="80" t="s">
        <v>4956</v>
      </c>
      <c r="J169" s="81" t="s">
        <v>4957</v>
      </c>
      <c r="K169" s="56"/>
      <c r="L169" s="89"/>
      <c r="M169" s="246"/>
      <c r="N169" s="42"/>
      <c r="O169" s="73" t="s">
        <v>348</v>
      </c>
      <c r="P169" s="73" t="s">
        <v>348</v>
      </c>
      <c r="Q169" s="73" t="s">
        <v>24</v>
      </c>
      <c r="R169" s="56" t="s">
        <v>4050</v>
      </c>
      <c r="S169" s="49"/>
      <c r="T169" s="49"/>
      <c r="U169" s="49"/>
      <c r="V169" s="49"/>
      <c r="W169" s="49"/>
      <c r="X169" s="49"/>
      <c r="Y169" s="49"/>
      <c r="Z169" s="49"/>
    </row>
    <row r="170" spans="1:26" ht="33" hidden="1" customHeight="1">
      <c r="A170" s="345"/>
      <c r="B170" s="345"/>
      <c r="C170" s="345"/>
      <c r="D170" s="345"/>
      <c r="E170" s="345"/>
      <c r="F170" s="78" t="s">
        <v>4958</v>
      </c>
      <c r="G170" s="345"/>
      <c r="H170" s="84">
        <v>2</v>
      </c>
      <c r="I170" s="80" t="s">
        <v>4956</v>
      </c>
      <c r="J170" s="81" t="s">
        <v>4957</v>
      </c>
      <c r="K170" s="56"/>
      <c r="L170" s="89"/>
      <c r="M170" s="246"/>
      <c r="N170" s="42"/>
      <c r="O170" s="73" t="s">
        <v>348</v>
      </c>
      <c r="P170" s="73" t="s">
        <v>348</v>
      </c>
      <c r="Q170" s="73" t="s">
        <v>24</v>
      </c>
      <c r="R170" s="56" t="s">
        <v>4050</v>
      </c>
      <c r="S170" s="49"/>
      <c r="T170" s="49"/>
      <c r="U170" s="49"/>
      <c r="V170" s="49"/>
      <c r="W170" s="49"/>
      <c r="X170" s="49"/>
      <c r="Y170" s="49"/>
      <c r="Z170" s="49"/>
    </row>
    <row r="171" spans="1:26" ht="33" hidden="1" customHeight="1">
      <c r="A171" s="345"/>
      <c r="B171" s="345"/>
      <c r="C171" s="345"/>
      <c r="D171" s="345"/>
      <c r="E171" s="345"/>
      <c r="F171" s="176" t="s">
        <v>4959</v>
      </c>
      <c r="G171" s="345"/>
      <c r="H171" s="84">
        <v>3</v>
      </c>
      <c r="I171" s="80" t="s">
        <v>4956</v>
      </c>
      <c r="J171" s="81" t="s">
        <v>4957</v>
      </c>
      <c r="K171" s="56"/>
      <c r="L171" s="89"/>
      <c r="M171" s="89"/>
      <c r="N171" s="42"/>
      <c r="O171" s="73" t="s">
        <v>348</v>
      </c>
      <c r="P171" s="73" t="s">
        <v>348</v>
      </c>
      <c r="Q171" s="73" t="s">
        <v>24</v>
      </c>
      <c r="R171" s="56" t="s">
        <v>4050</v>
      </c>
      <c r="S171" s="49"/>
      <c r="T171" s="49"/>
      <c r="U171" s="49"/>
      <c r="V171" s="49"/>
      <c r="W171" s="49"/>
      <c r="X171" s="49"/>
      <c r="Y171" s="49"/>
      <c r="Z171" s="49"/>
    </row>
    <row r="172" spans="1:26" ht="33" hidden="1" customHeight="1">
      <c r="A172" s="345"/>
      <c r="B172" s="345"/>
      <c r="C172" s="345"/>
      <c r="D172" s="345"/>
      <c r="E172" s="345"/>
      <c r="F172" s="176" t="s">
        <v>4960</v>
      </c>
      <c r="G172" s="345"/>
      <c r="H172" s="84">
        <v>4</v>
      </c>
      <c r="I172" s="80" t="s">
        <v>4956</v>
      </c>
      <c r="J172" s="81" t="s">
        <v>4957</v>
      </c>
      <c r="K172" s="56"/>
      <c r="L172" s="89"/>
      <c r="M172" s="89"/>
      <c r="N172" s="42"/>
      <c r="O172" s="73" t="s">
        <v>348</v>
      </c>
      <c r="P172" s="73" t="s">
        <v>348</v>
      </c>
      <c r="Q172" s="73" t="s">
        <v>24</v>
      </c>
      <c r="R172" s="56" t="s">
        <v>4050</v>
      </c>
      <c r="S172" s="49"/>
      <c r="T172" s="49"/>
      <c r="U172" s="49"/>
      <c r="V172" s="49"/>
      <c r="W172" s="49"/>
      <c r="X172" s="49"/>
      <c r="Y172" s="49"/>
      <c r="Z172" s="49"/>
    </row>
    <row r="173" spans="1:26" ht="33" hidden="1" customHeight="1">
      <c r="A173" s="345"/>
      <c r="B173" s="345"/>
      <c r="C173" s="345"/>
      <c r="D173" s="345"/>
      <c r="E173" s="345"/>
      <c r="F173" s="176" t="s">
        <v>4961</v>
      </c>
      <c r="G173" s="345"/>
      <c r="H173" s="84">
        <v>5</v>
      </c>
      <c r="I173" s="80" t="s">
        <v>4956</v>
      </c>
      <c r="J173" s="81" t="s">
        <v>4957</v>
      </c>
      <c r="K173" s="56"/>
      <c r="L173" s="89"/>
      <c r="M173" s="89"/>
      <c r="N173" s="42"/>
      <c r="O173" s="73" t="s">
        <v>348</v>
      </c>
      <c r="P173" s="73" t="s">
        <v>348</v>
      </c>
      <c r="Q173" s="73" t="s">
        <v>24</v>
      </c>
      <c r="R173" s="56" t="s">
        <v>4050</v>
      </c>
      <c r="S173" s="49"/>
      <c r="T173" s="49"/>
      <c r="U173" s="49"/>
      <c r="V173" s="49"/>
      <c r="W173" s="49"/>
      <c r="X173" s="49"/>
      <c r="Y173" s="49"/>
      <c r="Z173" s="49"/>
    </row>
    <row r="174" spans="1:26" ht="33" hidden="1" customHeight="1">
      <c r="A174" s="345"/>
      <c r="B174" s="345"/>
      <c r="C174" s="345"/>
      <c r="D174" s="345"/>
      <c r="E174" s="345"/>
      <c r="F174" s="176" t="s">
        <v>4962</v>
      </c>
      <c r="G174" s="345"/>
      <c r="H174" s="84">
        <v>6</v>
      </c>
      <c r="I174" s="80" t="s">
        <v>4956</v>
      </c>
      <c r="J174" s="81" t="s">
        <v>4957</v>
      </c>
      <c r="K174" s="56"/>
      <c r="L174" s="89"/>
      <c r="M174" s="89"/>
      <c r="N174" s="42"/>
      <c r="O174" s="73" t="s">
        <v>348</v>
      </c>
      <c r="P174" s="73" t="s">
        <v>348</v>
      </c>
      <c r="Q174" s="73" t="s">
        <v>24</v>
      </c>
      <c r="R174" s="56" t="s">
        <v>4050</v>
      </c>
      <c r="S174" s="49"/>
      <c r="T174" s="49"/>
      <c r="U174" s="49"/>
      <c r="V174" s="49"/>
      <c r="W174" s="49"/>
      <c r="X174" s="49"/>
      <c r="Y174" s="49"/>
      <c r="Z174" s="49"/>
    </row>
    <row r="175" spans="1:26" ht="33" hidden="1" customHeight="1">
      <c r="A175" s="345"/>
      <c r="B175" s="345"/>
      <c r="C175" s="345"/>
      <c r="D175" s="345"/>
      <c r="E175" s="345"/>
      <c r="F175" s="176" t="s">
        <v>4963</v>
      </c>
      <c r="G175" s="345"/>
      <c r="H175" s="84">
        <v>7</v>
      </c>
      <c r="I175" s="80" t="s">
        <v>4956</v>
      </c>
      <c r="J175" s="81" t="s">
        <v>4957</v>
      </c>
      <c r="K175" s="56"/>
      <c r="L175" s="89"/>
      <c r="M175" s="89"/>
      <c r="N175" s="42"/>
      <c r="O175" s="73" t="s">
        <v>348</v>
      </c>
      <c r="P175" s="73" t="s">
        <v>348</v>
      </c>
      <c r="Q175" s="73" t="s">
        <v>24</v>
      </c>
      <c r="R175" s="56" t="s">
        <v>4050</v>
      </c>
      <c r="S175" s="49"/>
      <c r="T175" s="49"/>
      <c r="U175" s="49"/>
      <c r="V175" s="49"/>
      <c r="W175" s="49"/>
      <c r="X175" s="49"/>
      <c r="Y175" s="49"/>
      <c r="Z175" s="49"/>
    </row>
    <row r="176" spans="1:26" ht="33" hidden="1" customHeight="1">
      <c r="A176" s="345"/>
      <c r="B176" s="345"/>
      <c r="C176" s="345"/>
      <c r="D176" s="345"/>
      <c r="E176" s="345"/>
      <c r="F176" s="176" t="s">
        <v>4964</v>
      </c>
      <c r="G176" s="345"/>
      <c r="H176" s="84">
        <v>8</v>
      </c>
      <c r="I176" s="80" t="s">
        <v>4956</v>
      </c>
      <c r="J176" s="81" t="s">
        <v>4957</v>
      </c>
      <c r="K176" s="56"/>
      <c r="L176" s="89"/>
      <c r="M176" s="89"/>
      <c r="N176" s="42"/>
      <c r="O176" s="73" t="s">
        <v>348</v>
      </c>
      <c r="P176" s="73" t="s">
        <v>348</v>
      </c>
      <c r="Q176" s="73" t="s">
        <v>24</v>
      </c>
      <c r="R176" s="56" t="s">
        <v>4050</v>
      </c>
      <c r="S176" s="49"/>
      <c r="T176" s="49"/>
      <c r="U176" s="49"/>
      <c r="V176" s="49"/>
      <c r="W176" s="49"/>
      <c r="X176" s="49"/>
      <c r="Y176" s="49"/>
      <c r="Z176" s="49"/>
    </row>
    <row r="177" spans="1:26" ht="33" hidden="1" customHeight="1">
      <c r="A177" s="345"/>
      <c r="B177" s="345"/>
      <c r="C177" s="345"/>
      <c r="D177" s="345"/>
      <c r="E177" s="345"/>
      <c r="F177" s="176" t="s">
        <v>4965</v>
      </c>
      <c r="G177" s="345"/>
      <c r="H177" s="84">
        <v>9</v>
      </c>
      <c r="I177" s="80" t="s">
        <v>4956</v>
      </c>
      <c r="J177" s="81" t="s">
        <v>4957</v>
      </c>
      <c r="K177" s="56"/>
      <c r="L177" s="89"/>
      <c r="M177" s="89"/>
      <c r="N177" s="42"/>
      <c r="O177" s="73" t="s">
        <v>348</v>
      </c>
      <c r="P177" s="73" t="s">
        <v>348</v>
      </c>
      <c r="Q177" s="73" t="s">
        <v>24</v>
      </c>
      <c r="R177" s="56" t="s">
        <v>4050</v>
      </c>
      <c r="S177" s="49"/>
      <c r="T177" s="49"/>
      <c r="U177" s="49"/>
      <c r="V177" s="49"/>
      <c r="W177" s="49"/>
      <c r="X177" s="49"/>
      <c r="Y177" s="49"/>
      <c r="Z177" s="49"/>
    </row>
    <row r="178" spans="1:26" ht="33" hidden="1" customHeight="1">
      <c r="A178" s="345"/>
      <c r="B178" s="345"/>
      <c r="C178" s="345"/>
      <c r="D178" s="345"/>
      <c r="E178" s="345"/>
      <c r="F178" s="176" t="s">
        <v>4966</v>
      </c>
      <c r="G178" s="345"/>
      <c r="H178" s="84">
        <v>10</v>
      </c>
      <c r="I178" s="80" t="s">
        <v>4956</v>
      </c>
      <c r="J178" s="81" t="s">
        <v>4957</v>
      </c>
      <c r="K178" s="56"/>
      <c r="L178" s="89"/>
      <c r="M178" s="89"/>
      <c r="N178" s="42"/>
      <c r="O178" s="73" t="s">
        <v>348</v>
      </c>
      <c r="P178" s="73" t="s">
        <v>348</v>
      </c>
      <c r="Q178" s="73" t="s">
        <v>24</v>
      </c>
      <c r="R178" s="56" t="s">
        <v>4050</v>
      </c>
      <c r="S178" s="49"/>
      <c r="T178" s="49"/>
      <c r="U178" s="49"/>
      <c r="V178" s="49"/>
      <c r="W178" s="49"/>
      <c r="X178" s="49"/>
      <c r="Y178" s="49"/>
      <c r="Z178" s="49"/>
    </row>
    <row r="179" spans="1:26" ht="33" hidden="1" customHeight="1">
      <c r="A179" s="345"/>
      <c r="B179" s="345"/>
      <c r="C179" s="345"/>
      <c r="D179" s="345"/>
      <c r="E179" s="345"/>
      <c r="F179" s="176" t="s">
        <v>4967</v>
      </c>
      <c r="G179" s="345"/>
      <c r="H179" s="84">
        <v>11</v>
      </c>
      <c r="I179" s="80" t="s">
        <v>4956</v>
      </c>
      <c r="J179" s="81" t="s">
        <v>4957</v>
      </c>
      <c r="K179" s="56"/>
      <c r="L179" s="89"/>
      <c r="M179" s="89"/>
      <c r="N179" s="42"/>
      <c r="O179" s="73" t="s">
        <v>348</v>
      </c>
      <c r="P179" s="73" t="s">
        <v>348</v>
      </c>
      <c r="Q179" s="73" t="s">
        <v>24</v>
      </c>
      <c r="R179" s="56" t="s">
        <v>4050</v>
      </c>
      <c r="S179" s="49"/>
      <c r="T179" s="49"/>
      <c r="U179" s="49"/>
      <c r="V179" s="49"/>
      <c r="W179" s="49"/>
      <c r="X179" s="49"/>
      <c r="Y179" s="49"/>
      <c r="Z179" s="49"/>
    </row>
    <row r="180" spans="1:26" ht="33" hidden="1" customHeight="1">
      <c r="A180" s="341"/>
      <c r="B180" s="341"/>
      <c r="C180" s="341"/>
      <c r="D180" s="341"/>
      <c r="E180" s="345"/>
      <c r="F180" s="176" t="s">
        <v>4968</v>
      </c>
      <c r="G180" s="341"/>
      <c r="H180" s="84">
        <v>12</v>
      </c>
      <c r="I180" s="80" t="s">
        <v>4956</v>
      </c>
      <c r="J180" s="81" t="s">
        <v>4957</v>
      </c>
      <c r="K180" s="56"/>
      <c r="L180" s="89"/>
      <c r="M180" s="89"/>
      <c r="N180" s="42"/>
      <c r="O180" s="73" t="s">
        <v>348</v>
      </c>
      <c r="P180" s="73" t="s">
        <v>348</v>
      </c>
      <c r="Q180" s="73" t="s">
        <v>24</v>
      </c>
      <c r="R180" s="56" t="s">
        <v>4050</v>
      </c>
      <c r="S180" s="49"/>
      <c r="T180" s="49"/>
      <c r="U180" s="49"/>
      <c r="V180" s="49"/>
      <c r="W180" s="49"/>
      <c r="X180" s="49"/>
      <c r="Y180" s="49"/>
      <c r="Z180" s="49"/>
    </row>
    <row r="181" spans="1:26" ht="33" hidden="1" customHeight="1">
      <c r="A181" s="404" t="s">
        <v>40</v>
      </c>
      <c r="B181" s="401" t="s">
        <v>4710</v>
      </c>
      <c r="C181" s="417" t="s">
        <v>4725</v>
      </c>
      <c r="D181" s="417" t="s">
        <v>4953</v>
      </c>
      <c r="E181" s="397" t="s">
        <v>4969</v>
      </c>
      <c r="F181" s="81" t="s">
        <v>4970</v>
      </c>
      <c r="G181" s="399" t="s">
        <v>452</v>
      </c>
      <c r="H181" s="84">
        <v>1</v>
      </c>
      <c r="I181" s="80" t="s">
        <v>4956</v>
      </c>
      <c r="J181" s="81" t="s">
        <v>4957</v>
      </c>
      <c r="K181" s="56"/>
      <c r="L181" s="89"/>
      <c r="M181" s="89"/>
      <c r="N181" s="42"/>
      <c r="O181" s="73" t="s">
        <v>348</v>
      </c>
      <c r="P181" s="73" t="s">
        <v>348</v>
      </c>
      <c r="Q181" s="73" t="s">
        <v>24</v>
      </c>
      <c r="R181" s="56" t="s">
        <v>4050</v>
      </c>
      <c r="S181" s="49"/>
      <c r="T181" s="49"/>
      <c r="U181" s="49"/>
      <c r="V181" s="49"/>
      <c r="W181" s="49"/>
      <c r="X181" s="49"/>
      <c r="Y181" s="49"/>
      <c r="Z181" s="49"/>
    </row>
    <row r="182" spans="1:26" ht="33" hidden="1" customHeight="1">
      <c r="A182" s="345"/>
      <c r="B182" s="345"/>
      <c r="C182" s="345"/>
      <c r="D182" s="345"/>
      <c r="E182" s="345"/>
      <c r="F182" s="81" t="s">
        <v>4971</v>
      </c>
      <c r="G182" s="345"/>
      <c r="H182" s="84">
        <v>2</v>
      </c>
      <c r="I182" s="80" t="s">
        <v>4956</v>
      </c>
      <c r="J182" s="81" t="s">
        <v>4957</v>
      </c>
      <c r="K182" s="56"/>
      <c r="L182" s="89"/>
      <c r="M182" s="89"/>
      <c r="N182" s="42"/>
      <c r="O182" s="73" t="s">
        <v>348</v>
      </c>
      <c r="P182" s="73" t="s">
        <v>348</v>
      </c>
      <c r="Q182" s="73" t="s">
        <v>24</v>
      </c>
      <c r="R182" s="56" t="s">
        <v>4050</v>
      </c>
      <c r="S182" s="49"/>
      <c r="T182" s="49"/>
      <c r="U182" s="49"/>
      <c r="V182" s="49"/>
      <c r="W182" s="49"/>
      <c r="X182" s="49"/>
      <c r="Y182" s="49"/>
      <c r="Z182" s="49"/>
    </row>
    <row r="183" spans="1:26" ht="33" hidden="1" customHeight="1">
      <c r="A183" s="345"/>
      <c r="B183" s="345"/>
      <c r="C183" s="345"/>
      <c r="D183" s="345"/>
      <c r="E183" s="345"/>
      <c r="F183" s="81" t="s">
        <v>4972</v>
      </c>
      <c r="G183" s="345"/>
      <c r="H183" s="84">
        <v>3</v>
      </c>
      <c r="I183" s="80" t="s">
        <v>4956</v>
      </c>
      <c r="J183" s="81" t="s">
        <v>4957</v>
      </c>
      <c r="K183" s="56"/>
      <c r="L183" s="89"/>
      <c r="M183" s="89"/>
      <c r="N183" s="42"/>
      <c r="O183" s="73" t="s">
        <v>348</v>
      </c>
      <c r="P183" s="73" t="s">
        <v>348</v>
      </c>
      <c r="Q183" s="73" t="s">
        <v>24</v>
      </c>
      <c r="R183" s="56" t="s">
        <v>4050</v>
      </c>
      <c r="S183" s="49"/>
      <c r="T183" s="49"/>
      <c r="U183" s="49"/>
      <c r="V183" s="49"/>
      <c r="W183" s="49"/>
      <c r="X183" s="49"/>
      <c r="Y183" s="49"/>
      <c r="Z183" s="49"/>
    </row>
    <row r="184" spans="1:26" ht="39" hidden="1" customHeight="1">
      <c r="A184" s="345"/>
      <c r="B184" s="345"/>
      <c r="C184" s="345"/>
      <c r="D184" s="345"/>
      <c r="E184" s="345"/>
      <c r="F184" s="81" t="s">
        <v>4973</v>
      </c>
      <c r="G184" s="345"/>
      <c r="H184" s="84">
        <v>4</v>
      </c>
      <c r="I184" s="80" t="s">
        <v>4956</v>
      </c>
      <c r="J184" s="81" t="s">
        <v>4957</v>
      </c>
      <c r="K184" s="56"/>
      <c r="L184" s="89"/>
      <c r="M184" s="89"/>
      <c r="N184" s="42"/>
      <c r="O184" s="73" t="s">
        <v>348</v>
      </c>
      <c r="P184" s="73" t="s">
        <v>348</v>
      </c>
      <c r="Q184" s="73" t="s">
        <v>24</v>
      </c>
      <c r="R184" s="56" t="s">
        <v>4050</v>
      </c>
      <c r="S184" s="49"/>
      <c r="T184" s="49"/>
      <c r="U184" s="49"/>
      <c r="V184" s="49"/>
      <c r="W184" s="49"/>
      <c r="X184" s="49"/>
      <c r="Y184" s="49"/>
      <c r="Z184" s="49"/>
    </row>
    <row r="185" spans="1:26" ht="36" hidden="1" customHeight="1">
      <c r="A185" s="345"/>
      <c r="B185" s="345"/>
      <c r="C185" s="345"/>
      <c r="D185" s="345"/>
      <c r="E185" s="345"/>
      <c r="F185" s="81" t="s">
        <v>4974</v>
      </c>
      <c r="G185" s="345"/>
      <c r="H185" s="84">
        <v>5</v>
      </c>
      <c r="I185" s="80" t="s">
        <v>4956</v>
      </c>
      <c r="J185" s="81" t="s">
        <v>4957</v>
      </c>
      <c r="K185" s="56"/>
      <c r="L185" s="89"/>
      <c r="M185" s="89"/>
      <c r="N185" s="42"/>
      <c r="O185" s="73" t="s">
        <v>348</v>
      </c>
      <c r="P185" s="73" t="s">
        <v>348</v>
      </c>
      <c r="Q185" s="73" t="s">
        <v>24</v>
      </c>
      <c r="R185" s="56" t="s">
        <v>4050</v>
      </c>
      <c r="S185" s="49"/>
      <c r="T185" s="49"/>
      <c r="U185" s="49"/>
      <c r="V185" s="49"/>
      <c r="W185" s="49"/>
      <c r="X185" s="49"/>
      <c r="Y185" s="49"/>
      <c r="Z185" s="49"/>
    </row>
    <row r="186" spans="1:26" ht="33" hidden="1" customHeight="1">
      <c r="A186" s="341"/>
      <c r="B186" s="341"/>
      <c r="C186" s="341"/>
      <c r="D186" s="341"/>
      <c r="E186" s="341"/>
      <c r="F186" s="81" t="s">
        <v>4975</v>
      </c>
      <c r="G186" s="341"/>
      <c r="H186" s="84">
        <v>6</v>
      </c>
      <c r="I186" s="80" t="s">
        <v>4956</v>
      </c>
      <c r="J186" s="81" t="s">
        <v>4957</v>
      </c>
      <c r="K186" s="56"/>
      <c r="L186" s="89"/>
      <c r="M186" s="89"/>
      <c r="N186" s="42"/>
      <c r="O186" s="73" t="s">
        <v>348</v>
      </c>
      <c r="P186" s="73" t="s">
        <v>348</v>
      </c>
      <c r="Q186" s="73" t="s">
        <v>24</v>
      </c>
      <c r="R186" s="56" t="s">
        <v>4050</v>
      </c>
      <c r="S186" s="49"/>
      <c r="T186" s="49"/>
      <c r="U186" s="49"/>
      <c r="V186" s="49"/>
      <c r="W186" s="49"/>
      <c r="X186" s="49"/>
      <c r="Y186" s="49"/>
      <c r="Z186" s="49"/>
    </row>
    <row r="187" spans="1:26" ht="33" hidden="1" customHeight="1">
      <c r="A187" s="404" t="s">
        <v>42</v>
      </c>
      <c r="B187" s="401" t="s">
        <v>4710</v>
      </c>
      <c r="C187" s="417" t="s">
        <v>4725</v>
      </c>
      <c r="D187" s="417" t="s">
        <v>4953</v>
      </c>
      <c r="E187" s="404" t="s">
        <v>4976</v>
      </c>
      <c r="F187" s="81" t="s">
        <v>4977</v>
      </c>
      <c r="G187" s="399" t="s">
        <v>452</v>
      </c>
      <c r="H187" s="84">
        <v>1</v>
      </c>
      <c r="I187" s="80" t="s">
        <v>4728</v>
      </c>
      <c r="J187" s="81" t="s">
        <v>4957</v>
      </c>
      <c r="K187" s="56"/>
      <c r="L187" s="89"/>
      <c r="M187" s="89"/>
      <c r="N187" s="42"/>
      <c r="O187" s="73" t="s">
        <v>348</v>
      </c>
      <c r="P187" s="73" t="s">
        <v>348</v>
      </c>
      <c r="Q187" s="73" t="s">
        <v>24</v>
      </c>
      <c r="R187" s="56" t="s">
        <v>4050</v>
      </c>
      <c r="S187" s="49"/>
      <c r="T187" s="49"/>
      <c r="U187" s="49"/>
      <c r="V187" s="49"/>
      <c r="W187" s="49"/>
      <c r="X187" s="49"/>
      <c r="Y187" s="49"/>
      <c r="Z187" s="49"/>
    </row>
    <row r="188" spans="1:26" ht="33" hidden="1" customHeight="1">
      <c r="A188" s="345"/>
      <c r="B188" s="345"/>
      <c r="C188" s="345"/>
      <c r="D188" s="345"/>
      <c r="E188" s="345"/>
      <c r="F188" s="81" t="s">
        <v>4978</v>
      </c>
      <c r="G188" s="345"/>
      <c r="H188" s="84">
        <v>2</v>
      </c>
      <c r="I188" s="80" t="s">
        <v>4728</v>
      </c>
      <c r="J188" s="81" t="s">
        <v>4957</v>
      </c>
      <c r="K188" s="56"/>
      <c r="L188" s="89"/>
      <c r="M188" s="89"/>
      <c r="N188" s="42"/>
      <c r="O188" s="73" t="s">
        <v>348</v>
      </c>
      <c r="P188" s="73" t="s">
        <v>348</v>
      </c>
      <c r="Q188" s="73" t="s">
        <v>24</v>
      </c>
      <c r="R188" s="56" t="s">
        <v>4050</v>
      </c>
      <c r="S188" s="49"/>
      <c r="T188" s="49"/>
      <c r="U188" s="49"/>
      <c r="V188" s="49"/>
      <c r="W188" s="49"/>
      <c r="X188" s="49"/>
      <c r="Y188" s="49"/>
      <c r="Z188" s="49"/>
    </row>
    <row r="189" spans="1:26" ht="33" hidden="1" customHeight="1">
      <c r="A189" s="345"/>
      <c r="B189" s="345"/>
      <c r="C189" s="345"/>
      <c r="D189" s="345"/>
      <c r="E189" s="345"/>
      <c r="F189" s="81" t="s">
        <v>4979</v>
      </c>
      <c r="G189" s="345"/>
      <c r="H189" s="84">
        <v>3</v>
      </c>
      <c r="I189" s="80" t="s">
        <v>4728</v>
      </c>
      <c r="J189" s="81" t="s">
        <v>4957</v>
      </c>
      <c r="K189" s="56"/>
      <c r="L189" s="89"/>
      <c r="M189" s="89"/>
      <c r="N189" s="42"/>
      <c r="O189" s="73" t="s">
        <v>348</v>
      </c>
      <c r="P189" s="73" t="s">
        <v>348</v>
      </c>
      <c r="Q189" s="73" t="s">
        <v>24</v>
      </c>
      <c r="R189" s="56" t="s">
        <v>4050</v>
      </c>
      <c r="S189" s="49"/>
      <c r="T189" s="49"/>
      <c r="U189" s="49"/>
      <c r="V189" s="49"/>
      <c r="W189" s="49"/>
      <c r="X189" s="49"/>
      <c r="Y189" s="49"/>
      <c r="Z189" s="49"/>
    </row>
    <row r="190" spans="1:26" ht="33" hidden="1" customHeight="1">
      <c r="A190" s="345"/>
      <c r="B190" s="345"/>
      <c r="C190" s="345"/>
      <c r="D190" s="345"/>
      <c r="E190" s="345"/>
      <c r="F190" s="81" t="s">
        <v>4980</v>
      </c>
      <c r="G190" s="345"/>
      <c r="H190" s="84">
        <v>4</v>
      </c>
      <c r="I190" s="80" t="s">
        <v>4728</v>
      </c>
      <c r="J190" s="81" t="s">
        <v>4957</v>
      </c>
      <c r="K190" s="56"/>
      <c r="L190" s="89"/>
      <c r="M190" s="89"/>
      <c r="N190" s="42"/>
      <c r="O190" s="73" t="s">
        <v>348</v>
      </c>
      <c r="P190" s="73" t="s">
        <v>348</v>
      </c>
      <c r="Q190" s="73" t="s">
        <v>24</v>
      </c>
      <c r="R190" s="56" t="s">
        <v>4050</v>
      </c>
      <c r="S190" s="49"/>
      <c r="T190" s="49"/>
      <c r="U190" s="49"/>
      <c r="V190" s="49"/>
      <c r="W190" s="49"/>
      <c r="X190" s="49"/>
      <c r="Y190" s="49"/>
      <c r="Z190" s="49"/>
    </row>
    <row r="191" spans="1:26" ht="33" hidden="1" customHeight="1">
      <c r="A191" s="345"/>
      <c r="B191" s="345"/>
      <c r="C191" s="345"/>
      <c r="D191" s="345"/>
      <c r="E191" s="345"/>
      <c r="F191" s="81" t="s">
        <v>2924</v>
      </c>
      <c r="G191" s="345"/>
      <c r="H191" s="84">
        <v>5</v>
      </c>
      <c r="I191" s="80" t="s">
        <v>4728</v>
      </c>
      <c r="J191" s="81" t="s">
        <v>4957</v>
      </c>
      <c r="K191" s="56"/>
      <c r="L191" s="89"/>
      <c r="M191" s="89"/>
      <c r="N191" s="42"/>
      <c r="O191" s="73" t="s">
        <v>348</v>
      </c>
      <c r="P191" s="73" t="s">
        <v>348</v>
      </c>
      <c r="Q191" s="73" t="s">
        <v>24</v>
      </c>
      <c r="R191" s="56" t="s">
        <v>4050</v>
      </c>
      <c r="S191" s="49"/>
      <c r="T191" s="49"/>
      <c r="U191" s="49"/>
      <c r="V191" s="49"/>
      <c r="W191" s="49"/>
      <c r="X191" s="49"/>
      <c r="Y191" s="49"/>
      <c r="Z191" s="49"/>
    </row>
    <row r="192" spans="1:26" ht="33" hidden="1" customHeight="1">
      <c r="A192" s="345"/>
      <c r="B192" s="345"/>
      <c r="C192" s="345"/>
      <c r="D192" s="345"/>
      <c r="E192" s="345"/>
      <c r="F192" s="81" t="s">
        <v>2927</v>
      </c>
      <c r="G192" s="345"/>
      <c r="H192" s="84">
        <v>6</v>
      </c>
      <c r="I192" s="80" t="s">
        <v>4728</v>
      </c>
      <c r="J192" s="81" t="s">
        <v>4957</v>
      </c>
      <c r="K192" s="56"/>
      <c r="L192" s="89"/>
      <c r="M192" s="89"/>
      <c r="N192" s="42"/>
      <c r="O192" s="73" t="s">
        <v>348</v>
      </c>
      <c r="P192" s="73" t="s">
        <v>348</v>
      </c>
      <c r="Q192" s="73" t="s">
        <v>24</v>
      </c>
      <c r="R192" s="56" t="s">
        <v>4050</v>
      </c>
      <c r="S192" s="49"/>
      <c r="T192" s="49"/>
      <c r="U192" s="49"/>
      <c r="V192" s="49"/>
      <c r="W192" s="49"/>
      <c r="X192" s="49"/>
      <c r="Y192" s="49"/>
      <c r="Z192" s="49"/>
    </row>
    <row r="193" spans="1:26" ht="33" hidden="1" customHeight="1">
      <c r="A193" s="345"/>
      <c r="B193" s="345"/>
      <c r="C193" s="345"/>
      <c r="D193" s="345"/>
      <c r="E193" s="345"/>
      <c r="F193" s="81" t="s">
        <v>2915</v>
      </c>
      <c r="G193" s="345"/>
      <c r="H193" s="84">
        <v>7</v>
      </c>
      <c r="I193" s="80" t="s">
        <v>4728</v>
      </c>
      <c r="J193" s="81" t="s">
        <v>4957</v>
      </c>
      <c r="K193" s="56"/>
      <c r="L193" s="89"/>
      <c r="M193" s="89"/>
      <c r="N193" s="42"/>
      <c r="O193" s="73" t="s">
        <v>348</v>
      </c>
      <c r="P193" s="73" t="s">
        <v>348</v>
      </c>
      <c r="Q193" s="73" t="s">
        <v>24</v>
      </c>
      <c r="R193" s="56" t="s">
        <v>4050</v>
      </c>
      <c r="S193" s="49"/>
      <c r="T193" s="49"/>
      <c r="U193" s="49"/>
      <c r="V193" s="49"/>
      <c r="W193" s="49"/>
      <c r="X193" s="49"/>
      <c r="Y193" s="49"/>
      <c r="Z193" s="49"/>
    </row>
    <row r="194" spans="1:26" ht="33" hidden="1" customHeight="1">
      <c r="A194" s="345"/>
      <c r="B194" s="345"/>
      <c r="C194" s="345"/>
      <c r="D194" s="345"/>
      <c r="E194" s="345"/>
      <c r="F194" s="81" t="s">
        <v>2918</v>
      </c>
      <c r="G194" s="345"/>
      <c r="H194" s="84">
        <v>8</v>
      </c>
      <c r="I194" s="80" t="s">
        <v>4728</v>
      </c>
      <c r="J194" s="81" t="s">
        <v>4957</v>
      </c>
      <c r="K194" s="56"/>
      <c r="L194" s="89"/>
      <c r="M194" s="89"/>
      <c r="N194" s="42"/>
      <c r="O194" s="73" t="s">
        <v>348</v>
      </c>
      <c r="P194" s="73" t="s">
        <v>348</v>
      </c>
      <c r="Q194" s="73" t="s">
        <v>24</v>
      </c>
      <c r="R194" s="56" t="s">
        <v>4050</v>
      </c>
      <c r="S194" s="49"/>
      <c r="T194" s="49"/>
      <c r="U194" s="49"/>
      <c r="V194" s="49"/>
      <c r="W194" s="49"/>
      <c r="X194" s="49"/>
      <c r="Y194" s="49"/>
      <c r="Z194" s="49"/>
    </row>
    <row r="195" spans="1:26" ht="33" hidden="1" customHeight="1">
      <c r="A195" s="345"/>
      <c r="B195" s="345"/>
      <c r="C195" s="345"/>
      <c r="D195" s="345"/>
      <c r="E195" s="345"/>
      <c r="F195" s="81" t="s">
        <v>4981</v>
      </c>
      <c r="G195" s="345"/>
      <c r="H195" s="84">
        <v>9</v>
      </c>
      <c r="I195" s="80" t="s">
        <v>4728</v>
      </c>
      <c r="J195" s="81" t="s">
        <v>4957</v>
      </c>
      <c r="K195" s="247"/>
      <c r="L195" s="248"/>
      <c r="M195" s="89"/>
      <c r="N195" s="42"/>
      <c r="O195" s="73" t="s">
        <v>348</v>
      </c>
      <c r="P195" s="73" t="s">
        <v>348</v>
      </c>
      <c r="Q195" s="73" t="s">
        <v>24</v>
      </c>
      <c r="R195" s="56" t="s">
        <v>4050</v>
      </c>
      <c r="S195" s="49"/>
      <c r="T195" s="49"/>
      <c r="U195" s="49"/>
      <c r="V195" s="49"/>
      <c r="W195" s="49"/>
      <c r="X195" s="49"/>
      <c r="Y195" s="49"/>
      <c r="Z195" s="49"/>
    </row>
    <row r="196" spans="1:26" ht="33" hidden="1" customHeight="1">
      <c r="A196" s="345"/>
      <c r="B196" s="345"/>
      <c r="C196" s="345"/>
      <c r="D196" s="345"/>
      <c r="E196" s="345"/>
      <c r="F196" s="81" t="s">
        <v>4982</v>
      </c>
      <c r="G196" s="345"/>
      <c r="H196" s="84">
        <v>10</v>
      </c>
      <c r="I196" s="80" t="s">
        <v>4728</v>
      </c>
      <c r="J196" s="81" t="s">
        <v>4957</v>
      </c>
      <c r="K196" s="247"/>
      <c r="L196" s="248"/>
      <c r="M196" s="89"/>
      <c r="N196" s="42"/>
      <c r="O196" s="73" t="s">
        <v>348</v>
      </c>
      <c r="P196" s="73" t="s">
        <v>348</v>
      </c>
      <c r="Q196" s="73" t="s">
        <v>24</v>
      </c>
      <c r="R196" s="56" t="s">
        <v>4050</v>
      </c>
      <c r="S196" s="49"/>
      <c r="T196" s="49"/>
      <c r="U196" s="49"/>
      <c r="V196" s="49"/>
      <c r="W196" s="49"/>
      <c r="X196" s="49"/>
      <c r="Y196" s="49"/>
      <c r="Z196" s="49"/>
    </row>
    <row r="197" spans="1:26" ht="33" hidden="1" customHeight="1">
      <c r="A197" s="345"/>
      <c r="B197" s="345"/>
      <c r="C197" s="345"/>
      <c r="D197" s="345"/>
      <c r="E197" s="345"/>
      <c r="F197" s="81" t="s">
        <v>4983</v>
      </c>
      <c r="G197" s="345"/>
      <c r="H197" s="84">
        <v>11</v>
      </c>
      <c r="I197" s="80" t="s">
        <v>4728</v>
      </c>
      <c r="J197" s="81" t="s">
        <v>4957</v>
      </c>
      <c r="K197" s="247"/>
      <c r="L197" s="248"/>
      <c r="M197" s="89"/>
      <c r="N197" s="42"/>
      <c r="O197" s="73" t="s">
        <v>348</v>
      </c>
      <c r="P197" s="73" t="s">
        <v>348</v>
      </c>
      <c r="Q197" s="73" t="s">
        <v>24</v>
      </c>
      <c r="R197" s="56" t="s">
        <v>4050</v>
      </c>
      <c r="S197" s="49"/>
      <c r="T197" s="49"/>
      <c r="U197" s="49"/>
      <c r="V197" s="49"/>
      <c r="W197" s="49"/>
      <c r="X197" s="49"/>
      <c r="Y197" s="49"/>
      <c r="Z197" s="49"/>
    </row>
    <row r="198" spans="1:26" ht="33" hidden="1" customHeight="1">
      <c r="A198" s="345"/>
      <c r="B198" s="345"/>
      <c r="C198" s="345"/>
      <c r="D198" s="345"/>
      <c r="E198" s="345"/>
      <c r="F198" s="67" t="s">
        <v>4984</v>
      </c>
      <c r="G198" s="345"/>
      <c r="H198" s="249">
        <v>12</v>
      </c>
      <c r="I198" s="78" t="s">
        <v>4728</v>
      </c>
      <c r="J198" s="81" t="s">
        <v>4957</v>
      </c>
      <c r="K198" s="247"/>
      <c r="L198" s="250"/>
      <c r="M198" s="89"/>
      <c r="N198" s="42"/>
      <c r="O198" s="73" t="s">
        <v>348</v>
      </c>
      <c r="P198" s="73" t="s">
        <v>348</v>
      </c>
      <c r="Q198" s="73" t="s">
        <v>24</v>
      </c>
      <c r="R198" s="56" t="s">
        <v>4050</v>
      </c>
      <c r="S198" s="49"/>
      <c r="T198" s="49"/>
      <c r="U198" s="49"/>
      <c r="V198" s="49"/>
      <c r="W198" s="49"/>
      <c r="X198" s="49"/>
      <c r="Y198" s="49"/>
      <c r="Z198" s="49"/>
    </row>
    <row r="199" spans="1:26" ht="33" hidden="1" customHeight="1">
      <c r="A199" s="341"/>
      <c r="B199" s="341"/>
      <c r="C199" s="341"/>
      <c r="D199" s="341"/>
      <c r="E199" s="341"/>
      <c r="F199" s="67" t="s">
        <v>4985</v>
      </c>
      <c r="G199" s="341"/>
      <c r="H199" s="249">
        <v>13</v>
      </c>
      <c r="I199" s="78" t="s">
        <v>4728</v>
      </c>
      <c r="J199" s="81" t="s">
        <v>4957</v>
      </c>
      <c r="K199" s="247"/>
      <c r="L199" s="158"/>
      <c r="M199" s="89"/>
      <c r="N199" s="42"/>
      <c r="O199" s="73" t="s">
        <v>348</v>
      </c>
      <c r="P199" s="73" t="s">
        <v>348</v>
      </c>
      <c r="Q199" s="73" t="s">
        <v>24</v>
      </c>
      <c r="R199" s="56" t="s">
        <v>4050</v>
      </c>
      <c r="S199" s="49"/>
      <c r="T199" s="49"/>
      <c r="U199" s="49"/>
      <c r="V199" s="49"/>
      <c r="W199" s="49"/>
      <c r="X199" s="49"/>
      <c r="Y199" s="49"/>
      <c r="Z199" s="49"/>
    </row>
    <row r="200" spans="1:26" ht="33" hidden="1" customHeight="1">
      <c r="A200" s="404" t="s">
        <v>44</v>
      </c>
      <c r="B200" s="401" t="s">
        <v>4710</v>
      </c>
      <c r="C200" s="417" t="s">
        <v>4725</v>
      </c>
      <c r="D200" s="417" t="s">
        <v>4953</v>
      </c>
      <c r="E200" s="397" t="s">
        <v>4986</v>
      </c>
      <c r="F200" s="81" t="s">
        <v>4987</v>
      </c>
      <c r="G200" s="399" t="s">
        <v>452</v>
      </c>
      <c r="H200" s="84">
        <v>1</v>
      </c>
      <c r="I200" s="80" t="s">
        <v>4956</v>
      </c>
      <c r="J200" s="81" t="s">
        <v>4957</v>
      </c>
      <c r="K200" s="247"/>
      <c r="L200" s="89"/>
      <c r="M200" s="89"/>
      <c r="N200" s="42"/>
      <c r="O200" s="73" t="s">
        <v>348</v>
      </c>
      <c r="P200" s="73" t="s">
        <v>348</v>
      </c>
      <c r="Q200" s="73" t="s">
        <v>24</v>
      </c>
      <c r="R200" s="56" t="s">
        <v>4050</v>
      </c>
      <c r="S200" s="49"/>
      <c r="T200" s="49"/>
      <c r="U200" s="49"/>
      <c r="V200" s="49"/>
      <c r="W200" s="49"/>
      <c r="X200" s="49"/>
      <c r="Y200" s="49"/>
      <c r="Z200" s="49"/>
    </row>
    <row r="201" spans="1:26" ht="33" hidden="1" customHeight="1">
      <c r="A201" s="345"/>
      <c r="B201" s="345"/>
      <c r="C201" s="345"/>
      <c r="D201" s="345"/>
      <c r="E201" s="345"/>
      <c r="F201" s="81" t="s">
        <v>4988</v>
      </c>
      <c r="G201" s="345"/>
      <c r="H201" s="84">
        <v>2</v>
      </c>
      <c r="I201" s="80" t="s">
        <v>4956</v>
      </c>
      <c r="J201" s="81" t="s">
        <v>4957</v>
      </c>
      <c r="K201" s="247"/>
      <c r="L201" s="89"/>
      <c r="M201" s="89"/>
      <c r="N201" s="42"/>
      <c r="O201" s="73" t="s">
        <v>348</v>
      </c>
      <c r="P201" s="73" t="s">
        <v>348</v>
      </c>
      <c r="Q201" s="73" t="s">
        <v>24</v>
      </c>
      <c r="R201" s="56" t="s">
        <v>4050</v>
      </c>
      <c r="S201" s="49"/>
      <c r="T201" s="49"/>
      <c r="U201" s="49"/>
      <c r="V201" s="49"/>
      <c r="W201" s="49"/>
      <c r="X201" s="49"/>
      <c r="Y201" s="49"/>
      <c r="Z201" s="49"/>
    </row>
    <row r="202" spans="1:26" ht="33" hidden="1" customHeight="1">
      <c r="A202" s="345"/>
      <c r="B202" s="345"/>
      <c r="C202" s="345"/>
      <c r="D202" s="345"/>
      <c r="E202" s="345"/>
      <c r="F202" s="81" t="s">
        <v>4989</v>
      </c>
      <c r="G202" s="345"/>
      <c r="H202" s="84">
        <v>3</v>
      </c>
      <c r="I202" s="80" t="s">
        <v>4956</v>
      </c>
      <c r="J202" s="81" t="s">
        <v>4957</v>
      </c>
      <c r="K202" s="247"/>
      <c r="L202" s="89"/>
      <c r="M202" s="89"/>
      <c r="N202" s="42"/>
      <c r="O202" s="73" t="s">
        <v>348</v>
      </c>
      <c r="P202" s="73" t="s">
        <v>348</v>
      </c>
      <c r="Q202" s="73" t="s">
        <v>24</v>
      </c>
      <c r="R202" s="56" t="s">
        <v>4050</v>
      </c>
      <c r="S202" s="49"/>
      <c r="T202" s="49"/>
      <c r="U202" s="49"/>
      <c r="V202" s="49"/>
      <c r="W202" s="49"/>
      <c r="X202" s="49"/>
      <c r="Y202" s="49"/>
      <c r="Z202" s="49"/>
    </row>
    <row r="203" spans="1:26" ht="33" hidden="1" customHeight="1">
      <c r="A203" s="345"/>
      <c r="B203" s="345"/>
      <c r="C203" s="345"/>
      <c r="D203" s="345"/>
      <c r="E203" s="345"/>
      <c r="F203" s="81" t="s">
        <v>4990</v>
      </c>
      <c r="G203" s="345"/>
      <c r="H203" s="84">
        <v>4</v>
      </c>
      <c r="I203" s="80" t="s">
        <v>4956</v>
      </c>
      <c r="J203" s="81" t="s">
        <v>4957</v>
      </c>
      <c r="K203" s="247"/>
      <c r="L203" s="89"/>
      <c r="M203" s="89"/>
      <c r="N203" s="42"/>
      <c r="O203" s="73" t="s">
        <v>348</v>
      </c>
      <c r="P203" s="73" t="s">
        <v>348</v>
      </c>
      <c r="Q203" s="73" t="s">
        <v>24</v>
      </c>
      <c r="R203" s="56" t="s">
        <v>4050</v>
      </c>
      <c r="S203" s="49"/>
      <c r="T203" s="49"/>
      <c r="U203" s="49"/>
      <c r="V203" s="49"/>
      <c r="W203" s="49"/>
      <c r="X203" s="49"/>
      <c r="Y203" s="49"/>
      <c r="Z203" s="49"/>
    </row>
    <row r="204" spans="1:26" ht="33" hidden="1" customHeight="1">
      <c r="A204" s="345"/>
      <c r="B204" s="345"/>
      <c r="C204" s="345"/>
      <c r="D204" s="345"/>
      <c r="E204" s="345"/>
      <c r="F204" s="81" t="s">
        <v>4991</v>
      </c>
      <c r="G204" s="345"/>
      <c r="H204" s="84">
        <v>5</v>
      </c>
      <c r="I204" s="80" t="s">
        <v>4956</v>
      </c>
      <c r="J204" s="81" t="s">
        <v>4957</v>
      </c>
      <c r="K204" s="247"/>
      <c r="L204" s="89"/>
      <c r="M204" s="89"/>
      <c r="N204" s="42"/>
      <c r="O204" s="73" t="s">
        <v>348</v>
      </c>
      <c r="P204" s="73" t="s">
        <v>348</v>
      </c>
      <c r="Q204" s="73" t="s">
        <v>24</v>
      </c>
      <c r="R204" s="56" t="s">
        <v>4050</v>
      </c>
      <c r="S204" s="49"/>
      <c r="T204" s="49"/>
      <c r="U204" s="49"/>
      <c r="V204" s="49"/>
      <c r="W204" s="49"/>
      <c r="X204" s="49"/>
      <c r="Y204" s="49"/>
      <c r="Z204" s="49"/>
    </row>
    <row r="205" spans="1:26" ht="33" hidden="1" customHeight="1">
      <c r="A205" s="341"/>
      <c r="B205" s="341"/>
      <c r="C205" s="341"/>
      <c r="D205" s="341"/>
      <c r="E205" s="341"/>
      <c r="F205" s="81" t="s">
        <v>4992</v>
      </c>
      <c r="G205" s="341"/>
      <c r="H205" s="84">
        <v>6</v>
      </c>
      <c r="I205" s="80" t="s">
        <v>4956</v>
      </c>
      <c r="J205" s="81" t="s">
        <v>4957</v>
      </c>
      <c r="K205" s="247"/>
      <c r="L205" s="89"/>
      <c r="M205" s="89"/>
      <c r="N205" s="42"/>
      <c r="O205" s="73" t="s">
        <v>348</v>
      </c>
      <c r="P205" s="73" t="s">
        <v>348</v>
      </c>
      <c r="Q205" s="73" t="s">
        <v>24</v>
      </c>
      <c r="R205" s="56" t="s">
        <v>4050</v>
      </c>
      <c r="S205" s="49"/>
      <c r="T205" s="49"/>
      <c r="U205" s="49"/>
      <c r="V205" s="49"/>
      <c r="W205" s="49"/>
      <c r="X205" s="49"/>
      <c r="Y205" s="49"/>
      <c r="Z205" s="49"/>
    </row>
    <row r="206" spans="1:26" ht="46.5" customHeight="1">
      <c r="A206" s="401" t="s">
        <v>161</v>
      </c>
      <c r="B206" s="401" t="s">
        <v>4710</v>
      </c>
      <c r="C206" s="409" t="s">
        <v>4725</v>
      </c>
      <c r="D206" s="409" t="s">
        <v>449</v>
      </c>
      <c r="E206" s="401" t="s">
        <v>4986</v>
      </c>
      <c r="F206" s="85" t="s">
        <v>4993</v>
      </c>
      <c r="G206" s="419" t="s">
        <v>452</v>
      </c>
      <c r="H206" s="61">
        <v>1</v>
      </c>
      <c r="I206" s="90" t="s">
        <v>4728</v>
      </c>
      <c r="J206" s="85" t="s">
        <v>4994</v>
      </c>
      <c r="K206" s="56"/>
      <c r="L206" s="89"/>
      <c r="M206" s="89"/>
      <c r="N206" s="42"/>
      <c r="O206" s="73" t="s">
        <v>348</v>
      </c>
      <c r="P206" s="73" t="s">
        <v>348</v>
      </c>
      <c r="Q206" s="73" t="s">
        <v>348</v>
      </c>
      <c r="R206" s="56" t="s">
        <v>4050</v>
      </c>
      <c r="S206" s="49"/>
      <c r="T206" s="49"/>
      <c r="U206" s="49"/>
      <c r="V206" s="49"/>
      <c r="W206" s="49"/>
      <c r="X206" s="49"/>
      <c r="Y206" s="49"/>
      <c r="Z206" s="49"/>
    </row>
    <row r="207" spans="1:26" ht="16.5" customHeight="1">
      <c r="A207" s="345"/>
      <c r="B207" s="345"/>
      <c r="C207" s="345"/>
      <c r="D207" s="345"/>
      <c r="E207" s="345"/>
      <c r="F207" s="85" t="s">
        <v>4995</v>
      </c>
      <c r="G207" s="345"/>
      <c r="H207" s="61">
        <v>2</v>
      </c>
      <c r="I207" s="90" t="s">
        <v>4728</v>
      </c>
      <c r="J207" s="85" t="s">
        <v>4996</v>
      </c>
      <c r="K207" s="56"/>
      <c r="L207" s="89"/>
      <c r="M207" s="89"/>
      <c r="N207" s="42"/>
      <c r="O207" s="73" t="s">
        <v>348</v>
      </c>
      <c r="P207" s="73" t="s">
        <v>348</v>
      </c>
      <c r="Q207" s="73" t="s">
        <v>348</v>
      </c>
      <c r="R207" s="56" t="s">
        <v>4050</v>
      </c>
      <c r="S207" s="49"/>
      <c r="T207" s="49"/>
      <c r="U207" s="49"/>
      <c r="V207" s="49"/>
      <c r="W207" s="49"/>
      <c r="X207" s="49"/>
      <c r="Y207" s="49"/>
      <c r="Z207" s="49"/>
    </row>
    <row r="208" spans="1:26" ht="16.5" customHeight="1">
      <c r="A208" s="345"/>
      <c r="B208" s="345"/>
      <c r="C208" s="345"/>
      <c r="D208" s="345"/>
      <c r="E208" s="345"/>
      <c r="F208" s="85" t="s">
        <v>4997</v>
      </c>
      <c r="G208" s="345"/>
      <c r="H208" s="61">
        <v>3</v>
      </c>
      <c r="I208" s="90" t="s">
        <v>4728</v>
      </c>
      <c r="J208" s="85" t="s">
        <v>4998</v>
      </c>
      <c r="K208" s="56"/>
      <c r="L208" s="89"/>
      <c r="M208" s="89"/>
      <c r="N208" s="42"/>
      <c r="O208" s="73" t="s">
        <v>348</v>
      </c>
      <c r="P208" s="73" t="s">
        <v>348</v>
      </c>
      <c r="Q208" s="73" t="s">
        <v>348</v>
      </c>
      <c r="R208" s="56" t="s">
        <v>4050</v>
      </c>
      <c r="S208" s="49"/>
      <c r="T208" s="49"/>
      <c r="U208" s="49"/>
      <c r="V208" s="49"/>
      <c r="W208" s="49"/>
      <c r="X208" s="49"/>
      <c r="Y208" s="49"/>
      <c r="Z208" s="49"/>
    </row>
    <row r="209" spans="1:26" ht="16.5" customHeight="1">
      <c r="A209" s="345"/>
      <c r="B209" s="345"/>
      <c r="C209" s="345"/>
      <c r="D209" s="345"/>
      <c r="E209" s="345"/>
      <c r="F209" s="85" t="s">
        <v>4999</v>
      </c>
      <c r="G209" s="345"/>
      <c r="H209" s="61">
        <v>4</v>
      </c>
      <c r="I209" s="90" t="s">
        <v>4728</v>
      </c>
      <c r="J209" s="85" t="s">
        <v>5000</v>
      </c>
      <c r="K209" s="56"/>
      <c r="L209" s="89"/>
      <c r="M209" s="89"/>
      <c r="N209" s="42"/>
      <c r="O209" s="73" t="s">
        <v>348</v>
      </c>
      <c r="P209" s="73" t="s">
        <v>348</v>
      </c>
      <c r="Q209" s="73" t="s">
        <v>348</v>
      </c>
      <c r="R209" s="56" t="s">
        <v>4050</v>
      </c>
      <c r="S209" s="49"/>
      <c r="T209" s="49"/>
      <c r="U209" s="49"/>
      <c r="V209" s="49"/>
      <c r="W209" s="49"/>
      <c r="X209" s="49"/>
      <c r="Y209" s="49"/>
      <c r="Z209" s="49"/>
    </row>
    <row r="210" spans="1:26" ht="16.5" customHeight="1">
      <c r="A210" s="345"/>
      <c r="B210" s="345"/>
      <c r="C210" s="345"/>
      <c r="D210" s="345"/>
      <c r="E210" s="345"/>
      <c r="F210" s="85" t="s">
        <v>5001</v>
      </c>
      <c r="G210" s="345"/>
      <c r="H210" s="61">
        <v>5</v>
      </c>
      <c r="I210" s="90" t="s">
        <v>4728</v>
      </c>
      <c r="J210" s="85" t="s">
        <v>5002</v>
      </c>
      <c r="K210" s="56"/>
      <c r="L210" s="89"/>
      <c r="M210" s="89"/>
      <c r="N210" s="42"/>
      <c r="O210" s="73" t="s">
        <v>348</v>
      </c>
      <c r="P210" s="73" t="s">
        <v>348</v>
      </c>
      <c r="Q210" s="73" t="s">
        <v>348</v>
      </c>
      <c r="R210" s="56" t="s">
        <v>4050</v>
      </c>
      <c r="S210" s="49"/>
      <c r="T210" s="49"/>
      <c r="U210" s="49"/>
      <c r="V210" s="49"/>
      <c r="W210" s="49"/>
      <c r="X210" s="49"/>
      <c r="Y210" s="49"/>
      <c r="Z210" s="49"/>
    </row>
    <row r="211" spans="1:26" ht="16.5" customHeight="1">
      <c r="A211" s="341"/>
      <c r="B211" s="341"/>
      <c r="C211" s="341"/>
      <c r="D211" s="341"/>
      <c r="E211" s="341"/>
      <c r="F211" s="251" t="s">
        <v>5003</v>
      </c>
      <c r="G211" s="341"/>
      <c r="H211" s="61">
        <v>6</v>
      </c>
      <c r="I211" s="90" t="s">
        <v>4728</v>
      </c>
      <c r="J211" s="251" t="s">
        <v>5004</v>
      </c>
      <c r="K211" s="56"/>
      <c r="L211" s="89"/>
      <c r="M211" s="89"/>
      <c r="N211" s="42"/>
      <c r="O211" s="73" t="s">
        <v>348</v>
      </c>
      <c r="P211" s="73" t="s">
        <v>348</v>
      </c>
      <c r="Q211" s="73" t="s">
        <v>348</v>
      </c>
      <c r="R211" s="56" t="s">
        <v>4050</v>
      </c>
      <c r="S211" s="49"/>
      <c r="T211" s="49"/>
      <c r="U211" s="49"/>
      <c r="V211" s="49"/>
      <c r="W211" s="49"/>
      <c r="X211" s="49"/>
      <c r="Y211" s="49"/>
      <c r="Z211" s="49"/>
    </row>
    <row r="212" spans="1:26" ht="16.5" customHeight="1">
      <c r="A212" s="92"/>
      <c r="B212" s="92"/>
      <c r="C212" s="46"/>
      <c r="D212" s="46"/>
      <c r="E212" s="92"/>
      <c r="F212" s="93"/>
      <c r="G212" s="46"/>
      <c r="H212" s="49"/>
      <c r="I212" s="46"/>
      <c r="J212" s="46"/>
      <c r="K212" s="106"/>
      <c r="L212" s="215"/>
      <c r="M212" s="106"/>
      <c r="N212" s="46"/>
      <c r="O212" s="92"/>
      <c r="P212" s="92"/>
      <c r="Q212" s="92"/>
      <c r="R212" s="92"/>
      <c r="S212" s="49"/>
      <c r="T212" s="49"/>
      <c r="U212" s="49"/>
      <c r="V212" s="49"/>
      <c r="W212" s="49"/>
      <c r="X212" s="49"/>
      <c r="Y212" s="49"/>
      <c r="Z212" s="49"/>
    </row>
    <row r="213" spans="1:26" ht="16.5" customHeight="1">
      <c r="A213" s="92"/>
      <c r="B213" s="92"/>
      <c r="C213" s="46"/>
      <c r="D213" s="46"/>
      <c r="E213" s="92"/>
      <c r="F213" s="93"/>
      <c r="G213" s="46"/>
      <c r="H213" s="49"/>
      <c r="I213" s="46"/>
      <c r="J213" s="46"/>
      <c r="K213" s="106"/>
      <c r="L213" s="215"/>
      <c r="M213" s="106"/>
      <c r="N213" s="46"/>
      <c r="O213" s="92"/>
      <c r="P213" s="92"/>
      <c r="Q213" s="92"/>
      <c r="R213" s="92"/>
      <c r="S213" s="49"/>
      <c r="T213" s="49"/>
      <c r="U213" s="49"/>
      <c r="V213" s="49"/>
      <c r="W213" s="49"/>
      <c r="X213" s="49"/>
      <c r="Y213" s="49"/>
      <c r="Z213" s="49"/>
    </row>
    <row r="214" spans="1:26" ht="16.5" customHeight="1">
      <c r="A214" s="92"/>
      <c r="B214" s="92"/>
      <c r="C214" s="46"/>
      <c r="D214" s="46"/>
      <c r="E214" s="92"/>
      <c r="F214" s="93"/>
      <c r="G214" s="46"/>
      <c r="H214" s="49"/>
      <c r="I214" s="46"/>
      <c r="J214" s="46"/>
      <c r="K214" s="106"/>
      <c r="L214" s="215"/>
      <c r="M214" s="106"/>
      <c r="N214" s="46"/>
      <c r="O214" s="92"/>
      <c r="P214" s="92"/>
      <c r="Q214" s="92"/>
      <c r="R214" s="92"/>
      <c r="S214" s="49"/>
      <c r="T214" s="49"/>
      <c r="U214" s="49"/>
      <c r="V214" s="49"/>
      <c r="W214" s="49"/>
      <c r="X214" s="49"/>
      <c r="Y214" s="49"/>
      <c r="Z214" s="49"/>
    </row>
    <row r="215" spans="1:26" ht="16.5" customHeight="1">
      <c r="A215" s="92"/>
      <c r="B215" s="92"/>
      <c r="C215" s="46"/>
      <c r="D215" s="46"/>
      <c r="E215" s="92"/>
      <c r="F215" s="93"/>
      <c r="G215" s="46"/>
      <c r="H215" s="49"/>
      <c r="I215" s="46"/>
      <c r="J215" s="46"/>
      <c r="K215" s="106"/>
      <c r="L215" s="215"/>
      <c r="M215" s="106"/>
      <c r="N215" s="46"/>
      <c r="O215" s="92"/>
      <c r="P215" s="92"/>
      <c r="Q215" s="92"/>
      <c r="R215" s="92"/>
      <c r="S215" s="49"/>
      <c r="T215" s="49"/>
      <c r="U215" s="49"/>
      <c r="V215" s="49"/>
      <c r="W215" s="49"/>
      <c r="X215" s="49"/>
      <c r="Y215" s="49"/>
      <c r="Z215" s="49"/>
    </row>
    <row r="216" spans="1:26" ht="16.5" customHeight="1">
      <c r="A216" s="92"/>
      <c r="B216" s="92"/>
      <c r="C216" s="46"/>
      <c r="D216" s="46"/>
      <c r="E216" s="92"/>
      <c r="F216" s="93"/>
      <c r="G216" s="46"/>
      <c r="H216" s="49"/>
      <c r="I216" s="46"/>
      <c r="J216" s="46"/>
      <c r="K216" s="106"/>
      <c r="L216" s="215"/>
      <c r="M216" s="106"/>
      <c r="N216" s="46"/>
      <c r="O216" s="92"/>
      <c r="P216" s="92"/>
      <c r="Q216" s="92"/>
      <c r="R216" s="92"/>
      <c r="S216" s="49"/>
      <c r="T216" s="49"/>
      <c r="U216" s="49"/>
      <c r="V216" s="49"/>
      <c r="W216" s="49"/>
      <c r="X216" s="49"/>
      <c r="Y216" s="49"/>
      <c r="Z216" s="49"/>
    </row>
    <row r="217" spans="1:26" ht="16.5" customHeight="1">
      <c r="A217" s="92"/>
      <c r="B217" s="92"/>
      <c r="C217" s="46"/>
      <c r="D217" s="46"/>
      <c r="E217" s="92"/>
      <c r="F217" s="93"/>
      <c r="G217" s="46"/>
      <c r="H217" s="49"/>
      <c r="I217" s="46"/>
      <c r="J217" s="46"/>
      <c r="K217" s="106"/>
      <c r="L217" s="215"/>
      <c r="M217" s="106"/>
      <c r="N217" s="46"/>
      <c r="O217" s="92"/>
      <c r="P217" s="92"/>
      <c r="Q217" s="92"/>
      <c r="R217" s="92"/>
      <c r="S217" s="49"/>
      <c r="T217" s="49"/>
      <c r="U217" s="49"/>
      <c r="V217" s="49"/>
      <c r="W217" s="49"/>
      <c r="X217" s="49"/>
      <c r="Y217" s="49"/>
      <c r="Z217" s="49"/>
    </row>
    <row r="218" spans="1:26" ht="16.5" customHeight="1">
      <c r="A218" s="92"/>
      <c r="B218" s="92"/>
      <c r="C218" s="46"/>
      <c r="D218" s="46"/>
      <c r="E218" s="92"/>
      <c r="F218" s="93"/>
      <c r="G218" s="46"/>
      <c r="H218" s="49"/>
      <c r="I218" s="46"/>
      <c r="J218" s="46"/>
      <c r="K218" s="106"/>
      <c r="L218" s="215"/>
      <c r="M218" s="106"/>
      <c r="N218" s="46"/>
      <c r="O218" s="92"/>
      <c r="P218" s="92"/>
      <c r="Q218" s="92"/>
      <c r="R218" s="92"/>
      <c r="S218" s="49"/>
      <c r="T218" s="49"/>
      <c r="U218" s="49"/>
      <c r="V218" s="49"/>
      <c r="W218" s="49"/>
      <c r="X218" s="49"/>
      <c r="Y218" s="49"/>
      <c r="Z218" s="49"/>
    </row>
    <row r="219" spans="1:26" ht="16.5" customHeight="1">
      <c r="A219" s="92"/>
      <c r="B219" s="92"/>
      <c r="C219" s="46"/>
      <c r="D219" s="46"/>
      <c r="E219" s="92"/>
      <c r="F219" s="252"/>
      <c r="G219" s="46"/>
      <c r="H219" s="49"/>
      <c r="I219" s="46"/>
      <c r="J219" s="46"/>
      <c r="K219" s="106"/>
      <c r="L219" s="215"/>
      <c r="M219" s="106"/>
      <c r="N219" s="46"/>
      <c r="O219" s="92"/>
      <c r="P219" s="92"/>
      <c r="Q219" s="92"/>
      <c r="R219" s="92"/>
      <c r="S219" s="49"/>
      <c r="T219" s="49"/>
      <c r="U219" s="49"/>
      <c r="V219" s="49"/>
      <c r="W219" s="49"/>
      <c r="X219" s="49"/>
      <c r="Y219" s="49"/>
      <c r="Z219" s="49"/>
    </row>
    <row r="220" spans="1:26" ht="16.5" customHeight="1">
      <c r="A220" s="92"/>
      <c r="B220" s="92"/>
      <c r="C220" s="46"/>
      <c r="D220" s="46"/>
      <c r="E220" s="92"/>
      <c r="F220" s="93"/>
      <c r="G220" s="46"/>
      <c r="H220" s="49"/>
      <c r="I220" s="46"/>
      <c r="J220" s="46"/>
      <c r="K220" s="106"/>
      <c r="L220" s="215"/>
      <c r="M220" s="106"/>
      <c r="N220" s="46"/>
      <c r="O220" s="92"/>
      <c r="P220" s="92"/>
      <c r="Q220" s="92"/>
      <c r="R220" s="92"/>
      <c r="S220" s="49"/>
      <c r="T220" s="49"/>
      <c r="U220" s="49"/>
      <c r="V220" s="49"/>
      <c r="W220" s="49"/>
      <c r="X220" s="49"/>
      <c r="Y220" s="49"/>
      <c r="Z220" s="49"/>
    </row>
    <row r="221" spans="1:26" ht="16.5" customHeight="1">
      <c r="A221" s="92"/>
      <c r="B221" s="92"/>
      <c r="C221" s="46"/>
      <c r="D221" s="46"/>
      <c r="E221" s="92"/>
      <c r="F221" s="93"/>
      <c r="G221" s="46"/>
      <c r="H221" s="49"/>
      <c r="I221" s="46"/>
      <c r="J221" s="46"/>
      <c r="K221" s="106"/>
      <c r="L221" s="215"/>
      <c r="M221" s="106"/>
      <c r="N221" s="46"/>
      <c r="O221" s="92"/>
      <c r="P221" s="92"/>
      <c r="Q221" s="92"/>
      <c r="R221" s="92"/>
      <c r="S221" s="49"/>
      <c r="T221" s="49"/>
      <c r="U221" s="49"/>
      <c r="V221" s="49"/>
      <c r="W221" s="49"/>
      <c r="X221" s="49"/>
      <c r="Y221" s="49"/>
      <c r="Z221" s="49"/>
    </row>
    <row r="222" spans="1:26" ht="16.5" customHeight="1">
      <c r="A222" s="92"/>
      <c r="B222" s="92"/>
      <c r="C222" s="46"/>
      <c r="D222" s="46"/>
      <c r="E222" s="92"/>
      <c r="F222" s="93"/>
      <c r="G222" s="46"/>
      <c r="H222" s="49"/>
      <c r="I222" s="46"/>
      <c r="J222" s="46"/>
      <c r="K222" s="106"/>
      <c r="L222" s="215"/>
      <c r="M222" s="106"/>
      <c r="N222" s="46"/>
      <c r="O222" s="92"/>
      <c r="P222" s="92"/>
      <c r="Q222" s="92"/>
      <c r="R222" s="92"/>
      <c r="S222" s="49"/>
      <c r="T222" s="49"/>
      <c r="U222" s="49"/>
      <c r="V222" s="49"/>
      <c r="W222" s="49"/>
      <c r="X222" s="49"/>
      <c r="Y222" s="49"/>
      <c r="Z222" s="49"/>
    </row>
    <row r="223" spans="1:26" ht="16.5" customHeight="1">
      <c r="A223" s="92"/>
      <c r="B223" s="92"/>
      <c r="C223" s="46"/>
      <c r="D223" s="46"/>
      <c r="E223" s="92"/>
      <c r="F223" s="93"/>
      <c r="G223" s="46"/>
      <c r="H223" s="49"/>
      <c r="I223" s="46"/>
      <c r="J223" s="46"/>
      <c r="K223" s="106"/>
      <c r="L223" s="215"/>
      <c r="M223" s="106"/>
      <c r="N223" s="46"/>
      <c r="O223" s="92"/>
      <c r="P223" s="92"/>
      <c r="Q223" s="92"/>
      <c r="R223" s="92"/>
      <c r="S223" s="49"/>
      <c r="T223" s="49"/>
      <c r="U223" s="49"/>
      <c r="V223" s="49"/>
      <c r="W223" s="49"/>
      <c r="X223" s="49"/>
      <c r="Y223" s="49"/>
      <c r="Z223" s="49"/>
    </row>
    <row r="224" spans="1:26" ht="16.5" customHeight="1">
      <c r="A224" s="92"/>
      <c r="B224" s="92"/>
      <c r="C224" s="46"/>
      <c r="D224" s="46"/>
      <c r="E224" s="92"/>
      <c r="F224" s="93"/>
      <c r="G224" s="46"/>
      <c r="H224" s="49"/>
      <c r="I224" s="46"/>
      <c r="J224" s="46"/>
      <c r="K224" s="106"/>
      <c r="L224" s="215"/>
      <c r="M224" s="106"/>
      <c r="N224" s="46"/>
      <c r="O224" s="92"/>
      <c r="P224" s="92"/>
      <c r="Q224" s="92"/>
      <c r="R224" s="92"/>
      <c r="S224" s="49"/>
      <c r="T224" s="49"/>
      <c r="U224" s="49"/>
      <c r="V224" s="49"/>
      <c r="W224" s="49"/>
      <c r="X224" s="49"/>
      <c r="Y224" s="49"/>
      <c r="Z224" s="49"/>
    </row>
    <row r="225" spans="1:26" ht="16.5" customHeight="1">
      <c r="A225" s="92"/>
      <c r="B225" s="92"/>
      <c r="C225" s="46"/>
      <c r="D225" s="46"/>
      <c r="E225" s="92"/>
      <c r="F225" s="93"/>
      <c r="G225" s="46"/>
      <c r="H225" s="49"/>
      <c r="I225" s="46"/>
      <c r="J225" s="46"/>
      <c r="K225" s="106"/>
      <c r="L225" s="215"/>
      <c r="M225" s="106"/>
      <c r="N225" s="46"/>
      <c r="O225" s="92"/>
      <c r="P225" s="92"/>
      <c r="Q225" s="92"/>
      <c r="R225" s="92"/>
      <c r="S225" s="49"/>
      <c r="T225" s="49"/>
      <c r="U225" s="49"/>
      <c r="V225" s="49"/>
      <c r="W225" s="49"/>
      <c r="X225" s="49"/>
      <c r="Y225" s="49"/>
      <c r="Z225" s="49"/>
    </row>
    <row r="226" spans="1:26" ht="16.5" customHeight="1">
      <c r="A226" s="92"/>
      <c r="B226" s="92"/>
      <c r="C226" s="46"/>
      <c r="D226" s="46"/>
      <c r="E226" s="92"/>
      <c r="F226" s="93"/>
      <c r="G226" s="46"/>
      <c r="H226" s="49"/>
      <c r="I226" s="46"/>
      <c r="J226" s="46"/>
      <c r="K226" s="106"/>
      <c r="L226" s="215"/>
      <c r="M226" s="106"/>
      <c r="N226" s="46"/>
      <c r="O226" s="92"/>
      <c r="P226" s="92"/>
      <c r="Q226" s="92"/>
      <c r="R226" s="92"/>
      <c r="S226" s="49"/>
      <c r="T226" s="49"/>
      <c r="U226" s="49"/>
      <c r="V226" s="49"/>
      <c r="W226" s="49"/>
      <c r="X226" s="49"/>
      <c r="Y226" s="49"/>
      <c r="Z226" s="49"/>
    </row>
    <row r="227" spans="1:26" ht="16.5" customHeight="1">
      <c r="A227" s="92"/>
      <c r="B227" s="92"/>
      <c r="C227" s="46"/>
      <c r="D227" s="46"/>
      <c r="E227" s="92"/>
      <c r="F227" s="93"/>
      <c r="G227" s="46"/>
      <c r="H227" s="49"/>
      <c r="I227" s="46"/>
      <c r="J227" s="46"/>
      <c r="K227" s="106"/>
      <c r="L227" s="215"/>
      <c r="M227" s="106"/>
      <c r="N227" s="46"/>
      <c r="O227" s="92"/>
      <c r="P227" s="92"/>
      <c r="Q227" s="92"/>
      <c r="R227" s="92"/>
      <c r="S227" s="49"/>
      <c r="T227" s="49"/>
      <c r="U227" s="49"/>
      <c r="V227" s="49"/>
      <c r="W227" s="49"/>
      <c r="X227" s="49"/>
      <c r="Y227" s="49"/>
      <c r="Z227" s="49"/>
    </row>
    <row r="228" spans="1:26" ht="16.5" customHeight="1">
      <c r="A228" s="92"/>
      <c r="B228" s="92"/>
      <c r="C228" s="46"/>
      <c r="D228" s="46"/>
      <c r="E228" s="92"/>
      <c r="F228" s="93"/>
      <c r="G228" s="46"/>
      <c r="H228" s="49"/>
      <c r="I228" s="46"/>
      <c r="J228" s="46"/>
      <c r="K228" s="106"/>
      <c r="L228" s="215"/>
      <c r="M228" s="106"/>
      <c r="N228" s="46"/>
      <c r="O228" s="92"/>
      <c r="P228" s="92"/>
      <c r="Q228" s="92"/>
      <c r="R228" s="92"/>
      <c r="S228" s="49"/>
      <c r="T228" s="49"/>
      <c r="U228" s="49"/>
      <c r="V228" s="49"/>
      <c r="W228" s="49"/>
      <c r="X228" s="49"/>
      <c r="Y228" s="49"/>
      <c r="Z228" s="49"/>
    </row>
    <row r="229" spans="1:26" ht="16.5" customHeight="1">
      <c r="A229" s="92"/>
      <c r="B229" s="92"/>
      <c r="C229" s="46"/>
      <c r="D229" s="46"/>
      <c r="E229" s="92"/>
      <c r="F229" s="93"/>
      <c r="G229" s="46"/>
      <c r="H229" s="49"/>
      <c r="I229" s="46"/>
      <c r="J229" s="46"/>
      <c r="K229" s="106"/>
      <c r="L229" s="215"/>
      <c r="M229" s="106"/>
      <c r="N229" s="46"/>
      <c r="O229" s="92"/>
      <c r="P229" s="92"/>
      <c r="Q229" s="92"/>
      <c r="R229" s="92"/>
      <c r="S229" s="49"/>
      <c r="T229" s="49"/>
      <c r="U229" s="49"/>
      <c r="V229" s="49"/>
      <c r="W229" s="49"/>
      <c r="X229" s="49"/>
      <c r="Y229" s="49"/>
      <c r="Z229" s="49"/>
    </row>
    <row r="230" spans="1:26" ht="16.5" customHeight="1">
      <c r="A230" s="92"/>
      <c r="B230" s="92"/>
      <c r="C230" s="46"/>
      <c r="D230" s="46"/>
      <c r="E230" s="92"/>
      <c r="F230" s="93"/>
      <c r="G230" s="46"/>
      <c r="H230" s="49"/>
      <c r="I230" s="46"/>
      <c r="J230" s="46"/>
      <c r="K230" s="106"/>
      <c r="L230" s="215"/>
      <c r="M230" s="106"/>
      <c r="N230" s="46"/>
      <c r="O230" s="92"/>
      <c r="P230" s="92"/>
      <c r="Q230" s="92"/>
      <c r="R230" s="92"/>
      <c r="S230" s="49"/>
      <c r="T230" s="49"/>
      <c r="U230" s="49"/>
      <c r="V230" s="49"/>
      <c r="W230" s="49"/>
      <c r="X230" s="49"/>
      <c r="Y230" s="49"/>
      <c r="Z230" s="49"/>
    </row>
    <row r="231" spans="1:26" ht="16.5" customHeight="1">
      <c r="A231" s="92"/>
      <c r="B231" s="92"/>
      <c r="C231" s="46"/>
      <c r="D231" s="46"/>
      <c r="E231" s="92"/>
      <c r="F231" s="93"/>
      <c r="G231" s="46"/>
      <c r="H231" s="49"/>
      <c r="I231" s="46"/>
      <c r="J231" s="46"/>
      <c r="K231" s="106"/>
      <c r="L231" s="215"/>
      <c r="M231" s="106"/>
      <c r="N231" s="46"/>
      <c r="O231" s="92"/>
      <c r="P231" s="92"/>
      <c r="Q231" s="92"/>
      <c r="R231" s="92"/>
      <c r="S231" s="49"/>
      <c r="T231" s="49"/>
      <c r="U231" s="49"/>
      <c r="V231" s="49"/>
      <c r="W231" s="49"/>
      <c r="X231" s="49"/>
      <c r="Y231" s="49"/>
      <c r="Z231" s="49"/>
    </row>
    <row r="232" spans="1:26" ht="16.5" customHeight="1">
      <c r="A232" s="92"/>
      <c r="B232" s="92"/>
      <c r="C232" s="46"/>
      <c r="D232" s="46"/>
      <c r="E232" s="92"/>
      <c r="F232" s="93"/>
      <c r="G232" s="46"/>
      <c r="H232" s="49"/>
      <c r="I232" s="46"/>
      <c r="J232" s="46"/>
      <c r="K232" s="106"/>
      <c r="L232" s="215"/>
      <c r="M232" s="106"/>
      <c r="N232" s="46"/>
      <c r="O232" s="92"/>
      <c r="P232" s="92"/>
      <c r="Q232" s="92"/>
      <c r="R232" s="92"/>
      <c r="S232" s="49"/>
      <c r="T232" s="49"/>
      <c r="U232" s="49"/>
      <c r="V232" s="49"/>
      <c r="W232" s="49"/>
      <c r="X232" s="49"/>
      <c r="Y232" s="49"/>
      <c r="Z232" s="49"/>
    </row>
    <row r="233" spans="1:26" ht="16.5" customHeight="1">
      <c r="A233" s="92"/>
      <c r="B233" s="92"/>
      <c r="C233" s="46"/>
      <c r="D233" s="46"/>
      <c r="E233" s="92"/>
      <c r="F233" s="93"/>
      <c r="G233" s="46"/>
      <c r="H233" s="49"/>
      <c r="I233" s="46"/>
      <c r="J233" s="46"/>
      <c r="K233" s="106"/>
      <c r="L233" s="215"/>
      <c r="M233" s="106"/>
      <c r="N233" s="46"/>
      <c r="O233" s="92"/>
      <c r="P233" s="92"/>
      <c r="Q233" s="92"/>
      <c r="R233" s="92"/>
      <c r="S233" s="49"/>
      <c r="T233" s="49"/>
      <c r="U233" s="49"/>
      <c r="V233" s="49"/>
      <c r="W233" s="49"/>
      <c r="X233" s="49"/>
      <c r="Y233" s="49"/>
      <c r="Z233" s="49"/>
    </row>
    <row r="234" spans="1:26" ht="16.5" customHeight="1">
      <c r="A234" s="92"/>
      <c r="B234" s="92"/>
      <c r="C234" s="46"/>
      <c r="D234" s="46"/>
      <c r="E234" s="92"/>
      <c r="F234" s="93"/>
      <c r="G234" s="46"/>
      <c r="H234" s="49"/>
      <c r="I234" s="46"/>
      <c r="J234" s="46"/>
      <c r="K234" s="106"/>
      <c r="L234" s="215"/>
      <c r="M234" s="106"/>
      <c r="N234" s="46"/>
      <c r="O234" s="92"/>
      <c r="P234" s="92"/>
      <c r="Q234" s="92"/>
      <c r="R234" s="92"/>
      <c r="S234" s="49"/>
      <c r="T234" s="49"/>
      <c r="U234" s="49"/>
      <c r="V234" s="49"/>
      <c r="W234" s="49"/>
      <c r="X234" s="49"/>
      <c r="Y234" s="49"/>
      <c r="Z234" s="49"/>
    </row>
    <row r="235" spans="1:26" ht="16.5" customHeight="1">
      <c r="A235" s="92"/>
      <c r="B235" s="92"/>
      <c r="C235" s="46"/>
      <c r="D235" s="46"/>
      <c r="E235" s="92"/>
      <c r="F235" s="93"/>
      <c r="G235" s="46"/>
      <c r="H235" s="49"/>
      <c r="I235" s="46"/>
      <c r="J235" s="46"/>
      <c r="K235" s="106"/>
      <c r="L235" s="215"/>
      <c r="M235" s="106"/>
      <c r="N235" s="46"/>
      <c r="O235" s="92"/>
      <c r="P235" s="92"/>
      <c r="Q235" s="92"/>
      <c r="R235" s="92"/>
      <c r="S235" s="49"/>
      <c r="T235" s="49"/>
      <c r="U235" s="49"/>
      <c r="V235" s="49"/>
      <c r="W235" s="49"/>
      <c r="X235" s="49"/>
      <c r="Y235" s="49"/>
      <c r="Z235" s="49"/>
    </row>
    <row r="236" spans="1:26" ht="16.5" customHeight="1">
      <c r="A236" s="92"/>
      <c r="B236" s="92"/>
      <c r="C236" s="46"/>
      <c r="D236" s="46"/>
      <c r="E236" s="92"/>
      <c r="F236" s="93"/>
      <c r="G236" s="46"/>
      <c r="H236" s="49"/>
      <c r="I236" s="46"/>
      <c r="J236" s="46"/>
      <c r="K236" s="106"/>
      <c r="L236" s="215"/>
      <c r="M236" s="106"/>
      <c r="N236" s="46"/>
      <c r="O236" s="92"/>
      <c r="P236" s="92"/>
      <c r="Q236" s="92"/>
      <c r="R236" s="92"/>
      <c r="S236" s="49"/>
      <c r="T236" s="49"/>
      <c r="U236" s="49"/>
      <c r="V236" s="49"/>
      <c r="W236" s="49"/>
      <c r="X236" s="49"/>
      <c r="Y236" s="49"/>
      <c r="Z236" s="49"/>
    </row>
    <row r="237" spans="1:26" ht="16.5" customHeight="1">
      <c r="A237" s="92"/>
      <c r="B237" s="92"/>
      <c r="C237" s="46"/>
      <c r="D237" s="46"/>
      <c r="E237" s="92"/>
      <c r="F237" s="93"/>
      <c r="G237" s="46"/>
      <c r="H237" s="49"/>
      <c r="I237" s="46"/>
      <c r="J237" s="46"/>
      <c r="K237" s="106"/>
      <c r="L237" s="215"/>
      <c r="M237" s="106"/>
      <c r="N237" s="46"/>
      <c r="O237" s="92"/>
      <c r="P237" s="92"/>
      <c r="Q237" s="92"/>
      <c r="R237" s="92"/>
      <c r="S237" s="49"/>
      <c r="T237" s="49"/>
      <c r="U237" s="49"/>
      <c r="V237" s="49"/>
      <c r="W237" s="49"/>
      <c r="X237" s="49"/>
      <c r="Y237" s="49"/>
      <c r="Z237" s="49"/>
    </row>
    <row r="238" spans="1:26" ht="16.5" customHeight="1">
      <c r="A238" s="92"/>
      <c r="B238" s="92"/>
      <c r="C238" s="46"/>
      <c r="D238" s="46"/>
      <c r="E238" s="92"/>
      <c r="F238" s="93"/>
      <c r="G238" s="46"/>
      <c r="H238" s="49"/>
      <c r="I238" s="46"/>
      <c r="J238" s="46"/>
      <c r="K238" s="106"/>
      <c r="L238" s="215"/>
      <c r="M238" s="106"/>
      <c r="N238" s="46"/>
      <c r="O238" s="92"/>
      <c r="P238" s="92"/>
      <c r="Q238" s="92"/>
      <c r="R238" s="92"/>
      <c r="S238" s="49"/>
      <c r="T238" s="49"/>
      <c r="U238" s="49"/>
      <c r="V238" s="49"/>
      <c r="W238" s="49"/>
      <c r="X238" s="49"/>
      <c r="Y238" s="49"/>
      <c r="Z238" s="49"/>
    </row>
    <row r="239" spans="1:26" ht="16.5" customHeight="1">
      <c r="A239" s="92"/>
      <c r="B239" s="92"/>
      <c r="C239" s="46"/>
      <c r="D239" s="46"/>
      <c r="E239" s="92"/>
      <c r="F239" s="93"/>
      <c r="G239" s="46"/>
      <c r="H239" s="49"/>
      <c r="I239" s="46"/>
      <c r="J239" s="46"/>
      <c r="K239" s="106"/>
      <c r="L239" s="215"/>
      <c r="M239" s="106"/>
      <c r="N239" s="46"/>
      <c r="O239" s="92"/>
      <c r="P239" s="92"/>
      <c r="Q239" s="92"/>
      <c r="R239" s="92"/>
      <c r="S239" s="49"/>
      <c r="T239" s="49"/>
      <c r="U239" s="49"/>
      <c r="V239" s="49"/>
      <c r="W239" s="49"/>
      <c r="X239" s="49"/>
      <c r="Y239" s="49"/>
      <c r="Z239" s="49"/>
    </row>
    <row r="240" spans="1:26" ht="16.5" customHeight="1">
      <c r="A240" s="92"/>
      <c r="B240" s="92"/>
      <c r="C240" s="46"/>
      <c r="D240" s="46"/>
      <c r="E240" s="92"/>
      <c r="F240" s="93"/>
      <c r="G240" s="46"/>
      <c r="H240" s="49"/>
      <c r="I240" s="46"/>
      <c r="J240" s="46"/>
      <c r="K240" s="106"/>
      <c r="L240" s="215"/>
      <c r="M240" s="106"/>
      <c r="N240" s="46"/>
      <c r="O240" s="92"/>
      <c r="P240" s="92"/>
      <c r="Q240" s="92"/>
      <c r="R240" s="92"/>
      <c r="S240" s="49"/>
      <c r="T240" s="49"/>
      <c r="U240" s="49"/>
      <c r="V240" s="49"/>
      <c r="W240" s="49"/>
      <c r="X240" s="49"/>
      <c r="Y240" s="49"/>
      <c r="Z240" s="49"/>
    </row>
    <row r="241" spans="1:26" ht="16.5" customHeight="1">
      <c r="A241" s="92"/>
      <c r="B241" s="92"/>
      <c r="C241" s="46"/>
      <c r="D241" s="46"/>
      <c r="E241" s="92"/>
      <c r="F241" s="93"/>
      <c r="G241" s="46"/>
      <c r="H241" s="49"/>
      <c r="I241" s="46"/>
      <c r="J241" s="46"/>
      <c r="K241" s="106"/>
      <c r="L241" s="215"/>
      <c r="M241" s="106"/>
      <c r="N241" s="46"/>
      <c r="O241" s="92"/>
      <c r="P241" s="92"/>
      <c r="Q241" s="92"/>
      <c r="R241" s="92"/>
      <c r="S241" s="49"/>
      <c r="T241" s="49"/>
      <c r="U241" s="49"/>
      <c r="V241" s="49"/>
      <c r="W241" s="49"/>
      <c r="X241" s="49"/>
      <c r="Y241" s="49"/>
      <c r="Z241" s="49"/>
    </row>
    <row r="242" spans="1:26" ht="16.5" customHeight="1">
      <c r="A242" s="92"/>
      <c r="B242" s="92"/>
      <c r="C242" s="46"/>
      <c r="D242" s="46"/>
      <c r="E242" s="92"/>
      <c r="F242" s="93"/>
      <c r="G242" s="46"/>
      <c r="H242" s="49"/>
      <c r="I242" s="46"/>
      <c r="J242" s="46"/>
      <c r="K242" s="106"/>
      <c r="L242" s="215"/>
      <c r="M242" s="106"/>
      <c r="N242" s="46"/>
      <c r="O242" s="92"/>
      <c r="P242" s="92"/>
      <c r="Q242" s="92"/>
      <c r="R242" s="92"/>
      <c r="S242" s="49"/>
      <c r="T242" s="49"/>
      <c r="U242" s="49"/>
      <c r="V242" s="49"/>
      <c r="W242" s="49"/>
      <c r="X242" s="49"/>
      <c r="Y242" s="49"/>
      <c r="Z242" s="49"/>
    </row>
    <row r="243" spans="1:26" ht="16.5" customHeight="1">
      <c r="A243" s="92"/>
      <c r="B243" s="92"/>
      <c r="C243" s="46"/>
      <c r="D243" s="46"/>
      <c r="E243" s="92"/>
      <c r="F243" s="93"/>
      <c r="G243" s="46"/>
      <c r="H243" s="49"/>
      <c r="I243" s="46"/>
      <c r="J243" s="46"/>
      <c r="K243" s="106"/>
      <c r="L243" s="215"/>
      <c r="M243" s="106"/>
      <c r="N243" s="46"/>
      <c r="O243" s="92"/>
      <c r="P243" s="92"/>
      <c r="Q243" s="92"/>
      <c r="R243" s="92"/>
      <c r="S243" s="49"/>
      <c r="T243" s="49"/>
      <c r="U243" s="49"/>
      <c r="V243" s="49"/>
      <c r="W243" s="49"/>
      <c r="X243" s="49"/>
      <c r="Y243" s="49"/>
      <c r="Z243" s="49"/>
    </row>
    <row r="244" spans="1:26" ht="16.5" customHeight="1">
      <c r="A244" s="92"/>
      <c r="B244" s="92"/>
      <c r="C244" s="46"/>
      <c r="D244" s="46"/>
      <c r="E244" s="92"/>
      <c r="F244" s="93"/>
      <c r="G244" s="46"/>
      <c r="H244" s="49"/>
      <c r="I244" s="46"/>
      <c r="J244" s="46"/>
      <c r="K244" s="106"/>
      <c r="L244" s="215"/>
      <c r="M244" s="106"/>
      <c r="N244" s="46"/>
      <c r="O244" s="92"/>
      <c r="P244" s="92"/>
      <c r="Q244" s="92"/>
      <c r="R244" s="92"/>
      <c r="S244" s="49"/>
      <c r="T244" s="49"/>
      <c r="U244" s="49"/>
      <c r="V244" s="49"/>
      <c r="W244" s="49"/>
      <c r="X244" s="49"/>
      <c r="Y244" s="49"/>
      <c r="Z244" s="49"/>
    </row>
    <row r="245" spans="1:26" ht="16.5" customHeight="1">
      <c r="A245" s="92"/>
      <c r="B245" s="92"/>
      <c r="C245" s="46"/>
      <c r="D245" s="46"/>
      <c r="E245" s="92"/>
      <c r="F245" s="93"/>
      <c r="G245" s="46"/>
      <c r="H245" s="49"/>
      <c r="I245" s="46"/>
      <c r="J245" s="46"/>
      <c r="K245" s="106"/>
      <c r="L245" s="215"/>
      <c r="M245" s="106"/>
      <c r="N245" s="46"/>
      <c r="O245" s="92"/>
      <c r="P245" s="92"/>
      <c r="Q245" s="92"/>
      <c r="R245" s="92"/>
      <c r="S245" s="49"/>
      <c r="T245" s="49"/>
      <c r="U245" s="49"/>
      <c r="V245" s="49"/>
      <c r="W245" s="49"/>
      <c r="X245" s="49"/>
      <c r="Y245" s="49"/>
      <c r="Z245" s="49"/>
    </row>
    <row r="246" spans="1:26" ht="16.5" customHeight="1">
      <c r="A246" s="92"/>
      <c r="B246" s="92"/>
      <c r="C246" s="46"/>
      <c r="D246" s="46"/>
      <c r="E246" s="92"/>
      <c r="F246" s="93"/>
      <c r="G246" s="46"/>
      <c r="H246" s="49"/>
      <c r="I246" s="46"/>
      <c r="J246" s="46"/>
      <c r="K246" s="106"/>
      <c r="L246" s="215"/>
      <c r="M246" s="106"/>
      <c r="N246" s="46"/>
      <c r="O246" s="92"/>
      <c r="P246" s="92"/>
      <c r="Q246" s="92"/>
      <c r="R246" s="92"/>
      <c r="S246" s="49"/>
      <c r="T246" s="49"/>
      <c r="U246" s="49"/>
      <c r="V246" s="49"/>
      <c r="W246" s="49"/>
      <c r="X246" s="49"/>
      <c r="Y246" s="49"/>
      <c r="Z246" s="49"/>
    </row>
    <row r="247" spans="1:26" ht="16.5" customHeight="1">
      <c r="A247" s="92"/>
      <c r="B247" s="92"/>
      <c r="C247" s="46"/>
      <c r="D247" s="46"/>
      <c r="E247" s="92"/>
      <c r="F247" s="93"/>
      <c r="G247" s="46"/>
      <c r="H247" s="49"/>
      <c r="I247" s="46"/>
      <c r="J247" s="46"/>
      <c r="K247" s="106"/>
      <c r="L247" s="215"/>
      <c r="M247" s="106"/>
      <c r="N247" s="46"/>
      <c r="O247" s="92"/>
      <c r="P247" s="92"/>
      <c r="Q247" s="92"/>
      <c r="R247" s="92"/>
      <c r="S247" s="49"/>
      <c r="T247" s="49"/>
      <c r="U247" s="49"/>
      <c r="V247" s="49"/>
      <c r="W247" s="49"/>
      <c r="X247" s="49"/>
      <c r="Y247" s="49"/>
      <c r="Z247" s="49"/>
    </row>
    <row r="248" spans="1:26" ht="16.5" customHeight="1">
      <c r="A248" s="92"/>
      <c r="B248" s="92"/>
      <c r="C248" s="46"/>
      <c r="D248" s="46"/>
      <c r="E248" s="92"/>
      <c r="F248" s="93"/>
      <c r="G248" s="46"/>
      <c r="H248" s="49"/>
      <c r="I248" s="46"/>
      <c r="J248" s="46"/>
      <c r="K248" s="106"/>
      <c r="L248" s="215"/>
      <c r="M248" s="106"/>
      <c r="N248" s="46"/>
      <c r="O248" s="92"/>
      <c r="P248" s="92"/>
      <c r="Q248" s="92"/>
      <c r="R248" s="92"/>
      <c r="S248" s="49"/>
      <c r="T248" s="49"/>
      <c r="U248" s="49"/>
      <c r="V248" s="49"/>
      <c r="W248" s="49"/>
      <c r="X248" s="49"/>
      <c r="Y248" s="49"/>
      <c r="Z248" s="49"/>
    </row>
    <row r="249" spans="1:26" ht="16.5" customHeight="1">
      <c r="A249" s="92"/>
      <c r="B249" s="92"/>
      <c r="C249" s="46"/>
      <c r="D249" s="46"/>
      <c r="E249" s="92"/>
      <c r="F249" s="93"/>
      <c r="G249" s="46"/>
      <c r="H249" s="49"/>
      <c r="I249" s="46"/>
      <c r="J249" s="46"/>
      <c r="K249" s="106"/>
      <c r="L249" s="215"/>
      <c r="M249" s="106"/>
      <c r="N249" s="46"/>
      <c r="O249" s="92"/>
      <c r="P249" s="92"/>
      <c r="Q249" s="92"/>
      <c r="R249" s="92"/>
      <c r="S249" s="49"/>
      <c r="T249" s="49"/>
      <c r="U249" s="49"/>
      <c r="V249" s="49"/>
      <c r="W249" s="49"/>
      <c r="X249" s="49"/>
      <c r="Y249" s="49"/>
      <c r="Z249" s="49"/>
    </row>
    <row r="250" spans="1:26" ht="16.5" customHeight="1">
      <c r="A250" s="92"/>
      <c r="B250" s="92"/>
      <c r="C250" s="46"/>
      <c r="D250" s="46"/>
      <c r="E250" s="92"/>
      <c r="F250" s="93"/>
      <c r="G250" s="46"/>
      <c r="H250" s="49"/>
      <c r="I250" s="46"/>
      <c r="J250" s="46"/>
      <c r="K250" s="106"/>
      <c r="L250" s="215"/>
      <c r="M250" s="106"/>
      <c r="N250" s="46"/>
      <c r="O250" s="92"/>
      <c r="P250" s="92"/>
      <c r="Q250" s="92"/>
      <c r="R250" s="92"/>
      <c r="S250" s="49"/>
      <c r="T250" s="49"/>
      <c r="U250" s="49"/>
      <c r="V250" s="49"/>
      <c r="W250" s="49"/>
      <c r="X250" s="49"/>
      <c r="Y250" s="49"/>
      <c r="Z250" s="49"/>
    </row>
    <row r="251" spans="1:26" ht="16.5" customHeight="1">
      <c r="A251" s="92"/>
      <c r="B251" s="92"/>
      <c r="C251" s="46"/>
      <c r="D251" s="46"/>
      <c r="E251" s="92"/>
      <c r="F251" s="93"/>
      <c r="G251" s="46"/>
      <c r="H251" s="49"/>
      <c r="I251" s="46"/>
      <c r="J251" s="46"/>
      <c r="K251" s="106"/>
      <c r="L251" s="215"/>
      <c r="M251" s="106"/>
      <c r="N251" s="46"/>
      <c r="O251" s="92"/>
      <c r="P251" s="92"/>
      <c r="Q251" s="92"/>
      <c r="R251" s="92"/>
      <c r="S251" s="49"/>
      <c r="T251" s="49"/>
      <c r="U251" s="49"/>
      <c r="V251" s="49"/>
      <c r="W251" s="49"/>
      <c r="X251" s="49"/>
      <c r="Y251" s="49"/>
      <c r="Z251" s="49"/>
    </row>
    <row r="252" spans="1:26" ht="16.5" customHeight="1">
      <c r="A252" s="92"/>
      <c r="B252" s="92"/>
      <c r="C252" s="46"/>
      <c r="D252" s="46"/>
      <c r="E252" s="92"/>
      <c r="F252" s="93"/>
      <c r="G252" s="46"/>
      <c r="H252" s="49"/>
      <c r="I252" s="46"/>
      <c r="J252" s="46"/>
      <c r="K252" s="106"/>
      <c r="L252" s="215"/>
      <c r="M252" s="106"/>
      <c r="N252" s="46"/>
      <c r="O252" s="92"/>
      <c r="P252" s="92"/>
      <c r="Q252" s="92"/>
      <c r="R252" s="92"/>
      <c r="S252" s="49"/>
      <c r="T252" s="49"/>
      <c r="U252" s="49"/>
      <c r="V252" s="49"/>
      <c r="W252" s="49"/>
      <c r="X252" s="49"/>
      <c r="Y252" s="49"/>
      <c r="Z252" s="49"/>
    </row>
    <row r="253" spans="1:26" ht="16.5" customHeight="1">
      <c r="A253" s="92"/>
      <c r="B253" s="92"/>
      <c r="C253" s="46"/>
      <c r="D253" s="46"/>
      <c r="E253" s="92"/>
      <c r="F253" s="93"/>
      <c r="G253" s="46"/>
      <c r="H253" s="49"/>
      <c r="I253" s="46"/>
      <c r="J253" s="46"/>
      <c r="K253" s="106"/>
      <c r="L253" s="215"/>
      <c r="M253" s="106"/>
      <c r="N253" s="46"/>
      <c r="O253" s="92"/>
      <c r="P253" s="92"/>
      <c r="Q253" s="92"/>
      <c r="R253" s="92"/>
      <c r="S253" s="49"/>
      <c r="T253" s="49"/>
      <c r="U253" s="49"/>
      <c r="V253" s="49"/>
      <c r="W253" s="49"/>
      <c r="X253" s="49"/>
      <c r="Y253" s="49"/>
      <c r="Z253" s="49"/>
    </row>
    <row r="254" spans="1:26" ht="16.5" customHeight="1">
      <c r="A254" s="92"/>
      <c r="B254" s="92"/>
      <c r="C254" s="46"/>
      <c r="D254" s="46"/>
      <c r="E254" s="92"/>
      <c r="F254" s="93"/>
      <c r="G254" s="46"/>
      <c r="H254" s="49"/>
      <c r="I254" s="46"/>
      <c r="J254" s="46"/>
      <c r="K254" s="106"/>
      <c r="L254" s="215"/>
      <c r="M254" s="106"/>
      <c r="N254" s="46"/>
      <c r="O254" s="92"/>
      <c r="P254" s="92"/>
      <c r="Q254" s="92"/>
      <c r="R254" s="92"/>
      <c r="S254" s="49"/>
      <c r="T254" s="49"/>
      <c r="U254" s="49"/>
      <c r="V254" s="49"/>
      <c r="W254" s="49"/>
      <c r="X254" s="49"/>
      <c r="Y254" s="49"/>
      <c r="Z254" s="49"/>
    </row>
    <row r="255" spans="1:26" ht="16.5" customHeight="1">
      <c r="A255" s="92"/>
      <c r="B255" s="92"/>
      <c r="C255" s="46"/>
      <c r="D255" s="46"/>
      <c r="E255" s="92"/>
      <c r="F255" s="93"/>
      <c r="G255" s="46"/>
      <c r="H255" s="49"/>
      <c r="I255" s="46"/>
      <c r="J255" s="46"/>
      <c r="K255" s="106"/>
      <c r="L255" s="215"/>
      <c r="M255" s="106"/>
      <c r="N255" s="46"/>
      <c r="O255" s="92"/>
      <c r="P255" s="92"/>
      <c r="Q255" s="92"/>
      <c r="R255" s="92"/>
      <c r="S255" s="49"/>
      <c r="T255" s="49"/>
      <c r="U255" s="49"/>
      <c r="V255" s="49"/>
      <c r="W255" s="49"/>
      <c r="X255" s="49"/>
      <c r="Y255" s="49"/>
      <c r="Z255" s="49"/>
    </row>
    <row r="256" spans="1:26" ht="16.5" customHeight="1">
      <c r="A256" s="92"/>
      <c r="B256" s="92"/>
      <c r="C256" s="46"/>
      <c r="D256" s="46"/>
      <c r="E256" s="92"/>
      <c r="F256" s="93"/>
      <c r="G256" s="46"/>
      <c r="H256" s="49"/>
      <c r="I256" s="46"/>
      <c r="J256" s="46"/>
      <c r="K256" s="106"/>
      <c r="L256" s="215"/>
      <c r="M256" s="106"/>
      <c r="N256" s="46"/>
      <c r="O256" s="92"/>
      <c r="P256" s="92"/>
      <c r="Q256" s="92"/>
      <c r="R256" s="92"/>
      <c r="S256" s="49"/>
      <c r="T256" s="49"/>
      <c r="U256" s="49"/>
      <c r="V256" s="49"/>
      <c r="W256" s="49"/>
      <c r="X256" s="49"/>
      <c r="Y256" s="49"/>
      <c r="Z256" s="49"/>
    </row>
    <row r="257" spans="1:26" ht="16.5" customHeight="1">
      <c r="A257" s="92"/>
      <c r="B257" s="92"/>
      <c r="C257" s="46"/>
      <c r="D257" s="46"/>
      <c r="E257" s="92"/>
      <c r="F257" s="93"/>
      <c r="G257" s="46"/>
      <c r="H257" s="49"/>
      <c r="I257" s="46"/>
      <c r="J257" s="46"/>
      <c r="K257" s="106"/>
      <c r="L257" s="215"/>
      <c r="M257" s="106"/>
      <c r="N257" s="46"/>
      <c r="O257" s="92"/>
      <c r="P257" s="92"/>
      <c r="Q257" s="92"/>
      <c r="R257" s="92"/>
      <c r="S257" s="49"/>
      <c r="T257" s="49"/>
      <c r="U257" s="49"/>
      <c r="V257" s="49"/>
      <c r="W257" s="49"/>
      <c r="X257" s="49"/>
      <c r="Y257" s="49"/>
      <c r="Z257" s="49"/>
    </row>
    <row r="258" spans="1:26" ht="16.5" customHeight="1">
      <c r="A258" s="92"/>
      <c r="B258" s="92"/>
      <c r="C258" s="46"/>
      <c r="D258" s="46"/>
      <c r="E258" s="92"/>
      <c r="F258" s="93"/>
      <c r="G258" s="46"/>
      <c r="H258" s="49"/>
      <c r="I258" s="46"/>
      <c r="J258" s="46"/>
      <c r="K258" s="106"/>
      <c r="L258" s="215"/>
      <c r="M258" s="106"/>
      <c r="N258" s="46"/>
      <c r="O258" s="92"/>
      <c r="P258" s="92"/>
      <c r="Q258" s="92"/>
      <c r="R258" s="92"/>
      <c r="S258" s="49"/>
      <c r="T258" s="49"/>
      <c r="U258" s="49"/>
      <c r="V258" s="49"/>
      <c r="W258" s="49"/>
      <c r="X258" s="49"/>
      <c r="Y258" s="49"/>
      <c r="Z258" s="49"/>
    </row>
    <row r="259" spans="1:26" ht="27" customHeight="1">
      <c r="A259" s="92"/>
      <c r="B259" s="92"/>
      <c r="C259" s="46"/>
      <c r="D259" s="46"/>
      <c r="E259" s="92"/>
      <c r="F259" s="93"/>
      <c r="G259" s="46"/>
      <c r="H259" s="49"/>
      <c r="I259" s="46"/>
      <c r="J259" s="46"/>
      <c r="K259" s="106"/>
      <c r="L259" s="215"/>
      <c r="M259" s="106"/>
      <c r="N259" s="46"/>
      <c r="O259" s="92"/>
      <c r="P259" s="92"/>
      <c r="Q259" s="92"/>
      <c r="R259" s="92"/>
      <c r="S259" s="92"/>
      <c r="T259" s="92"/>
      <c r="U259" s="92"/>
      <c r="V259" s="92"/>
      <c r="W259" s="92"/>
      <c r="X259" s="92"/>
      <c r="Y259" s="92"/>
      <c r="Z259" s="92"/>
    </row>
    <row r="260" spans="1:26" ht="27" customHeight="1">
      <c r="A260" s="92"/>
      <c r="B260" s="92"/>
      <c r="C260" s="46"/>
      <c r="D260" s="46"/>
      <c r="E260" s="92"/>
      <c r="F260" s="93"/>
      <c r="G260" s="46"/>
      <c r="H260" s="49"/>
      <c r="I260" s="46"/>
      <c r="J260" s="46"/>
      <c r="K260" s="106"/>
      <c r="L260" s="215"/>
      <c r="M260" s="106"/>
      <c r="N260" s="46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  <c r="Z260" s="92"/>
    </row>
    <row r="261" spans="1:26" ht="27" customHeight="1">
      <c r="A261" s="92"/>
      <c r="B261" s="92"/>
      <c r="C261" s="46"/>
      <c r="D261" s="46"/>
      <c r="E261" s="92"/>
      <c r="F261" s="93"/>
      <c r="G261" s="46"/>
      <c r="H261" s="49"/>
      <c r="I261" s="46"/>
      <c r="J261" s="46"/>
      <c r="K261" s="106"/>
      <c r="L261" s="215"/>
      <c r="M261" s="106"/>
      <c r="N261" s="46"/>
      <c r="O261" s="92"/>
      <c r="P261" s="92"/>
      <c r="Q261" s="92"/>
      <c r="R261" s="92"/>
      <c r="S261" s="92"/>
      <c r="T261" s="92"/>
      <c r="U261" s="92"/>
      <c r="V261" s="92"/>
      <c r="W261" s="92"/>
      <c r="X261" s="92"/>
      <c r="Y261" s="92"/>
      <c r="Z261" s="92"/>
    </row>
    <row r="262" spans="1:26" ht="27" customHeight="1">
      <c r="A262" s="92"/>
      <c r="B262" s="92"/>
      <c r="C262" s="46"/>
      <c r="D262" s="46"/>
      <c r="E262" s="92"/>
      <c r="F262" s="93"/>
      <c r="G262" s="46"/>
      <c r="H262" s="49"/>
      <c r="I262" s="46"/>
      <c r="J262" s="46"/>
      <c r="K262" s="106"/>
      <c r="L262" s="215"/>
      <c r="M262" s="106"/>
      <c r="N262" s="46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  <c r="Z262" s="92"/>
    </row>
    <row r="263" spans="1:26" ht="27" customHeight="1">
      <c r="A263" s="92"/>
      <c r="B263" s="92"/>
      <c r="C263" s="46"/>
      <c r="D263" s="46"/>
      <c r="E263" s="92"/>
      <c r="F263" s="93"/>
      <c r="G263" s="46"/>
      <c r="H263" s="49"/>
      <c r="I263" s="46"/>
      <c r="J263" s="46"/>
      <c r="K263" s="106"/>
      <c r="L263" s="215"/>
      <c r="M263" s="106"/>
      <c r="N263" s="46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  <c r="Z263" s="92"/>
    </row>
    <row r="264" spans="1:26" ht="16.5" customHeight="1">
      <c r="A264" s="92"/>
      <c r="B264" s="92"/>
      <c r="C264" s="46"/>
      <c r="D264" s="46"/>
      <c r="E264" s="92"/>
      <c r="F264" s="93"/>
      <c r="G264" s="46"/>
      <c r="H264" s="49"/>
      <c r="I264" s="46"/>
      <c r="J264" s="46"/>
      <c r="K264" s="106"/>
      <c r="L264" s="215"/>
      <c r="M264" s="106"/>
      <c r="N264" s="46"/>
      <c r="O264" s="92"/>
      <c r="P264" s="92"/>
      <c r="Q264" s="92"/>
      <c r="R264" s="92"/>
      <c r="S264" s="49"/>
      <c r="T264" s="49"/>
      <c r="U264" s="49"/>
      <c r="V264" s="49"/>
      <c r="W264" s="49"/>
      <c r="X264" s="49"/>
      <c r="Y264" s="49"/>
      <c r="Z264" s="49"/>
    </row>
    <row r="265" spans="1:26" ht="27" customHeight="1">
      <c r="A265" s="92"/>
      <c r="B265" s="92"/>
      <c r="C265" s="46"/>
      <c r="D265" s="46"/>
      <c r="E265" s="92"/>
      <c r="F265" s="93"/>
      <c r="G265" s="46"/>
      <c r="H265" s="49"/>
      <c r="I265" s="46"/>
      <c r="J265" s="46"/>
      <c r="K265" s="106"/>
      <c r="L265" s="215"/>
      <c r="M265" s="106"/>
      <c r="N265" s="46"/>
      <c r="O265" s="92"/>
      <c r="P265" s="92"/>
      <c r="Q265" s="92"/>
      <c r="R265" s="92"/>
      <c r="S265" s="92"/>
      <c r="T265" s="92"/>
      <c r="U265" s="92"/>
      <c r="V265" s="92"/>
      <c r="W265" s="92"/>
      <c r="X265" s="92"/>
      <c r="Y265" s="92"/>
      <c r="Z265" s="92"/>
    </row>
    <row r="266" spans="1:26" ht="27" customHeight="1">
      <c r="A266" s="92"/>
      <c r="B266" s="92"/>
      <c r="C266" s="46"/>
      <c r="D266" s="46"/>
      <c r="E266" s="92"/>
      <c r="F266" s="93"/>
      <c r="G266" s="46"/>
      <c r="H266" s="49"/>
      <c r="I266" s="46"/>
      <c r="J266" s="46"/>
      <c r="K266" s="106"/>
      <c r="L266" s="215"/>
      <c r="M266" s="106"/>
      <c r="N266" s="46"/>
      <c r="O266" s="92"/>
      <c r="P266" s="92"/>
      <c r="Q266" s="92"/>
      <c r="R266" s="92"/>
      <c r="S266" s="92"/>
      <c r="T266" s="92"/>
      <c r="U266" s="92"/>
      <c r="V266" s="92"/>
      <c r="W266" s="92"/>
      <c r="X266" s="92"/>
      <c r="Y266" s="92"/>
      <c r="Z266" s="92"/>
    </row>
    <row r="267" spans="1:26" ht="27" customHeight="1">
      <c r="A267" s="92"/>
      <c r="B267" s="92"/>
      <c r="C267" s="46"/>
      <c r="D267" s="46"/>
      <c r="E267" s="92"/>
      <c r="F267" s="93"/>
      <c r="G267" s="46"/>
      <c r="H267" s="49"/>
      <c r="I267" s="46"/>
      <c r="J267" s="46"/>
      <c r="K267" s="106"/>
      <c r="L267" s="215"/>
      <c r="M267" s="106"/>
      <c r="N267" s="46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  <c r="Z267" s="92"/>
    </row>
    <row r="268" spans="1:26" ht="27" customHeight="1">
      <c r="A268" s="92"/>
      <c r="B268" s="92"/>
      <c r="C268" s="46"/>
      <c r="D268" s="46"/>
      <c r="E268" s="92"/>
      <c r="F268" s="93"/>
      <c r="G268" s="46"/>
      <c r="H268" s="49"/>
      <c r="I268" s="46"/>
      <c r="J268" s="46"/>
      <c r="K268" s="106"/>
      <c r="L268" s="215"/>
      <c r="M268" s="106"/>
      <c r="N268" s="46"/>
      <c r="O268" s="92"/>
      <c r="P268" s="92"/>
      <c r="Q268" s="92"/>
      <c r="R268" s="92"/>
      <c r="S268" s="92"/>
      <c r="T268" s="92"/>
      <c r="U268" s="92"/>
      <c r="V268" s="92"/>
      <c r="W268" s="92"/>
      <c r="X268" s="92"/>
      <c r="Y268" s="92"/>
      <c r="Z268" s="92"/>
    </row>
    <row r="269" spans="1:26" ht="27" customHeight="1">
      <c r="A269" s="92"/>
      <c r="B269" s="92"/>
      <c r="C269" s="46"/>
      <c r="D269" s="46"/>
      <c r="E269" s="92"/>
      <c r="F269" s="93"/>
      <c r="G269" s="46"/>
      <c r="H269" s="49"/>
      <c r="I269" s="46"/>
      <c r="J269" s="46"/>
      <c r="K269" s="106"/>
      <c r="L269" s="215"/>
      <c r="M269" s="106"/>
      <c r="N269" s="46"/>
      <c r="O269" s="92"/>
      <c r="P269" s="92"/>
      <c r="Q269" s="92"/>
      <c r="R269" s="92"/>
      <c r="S269" s="92"/>
      <c r="T269" s="92"/>
      <c r="U269" s="92"/>
      <c r="V269" s="92"/>
      <c r="W269" s="92"/>
      <c r="X269" s="92"/>
      <c r="Y269" s="92"/>
      <c r="Z269" s="92"/>
    </row>
    <row r="270" spans="1:26" ht="27" customHeight="1">
      <c r="A270" s="92"/>
      <c r="B270" s="92"/>
      <c r="C270" s="46"/>
      <c r="D270" s="46"/>
      <c r="E270" s="92"/>
      <c r="F270" s="93"/>
      <c r="G270" s="46"/>
      <c r="H270" s="49"/>
      <c r="I270" s="46"/>
      <c r="J270" s="46"/>
      <c r="K270" s="106"/>
      <c r="L270" s="215"/>
      <c r="M270" s="106"/>
      <c r="N270" s="46"/>
      <c r="O270" s="92"/>
      <c r="P270" s="92"/>
      <c r="Q270" s="92"/>
      <c r="R270" s="92"/>
      <c r="S270" s="92"/>
      <c r="T270" s="92"/>
      <c r="U270" s="92"/>
      <c r="V270" s="92"/>
      <c r="W270" s="92"/>
      <c r="X270" s="92"/>
      <c r="Y270" s="92"/>
      <c r="Z270" s="92"/>
    </row>
    <row r="271" spans="1:26" ht="16.5" customHeight="1">
      <c r="A271" s="92"/>
      <c r="B271" s="92"/>
      <c r="C271" s="46"/>
      <c r="D271" s="46"/>
      <c r="E271" s="92"/>
      <c r="F271" s="93"/>
      <c r="G271" s="46"/>
      <c r="H271" s="49"/>
      <c r="I271" s="46"/>
      <c r="J271" s="46"/>
      <c r="K271" s="106"/>
      <c r="L271" s="215"/>
      <c r="M271" s="106"/>
      <c r="N271" s="46"/>
      <c r="O271" s="92"/>
      <c r="P271" s="92"/>
      <c r="Q271" s="92"/>
      <c r="R271" s="92"/>
      <c r="S271" s="49"/>
      <c r="T271" s="49"/>
      <c r="U271" s="49"/>
      <c r="V271" s="49"/>
      <c r="W271" s="49"/>
      <c r="X271" s="49"/>
      <c r="Y271" s="49"/>
      <c r="Z271" s="49"/>
    </row>
    <row r="272" spans="1:26" ht="16.5" customHeight="1">
      <c r="A272" s="92"/>
      <c r="B272" s="92"/>
      <c r="C272" s="46"/>
      <c r="D272" s="46"/>
      <c r="E272" s="92"/>
      <c r="F272" s="93"/>
      <c r="G272" s="46"/>
      <c r="H272" s="49"/>
      <c r="I272" s="46"/>
      <c r="J272" s="46"/>
      <c r="K272" s="106"/>
      <c r="L272" s="215"/>
      <c r="M272" s="106"/>
      <c r="N272" s="46"/>
      <c r="O272" s="92"/>
      <c r="P272" s="92"/>
      <c r="Q272" s="92"/>
      <c r="R272" s="92"/>
      <c r="S272" s="49"/>
      <c r="T272" s="49"/>
      <c r="U272" s="49"/>
      <c r="V272" s="49"/>
      <c r="W272" s="49"/>
      <c r="X272" s="49"/>
      <c r="Y272" s="49"/>
      <c r="Z272" s="49"/>
    </row>
    <row r="273" spans="1:26" ht="27" customHeight="1">
      <c r="A273" s="92"/>
      <c r="B273" s="92"/>
      <c r="C273" s="46"/>
      <c r="D273" s="46"/>
      <c r="E273" s="92"/>
      <c r="F273" s="93"/>
      <c r="G273" s="46"/>
      <c r="H273" s="49"/>
      <c r="I273" s="46"/>
      <c r="J273" s="46"/>
      <c r="K273" s="106"/>
      <c r="L273" s="215"/>
      <c r="M273" s="106"/>
      <c r="N273" s="46"/>
      <c r="O273" s="92"/>
      <c r="P273" s="92"/>
      <c r="Q273" s="92"/>
      <c r="R273" s="92"/>
      <c r="S273" s="92"/>
      <c r="T273" s="92"/>
      <c r="U273" s="92"/>
      <c r="V273" s="92"/>
      <c r="W273" s="92"/>
      <c r="X273" s="92"/>
      <c r="Y273" s="92"/>
      <c r="Z273" s="92"/>
    </row>
    <row r="274" spans="1:26" ht="27" customHeight="1">
      <c r="A274" s="92"/>
      <c r="B274" s="92"/>
      <c r="C274" s="46"/>
      <c r="D274" s="46"/>
      <c r="E274" s="92"/>
      <c r="F274" s="93"/>
      <c r="G274" s="46"/>
      <c r="H274" s="49"/>
      <c r="I274" s="46"/>
      <c r="J274" s="46"/>
      <c r="K274" s="106"/>
      <c r="L274" s="215"/>
      <c r="M274" s="106"/>
      <c r="N274" s="46"/>
      <c r="O274" s="92"/>
      <c r="P274" s="92"/>
      <c r="Q274" s="92"/>
      <c r="R274" s="92"/>
      <c r="S274" s="92"/>
      <c r="T274" s="92"/>
      <c r="U274" s="92"/>
      <c r="V274" s="92"/>
      <c r="W274" s="92"/>
      <c r="X274" s="92"/>
      <c r="Y274" s="92"/>
      <c r="Z274" s="92"/>
    </row>
    <row r="275" spans="1:26" ht="27" customHeight="1">
      <c r="A275" s="92"/>
      <c r="B275" s="92"/>
      <c r="C275" s="46"/>
      <c r="D275" s="46"/>
      <c r="E275" s="92"/>
      <c r="F275" s="93"/>
      <c r="G275" s="46"/>
      <c r="H275" s="49"/>
      <c r="I275" s="46"/>
      <c r="J275" s="46"/>
      <c r="K275" s="106"/>
      <c r="L275" s="215"/>
      <c r="M275" s="106"/>
      <c r="N275" s="46"/>
      <c r="O275" s="92"/>
      <c r="P275" s="92"/>
      <c r="Q275" s="92"/>
      <c r="R275" s="92"/>
      <c r="S275" s="92"/>
      <c r="T275" s="92"/>
      <c r="U275" s="92"/>
      <c r="V275" s="92"/>
      <c r="W275" s="92"/>
      <c r="X275" s="92"/>
      <c r="Y275" s="92"/>
      <c r="Z275" s="92"/>
    </row>
    <row r="276" spans="1:26" ht="27" customHeight="1">
      <c r="A276" s="92"/>
      <c r="B276" s="92"/>
      <c r="C276" s="46"/>
      <c r="D276" s="46"/>
      <c r="E276" s="92"/>
      <c r="F276" s="93"/>
      <c r="G276" s="46"/>
      <c r="H276" s="49"/>
      <c r="I276" s="46"/>
      <c r="J276" s="46"/>
      <c r="K276" s="106"/>
      <c r="L276" s="215"/>
      <c r="M276" s="106"/>
      <c r="N276" s="46"/>
      <c r="O276" s="92"/>
      <c r="P276" s="92"/>
      <c r="Q276" s="92"/>
      <c r="R276" s="92"/>
      <c r="S276" s="92"/>
      <c r="T276" s="92"/>
      <c r="U276" s="92"/>
      <c r="V276" s="92"/>
      <c r="W276" s="92"/>
      <c r="X276" s="92"/>
      <c r="Y276" s="92"/>
      <c r="Z276" s="92"/>
    </row>
    <row r="277" spans="1:26" ht="27" customHeight="1">
      <c r="A277" s="92"/>
      <c r="B277" s="92"/>
      <c r="C277" s="46"/>
      <c r="D277" s="46"/>
      <c r="E277" s="92"/>
      <c r="F277" s="93"/>
      <c r="G277" s="46"/>
      <c r="H277" s="49"/>
      <c r="I277" s="46"/>
      <c r="J277" s="46"/>
      <c r="K277" s="106"/>
      <c r="L277" s="215"/>
      <c r="M277" s="106"/>
      <c r="N277" s="46"/>
      <c r="O277" s="92"/>
      <c r="P277" s="92"/>
      <c r="Q277" s="92"/>
      <c r="R277" s="92"/>
      <c r="S277" s="92"/>
      <c r="T277" s="92"/>
      <c r="U277" s="92"/>
      <c r="V277" s="92"/>
      <c r="W277" s="92"/>
      <c r="X277" s="92"/>
      <c r="Y277" s="92"/>
      <c r="Z277" s="92"/>
    </row>
    <row r="278" spans="1:26" ht="27" customHeight="1">
      <c r="A278" s="92"/>
      <c r="B278" s="92"/>
      <c r="C278" s="46"/>
      <c r="D278" s="46"/>
      <c r="E278" s="92"/>
      <c r="F278" s="93"/>
      <c r="G278" s="46"/>
      <c r="H278" s="49"/>
      <c r="I278" s="46"/>
      <c r="J278" s="46"/>
      <c r="K278" s="106"/>
      <c r="L278" s="215"/>
      <c r="M278" s="106"/>
      <c r="N278" s="46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2"/>
    </row>
    <row r="279" spans="1:26" ht="27" customHeight="1">
      <c r="A279" s="92"/>
      <c r="B279" s="92"/>
      <c r="C279" s="46"/>
      <c r="D279" s="46"/>
      <c r="E279" s="92"/>
      <c r="F279" s="93"/>
      <c r="G279" s="46"/>
      <c r="H279" s="49"/>
      <c r="I279" s="46"/>
      <c r="J279" s="46"/>
      <c r="K279" s="106"/>
      <c r="L279" s="215"/>
      <c r="M279" s="106"/>
      <c r="N279" s="46"/>
      <c r="O279" s="92"/>
      <c r="P279" s="92"/>
      <c r="Q279" s="92"/>
      <c r="R279" s="92"/>
      <c r="S279" s="92"/>
      <c r="T279" s="92"/>
      <c r="U279" s="92"/>
      <c r="V279" s="92"/>
      <c r="W279" s="92"/>
      <c r="X279" s="92"/>
      <c r="Y279" s="92"/>
      <c r="Z279" s="92"/>
    </row>
    <row r="280" spans="1:26" ht="16.5" customHeight="1">
      <c r="A280" s="92"/>
      <c r="B280" s="92"/>
      <c r="C280" s="46"/>
      <c r="D280" s="46"/>
      <c r="E280" s="92"/>
      <c r="F280" s="93"/>
      <c r="G280" s="46"/>
      <c r="H280" s="49"/>
      <c r="I280" s="46"/>
      <c r="J280" s="46"/>
      <c r="K280" s="106"/>
      <c r="L280" s="215"/>
      <c r="M280" s="106"/>
      <c r="N280" s="46"/>
      <c r="O280" s="92"/>
      <c r="P280" s="92"/>
      <c r="Q280" s="92"/>
      <c r="R280" s="92"/>
      <c r="S280" s="49"/>
      <c r="T280" s="49"/>
      <c r="U280" s="49"/>
      <c r="V280" s="49"/>
      <c r="W280" s="49"/>
      <c r="X280" s="49"/>
      <c r="Y280" s="49"/>
      <c r="Z280" s="49"/>
    </row>
    <row r="281" spans="1:26" ht="27" customHeight="1">
      <c r="A281" s="92"/>
      <c r="B281" s="92"/>
      <c r="C281" s="46"/>
      <c r="D281" s="46"/>
      <c r="E281" s="92"/>
      <c r="F281" s="93"/>
      <c r="G281" s="46"/>
      <c r="H281" s="49"/>
      <c r="I281" s="46"/>
      <c r="J281" s="46"/>
      <c r="K281" s="106"/>
      <c r="L281" s="215"/>
      <c r="M281" s="106"/>
      <c r="N281" s="46"/>
      <c r="O281" s="92"/>
      <c r="P281" s="92"/>
      <c r="Q281" s="92"/>
      <c r="R281" s="92"/>
      <c r="S281" s="92"/>
      <c r="T281" s="92"/>
      <c r="U281" s="92"/>
      <c r="V281" s="92"/>
      <c r="W281" s="92"/>
      <c r="X281" s="92"/>
      <c r="Y281" s="92"/>
      <c r="Z281" s="92"/>
    </row>
    <row r="282" spans="1:26" ht="27" customHeight="1">
      <c r="A282" s="92"/>
      <c r="B282" s="92"/>
      <c r="C282" s="46"/>
      <c r="D282" s="46"/>
      <c r="E282" s="92"/>
      <c r="F282" s="93"/>
      <c r="G282" s="46"/>
      <c r="H282" s="49"/>
      <c r="I282" s="46"/>
      <c r="J282" s="46"/>
      <c r="K282" s="106"/>
      <c r="L282" s="215"/>
      <c r="M282" s="106"/>
      <c r="N282" s="46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  <c r="Z282" s="92"/>
    </row>
    <row r="283" spans="1:26" ht="27" customHeight="1">
      <c r="A283" s="92"/>
      <c r="B283" s="92"/>
      <c r="C283" s="46"/>
      <c r="D283" s="46"/>
      <c r="E283" s="92"/>
      <c r="F283" s="93"/>
      <c r="G283" s="46"/>
      <c r="H283" s="49"/>
      <c r="I283" s="46"/>
      <c r="J283" s="46"/>
      <c r="K283" s="106"/>
      <c r="L283" s="215"/>
      <c r="M283" s="106"/>
      <c r="N283" s="46"/>
      <c r="O283" s="92"/>
      <c r="P283" s="92"/>
      <c r="Q283" s="92"/>
      <c r="R283" s="92"/>
      <c r="S283" s="92"/>
      <c r="T283" s="92"/>
      <c r="U283" s="92"/>
      <c r="V283" s="92"/>
      <c r="W283" s="92"/>
      <c r="X283" s="92"/>
      <c r="Y283" s="92"/>
      <c r="Z283" s="92"/>
    </row>
    <row r="284" spans="1:26" ht="27" customHeight="1">
      <c r="A284" s="92"/>
      <c r="B284" s="92"/>
      <c r="C284" s="46"/>
      <c r="D284" s="46"/>
      <c r="E284" s="92"/>
      <c r="F284" s="93"/>
      <c r="G284" s="46"/>
      <c r="H284" s="49"/>
      <c r="I284" s="46"/>
      <c r="J284" s="46"/>
      <c r="K284" s="106"/>
      <c r="L284" s="215"/>
      <c r="M284" s="106"/>
      <c r="N284" s="46"/>
      <c r="O284" s="92"/>
      <c r="P284" s="92"/>
      <c r="Q284" s="92"/>
      <c r="R284" s="92"/>
      <c r="S284" s="92"/>
      <c r="T284" s="92"/>
      <c r="U284" s="92"/>
      <c r="V284" s="92"/>
      <c r="W284" s="92"/>
      <c r="X284" s="92"/>
      <c r="Y284" s="92"/>
      <c r="Z284" s="92"/>
    </row>
    <row r="285" spans="1:26" ht="27" customHeight="1">
      <c r="A285" s="92"/>
      <c r="B285" s="92"/>
      <c r="C285" s="46"/>
      <c r="D285" s="46"/>
      <c r="E285" s="92"/>
      <c r="F285" s="93"/>
      <c r="G285" s="46"/>
      <c r="H285" s="49"/>
      <c r="I285" s="46"/>
      <c r="J285" s="46"/>
      <c r="K285" s="106"/>
      <c r="L285" s="215"/>
      <c r="M285" s="106"/>
      <c r="N285" s="46"/>
      <c r="O285" s="92"/>
      <c r="P285" s="92"/>
      <c r="Q285" s="92"/>
      <c r="R285" s="92"/>
      <c r="S285" s="92"/>
      <c r="T285" s="92"/>
      <c r="U285" s="92"/>
      <c r="V285" s="92"/>
      <c r="W285" s="92"/>
      <c r="X285" s="92"/>
      <c r="Y285" s="92"/>
      <c r="Z285" s="92"/>
    </row>
    <row r="286" spans="1:26" ht="27" customHeight="1">
      <c r="A286" s="92"/>
      <c r="B286" s="92"/>
      <c r="C286" s="46"/>
      <c r="D286" s="46"/>
      <c r="E286" s="92"/>
      <c r="F286" s="93"/>
      <c r="G286" s="46"/>
      <c r="H286" s="49"/>
      <c r="I286" s="46"/>
      <c r="J286" s="46"/>
      <c r="K286" s="106"/>
      <c r="L286" s="215"/>
      <c r="M286" s="106"/>
      <c r="N286" s="46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</row>
    <row r="287" spans="1:26" ht="27" customHeight="1">
      <c r="A287" s="92"/>
      <c r="B287" s="92"/>
      <c r="C287" s="46"/>
      <c r="D287" s="46"/>
      <c r="E287" s="92"/>
      <c r="F287" s="93"/>
      <c r="G287" s="46"/>
      <c r="H287" s="49"/>
      <c r="I287" s="46"/>
      <c r="J287" s="46"/>
      <c r="K287" s="106"/>
      <c r="L287" s="215"/>
      <c r="M287" s="106"/>
      <c r="N287" s="46"/>
      <c r="O287" s="92"/>
      <c r="P287" s="92"/>
      <c r="Q287" s="92"/>
      <c r="R287" s="92"/>
      <c r="S287" s="92"/>
      <c r="T287" s="92"/>
      <c r="U287" s="92"/>
      <c r="V287" s="92"/>
      <c r="W287" s="92"/>
      <c r="X287" s="92"/>
      <c r="Y287" s="92"/>
      <c r="Z287" s="92"/>
    </row>
    <row r="288" spans="1:26" ht="16.5" customHeight="1">
      <c r="A288" s="92"/>
      <c r="B288" s="92"/>
      <c r="C288" s="46"/>
      <c r="D288" s="46"/>
      <c r="E288" s="92"/>
      <c r="F288" s="93"/>
      <c r="G288" s="46"/>
      <c r="H288" s="49"/>
      <c r="I288" s="46"/>
      <c r="J288" s="46"/>
      <c r="K288" s="106"/>
      <c r="L288" s="215"/>
      <c r="M288" s="106"/>
      <c r="N288" s="46"/>
      <c r="O288" s="92"/>
      <c r="P288" s="92"/>
      <c r="Q288" s="92"/>
      <c r="R288" s="92"/>
      <c r="S288" s="49"/>
      <c r="T288" s="49"/>
      <c r="U288" s="49"/>
      <c r="V288" s="49"/>
      <c r="W288" s="49"/>
      <c r="X288" s="49"/>
      <c r="Y288" s="49"/>
      <c r="Z288" s="49"/>
    </row>
    <row r="289" spans="1:26" ht="27" customHeight="1">
      <c r="A289" s="92"/>
      <c r="B289" s="92"/>
      <c r="C289" s="46"/>
      <c r="D289" s="46"/>
      <c r="E289" s="92"/>
      <c r="F289" s="93"/>
      <c r="G289" s="46"/>
      <c r="H289" s="49"/>
      <c r="I289" s="46"/>
      <c r="J289" s="46"/>
      <c r="K289" s="106"/>
      <c r="L289" s="215"/>
      <c r="M289" s="106"/>
      <c r="N289" s="46"/>
      <c r="O289" s="92"/>
      <c r="P289" s="92"/>
      <c r="Q289" s="92"/>
      <c r="R289" s="92"/>
      <c r="S289" s="92"/>
      <c r="T289" s="92"/>
      <c r="U289" s="92"/>
      <c r="V289" s="92"/>
      <c r="W289" s="92"/>
      <c r="X289" s="92"/>
      <c r="Y289" s="92"/>
      <c r="Z289" s="92"/>
    </row>
    <row r="290" spans="1:26" ht="27" customHeight="1">
      <c r="A290" s="92"/>
      <c r="B290" s="92"/>
      <c r="C290" s="46"/>
      <c r="D290" s="46"/>
      <c r="E290" s="92"/>
      <c r="F290" s="93"/>
      <c r="G290" s="46"/>
      <c r="H290" s="49"/>
      <c r="I290" s="46"/>
      <c r="J290" s="46"/>
      <c r="K290" s="106"/>
      <c r="L290" s="215"/>
      <c r="M290" s="106"/>
      <c r="N290" s="46"/>
      <c r="O290" s="92"/>
      <c r="P290" s="92"/>
      <c r="Q290" s="92"/>
      <c r="R290" s="92"/>
      <c r="S290" s="92"/>
      <c r="T290" s="92"/>
      <c r="U290" s="92"/>
      <c r="V290" s="92"/>
      <c r="W290" s="92"/>
      <c r="X290" s="92"/>
      <c r="Y290" s="92"/>
      <c r="Z290" s="92"/>
    </row>
    <row r="291" spans="1:26" ht="27" customHeight="1">
      <c r="A291" s="92"/>
      <c r="B291" s="92"/>
      <c r="C291" s="46"/>
      <c r="D291" s="46"/>
      <c r="E291" s="92"/>
      <c r="F291" s="93"/>
      <c r="G291" s="46"/>
      <c r="H291" s="49"/>
      <c r="I291" s="46"/>
      <c r="J291" s="46"/>
      <c r="K291" s="106"/>
      <c r="L291" s="215"/>
      <c r="M291" s="106"/>
      <c r="N291" s="46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</row>
    <row r="292" spans="1:26" ht="27" customHeight="1">
      <c r="A292" s="92"/>
      <c r="B292" s="92"/>
      <c r="C292" s="46"/>
      <c r="D292" s="46"/>
      <c r="E292" s="92"/>
      <c r="F292" s="93"/>
      <c r="G292" s="46"/>
      <c r="H292" s="49"/>
      <c r="I292" s="46"/>
      <c r="J292" s="46"/>
      <c r="K292" s="106"/>
      <c r="L292" s="215"/>
      <c r="M292" s="106"/>
      <c r="N292" s="46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</row>
    <row r="293" spans="1:26" ht="16.5" customHeight="1">
      <c r="A293" s="92"/>
      <c r="B293" s="92"/>
      <c r="C293" s="46"/>
      <c r="D293" s="46"/>
      <c r="E293" s="92"/>
      <c r="F293" s="93"/>
      <c r="G293" s="46"/>
      <c r="H293" s="49"/>
      <c r="I293" s="46"/>
      <c r="J293" s="46"/>
      <c r="K293" s="106"/>
      <c r="L293" s="215"/>
      <c r="M293" s="106"/>
      <c r="N293" s="46"/>
      <c r="O293" s="92"/>
      <c r="P293" s="92"/>
      <c r="Q293" s="92"/>
      <c r="R293" s="92"/>
      <c r="S293" s="49"/>
      <c r="T293" s="49"/>
      <c r="U293" s="49"/>
      <c r="V293" s="49"/>
      <c r="W293" s="49"/>
      <c r="X293" s="49"/>
      <c r="Y293" s="49"/>
      <c r="Z293" s="49"/>
    </row>
    <row r="294" spans="1:26" ht="27" customHeight="1">
      <c r="A294" s="92"/>
      <c r="B294" s="92"/>
      <c r="C294" s="46"/>
      <c r="D294" s="46"/>
      <c r="E294" s="92"/>
      <c r="F294" s="93"/>
      <c r="G294" s="46"/>
      <c r="H294" s="49"/>
      <c r="I294" s="46"/>
      <c r="J294" s="46"/>
      <c r="K294" s="106"/>
      <c r="L294" s="215"/>
      <c r="M294" s="106"/>
      <c r="N294" s="46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</row>
    <row r="295" spans="1:26" ht="27" customHeight="1">
      <c r="A295" s="92"/>
      <c r="B295" s="92"/>
      <c r="C295" s="46"/>
      <c r="D295" s="46"/>
      <c r="E295" s="92"/>
      <c r="F295" s="93"/>
      <c r="G295" s="46"/>
      <c r="H295" s="49"/>
      <c r="I295" s="46"/>
      <c r="J295" s="46"/>
      <c r="K295" s="106"/>
      <c r="L295" s="215"/>
      <c r="M295" s="106"/>
      <c r="N295" s="46"/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92"/>
    </row>
    <row r="296" spans="1:26" ht="27" customHeight="1">
      <c r="A296" s="92"/>
      <c r="B296" s="92"/>
      <c r="C296" s="46"/>
      <c r="D296" s="46"/>
      <c r="E296" s="92"/>
      <c r="F296" s="93"/>
      <c r="G296" s="46"/>
      <c r="H296" s="49"/>
      <c r="I296" s="46"/>
      <c r="J296" s="46"/>
      <c r="K296" s="106"/>
      <c r="L296" s="215"/>
      <c r="M296" s="106"/>
      <c r="N296" s="46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</row>
    <row r="297" spans="1:26" ht="27" customHeight="1">
      <c r="A297" s="92"/>
      <c r="B297" s="92"/>
      <c r="C297" s="46"/>
      <c r="D297" s="46"/>
      <c r="E297" s="92"/>
      <c r="F297" s="93"/>
      <c r="G297" s="46"/>
      <c r="H297" s="49"/>
      <c r="I297" s="46"/>
      <c r="J297" s="46"/>
      <c r="K297" s="106"/>
      <c r="L297" s="215"/>
      <c r="M297" s="106"/>
      <c r="N297" s="46"/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  <c r="Z297" s="92"/>
    </row>
    <row r="298" spans="1:26" ht="27" customHeight="1">
      <c r="A298" s="92"/>
      <c r="B298" s="92"/>
      <c r="C298" s="46"/>
      <c r="D298" s="46"/>
      <c r="E298" s="92"/>
      <c r="F298" s="93"/>
      <c r="G298" s="46"/>
      <c r="H298" s="49"/>
      <c r="I298" s="46"/>
      <c r="J298" s="46"/>
      <c r="K298" s="106"/>
      <c r="L298" s="215"/>
      <c r="M298" s="106"/>
      <c r="N298" s="46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</row>
    <row r="299" spans="1:26" ht="27" customHeight="1">
      <c r="A299" s="92"/>
      <c r="B299" s="92"/>
      <c r="C299" s="46"/>
      <c r="D299" s="46"/>
      <c r="E299" s="92"/>
      <c r="F299" s="93"/>
      <c r="G299" s="46"/>
      <c r="H299" s="49"/>
      <c r="I299" s="46"/>
      <c r="J299" s="46"/>
      <c r="K299" s="106"/>
      <c r="L299" s="215"/>
      <c r="M299" s="106"/>
      <c r="N299" s="46"/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</row>
    <row r="300" spans="1:26" ht="16.5" customHeight="1">
      <c r="A300" s="92"/>
      <c r="B300" s="92"/>
      <c r="C300" s="46"/>
      <c r="D300" s="46"/>
      <c r="E300" s="92"/>
      <c r="F300" s="93"/>
      <c r="G300" s="46"/>
      <c r="H300" s="49"/>
      <c r="I300" s="46"/>
      <c r="J300" s="46"/>
      <c r="K300" s="106"/>
      <c r="L300" s="215"/>
      <c r="M300" s="106"/>
      <c r="N300" s="46"/>
      <c r="O300" s="92"/>
      <c r="P300" s="92"/>
      <c r="Q300" s="92"/>
      <c r="R300" s="92"/>
      <c r="S300" s="49"/>
      <c r="T300" s="49"/>
      <c r="U300" s="49"/>
      <c r="V300" s="49"/>
      <c r="W300" s="49"/>
      <c r="X300" s="49"/>
      <c r="Y300" s="49"/>
      <c r="Z300" s="49"/>
    </row>
    <row r="301" spans="1:26" ht="16.5" customHeight="1">
      <c r="A301" s="92"/>
      <c r="B301" s="92"/>
      <c r="C301" s="46"/>
      <c r="D301" s="46"/>
      <c r="E301" s="92"/>
      <c r="F301" s="93"/>
      <c r="G301" s="46"/>
      <c r="H301" s="49"/>
      <c r="I301" s="46"/>
      <c r="J301" s="46"/>
      <c r="K301" s="106"/>
      <c r="L301" s="215"/>
      <c r="M301" s="106"/>
      <c r="N301" s="46"/>
      <c r="O301" s="92"/>
      <c r="P301" s="92"/>
      <c r="Q301" s="92"/>
      <c r="R301" s="92"/>
      <c r="S301" s="49"/>
      <c r="T301" s="49"/>
      <c r="U301" s="49"/>
      <c r="V301" s="49"/>
      <c r="W301" s="49"/>
      <c r="X301" s="49"/>
      <c r="Y301" s="49"/>
      <c r="Z301" s="49"/>
    </row>
    <row r="302" spans="1:26" ht="27" customHeight="1">
      <c r="A302" s="92"/>
      <c r="B302" s="92"/>
      <c r="C302" s="46"/>
      <c r="D302" s="46"/>
      <c r="E302" s="92"/>
      <c r="F302" s="93"/>
      <c r="G302" s="46"/>
      <c r="H302" s="49"/>
      <c r="I302" s="46"/>
      <c r="J302" s="46"/>
      <c r="K302" s="106"/>
      <c r="L302" s="215"/>
      <c r="M302" s="106"/>
      <c r="N302" s="46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</row>
    <row r="303" spans="1:26" ht="27" customHeight="1">
      <c r="A303" s="92"/>
      <c r="B303" s="92"/>
      <c r="C303" s="46"/>
      <c r="D303" s="46"/>
      <c r="E303" s="92"/>
      <c r="F303" s="93"/>
      <c r="G303" s="46"/>
      <c r="H303" s="49"/>
      <c r="I303" s="46"/>
      <c r="J303" s="46"/>
      <c r="K303" s="106"/>
      <c r="L303" s="215"/>
      <c r="M303" s="106"/>
      <c r="N303" s="46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  <c r="Z303" s="92"/>
    </row>
    <row r="304" spans="1:26" ht="27" customHeight="1">
      <c r="A304" s="92"/>
      <c r="B304" s="92"/>
      <c r="C304" s="46"/>
      <c r="D304" s="46"/>
      <c r="E304" s="92"/>
      <c r="F304" s="93"/>
      <c r="G304" s="46"/>
      <c r="H304" s="49"/>
      <c r="I304" s="46"/>
      <c r="J304" s="46"/>
      <c r="K304" s="106"/>
      <c r="L304" s="215"/>
      <c r="M304" s="106"/>
      <c r="N304" s="46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</row>
    <row r="305" spans="1:26" ht="27" customHeight="1">
      <c r="A305" s="92"/>
      <c r="B305" s="92"/>
      <c r="C305" s="46"/>
      <c r="D305" s="46"/>
      <c r="E305" s="92"/>
      <c r="F305" s="93"/>
      <c r="G305" s="46"/>
      <c r="H305" s="49"/>
      <c r="I305" s="46"/>
      <c r="J305" s="46"/>
      <c r="K305" s="106"/>
      <c r="L305" s="215"/>
      <c r="M305" s="106"/>
      <c r="N305" s="46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</row>
    <row r="306" spans="1:26" ht="27" customHeight="1">
      <c r="A306" s="92"/>
      <c r="B306" s="92"/>
      <c r="C306" s="46"/>
      <c r="D306" s="46"/>
      <c r="E306" s="92"/>
      <c r="F306" s="93"/>
      <c r="G306" s="46"/>
      <c r="H306" s="49"/>
      <c r="I306" s="46"/>
      <c r="J306" s="46"/>
      <c r="K306" s="106"/>
      <c r="L306" s="215"/>
      <c r="M306" s="106"/>
      <c r="N306" s="46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</row>
    <row r="307" spans="1:26" ht="16.5" customHeight="1">
      <c r="A307" s="92"/>
      <c r="B307" s="92"/>
      <c r="C307" s="46"/>
      <c r="D307" s="46"/>
      <c r="E307" s="92"/>
      <c r="F307" s="93"/>
      <c r="G307" s="46"/>
      <c r="H307" s="49"/>
      <c r="I307" s="46"/>
      <c r="J307" s="46"/>
      <c r="K307" s="106"/>
      <c r="L307" s="215"/>
      <c r="M307" s="106"/>
      <c r="N307" s="46"/>
      <c r="O307" s="92"/>
      <c r="P307" s="92"/>
      <c r="Q307" s="92"/>
      <c r="R307" s="92"/>
      <c r="S307" s="49"/>
      <c r="T307" s="49"/>
      <c r="U307" s="49"/>
      <c r="V307" s="49"/>
      <c r="W307" s="49"/>
      <c r="X307" s="49"/>
      <c r="Y307" s="49"/>
      <c r="Z307" s="49"/>
    </row>
    <row r="308" spans="1:26" ht="27" customHeight="1">
      <c r="A308" s="92"/>
      <c r="B308" s="92"/>
      <c r="C308" s="46"/>
      <c r="D308" s="46"/>
      <c r="E308" s="92"/>
      <c r="F308" s="93"/>
      <c r="G308" s="46"/>
      <c r="H308" s="49"/>
      <c r="I308" s="46"/>
      <c r="J308" s="46"/>
      <c r="K308" s="106"/>
      <c r="L308" s="215"/>
      <c r="M308" s="106"/>
      <c r="N308" s="46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</row>
    <row r="309" spans="1:26" ht="27" customHeight="1">
      <c r="A309" s="92"/>
      <c r="B309" s="92"/>
      <c r="C309" s="46"/>
      <c r="D309" s="46"/>
      <c r="E309" s="92"/>
      <c r="F309" s="93"/>
      <c r="G309" s="46"/>
      <c r="H309" s="49"/>
      <c r="I309" s="46"/>
      <c r="J309" s="46"/>
      <c r="K309" s="106"/>
      <c r="L309" s="215"/>
      <c r="M309" s="106"/>
      <c r="N309" s="46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</row>
    <row r="310" spans="1:26" ht="27" customHeight="1">
      <c r="A310" s="92"/>
      <c r="B310" s="92"/>
      <c r="C310" s="46"/>
      <c r="D310" s="46"/>
      <c r="E310" s="92"/>
      <c r="F310" s="93"/>
      <c r="G310" s="46"/>
      <c r="H310" s="49"/>
      <c r="I310" s="46"/>
      <c r="J310" s="46"/>
      <c r="K310" s="106"/>
      <c r="L310" s="215"/>
      <c r="M310" s="106"/>
      <c r="N310" s="46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</row>
    <row r="311" spans="1:26" ht="27" customHeight="1">
      <c r="A311" s="92"/>
      <c r="B311" s="92"/>
      <c r="C311" s="46"/>
      <c r="D311" s="46"/>
      <c r="E311" s="92"/>
      <c r="F311" s="93"/>
      <c r="G311" s="46"/>
      <c r="H311" s="49"/>
      <c r="I311" s="46"/>
      <c r="J311" s="46"/>
      <c r="K311" s="106"/>
      <c r="L311" s="215"/>
      <c r="M311" s="106"/>
      <c r="N311" s="46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  <c r="Z311" s="92"/>
    </row>
    <row r="312" spans="1:26" ht="27" customHeight="1">
      <c r="A312" s="92"/>
      <c r="B312" s="92"/>
      <c r="C312" s="46"/>
      <c r="D312" s="46"/>
      <c r="E312" s="92"/>
      <c r="F312" s="93"/>
      <c r="G312" s="46"/>
      <c r="H312" s="49"/>
      <c r="I312" s="46"/>
      <c r="J312" s="46"/>
      <c r="K312" s="106"/>
      <c r="L312" s="215"/>
      <c r="M312" s="106"/>
      <c r="N312" s="46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</row>
    <row r="313" spans="1:26" ht="27" customHeight="1">
      <c r="A313" s="92"/>
      <c r="B313" s="92"/>
      <c r="C313" s="46"/>
      <c r="D313" s="46"/>
      <c r="E313" s="92"/>
      <c r="F313" s="93"/>
      <c r="G313" s="46"/>
      <c r="H313" s="49"/>
      <c r="I313" s="46"/>
      <c r="J313" s="46"/>
      <c r="K313" s="106"/>
      <c r="L313" s="215"/>
      <c r="M313" s="106"/>
      <c r="N313" s="46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</row>
    <row r="314" spans="1:26" ht="16.5" customHeight="1">
      <c r="A314" s="92"/>
      <c r="B314" s="92"/>
      <c r="C314" s="46"/>
      <c r="D314" s="46"/>
      <c r="E314" s="92"/>
      <c r="F314" s="93"/>
      <c r="G314" s="46"/>
      <c r="H314" s="49"/>
      <c r="I314" s="46"/>
      <c r="J314" s="46"/>
      <c r="K314" s="106"/>
      <c r="L314" s="215"/>
      <c r="M314" s="106"/>
      <c r="N314" s="46"/>
      <c r="O314" s="92"/>
      <c r="P314" s="92"/>
      <c r="Q314" s="92"/>
      <c r="R314" s="92"/>
      <c r="S314" s="49"/>
      <c r="T314" s="49"/>
      <c r="U314" s="49"/>
      <c r="V314" s="49"/>
      <c r="W314" s="49"/>
      <c r="X314" s="49"/>
      <c r="Y314" s="49"/>
      <c r="Z314" s="49"/>
    </row>
    <row r="315" spans="1:26" ht="16.5" customHeight="1">
      <c r="A315" s="92"/>
      <c r="B315" s="92"/>
      <c r="C315" s="46"/>
      <c r="D315" s="46"/>
      <c r="E315" s="92"/>
      <c r="F315" s="93"/>
      <c r="G315" s="46"/>
      <c r="H315" s="49"/>
      <c r="I315" s="46"/>
      <c r="J315" s="46"/>
      <c r="K315" s="106"/>
      <c r="L315" s="215"/>
      <c r="M315" s="106"/>
      <c r="N315" s="46"/>
      <c r="O315" s="92"/>
      <c r="P315" s="92"/>
      <c r="Q315" s="92"/>
      <c r="R315" s="92"/>
      <c r="S315" s="49"/>
      <c r="T315" s="49"/>
      <c r="U315" s="49"/>
      <c r="V315" s="49"/>
      <c r="W315" s="49"/>
      <c r="X315" s="49"/>
      <c r="Y315" s="49"/>
      <c r="Z315" s="49"/>
    </row>
    <row r="316" spans="1:26" ht="27" customHeight="1">
      <c r="A316" s="92"/>
      <c r="B316" s="92"/>
      <c r="C316" s="46"/>
      <c r="D316" s="46"/>
      <c r="E316" s="92"/>
      <c r="F316" s="93"/>
      <c r="G316" s="46"/>
      <c r="H316" s="49"/>
      <c r="I316" s="46"/>
      <c r="J316" s="46"/>
      <c r="K316" s="106"/>
      <c r="L316" s="215"/>
      <c r="M316" s="106"/>
      <c r="N316" s="46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</row>
    <row r="317" spans="1:26" ht="27" customHeight="1">
      <c r="A317" s="92"/>
      <c r="B317" s="92"/>
      <c r="C317" s="46"/>
      <c r="D317" s="46"/>
      <c r="E317" s="92"/>
      <c r="F317" s="93"/>
      <c r="G317" s="46"/>
      <c r="H317" s="49"/>
      <c r="I317" s="46"/>
      <c r="J317" s="46"/>
      <c r="K317" s="106"/>
      <c r="L317" s="215"/>
      <c r="M317" s="106"/>
      <c r="N317" s="46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</row>
    <row r="318" spans="1:26" ht="27" customHeight="1">
      <c r="A318" s="92"/>
      <c r="B318" s="92"/>
      <c r="C318" s="46"/>
      <c r="D318" s="46"/>
      <c r="E318" s="92"/>
      <c r="F318" s="93"/>
      <c r="G318" s="46"/>
      <c r="H318" s="49"/>
      <c r="I318" s="46"/>
      <c r="J318" s="46"/>
      <c r="K318" s="106"/>
      <c r="L318" s="215"/>
      <c r="M318" s="106"/>
      <c r="N318" s="46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</row>
    <row r="319" spans="1:26" ht="27" customHeight="1">
      <c r="A319" s="92"/>
      <c r="B319" s="92"/>
      <c r="C319" s="46"/>
      <c r="D319" s="46"/>
      <c r="E319" s="92"/>
      <c r="F319" s="93"/>
      <c r="G319" s="46"/>
      <c r="H319" s="49"/>
      <c r="I319" s="46"/>
      <c r="J319" s="46"/>
      <c r="K319" s="106"/>
      <c r="L319" s="215"/>
      <c r="M319" s="106"/>
      <c r="N319" s="46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</row>
    <row r="320" spans="1:26" ht="27" customHeight="1">
      <c r="A320" s="92"/>
      <c r="B320" s="92"/>
      <c r="C320" s="46"/>
      <c r="D320" s="46"/>
      <c r="E320" s="92"/>
      <c r="F320" s="93"/>
      <c r="G320" s="46"/>
      <c r="H320" s="49"/>
      <c r="I320" s="46"/>
      <c r="J320" s="46"/>
      <c r="K320" s="106"/>
      <c r="L320" s="215"/>
      <c r="M320" s="106"/>
      <c r="N320" s="46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</row>
    <row r="321" spans="1:26" ht="27" customHeight="1">
      <c r="A321" s="92"/>
      <c r="B321" s="92"/>
      <c r="C321" s="46"/>
      <c r="D321" s="46"/>
      <c r="E321" s="92"/>
      <c r="F321" s="93"/>
      <c r="G321" s="46"/>
      <c r="H321" s="49"/>
      <c r="I321" s="46"/>
      <c r="J321" s="46"/>
      <c r="K321" s="106"/>
      <c r="L321" s="215"/>
      <c r="M321" s="106"/>
      <c r="N321" s="46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</row>
    <row r="322" spans="1:26" ht="27" customHeight="1">
      <c r="A322" s="92"/>
      <c r="B322" s="92"/>
      <c r="C322" s="46"/>
      <c r="D322" s="46"/>
      <c r="E322" s="92"/>
      <c r="F322" s="93"/>
      <c r="G322" s="46"/>
      <c r="H322" s="49"/>
      <c r="I322" s="46"/>
      <c r="J322" s="46"/>
      <c r="K322" s="106"/>
      <c r="L322" s="215"/>
      <c r="M322" s="106"/>
      <c r="N322" s="46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</row>
    <row r="323" spans="1:26" ht="27" customHeight="1">
      <c r="A323" s="92"/>
      <c r="B323" s="92"/>
      <c r="C323" s="46"/>
      <c r="D323" s="46"/>
      <c r="E323" s="92"/>
      <c r="F323" s="93"/>
      <c r="G323" s="46"/>
      <c r="H323" s="49"/>
      <c r="I323" s="46"/>
      <c r="J323" s="46"/>
      <c r="K323" s="106"/>
      <c r="L323" s="215"/>
      <c r="M323" s="106"/>
      <c r="N323" s="46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  <c r="Z323" s="92"/>
    </row>
    <row r="324" spans="1:26" ht="16.5" customHeight="1">
      <c r="A324" s="92"/>
      <c r="B324" s="92"/>
      <c r="C324" s="46"/>
      <c r="D324" s="46"/>
      <c r="E324" s="92"/>
      <c r="F324" s="93"/>
      <c r="G324" s="46"/>
      <c r="H324" s="49"/>
      <c r="I324" s="46"/>
      <c r="J324" s="46"/>
      <c r="K324" s="106"/>
      <c r="L324" s="215"/>
      <c r="M324" s="106"/>
      <c r="N324" s="46"/>
      <c r="O324" s="92"/>
      <c r="P324" s="92"/>
      <c r="Q324" s="92"/>
      <c r="R324" s="92"/>
      <c r="S324" s="49"/>
      <c r="T324" s="49"/>
      <c r="U324" s="49"/>
      <c r="V324" s="49"/>
      <c r="W324" s="49"/>
      <c r="X324" s="49"/>
      <c r="Y324" s="49"/>
      <c r="Z324" s="49"/>
    </row>
    <row r="325" spans="1:26" ht="16.5" customHeight="1">
      <c r="A325" s="92"/>
      <c r="B325" s="92"/>
      <c r="C325" s="46"/>
      <c r="D325" s="46"/>
      <c r="E325" s="92"/>
      <c r="F325" s="93"/>
      <c r="G325" s="46"/>
      <c r="H325" s="49"/>
      <c r="I325" s="46"/>
      <c r="J325" s="46"/>
      <c r="K325" s="106"/>
      <c r="L325" s="215"/>
      <c r="M325" s="106"/>
      <c r="N325" s="46"/>
      <c r="O325" s="92"/>
      <c r="P325" s="92"/>
      <c r="Q325" s="92"/>
      <c r="R325" s="92"/>
      <c r="S325" s="49"/>
      <c r="T325" s="49"/>
      <c r="U325" s="49"/>
      <c r="V325" s="49"/>
      <c r="W325" s="49"/>
      <c r="X325" s="49"/>
      <c r="Y325" s="49"/>
      <c r="Z325" s="49"/>
    </row>
    <row r="326" spans="1:26" ht="27" customHeight="1">
      <c r="A326" s="92"/>
      <c r="B326" s="92"/>
      <c r="C326" s="46"/>
      <c r="D326" s="46"/>
      <c r="E326" s="92"/>
      <c r="F326" s="93"/>
      <c r="G326" s="46"/>
      <c r="H326" s="49"/>
      <c r="I326" s="46"/>
      <c r="J326" s="46"/>
      <c r="K326" s="106"/>
      <c r="L326" s="215"/>
      <c r="M326" s="106"/>
      <c r="N326" s="46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</row>
    <row r="327" spans="1:26" ht="27" customHeight="1">
      <c r="A327" s="92"/>
      <c r="B327" s="92"/>
      <c r="C327" s="46"/>
      <c r="D327" s="46"/>
      <c r="E327" s="92"/>
      <c r="F327" s="93"/>
      <c r="G327" s="46"/>
      <c r="H327" s="49"/>
      <c r="I327" s="46"/>
      <c r="J327" s="46"/>
      <c r="K327" s="106"/>
      <c r="L327" s="215"/>
      <c r="M327" s="106"/>
      <c r="N327" s="46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</row>
    <row r="328" spans="1:26" ht="27" customHeight="1">
      <c r="A328" s="92"/>
      <c r="B328" s="92"/>
      <c r="C328" s="46"/>
      <c r="D328" s="46"/>
      <c r="E328" s="92"/>
      <c r="F328" s="93"/>
      <c r="G328" s="46"/>
      <c r="H328" s="49"/>
      <c r="I328" s="46"/>
      <c r="J328" s="46"/>
      <c r="K328" s="106"/>
      <c r="L328" s="215"/>
      <c r="M328" s="106"/>
      <c r="N328" s="46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</row>
    <row r="329" spans="1:26" ht="27" customHeight="1">
      <c r="A329" s="92"/>
      <c r="B329" s="92"/>
      <c r="C329" s="46"/>
      <c r="D329" s="46"/>
      <c r="E329" s="92"/>
      <c r="F329" s="93"/>
      <c r="G329" s="46"/>
      <c r="H329" s="49"/>
      <c r="I329" s="46"/>
      <c r="J329" s="46"/>
      <c r="K329" s="106"/>
      <c r="L329" s="215"/>
      <c r="M329" s="106"/>
      <c r="N329" s="46"/>
      <c r="O329" s="92"/>
      <c r="P329" s="92"/>
      <c r="Q329" s="92"/>
      <c r="R329" s="92"/>
      <c r="S329" s="92"/>
      <c r="T329" s="92"/>
      <c r="U329" s="92"/>
      <c r="V329" s="92"/>
      <c r="W329" s="92"/>
      <c r="X329" s="92"/>
      <c r="Y329" s="92"/>
      <c r="Z329" s="92"/>
    </row>
    <row r="330" spans="1:26" ht="27" customHeight="1">
      <c r="A330" s="92"/>
      <c r="B330" s="92"/>
      <c r="C330" s="46"/>
      <c r="D330" s="46"/>
      <c r="E330" s="92"/>
      <c r="F330" s="93"/>
      <c r="G330" s="46"/>
      <c r="H330" s="49"/>
      <c r="I330" s="46"/>
      <c r="J330" s="46"/>
      <c r="K330" s="106"/>
      <c r="L330" s="215"/>
      <c r="M330" s="106"/>
      <c r="N330" s="46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</row>
    <row r="331" spans="1:26" ht="16.5" customHeight="1">
      <c r="A331" s="92"/>
      <c r="B331" s="92"/>
      <c r="C331" s="46"/>
      <c r="D331" s="46"/>
      <c r="E331" s="92"/>
      <c r="F331" s="93"/>
      <c r="G331" s="46"/>
      <c r="H331" s="49"/>
      <c r="I331" s="46"/>
      <c r="J331" s="46"/>
      <c r="K331" s="106"/>
      <c r="L331" s="215"/>
      <c r="M331" s="106"/>
      <c r="N331" s="46"/>
      <c r="O331" s="92"/>
      <c r="P331" s="92"/>
      <c r="Q331" s="92"/>
      <c r="R331" s="92"/>
      <c r="S331" s="49"/>
      <c r="T331" s="49"/>
      <c r="U331" s="49"/>
      <c r="V331" s="49"/>
      <c r="W331" s="49"/>
      <c r="X331" s="49"/>
      <c r="Y331" s="49"/>
      <c r="Z331" s="49"/>
    </row>
    <row r="332" spans="1:26" ht="27" customHeight="1">
      <c r="A332" s="92"/>
      <c r="B332" s="92"/>
      <c r="C332" s="46"/>
      <c r="D332" s="46"/>
      <c r="E332" s="92"/>
      <c r="F332" s="93"/>
      <c r="G332" s="46"/>
      <c r="H332" s="49"/>
      <c r="I332" s="46"/>
      <c r="J332" s="46"/>
      <c r="K332" s="106"/>
      <c r="L332" s="215"/>
      <c r="M332" s="106"/>
      <c r="N332" s="46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  <c r="Z332" s="92"/>
    </row>
    <row r="333" spans="1:26" ht="27" customHeight="1">
      <c r="A333" s="92"/>
      <c r="B333" s="92"/>
      <c r="C333" s="46"/>
      <c r="D333" s="46"/>
      <c r="E333" s="92"/>
      <c r="F333" s="93"/>
      <c r="G333" s="46"/>
      <c r="H333" s="49"/>
      <c r="I333" s="46"/>
      <c r="J333" s="46"/>
      <c r="K333" s="106"/>
      <c r="L333" s="215"/>
      <c r="M333" s="106"/>
      <c r="N333" s="46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</row>
    <row r="334" spans="1:26" ht="27" customHeight="1">
      <c r="A334" s="92"/>
      <c r="B334" s="92"/>
      <c r="C334" s="46"/>
      <c r="D334" s="46"/>
      <c r="E334" s="92"/>
      <c r="F334" s="93"/>
      <c r="G334" s="46"/>
      <c r="H334" s="49"/>
      <c r="I334" s="46"/>
      <c r="J334" s="46"/>
      <c r="K334" s="106"/>
      <c r="L334" s="215"/>
      <c r="M334" s="106"/>
      <c r="N334" s="46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</row>
    <row r="335" spans="1:26" ht="27" customHeight="1">
      <c r="A335" s="92"/>
      <c r="B335" s="92"/>
      <c r="C335" s="46"/>
      <c r="D335" s="46"/>
      <c r="E335" s="92"/>
      <c r="F335" s="93"/>
      <c r="G335" s="46"/>
      <c r="H335" s="49"/>
      <c r="I335" s="46"/>
      <c r="J335" s="46"/>
      <c r="K335" s="106"/>
      <c r="L335" s="215"/>
      <c r="M335" s="106"/>
      <c r="N335" s="46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  <c r="Z335" s="92"/>
    </row>
    <row r="336" spans="1:26" ht="27" customHeight="1">
      <c r="A336" s="92"/>
      <c r="B336" s="92"/>
      <c r="C336" s="46"/>
      <c r="D336" s="46"/>
      <c r="E336" s="92"/>
      <c r="F336" s="93"/>
      <c r="G336" s="46"/>
      <c r="H336" s="49"/>
      <c r="I336" s="46"/>
      <c r="J336" s="46"/>
      <c r="K336" s="106"/>
      <c r="L336" s="215"/>
      <c r="M336" s="106"/>
      <c r="N336" s="46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2"/>
    </row>
    <row r="337" spans="1:26" ht="27" customHeight="1">
      <c r="A337" s="92"/>
      <c r="B337" s="92"/>
      <c r="C337" s="46"/>
      <c r="D337" s="46"/>
      <c r="E337" s="92"/>
      <c r="F337" s="93"/>
      <c r="G337" s="46"/>
      <c r="H337" s="49"/>
      <c r="I337" s="46"/>
      <c r="J337" s="46"/>
      <c r="K337" s="106"/>
      <c r="L337" s="215"/>
      <c r="M337" s="106"/>
      <c r="N337" s="46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</row>
    <row r="338" spans="1:26" ht="16.5" customHeight="1">
      <c r="A338" s="92"/>
      <c r="B338" s="92"/>
      <c r="C338" s="46"/>
      <c r="D338" s="46"/>
      <c r="E338" s="92"/>
      <c r="F338" s="93"/>
      <c r="G338" s="46"/>
      <c r="H338" s="49"/>
      <c r="I338" s="46"/>
      <c r="J338" s="46"/>
      <c r="K338" s="106"/>
      <c r="L338" s="215"/>
      <c r="M338" s="106"/>
      <c r="N338" s="46"/>
      <c r="O338" s="92"/>
      <c r="P338" s="92"/>
      <c r="Q338" s="92"/>
      <c r="R338" s="92"/>
      <c r="S338" s="49"/>
      <c r="T338" s="49"/>
      <c r="U338" s="49"/>
      <c r="V338" s="49"/>
      <c r="W338" s="49"/>
      <c r="X338" s="49"/>
      <c r="Y338" s="49"/>
      <c r="Z338" s="49"/>
    </row>
    <row r="339" spans="1:26" ht="16.5" customHeight="1">
      <c r="A339" s="92"/>
      <c r="B339" s="92"/>
      <c r="C339" s="46"/>
      <c r="D339" s="46"/>
      <c r="E339" s="92"/>
      <c r="F339" s="93"/>
      <c r="G339" s="46"/>
      <c r="H339" s="49"/>
      <c r="I339" s="46"/>
      <c r="J339" s="46"/>
      <c r="K339" s="106"/>
      <c r="L339" s="215"/>
      <c r="M339" s="106"/>
      <c r="N339" s="46"/>
      <c r="O339" s="92"/>
      <c r="P339" s="92"/>
      <c r="Q339" s="92"/>
      <c r="R339" s="92"/>
      <c r="S339" s="49"/>
      <c r="T339" s="49"/>
      <c r="U339" s="49"/>
      <c r="V339" s="49"/>
      <c r="W339" s="49"/>
      <c r="X339" s="49"/>
      <c r="Y339" s="49"/>
      <c r="Z339" s="49"/>
    </row>
    <row r="340" spans="1:26" ht="27" customHeight="1">
      <c r="A340" s="92"/>
      <c r="B340" s="92"/>
      <c r="C340" s="46"/>
      <c r="D340" s="46"/>
      <c r="E340" s="92"/>
      <c r="F340" s="93"/>
      <c r="G340" s="46"/>
      <c r="H340" s="49"/>
      <c r="I340" s="46"/>
      <c r="J340" s="46"/>
      <c r="K340" s="106"/>
      <c r="L340" s="215"/>
      <c r="M340" s="106"/>
      <c r="N340" s="46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</row>
    <row r="341" spans="1:26" ht="27" customHeight="1">
      <c r="A341" s="92"/>
      <c r="B341" s="92"/>
      <c r="C341" s="46"/>
      <c r="D341" s="46"/>
      <c r="E341" s="92"/>
      <c r="F341" s="93"/>
      <c r="G341" s="46"/>
      <c r="H341" s="49"/>
      <c r="I341" s="46"/>
      <c r="J341" s="46"/>
      <c r="K341" s="106"/>
      <c r="L341" s="215"/>
      <c r="M341" s="106"/>
      <c r="N341" s="46"/>
      <c r="O341" s="92"/>
      <c r="P341" s="92"/>
      <c r="Q341" s="92"/>
      <c r="R341" s="92"/>
      <c r="S341" s="92"/>
      <c r="T341" s="92"/>
      <c r="U341" s="92"/>
      <c r="V341" s="92"/>
      <c r="W341" s="92"/>
      <c r="X341" s="92"/>
      <c r="Y341" s="92"/>
      <c r="Z341" s="92"/>
    </row>
    <row r="342" spans="1:26" ht="27" customHeight="1">
      <c r="A342" s="92"/>
      <c r="B342" s="92"/>
      <c r="C342" s="46"/>
      <c r="D342" s="46"/>
      <c r="E342" s="92"/>
      <c r="F342" s="93"/>
      <c r="G342" s="46"/>
      <c r="H342" s="49"/>
      <c r="I342" s="46"/>
      <c r="J342" s="46"/>
      <c r="K342" s="106"/>
      <c r="L342" s="215"/>
      <c r="M342" s="106"/>
      <c r="N342" s="46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  <c r="Z342" s="92"/>
    </row>
    <row r="343" spans="1:26" ht="27" customHeight="1">
      <c r="A343" s="92"/>
      <c r="B343" s="92"/>
      <c r="C343" s="46"/>
      <c r="D343" s="46"/>
      <c r="E343" s="92"/>
      <c r="F343" s="93"/>
      <c r="G343" s="46"/>
      <c r="H343" s="49"/>
      <c r="I343" s="46"/>
      <c r="J343" s="46"/>
      <c r="K343" s="106"/>
      <c r="L343" s="215"/>
      <c r="M343" s="106"/>
      <c r="N343" s="46"/>
      <c r="O343" s="92"/>
      <c r="P343" s="92"/>
      <c r="Q343" s="92"/>
      <c r="R343" s="92"/>
      <c r="S343" s="92"/>
      <c r="T343" s="92"/>
      <c r="U343" s="92"/>
      <c r="V343" s="92"/>
      <c r="W343" s="92"/>
      <c r="X343" s="92"/>
      <c r="Y343" s="92"/>
      <c r="Z343" s="92"/>
    </row>
    <row r="344" spans="1:26" ht="27" customHeight="1">
      <c r="A344" s="92"/>
      <c r="B344" s="92"/>
      <c r="C344" s="46"/>
      <c r="D344" s="46"/>
      <c r="E344" s="92"/>
      <c r="F344" s="93"/>
      <c r="G344" s="46"/>
      <c r="H344" s="49"/>
      <c r="I344" s="46"/>
      <c r="J344" s="46"/>
      <c r="K344" s="106"/>
      <c r="L344" s="215"/>
      <c r="M344" s="106"/>
      <c r="N344" s="46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  <c r="Z344" s="92"/>
    </row>
    <row r="345" spans="1:26" ht="27" customHeight="1">
      <c r="A345" s="92"/>
      <c r="B345" s="92"/>
      <c r="C345" s="46"/>
      <c r="D345" s="46"/>
      <c r="E345" s="92"/>
      <c r="F345" s="93"/>
      <c r="G345" s="46"/>
      <c r="H345" s="49"/>
      <c r="I345" s="46"/>
      <c r="J345" s="46"/>
      <c r="K345" s="106"/>
      <c r="L345" s="215"/>
      <c r="M345" s="106"/>
      <c r="N345" s="46"/>
      <c r="O345" s="92"/>
      <c r="P345" s="92"/>
      <c r="Q345" s="92"/>
      <c r="R345" s="92"/>
      <c r="S345" s="92"/>
      <c r="T345" s="92"/>
      <c r="U345" s="92"/>
      <c r="V345" s="92"/>
      <c r="W345" s="92"/>
      <c r="X345" s="92"/>
      <c r="Y345" s="92"/>
      <c r="Z345" s="92"/>
    </row>
    <row r="346" spans="1:26" ht="27" customHeight="1">
      <c r="A346" s="92"/>
      <c r="B346" s="92"/>
      <c r="C346" s="46"/>
      <c r="D346" s="46"/>
      <c r="E346" s="92"/>
      <c r="F346" s="93"/>
      <c r="G346" s="46"/>
      <c r="H346" s="49"/>
      <c r="I346" s="46"/>
      <c r="J346" s="46"/>
      <c r="K346" s="106"/>
      <c r="L346" s="215"/>
      <c r="M346" s="106"/>
      <c r="N346" s="46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  <c r="Z346" s="92"/>
    </row>
    <row r="347" spans="1:26" ht="16.5" customHeight="1">
      <c r="A347" s="92"/>
      <c r="B347" s="92"/>
      <c r="C347" s="46"/>
      <c r="D347" s="46"/>
      <c r="E347" s="92"/>
      <c r="F347" s="93"/>
      <c r="G347" s="46"/>
      <c r="H347" s="49"/>
      <c r="I347" s="46"/>
      <c r="J347" s="46"/>
      <c r="K347" s="106"/>
      <c r="L347" s="215"/>
      <c r="M347" s="106"/>
      <c r="N347" s="46"/>
      <c r="O347" s="92"/>
      <c r="P347" s="92"/>
      <c r="Q347" s="92"/>
      <c r="R347" s="92"/>
      <c r="S347" s="49"/>
      <c r="T347" s="49"/>
      <c r="U347" s="49"/>
      <c r="V347" s="49"/>
      <c r="W347" s="49"/>
      <c r="X347" s="49"/>
      <c r="Y347" s="49"/>
      <c r="Z347" s="49"/>
    </row>
    <row r="348" spans="1:26" ht="27" customHeight="1">
      <c r="A348" s="92"/>
      <c r="B348" s="92"/>
      <c r="C348" s="46"/>
      <c r="D348" s="46"/>
      <c r="E348" s="92"/>
      <c r="F348" s="93"/>
      <c r="G348" s="46"/>
      <c r="H348" s="49"/>
      <c r="I348" s="46"/>
      <c r="J348" s="46"/>
      <c r="K348" s="106"/>
      <c r="L348" s="215"/>
      <c r="M348" s="106"/>
      <c r="N348" s="46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  <c r="Z348" s="92"/>
    </row>
    <row r="349" spans="1:26" ht="27" customHeight="1">
      <c r="A349" s="92"/>
      <c r="B349" s="92"/>
      <c r="C349" s="46"/>
      <c r="D349" s="46"/>
      <c r="E349" s="92"/>
      <c r="F349" s="93"/>
      <c r="G349" s="46"/>
      <c r="H349" s="49"/>
      <c r="I349" s="46"/>
      <c r="J349" s="46"/>
      <c r="K349" s="106"/>
      <c r="L349" s="215"/>
      <c r="M349" s="106"/>
      <c r="N349" s="46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/>
      <c r="Z349" s="92"/>
    </row>
    <row r="350" spans="1:26" ht="27" customHeight="1">
      <c r="A350" s="92"/>
      <c r="B350" s="92"/>
      <c r="C350" s="46"/>
      <c r="D350" s="46"/>
      <c r="E350" s="92"/>
      <c r="F350" s="93"/>
      <c r="G350" s="46"/>
      <c r="H350" s="49"/>
      <c r="I350" s="46"/>
      <c r="J350" s="46"/>
      <c r="K350" s="106"/>
      <c r="L350" s="215"/>
      <c r="M350" s="106"/>
      <c r="N350" s="46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  <c r="Z350" s="92"/>
    </row>
    <row r="351" spans="1:26" ht="27" customHeight="1">
      <c r="A351" s="92"/>
      <c r="B351" s="92"/>
      <c r="C351" s="46"/>
      <c r="D351" s="46"/>
      <c r="E351" s="92"/>
      <c r="F351" s="93"/>
      <c r="G351" s="46"/>
      <c r="H351" s="49"/>
      <c r="I351" s="46"/>
      <c r="J351" s="46"/>
      <c r="K351" s="106"/>
      <c r="L351" s="215"/>
      <c r="M351" s="106"/>
      <c r="N351" s="46"/>
      <c r="O351" s="92"/>
      <c r="P351" s="92"/>
      <c r="Q351" s="92"/>
      <c r="R351" s="92"/>
      <c r="S351" s="92"/>
      <c r="T351" s="92"/>
      <c r="U351" s="92"/>
      <c r="V351" s="92"/>
      <c r="W351" s="92"/>
      <c r="X351" s="92"/>
      <c r="Y351" s="92"/>
      <c r="Z351" s="92"/>
    </row>
    <row r="352" spans="1:26" ht="27" customHeight="1">
      <c r="A352" s="92"/>
      <c r="B352" s="92"/>
      <c r="C352" s="46"/>
      <c r="D352" s="46"/>
      <c r="E352" s="92"/>
      <c r="F352" s="93"/>
      <c r="G352" s="46"/>
      <c r="H352" s="49"/>
      <c r="I352" s="46"/>
      <c r="J352" s="46"/>
      <c r="K352" s="106"/>
      <c r="L352" s="215"/>
      <c r="M352" s="106"/>
      <c r="N352" s="46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</row>
    <row r="353" spans="1:26" ht="27" customHeight="1">
      <c r="A353" s="92"/>
      <c r="B353" s="92"/>
      <c r="C353" s="46"/>
      <c r="D353" s="46"/>
      <c r="E353" s="92"/>
      <c r="F353" s="93"/>
      <c r="G353" s="46"/>
      <c r="H353" s="49"/>
      <c r="I353" s="46"/>
      <c r="J353" s="46"/>
      <c r="K353" s="106"/>
      <c r="L353" s="215"/>
      <c r="M353" s="106"/>
      <c r="N353" s="46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2"/>
    </row>
    <row r="354" spans="1:26" ht="27" customHeight="1">
      <c r="A354" s="92"/>
      <c r="B354" s="92"/>
      <c r="C354" s="46"/>
      <c r="D354" s="46"/>
      <c r="E354" s="92"/>
      <c r="F354" s="93"/>
      <c r="G354" s="46"/>
      <c r="H354" s="49"/>
      <c r="I354" s="46"/>
      <c r="J354" s="46"/>
      <c r="K354" s="106"/>
      <c r="L354" s="215"/>
      <c r="M354" s="106"/>
      <c r="N354" s="46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</row>
    <row r="355" spans="1:26" ht="16.5" customHeight="1">
      <c r="A355" s="92"/>
      <c r="B355" s="92"/>
      <c r="C355" s="46"/>
      <c r="D355" s="46"/>
      <c r="E355" s="92"/>
      <c r="F355" s="93"/>
      <c r="G355" s="46"/>
      <c r="H355" s="49"/>
      <c r="I355" s="46"/>
      <c r="J355" s="46"/>
      <c r="K355" s="106"/>
      <c r="L355" s="215"/>
      <c r="M355" s="106"/>
      <c r="N355" s="46"/>
      <c r="O355" s="92"/>
      <c r="P355" s="92"/>
      <c r="Q355" s="92"/>
      <c r="R355" s="92"/>
      <c r="S355" s="49"/>
      <c r="T355" s="49"/>
      <c r="U355" s="49"/>
      <c r="V355" s="49"/>
      <c r="W355" s="49"/>
      <c r="X355" s="49"/>
      <c r="Y355" s="49"/>
      <c r="Z355" s="49"/>
    </row>
    <row r="356" spans="1:26" ht="27" customHeight="1">
      <c r="A356" s="92"/>
      <c r="B356" s="92"/>
      <c r="C356" s="46"/>
      <c r="D356" s="46"/>
      <c r="E356" s="92"/>
      <c r="F356" s="93"/>
      <c r="G356" s="46"/>
      <c r="H356" s="49"/>
      <c r="I356" s="46"/>
      <c r="J356" s="46"/>
      <c r="K356" s="106"/>
      <c r="L356" s="215"/>
      <c r="M356" s="106"/>
      <c r="N356" s="46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2"/>
    </row>
    <row r="357" spans="1:26" ht="27" customHeight="1">
      <c r="A357" s="92"/>
      <c r="B357" s="92"/>
      <c r="C357" s="46"/>
      <c r="D357" s="46"/>
      <c r="E357" s="92"/>
      <c r="F357" s="93"/>
      <c r="G357" s="46"/>
      <c r="H357" s="49"/>
      <c r="I357" s="46"/>
      <c r="J357" s="46"/>
      <c r="K357" s="106"/>
      <c r="L357" s="215"/>
      <c r="M357" s="106"/>
      <c r="N357" s="46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  <c r="Z357" s="92"/>
    </row>
    <row r="358" spans="1:26" ht="27" customHeight="1">
      <c r="A358" s="92"/>
      <c r="B358" s="92"/>
      <c r="C358" s="46"/>
      <c r="D358" s="46"/>
      <c r="E358" s="92"/>
      <c r="F358" s="93"/>
      <c r="G358" s="46"/>
      <c r="H358" s="49"/>
      <c r="I358" s="46"/>
      <c r="J358" s="46"/>
      <c r="K358" s="106"/>
      <c r="L358" s="215"/>
      <c r="M358" s="106"/>
      <c r="N358" s="46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2"/>
    </row>
    <row r="359" spans="1:26" ht="27" customHeight="1">
      <c r="A359" s="92"/>
      <c r="B359" s="92"/>
      <c r="C359" s="46"/>
      <c r="D359" s="46"/>
      <c r="E359" s="92"/>
      <c r="F359" s="93"/>
      <c r="G359" s="46"/>
      <c r="H359" s="49"/>
      <c r="I359" s="46"/>
      <c r="J359" s="46"/>
      <c r="K359" s="106"/>
      <c r="L359" s="215"/>
      <c r="M359" s="106"/>
      <c r="N359" s="46"/>
      <c r="O359" s="92"/>
      <c r="P359" s="92"/>
      <c r="Q359" s="92"/>
      <c r="R359" s="92"/>
      <c r="S359" s="92"/>
      <c r="T359" s="92"/>
      <c r="U359" s="92"/>
      <c r="V359" s="92"/>
      <c r="W359" s="92"/>
      <c r="X359" s="92"/>
      <c r="Y359" s="92"/>
      <c r="Z359" s="92"/>
    </row>
    <row r="360" spans="1:26" ht="27" customHeight="1">
      <c r="A360" s="92"/>
      <c r="B360" s="92"/>
      <c r="C360" s="46"/>
      <c r="D360" s="46"/>
      <c r="E360" s="92"/>
      <c r="F360" s="93"/>
      <c r="G360" s="46"/>
      <c r="H360" s="49"/>
      <c r="I360" s="46"/>
      <c r="J360" s="46"/>
      <c r="K360" s="106"/>
      <c r="L360" s="215"/>
      <c r="M360" s="106"/>
      <c r="N360" s="46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  <c r="Z360" s="92"/>
    </row>
    <row r="361" spans="1:26" ht="27" customHeight="1">
      <c r="A361" s="92"/>
      <c r="B361" s="92"/>
      <c r="C361" s="46"/>
      <c r="D361" s="46"/>
      <c r="E361" s="92"/>
      <c r="F361" s="93"/>
      <c r="G361" s="46"/>
      <c r="H361" s="49"/>
      <c r="I361" s="46"/>
      <c r="J361" s="46"/>
      <c r="K361" s="106"/>
      <c r="L361" s="215"/>
      <c r="M361" s="106"/>
      <c r="N361" s="46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  <c r="Z361" s="92"/>
    </row>
    <row r="362" spans="1:26" ht="27" customHeight="1">
      <c r="A362" s="92"/>
      <c r="B362" s="92"/>
      <c r="C362" s="46"/>
      <c r="D362" s="46"/>
      <c r="E362" s="92"/>
      <c r="F362" s="93"/>
      <c r="G362" s="46"/>
      <c r="H362" s="49"/>
      <c r="I362" s="46"/>
      <c r="J362" s="46"/>
      <c r="K362" s="106"/>
      <c r="L362" s="215"/>
      <c r="M362" s="106"/>
      <c r="N362" s="46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  <c r="Z362" s="92"/>
    </row>
    <row r="363" spans="1:26" ht="27" customHeight="1">
      <c r="A363" s="92"/>
      <c r="B363" s="92"/>
      <c r="C363" s="46"/>
      <c r="D363" s="46"/>
      <c r="E363" s="92"/>
      <c r="F363" s="93"/>
      <c r="G363" s="46"/>
      <c r="H363" s="49"/>
      <c r="I363" s="46"/>
      <c r="J363" s="46"/>
      <c r="K363" s="106"/>
      <c r="L363" s="215"/>
      <c r="M363" s="106"/>
      <c r="N363" s="46"/>
      <c r="O363" s="92"/>
      <c r="P363" s="92"/>
      <c r="Q363" s="92"/>
      <c r="R363" s="92"/>
      <c r="S363" s="92"/>
      <c r="T363" s="92"/>
      <c r="U363" s="92"/>
      <c r="V363" s="92"/>
      <c r="W363" s="92"/>
      <c r="X363" s="92"/>
      <c r="Y363" s="92"/>
      <c r="Z363" s="92"/>
    </row>
    <row r="364" spans="1:26" ht="16.5" customHeight="1">
      <c r="A364" s="92"/>
      <c r="B364" s="92"/>
      <c r="C364" s="46"/>
      <c r="D364" s="46"/>
      <c r="E364" s="92"/>
      <c r="F364" s="93"/>
      <c r="G364" s="46"/>
      <c r="H364" s="49"/>
      <c r="I364" s="46"/>
      <c r="J364" s="46"/>
      <c r="K364" s="106"/>
      <c r="L364" s="215"/>
      <c r="M364" s="106"/>
      <c r="N364" s="46"/>
      <c r="O364" s="92"/>
      <c r="P364" s="92"/>
      <c r="Q364" s="92"/>
      <c r="R364" s="92"/>
      <c r="S364" s="49"/>
      <c r="T364" s="49"/>
      <c r="U364" s="49"/>
      <c r="V364" s="49"/>
      <c r="W364" s="49"/>
      <c r="X364" s="49"/>
      <c r="Y364" s="49"/>
      <c r="Z364" s="49"/>
    </row>
    <row r="365" spans="1:26" ht="27" customHeight="1">
      <c r="A365" s="92"/>
      <c r="B365" s="92"/>
      <c r="C365" s="46"/>
      <c r="D365" s="46"/>
      <c r="E365" s="92"/>
      <c r="F365" s="93"/>
      <c r="G365" s="46"/>
      <c r="H365" s="49"/>
      <c r="I365" s="46"/>
      <c r="J365" s="46"/>
      <c r="K365" s="106"/>
      <c r="L365" s="215"/>
      <c r="M365" s="106"/>
      <c r="N365" s="46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  <c r="Z365" s="92"/>
    </row>
    <row r="366" spans="1:26" ht="27" customHeight="1">
      <c r="A366" s="92"/>
      <c r="B366" s="92"/>
      <c r="C366" s="46"/>
      <c r="D366" s="46"/>
      <c r="E366" s="92"/>
      <c r="F366" s="93"/>
      <c r="G366" s="46"/>
      <c r="H366" s="49"/>
      <c r="I366" s="46"/>
      <c r="J366" s="46"/>
      <c r="K366" s="106"/>
      <c r="L366" s="215"/>
      <c r="M366" s="106"/>
      <c r="N366" s="46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</row>
    <row r="367" spans="1:26" ht="27" customHeight="1">
      <c r="A367" s="92"/>
      <c r="B367" s="92"/>
      <c r="C367" s="46"/>
      <c r="D367" s="46"/>
      <c r="E367" s="92"/>
      <c r="F367" s="93"/>
      <c r="G367" s="46"/>
      <c r="H367" s="49"/>
      <c r="I367" s="46"/>
      <c r="J367" s="46"/>
      <c r="K367" s="106"/>
      <c r="L367" s="215"/>
      <c r="M367" s="106"/>
      <c r="N367" s="46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2"/>
    </row>
    <row r="368" spans="1:26" ht="27" customHeight="1">
      <c r="A368" s="92"/>
      <c r="B368" s="92"/>
      <c r="C368" s="46"/>
      <c r="D368" s="46"/>
      <c r="E368" s="92"/>
      <c r="F368" s="93"/>
      <c r="G368" s="46"/>
      <c r="H368" s="49"/>
      <c r="I368" s="46"/>
      <c r="J368" s="46"/>
      <c r="K368" s="106"/>
      <c r="L368" s="215"/>
      <c r="M368" s="106"/>
      <c r="N368" s="46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</row>
    <row r="369" spans="1:26" ht="27" customHeight="1">
      <c r="A369" s="92"/>
      <c r="B369" s="92"/>
      <c r="C369" s="46"/>
      <c r="D369" s="46"/>
      <c r="E369" s="92"/>
      <c r="F369" s="93"/>
      <c r="G369" s="46"/>
      <c r="H369" s="49"/>
      <c r="I369" s="46"/>
      <c r="J369" s="46"/>
      <c r="K369" s="106"/>
      <c r="L369" s="215"/>
      <c r="M369" s="106"/>
      <c r="N369" s="46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2"/>
    </row>
    <row r="370" spans="1:26" ht="27" customHeight="1">
      <c r="A370" s="92"/>
      <c r="B370" s="92"/>
      <c r="C370" s="46"/>
      <c r="D370" s="46"/>
      <c r="E370" s="92"/>
      <c r="F370" s="93"/>
      <c r="G370" s="46"/>
      <c r="H370" s="49"/>
      <c r="I370" s="46"/>
      <c r="J370" s="46"/>
      <c r="K370" s="106"/>
      <c r="L370" s="215"/>
      <c r="M370" s="106"/>
      <c r="N370" s="46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</row>
    <row r="371" spans="1:26" ht="16.5" customHeight="1">
      <c r="A371" s="92"/>
      <c r="B371" s="92"/>
      <c r="C371" s="46"/>
      <c r="D371" s="46"/>
      <c r="E371" s="92"/>
      <c r="F371" s="93"/>
      <c r="G371" s="46"/>
      <c r="H371" s="49"/>
      <c r="I371" s="46"/>
      <c r="J371" s="46"/>
      <c r="K371" s="106"/>
      <c r="L371" s="215"/>
      <c r="M371" s="106"/>
      <c r="N371" s="46"/>
      <c r="O371" s="92"/>
      <c r="P371" s="92"/>
      <c r="Q371" s="92"/>
      <c r="R371" s="92"/>
      <c r="S371" s="49"/>
      <c r="T371" s="49"/>
      <c r="U371" s="49"/>
      <c r="V371" s="49"/>
      <c r="W371" s="49"/>
      <c r="X371" s="49"/>
      <c r="Y371" s="49"/>
      <c r="Z371" s="49"/>
    </row>
    <row r="372" spans="1:26" ht="16.5" customHeight="1">
      <c r="A372" s="92"/>
      <c r="B372" s="92"/>
      <c r="C372" s="46"/>
      <c r="D372" s="46"/>
      <c r="E372" s="92"/>
      <c r="F372" s="93"/>
      <c r="G372" s="46"/>
      <c r="H372" s="49"/>
      <c r="I372" s="46"/>
      <c r="J372" s="46"/>
      <c r="K372" s="106"/>
      <c r="L372" s="215"/>
      <c r="M372" s="106"/>
      <c r="N372" s="46"/>
      <c r="O372" s="92"/>
      <c r="P372" s="92"/>
      <c r="Q372" s="92"/>
      <c r="R372" s="92"/>
      <c r="S372" s="49"/>
      <c r="T372" s="49"/>
      <c r="U372" s="49"/>
      <c r="V372" s="49"/>
      <c r="W372" s="49"/>
      <c r="X372" s="49"/>
      <c r="Y372" s="49"/>
      <c r="Z372" s="49"/>
    </row>
    <row r="373" spans="1:26" ht="27" customHeight="1">
      <c r="A373" s="92"/>
      <c r="B373" s="92"/>
      <c r="C373" s="46"/>
      <c r="D373" s="46"/>
      <c r="E373" s="92"/>
      <c r="F373" s="93"/>
      <c r="G373" s="46"/>
      <c r="H373" s="49"/>
      <c r="I373" s="46"/>
      <c r="J373" s="46"/>
      <c r="K373" s="106"/>
      <c r="L373" s="215"/>
      <c r="M373" s="106"/>
      <c r="N373" s="46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</row>
    <row r="374" spans="1:26" ht="27" customHeight="1">
      <c r="A374" s="92"/>
      <c r="B374" s="92"/>
      <c r="C374" s="46"/>
      <c r="D374" s="46"/>
      <c r="E374" s="92"/>
      <c r="F374" s="93"/>
      <c r="G374" s="46"/>
      <c r="H374" s="49"/>
      <c r="I374" s="46"/>
      <c r="J374" s="46"/>
      <c r="K374" s="106"/>
      <c r="L374" s="215"/>
      <c r="M374" s="106"/>
      <c r="N374" s="46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</row>
    <row r="375" spans="1:26" ht="27" customHeight="1">
      <c r="A375" s="92"/>
      <c r="B375" s="92"/>
      <c r="C375" s="46"/>
      <c r="D375" s="46"/>
      <c r="E375" s="92"/>
      <c r="F375" s="93"/>
      <c r="G375" s="46"/>
      <c r="H375" s="49"/>
      <c r="I375" s="46"/>
      <c r="J375" s="46"/>
      <c r="K375" s="106"/>
      <c r="L375" s="215"/>
      <c r="M375" s="106"/>
      <c r="N375" s="46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</row>
    <row r="376" spans="1:26" ht="27" customHeight="1">
      <c r="A376" s="92"/>
      <c r="B376" s="92"/>
      <c r="C376" s="46"/>
      <c r="D376" s="46"/>
      <c r="E376" s="92"/>
      <c r="F376" s="93"/>
      <c r="G376" s="46"/>
      <c r="H376" s="49"/>
      <c r="I376" s="46"/>
      <c r="J376" s="46"/>
      <c r="K376" s="106"/>
      <c r="L376" s="215"/>
      <c r="M376" s="106"/>
      <c r="N376" s="46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</row>
    <row r="377" spans="1:26" ht="27" customHeight="1">
      <c r="A377" s="92"/>
      <c r="B377" s="92"/>
      <c r="C377" s="46"/>
      <c r="D377" s="46"/>
      <c r="E377" s="92"/>
      <c r="F377" s="93"/>
      <c r="G377" s="46"/>
      <c r="H377" s="49"/>
      <c r="I377" s="46"/>
      <c r="J377" s="46"/>
      <c r="K377" s="106"/>
      <c r="L377" s="215"/>
      <c r="M377" s="106"/>
      <c r="N377" s="46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  <c r="Z377" s="92"/>
    </row>
    <row r="378" spans="1:26" ht="27" customHeight="1">
      <c r="A378" s="92"/>
      <c r="B378" s="92"/>
      <c r="C378" s="46"/>
      <c r="D378" s="46"/>
      <c r="E378" s="92"/>
      <c r="F378" s="93"/>
      <c r="G378" s="46"/>
      <c r="H378" s="49"/>
      <c r="I378" s="46"/>
      <c r="J378" s="46"/>
      <c r="K378" s="106"/>
      <c r="L378" s="215"/>
      <c r="M378" s="106"/>
      <c r="N378" s="46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</row>
    <row r="379" spans="1:26" ht="27" customHeight="1">
      <c r="A379" s="92"/>
      <c r="B379" s="92"/>
      <c r="C379" s="46"/>
      <c r="D379" s="46"/>
      <c r="E379" s="92"/>
      <c r="F379" s="93"/>
      <c r="G379" s="46"/>
      <c r="H379" s="49"/>
      <c r="I379" s="46"/>
      <c r="J379" s="46"/>
      <c r="K379" s="106"/>
      <c r="L379" s="215"/>
      <c r="M379" s="106"/>
      <c r="N379" s="46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</row>
    <row r="380" spans="1:26" ht="27" customHeight="1">
      <c r="A380" s="92"/>
      <c r="B380" s="92"/>
      <c r="C380" s="46"/>
      <c r="D380" s="46"/>
      <c r="E380" s="92"/>
      <c r="F380" s="93"/>
      <c r="G380" s="46"/>
      <c r="H380" s="49"/>
      <c r="I380" s="46"/>
      <c r="J380" s="46"/>
      <c r="K380" s="106"/>
      <c r="L380" s="215"/>
      <c r="M380" s="106"/>
      <c r="N380" s="46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</row>
    <row r="381" spans="1:26" ht="16.5" customHeight="1">
      <c r="A381" s="92"/>
      <c r="B381" s="92"/>
      <c r="C381" s="46"/>
      <c r="D381" s="46"/>
      <c r="E381" s="92"/>
      <c r="F381" s="93"/>
      <c r="G381" s="46"/>
      <c r="H381" s="49"/>
      <c r="I381" s="46"/>
      <c r="J381" s="46"/>
      <c r="K381" s="106"/>
      <c r="L381" s="215"/>
      <c r="M381" s="106"/>
      <c r="N381" s="46"/>
      <c r="O381" s="92"/>
      <c r="P381" s="92"/>
      <c r="Q381" s="92"/>
      <c r="R381" s="92"/>
      <c r="S381" s="49"/>
      <c r="T381" s="49"/>
      <c r="U381" s="49"/>
      <c r="V381" s="49"/>
      <c r="W381" s="49"/>
      <c r="X381" s="49"/>
      <c r="Y381" s="49"/>
      <c r="Z381" s="49"/>
    </row>
    <row r="382" spans="1:26" ht="16.5" customHeight="1">
      <c r="A382" s="92"/>
      <c r="B382" s="92"/>
      <c r="C382" s="46"/>
      <c r="D382" s="46"/>
      <c r="E382" s="92"/>
      <c r="F382" s="93"/>
      <c r="G382" s="46"/>
      <c r="H382" s="49"/>
      <c r="I382" s="46"/>
      <c r="J382" s="46"/>
      <c r="K382" s="106"/>
      <c r="L382" s="215"/>
      <c r="M382" s="106"/>
      <c r="N382" s="46"/>
      <c r="O382" s="92"/>
      <c r="P382" s="92"/>
      <c r="Q382" s="92"/>
      <c r="R382" s="92"/>
      <c r="S382" s="49"/>
      <c r="T382" s="49"/>
      <c r="U382" s="49"/>
      <c r="V382" s="49"/>
      <c r="W382" s="49"/>
      <c r="X382" s="49"/>
      <c r="Y382" s="49"/>
      <c r="Z382" s="49"/>
    </row>
    <row r="383" spans="1:26" ht="27" customHeight="1">
      <c r="A383" s="92"/>
      <c r="B383" s="92"/>
      <c r="C383" s="46"/>
      <c r="D383" s="46"/>
      <c r="E383" s="92"/>
      <c r="F383" s="93"/>
      <c r="G383" s="46"/>
      <c r="H383" s="49"/>
      <c r="I383" s="46"/>
      <c r="J383" s="46"/>
      <c r="K383" s="106"/>
      <c r="L383" s="215"/>
      <c r="M383" s="106"/>
      <c r="N383" s="46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</row>
    <row r="384" spans="1:26" ht="27" customHeight="1">
      <c r="A384" s="92"/>
      <c r="B384" s="92"/>
      <c r="C384" s="46"/>
      <c r="D384" s="46"/>
      <c r="E384" s="92"/>
      <c r="F384" s="93"/>
      <c r="G384" s="46"/>
      <c r="H384" s="49"/>
      <c r="I384" s="46"/>
      <c r="J384" s="46"/>
      <c r="K384" s="106"/>
      <c r="L384" s="215"/>
      <c r="M384" s="106"/>
      <c r="N384" s="46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</row>
    <row r="385" spans="1:26" ht="27" customHeight="1">
      <c r="A385" s="92"/>
      <c r="B385" s="92"/>
      <c r="C385" s="46"/>
      <c r="D385" s="46"/>
      <c r="E385" s="92"/>
      <c r="F385" s="93"/>
      <c r="G385" s="46"/>
      <c r="H385" s="49"/>
      <c r="I385" s="46"/>
      <c r="J385" s="46"/>
      <c r="K385" s="106"/>
      <c r="L385" s="215"/>
      <c r="M385" s="106"/>
      <c r="N385" s="46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2"/>
    </row>
    <row r="386" spans="1:26" ht="27" customHeight="1">
      <c r="A386" s="92"/>
      <c r="B386" s="92"/>
      <c r="C386" s="46"/>
      <c r="D386" s="46"/>
      <c r="E386" s="92"/>
      <c r="F386" s="93"/>
      <c r="G386" s="46"/>
      <c r="H386" s="49"/>
      <c r="I386" s="46"/>
      <c r="J386" s="46"/>
      <c r="K386" s="106"/>
      <c r="L386" s="215"/>
      <c r="M386" s="106"/>
      <c r="N386" s="46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</row>
    <row r="387" spans="1:26" ht="27" customHeight="1">
      <c r="A387" s="92"/>
      <c r="B387" s="92"/>
      <c r="C387" s="46"/>
      <c r="D387" s="46"/>
      <c r="E387" s="92"/>
      <c r="F387" s="93"/>
      <c r="G387" s="46"/>
      <c r="H387" s="49"/>
      <c r="I387" s="46"/>
      <c r="J387" s="46"/>
      <c r="K387" s="106"/>
      <c r="L387" s="215"/>
      <c r="M387" s="106"/>
      <c r="N387" s="46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  <c r="Z387" s="92"/>
    </row>
    <row r="388" spans="1:26" ht="16.5" customHeight="1">
      <c r="A388" s="92"/>
      <c r="B388" s="92"/>
      <c r="C388" s="46"/>
      <c r="D388" s="46"/>
      <c r="E388" s="92"/>
      <c r="F388" s="93"/>
      <c r="G388" s="46"/>
      <c r="H388" s="49"/>
      <c r="I388" s="46"/>
      <c r="J388" s="46"/>
      <c r="K388" s="106"/>
      <c r="L388" s="215"/>
      <c r="M388" s="106"/>
      <c r="N388" s="46"/>
      <c r="O388" s="92"/>
      <c r="P388" s="92"/>
      <c r="Q388" s="92"/>
      <c r="R388" s="92"/>
      <c r="S388" s="49"/>
      <c r="T388" s="49"/>
      <c r="U388" s="49"/>
      <c r="V388" s="49"/>
      <c r="W388" s="49"/>
      <c r="X388" s="49"/>
      <c r="Y388" s="49"/>
      <c r="Z388" s="49"/>
    </row>
    <row r="389" spans="1:26" ht="27" customHeight="1">
      <c r="A389" s="92"/>
      <c r="B389" s="92"/>
      <c r="C389" s="46"/>
      <c r="D389" s="46"/>
      <c r="E389" s="92"/>
      <c r="F389" s="93"/>
      <c r="G389" s="46"/>
      <c r="H389" s="49"/>
      <c r="I389" s="46"/>
      <c r="J389" s="46"/>
      <c r="K389" s="106"/>
      <c r="L389" s="215"/>
      <c r="M389" s="106"/>
      <c r="N389" s="46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</row>
    <row r="390" spans="1:26" ht="27" customHeight="1">
      <c r="A390" s="92"/>
      <c r="B390" s="92"/>
      <c r="C390" s="46"/>
      <c r="D390" s="46"/>
      <c r="E390" s="92"/>
      <c r="F390" s="93"/>
      <c r="G390" s="46"/>
      <c r="H390" s="49"/>
      <c r="I390" s="46"/>
      <c r="J390" s="46"/>
      <c r="K390" s="106"/>
      <c r="L390" s="215"/>
      <c r="M390" s="106"/>
      <c r="N390" s="46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</row>
    <row r="391" spans="1:26" ht="27" customHeight="1">
      <c r="A391" s="92"/>
      <c r="B391" s="92"/>
      <c r="C391" s="46"/>
      <c r="D391" s="46"/>
      <c r="E391" s="92"/>
      <c r="F391" s="93"/>
      <c r="G391" s="46"/>
      <c r="H391" s="49"/>
      <c r="I391" s="46"/>
      <c r="J391" s="46"/>
      <c r="K391" s="106"/>
      <c r="L391" s="215"/>
      <c r="M391" s="106"/>
      <c r="N391" s="46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</row>
    <row r="392" spans="1:26" ht="27" customHeight="1">
      <c r="A392" s="92"/>
      <c r="B392" s="92"/>
      <c r="C392" s="46"/>
      <c r="D392" s="46"/>
      <c r="E392" s="92"/>
      <c r="F392" s="93"/>
      <c r="G392" s="46"/>
      <c r="H392" s="49"/>
      <c r="I392" s="46"/>
      <c r="J392" s="46"/>
      <c r="K392" s="106"/>
      <c r="L392" s="215"/>
      <c r="M392" s="106"/>
      <c r="N392" s="46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</row>
    <row r="393" spans="1:26" ht="27" customHeight="1">
      <c r="A393" s="92"/>
      <c r="B393" s="92"/>
      <c r="C393" s="46"/>
      <c r="D393" s="46"/>
      <c r="E393" s="92"/>
      <c r="F393" s="93"/>
      <c r="G393" s="46"/>
      <c r="H393" s="49"/>
      <c r="I393" s="46"/>
      <c r="J393" s="46"/>
      <c r="K393" s="106"/>
      <c r="L393" s="215"/>
      <c r="M393" s="106"/>
      <c r="N393" s="46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</row>
    <row r="394" spans="1:26" ht="27" customHeight="1">
      <c r="A394" s="92"/>
      <c r="B394" s="92"/>
      <c r="C394" s="46"/>
      <c r="D394" s="46"/>
      <c r="E394" s="92"/>
      <c r="F394" s="93"/>
      <c r="G394" s="46"/>
      <c r="H394" s="49"/>
      <c r="I394" s="46"/>
      <c r="J394" s="46"/>
      <c r="K394" s="106"/>
      <c r="L394" s="215"/>
      <c r="M394" s="106"/>
      <c r="N394" s="46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</row>
    <row r="395" spans="1:26" ht="16.5" customHeight="1">
      <c r="A395" s="92"/>
      <c r="B395" s="92"/>
      <c r="C395" s="46"/>
      <c r="D395" s="46"/>
      <c r="E395" s="92"/>
      <c r="F395" s="93"/>
      <c r="G395" s="46"/>
      <c r="H395" s="49"/>
      <c r="I395" s="46"/>
      <c r="J395" s="46"/>
      <c r="K395" s="106"/>
      <c r="L395" s="215"/>
      <c r="M395" s="106"/>
      <c r="N395" s="46"/>
      <c r="O395" s="92"/>
      <c r="P395" s="92"/>
      <c r="Q395" s="92"/>
      <c r="R395" s="92"/>
      <c r="S395" s="49"/>
      <c r="T395" s="49"/>
      <c r="U395" s="49"/>
      <c r="V395" s="49"/>
      <c r="W395" s="49"/>
      <c r="X395" s="49"/>
      <c r="Y395" s="49"/>
      <c r="Z395" s="49"/>
    </row>
    <row r="396" spans="1:26" ht="16.5" customHeight="1">
      <c r="A396" s="92"/>
      <c r="B396" s="92"/>
      <c r="C396" s="46"/>
      <c r="D396" s="46"/>
      <c r="E396" s="92"/>
      <c r="F396" s="93"/>
      <c r="G396" s="46"/>
      <c r="H396" s="49"/>
      <c r="I396" s="46"/>
      <c r="J396" s="46"/>
      <c r="K396" s="106"/>
      <c r="L396" s="215"/>
      <c r="M396" s="106"/>
      <c r="N396" s="46"/>
      <c r="O396" s="92"/>
      <c r="P396" s="92"/>
      <c r="Q396" s="92"/>
      <c r="R396" s="92"/>
      <c r="S396" s="49"/>
      <c r="T396" s="49"/>
      <c r="U396" s="49"/>
      <c r="V396" s="49"/>
      <c r="W396" s="49"/>
      <c r="X396" s="49"/>
      <c r="Y396" s="49"/>
      <c r="Z396" s="49"/>
    </row>
    <row r="397" spans="1:26" ht="27" customHeight="1">
      <c r="A397" s="92"/>
      <c r="B397" s="92"/>
      <c r="C397" s="46"/>
      <c r="D397" s="46"/>
      <c r="E397" s="92"/>
      <c r="F397" s="93"/>
      <c r="G397" s="46"/>
      <c r="H397" s="49"/>
      <c r="I397" s="46"/>
      <c r="J397" s="46"/>
      <c r="K397" s="106"/>
      <c r="L397" s="215"/>
      <c r="M397" s="106"/>
      <c r="N397" s="46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</row>
    <row r="398" spans="1:26" ht="27" customHeight="1">
      <c r="A398" s="92"/>
      <c r="B398" s="92"/>
      <c r="C398" s="46"/>
      <c r="D398" s="46"/>
      <c r="E398" s="92"/>
      <c r="F398" s="93"/>
      <c r="G398" s="46"/>
      <c r="H398" s="49"/>
      <c r="I398" s="46"/>
      <c r="J398" s="46"/>
      <c r="K398" s="106"/>
      <c r="L398" s="215"/>
      <c r="M398" s="106"/>
      <c r="N398" s="46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</row>
    <row r="399" spans="1:26" ht="27" customHeight="1">
      <c r="A399" s="92"/>
      <c r="B399" s="92"/>
      <c r="C399" s="46"/>
      <c r="D399" s="46"/>
      <c r="E399" s="92"/>
      <c r="F399" s="93"/>
      <c r="G399" s="46"/>
      <c r="H399" s="49"/>
      <c r="I399" s="46"/>
      <c r="J399" s="46"/>
      <c r="K399" s="106"/>
      <c r="L399" s="215"/>
      <c r="M399" s="106"/>
      <c r="N399" s="46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</row>
    <row r="400" spans="1:26" ht="27" customHeight="1">
      <c r="A400" s="92"/>
      <c r="B400" s="92"/>
      <c r="C400" s="46"/>
      <c r="D400" s="46"/>
      <c r="E400" s="92"/>
      <c r="F400" s="93"/>
      <c r="G400" s="46"/>
      <c r="H400" s="49"/>
      <c r="I400" s="46"/>
      <c r="J400" s="46"/>
      <c r="K400" s="106"/>
      <c r="L400" s="215"/>
      <c r="M400" s="106"/>
      <c r="N400" s="46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</row>
    <row r="401" spans="1:26" ht="27" customHeight="1">
      <c r="A401" s="92"/>
      <c r="B401" s="92"/>
      <c r="C401" s="46"/>
      <c r="D401" s="46"/>
      <c r="E401" s="92"/>
      <c r="F401" s="93"/>
      <c r="G401" s="46"/>
      <c r="H401" s="49"/>
      <c r="I401" s="46"/>
      <c r="J401" s="46"/>
      <c r="K401" s="106"/>
      <c r="L401" s="215"/>
      <c r="M401" s="106"/>
      <c r="N401" s="46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</row>
    <row r="402" spans="1:26" ht="27" customHeight="1">
      <c r="A402" s="92"/>
      <c r="B402" s="92"/>
      <c r="C402" s="46"/>
      <c r="D402" s="46"/>
      <c r="E402" s="92"/>
      <c r="F402" s="93"/>
      <c r="G402" s="46"/>
      <c r="H402" s="49"/>
      <c r="I402" s="46"/>
      <c r="J402" s="46"/>
      <c r="K402" s="106"/>
      <c r="L402" s="215"/>
      <c r="M402" s="106"/>
      <c r="N402" s="46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</row>
    <row r="403" spans="1:26" ht="27" customHeight="1">
      <c r="A403" s="92"/>
      <c r="B403" s="92"/>
      <c r="C403" s="46"/>
      <c r="D403" s="46"/>
      <c r="E403" s="92"/>
      <c r="F403" s="93"/>
      <c r="G403" s="46"/>
      <c r="H403" s="49"/>
      <c r="I403" s="46"/>
      <c r="J403" s="46"/>
      <c r="K403" s="106"/>
      <c r="L403" s="215"/>
      <c r="M403" s="106"/>
      <c r="N403" s="46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</row>
    <row r="404" spans="1:26" ht="16.5" customHeight="1">
      <c r="A404" s="92"/>
      <c r="B404" s="92"/>
      <c r="C404" s="46"/>
      <c r="D404" s="46"/>
      <c r="E404" s="92"/>
      <c r="F404" s="93"/>
      <c r="G404" s="46"/>
      <c r="H404" s="49"/>
      <c r="I404" s="46"/>
      <c r="J404" s="46"/>
      <c r="K404" s="106"/>
      <c r="L404" s="215"/>
      <c r="M404" s="106"/>
      <c r="N404" s="46"/>
      <c r="O404" s="92"/>
      <c r="P404" s="92"/>
      <c r="Q404" s="92"/>
      <c r="R404" s="92"/>
      <c r="S404" s="49"/>
      <c r="T404" s="49"/>
      <c r="U404" s="49"/>
      <c r="V404" s="49"/>
      <c r="W404" s="49"/>
      <c r="X404" s="49"/>
      <c r="Y404" s="49"/>
      <c r="Z404" s="49"/>
    </row>
    <row r="405" spans="1:26" ht="27" customHeight="1">
      <c r="A405" s="92"/>
      <c r="B405" s="92"/>
      <c r="C405" s="46"/>
      <c r="D405" s="46"/>
      <c r="E405" s="92"/>
      <c r="F405" s="93"/>
      <c r="G405" s="46"/>
      <c r="H405" s="49"/>
      <c r="I405" s="46"/>
      <c r="J405" s="46"/>
      <c r="K405" s="106"/>
      <c r="L405" s="215"/>
      <c r="M405" s="106"/>
      <c r="N405" s="46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</row>
    <row r="406" spans="1:26" ht="27" customHeight="1">
      <c r="A406" s="92"/>
      <c r="B406" s="92"/>
      <c r="C406" s="46"/>
      <c r="D406" s="46"/>
      <c r="E406" s="92"/>
      <c r="F406" s="93"/>
      <c r="G406" s="46"/>
      <c r="H406" s="49"/>
      <c r="I406" s="46"/>
      <c r="J406" s="46"/>
      <c r="K406" s="106"/>
      <c r="L406" s="215"/>
      <c r="M406" s="106"/>
      <c r="N406" s="46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</row>
    <row r="407" spans="1:26" ht="27" customHeight="1">
      <c r="A407" s="92"/>
      <c r="B407" s="92"/>
      <c r="C407" s="46"/>
      <c r="D407" s="46"/>
      <c r="E407" s="92"/>
      <c r="F407" s="93"/>
      <c r="G407" s="46"/>
      <c r="H407" s="49"/>
      <c r="I407" s="46"/>
      <c r="J407" s="46"/>
      <c r="K407" s="106"/>
      <c r="L407" s="215"/>
      <c r="M407" s="106"/>
      <c r="N407" s="46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</row>
    <row r="408" spans="1:26" ht="27" customHeight="1">
      <c r="A408" s="92"/>
      <c r="B408" s="92"/>
      <c r="C408" s="46"/>
      <c r="D408" s="46"/>
      <c r="E408" s="92"/>
      <c r="F408" s="93"/>
      <c r="G408" s="46"/>
      <c r="H408" s="49"/>
      <c r="I408" s="46"/>
      <c r="J408" s="46"/>
      <c r="K408" s="106"/>
      <c r="L408" s="215"/>
      <c r="M408" s="106"/>
      <c r="N408" s="46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</row>
    <row r="409" spans="1:26" ht="27" customHeight="1">
      <c r="A409" s="92"/>
      <c r="B409" s="92"/>
      <c r="C409" s="46"/>
      <c r="D409" s="46"/>
      <c r="E409" s="92"/>
      <c r="F409" s="93"/>
      <c r="G409" s="46"/>
      <c r="H409" s="49"/>
      <c r="I409" s="46"/>
      <c r="J409" s="46"/>
      <c r="K409" s="106"/>
      <c r="L409" s="215"/>
      <c r="M409" s="106"/>
      <c r="N409" s="46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</row>
    <row r="410" spans="1:26" ht="27" customHeight="1">
      <c r="A410" s="92"/>
      <c r="B410" s="92"/>
      <c r="C410" s="46"/>
      <c r="D410" s="46"/>
      <c r="E410" s="92"/>
      <c r="F410" s="93"/>
      <c r="G410" s="46"/>
      <c r="H410" s="49"/>
      <c r="I410" s="46"/>
      <c r="J410" s="46"/>
      <c r="K410" s="106"/>
      <c r="L410" s="215"/>
      <c r="M410" s="106"/>
      <c r="N410" s="46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</row>
    <row r="411" spans="1:26" ht="27" customHeight="1">
      <c r="A411" s="92"/>
      <c r="B411" s="92"/>
      <c r="C411" s="46"/>
      <c r="D411" s="46"/>
      <c r="E411" s="92"/>
      <c r="F411" s="93"/>
      <c r="G411" s="46"/>
      <c r="H411" s="49"/>
      <c r="I411" s="46"/>
      <c r="J411" s="46"/>
      <c r="K411" s="106"/>
      <c r="L411" s="215"/>
      <c r="M411" s="106"/>
      <c r="N411" s="46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</row>
    <row r="412" spans="1:26" ht="15.75" customHeight="1"/>
    <row r="413" spans="1:26" ht="15.75" customHeight="1"/>
    <row r="414" spans="1:26" ht="15.75" customHeight="1"/>
    <row r="415" spans="1:26" ht="15.75" customHeight="1"/>
    <row r="416" spans="1:2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O1:Q711"/>
  <mergeCells count="104">
    <mergeCell ref="A206:A211"/>
    <mergeCell ref="B206:B211"/>
    <mergeCell ref="C206:C211"/>
    <mergeCell ref="D206:D211"/>
    <mergeCell ref="E206:E211"/>
    <mergeCell ref="G206:G211"/>
    <mergeCell ref="A187:A199"/>
    <mergeCell ref="A200:A205"/>
    <mergeCell ref="B200:B205"/>
    <mergeCell ref="C200:C205"/>
    <mergeCell ref="D200:D205"/>
    <mergeCell ref="E200:E205"/>
    <mergeCell ref="G200:G205"/>
    <mergeCell ref="B127:B156"/>
    <mergeCell ref="C127:C156"/>
    <mergeCell ref="D127:D156"/>
    <mergeCell ref="E127:E156"/>
    <mergeCell ref="G127:G156"/>
    <mergeCell ref="G157:G168"/>
    <mergeCell ref="A181:A186"/>
    <mergeCell ref="B181:B186"/>
    <mergeCell ref="C181:C186"/>
    <mergeCell ref="D181:D186"/>
    <mergeCell ref="E181:E186"/>
    <mergeCell ref="G181:G186"/>
    <mergeCell ref="A127:A156"/>
    <mergeCell ref="A157:A168"/>
    <mergeCell ref="B157:B168"/>
    <mergeCell ref="C157:C168"/>
    <mergeCell ref="D157:D168"/>
    <mergeCell ref="E157:E168"/>
    <mergeCell ref="A169:A180"/>
    <mergeCell ref="D65:D105"/>
    <mergeCell ref="E65:E105"/>
    <mergeCell ref="G65:G105"/>
    <mergeCell ref="A106:A126"/>
    <mergeCell ref="B106:B126"/>
    <mergeCell ref="C106:C126"/>
    <mergeCell ref="D106:D126"/>
    <mergeCell ref="E106:E126"/>
    <mergeCell ref="G106:G126"/>
    <mergeCell ref="A65:A105"/>
    <mergeCell ref="B65:B105"/>
    <mergeCell ref="C65:C105"/>
    <mergeCell ref="D169:D180"/>
    <mergeCell ref="E169:E180"/>
    <mergeCell ref="G169:G180"/>
    <mergeCell ref="B169:B180"/>
    <mergeCell ref="C169:C180"/>
    <mergeCell ref="B187:B199"/>
    <mergeCell ref="C187:C199"/>
    <mergeCell ref="D187:D199"/>
    <mergeCell ref="E187:E199"/>
    <mergeCell ref="G187:G199"/>
    <mergeCell ref="A53:A57"/>
    <mergeCell ref="D53:D57"/>
    <mergeCell ref="E53:E57"/>
    <mergeCell ref="E58:E64"/>
    <mergeCell ref="E12:E15"/>
    <mergeCell ref="E16:E17"/>
    <mergeCell ref="E18:E22"/>
    <mergeCell ref="E24:E25"/>
    <mergeCell ref="E26:E27"/>
    <mergeCell ref="E28:E31"/>
    <mergeCell ref="E32:E52"/>
    <mergeCell ref="B53:B57"/>
    <mergeCell ref="C53:C57"/>
    <mergeCell ref="A58:A64"/>
    <mergeCell ref="B58:B64"/>
    <mergeCell ref="C58:C64"/>
    <mergeCell ref="D58:D64"/>
    <mergeCell ref="C18:C22"/>
    <mergeCell ref="D18:D22"/>
    <mergeCell ref="D23:D27"/>
    <mergeCell ref="A23:A27"/>
    <mergeCell ref="A28:A31"/>
    <mergeCell ref="A32:A52"/>
    <mergeCell ref="B32:B52"/>
    <mergeCell ref="C32:C52"/>
    <mergeCell ref="D32:D52"/>
    <mergeCell ref="G3:G10"/>
    <mergeCell ref="G11:G17"/>
    <mergeCell ref="G18:G22"/>
    <mergeCell ref="G23:G27"/>
    <mergeCell ref="G28:G31"/>
    <mergeCell ref="G32:G52"/>
    <mergeCell ref="G53:G57"/>
    <mergeCell ref="G58:G64"/>
    <mergeCell ref="A3:A10"/>
    <mergeCell ref="B3:B10"/>
    <mergeCell ref="C3:C10"/>
    <mergeCell ref="D3:D10"/>
    <mergeCell ref="E3:E10"/>
    <mergeCell ref="A11:A17"/>
    <mergeCell ref="D11:D17"/>
    <mergeCell ref="B23:B27"/>
    <mergeCell ref="C23:C27"/>
    <mergeCell ref="B28:B31"/>
    <mergeCell ref="C28:C31"/>
    <mergeCell ref="D28:D31"/>
    <mergeCell ref="B11:B17"/>
    <mergeCell ref="C11:C17"/>
    <mergeCell ref="A18:A22"/>
    <mergeCell ref="B18:B22"/>
  </mergeCells>
  <conditionalFormatting sqref="J4">
    <cfRule type="cellIs" dxfId="158" priority="1" stopIfTrue="1" operator="equal">
      <formula>"Fail"</formula>
    </cfRule>
  </conditionalFormatting>
  <conditionalFormatting sqref="J4">
    <cfRule type="cellIs" dxfId="157" priority="2" stopIfTrue="1" operator="equal">
      <formula>"OK"</formula>
    </cfRule>
  </conditionalFormatting>
  <conditionalFormatting sqref="J4">
    <cfRule type="cellIs" dxfId="156" priority="3" stopIfTrue="1" operator="equal">
      <formula>"Fail"</formula>
    </cfRule>
  </conditionalFormatting>
  <conditionalFormatting sqref="J4:J15">
    <cfRule type="cellIs" dxfId="155" priority="4" stopIfTrue="1" operator="equal">
      <formula>"OK"</formula>
    </cfRule>
  </conditionalFormatting>
  <conditionalFormatting sqref="J5:J6">
    <cfRule type="cellIs" dxfId="154" priority="5" stopIfTrue="1" operator="equal">
      <formula>"OK"</formula>
    </cfRule>
  </conditionalFormatting>
  <conditionalFormatting sqref="J5:J6">
    <cfRule type="cellIs" dxfId="153" priority="6" stopIfTrue="1" operator="equal">
      <formula>"Fail"</formula>
    </cfRule>
  </conditionalFormatting>
  <conditionalFormatting sqref="J5:J11">
    <cfRule type="cellIs" dxfId="152" priority="7" stopIfTrue="1" operator="equal">
      <formula>"Fail"</formula>
    </cfRule>
  </conditionalFormatting>
  <conditionalFormatting sqref="J7:J10">
    <cfRule type="cellIs" dxfId="151" priority="8" stopIfTrue="1" operator="equal">
      <formula>"Fail"</formula>
    </cfRule>
  </conditionalFormatting>
  <conditionalFormatting sqref="J7:J10">
    <cfRule type="cellIs" dxfId="150" priority="9" stopIfTrue="1" operator="equal">
      <formula>"OK"</formula>
    </cfRule>
  </conditionalFormatting>
  <conditionalFormatting sqref="J11">
    <cfRule type="cellIs" dxfId="149" priority="10" stopIfTrue="1" operator="equal">
      <formula>"OK"</formula>
    </cfRule>
  </conditionalFormatting>
  <conditionalFormatting sqref="J11">
    <cfRule type="cellIs" dxfId="148" priority="11" stopIfTrue="1" operator="equal">
      <formula>"Fail"</formula>
    </cfRule>
  </conditionalFormatting>
  <conditionalFormatting sqref="J12">
    <cfRule type="cellIs" dxfId="147" priority="12" stopIfTrue="1" operator="equal">
      <formula>"OK"</formula>
    </cfRule>
  </conditionalFormatting>
  <conditionalFormatting sqref="J12">
    <cfRule type="cellIs" dxfId="146" priority="13" stopIfTrue="1" operator="equal">
      <formula>"Fail"</formula>
    </cfRule>
  </conditionalFormatting>
  <conditionalFormatting sqref="J12:J13">
    <cfRule type="cellIs" dxfId="145" priority="14" stopIfTrue="1" operator="equal">
      <formula>"Fail"</formula>
    </cfRule>
  </conditionalFormatting>
  <conditionalFormatting sqref="J13">
    <cfRule type="cellIs" dxfId="144" priority="15" stopIfTrue="1" operator="equal">
      <formula>"OK"</formula>
    </cfRule>
  </conditionalFormatting>
  <conditionalFormatting sqref="J13:J14">
    <cfRule type="cellIs" dxfId="143" priority="16" stopIfTrue="1" operator="equal">
      <formula>"Fail"</formula>
    </cfRule>
  </conditionalFormatting>
  <conditionalFormatting sqref="J14">
    <cfRule type="cellIs" dxfId="142" priority="17" stopIfTrue="1" operator="equal">
      <formula>"OK"</formula>
    </cfRule>
  </conditionalFormatting>
  <conditionalFormatting sqref="J14:J15">
    <cfRule type="cellIs" dxfId="141" priority="18" stopIfTrue="1" operator="equal">
      <formula>"Fail"</formula>
    </cfRule>
  </conditionalFormatting>
  <conditionalFormatting sqref="J15">
    <cfRule type="cellIs" dxfId="140" priority="19" stopIfTrue="1" operator="equal">
      <formula>"Fail"</formula>
    </cfRule>
  </conditionalFormatting>
  <conditionalFormatting sqref="J15">
    <cfRule type="cellIs" dxfId="139" priority="20" stopIfTrue="1" operator="equal">
      <formula>"OK"</formula>
    </cfRule>
  </conditionalFormatting>
  <conditionalFormatting sqref="J28">
    <cfRule type="cellIs" dxfId="138" priority="21" stopIfTrue="1" operator="equal">
      <formula>"OK"</formula>
    </cfRule>
  </conditionalFormatting>
  <conditionalFormatting sqref="J28">
    <cfRule type="cellIs" dxfId="137" priority="22" stopIfTrue="1" operator="equal">
      <formula>"Fail"</formula>
    </cfRule>
  </conditionalFormatting>
  <conditionalFormatting sqref="J28:J29">
    <cfRule type="cellIs" dxfId="136" priority="23" stopIfTrue="1" operator="equal">
      <formula>"Fail"</formula>
    </cfRule>
  </conditionalFormatting>
  <conditionalFormatting sqref="J28:J31">
    <cfRule type="cellIs" dxfId="135" priority="24" stopIfTrue="1" operator="equal">
      <formula>"OK"</formula>
    </cfRule>
  </conditionalFormatting>
  <conditionalFormatting sqref="J29">
    <cfRule type="cellIs" dxfId="134" priority="25" stopIfTrue="1" operator="equal">
      <formula>"OK"</formula>
    </cfRule>
  </conditionalFormatting>
  <conditionalFormatting sqref="J29:J31">
    <cfRule type="cellIs" dxfId="133" priority="26" stopIfTrue="1" operator="equal">
      <formula>"Fail"</formula>
    </cfRule>
  </conditionalFormatting>
  <conditionalFormatting sqref="J30:J31">
    <cfRule type="cellIs" dxfId="132" priority="27" stopIfTrue="1" operator="equal">
      <formula>"Fail"</formula>
    </cfRule>
  </conditionalFormatting>
  <conditionalFormatting sqref="J30:J31">
    <cfRule type="cellIs" dxfId="131" priority="28" stopIfTrue="1" operator="equal">
      <formula>"OK"</formula>
    </cfRule>
  </conditionalFormatting>
  <conditionalFormatting sqref="K3:K104">
    <cfRule type="containsText" dxfId="130" priority="29" operator="containsText" text="NG">
      <formula>NOT(ISERROR(SEARCH(("NG"),(K3))))</formula>
    </cfRule>
  </conditionalFormatting>
  <conditionalFormatting sqref="K3:K104">
    <cfRule type="containsText" dxfId="129" priority="30" operator="containsText" text="OK">
      <formula>NOT(ISERROR(SEARCH(("OK"),(K3))))</formula>
    </cfRule>
  </conditionalFormatting>
  <conditionalFormatting sqref="K53:K57">
    <cfRule type="containsText" dxfId="128" priority="31" operator="containsText" text="NG">
      <formula>NOT(ISERROR(SEARCH(("NG"),(K53))))</formula>
    </cfRule>
  </conditionalFormatting>
  <conditionalFormatting sqref="K53:K57">
    <cfRule type="containsText" dxfId="127" priority="32" operator="containsText" text="OK">
      <formula>NOT(ISERROR(SEARCH(("OK"),(K53))))</formula>
    </cfRule>
  </conditionalFormatting>
  <conditionalFormatting sqref="K105:K211">
    <cfRule type="containsText" dxfId="126" priority="33" operator="containsText" text="NG">
      <formula>NOT(ISERROR(SEARCH(("NG"),(K105))))</formula>
    </cfRule>
  </conditionalFormatting>
  <conditionalFormatting sqref="K105:K211">
    <cfRule type="containsText" dxfId="125" priority="34" operator="containsText" text="OK">
      <formula>NOT(ISERROR(SEARCH(("OK"),(K105))))</formula>
    </cfRule>
  </conditionalFormatting>
  <conditionalFormatting sqref="L3:L17">
    <cfRule type="cellIs" dxfId="124" priority="35" stopIfTrue="1" operator="equal">
      <formula>"OK"</formula>
    </cfRule>
  </conditionalFormatting>
  <conditionalFormatting sqref="L3:L17">
    <cfRule type="cellIs" dxfId="123" priority="36" stopIfTrue="1" operator="equal">
      <formula>"Fail"</formula>
    </cfRule>
  </conditionalFormatting>
  <conditionalFormatting sqref="L28:L31">
    <cfRule type="cellIs" dxfId="122" priority="37" stopIfTrue="1" operator="equal">
      <formula>"OK"</formula>
    </cfRule>
  </conditionalFormatting>
  <conditionalFormatting sqref="L28:L31">
    <cfRule type="cellIs" dxfId="121" priority="38" stopIfTrue="1" operator="equal">
      <formula>"Fail"</formula>
    </cfRule>
  </conditionalFormatting>
  <dataValidations count="2">
    <dataValidation type="list" allowBlank="1" showErrorMessage="1" sqref="O13 O15 O18:O22">
      <formula1>"필수,중요,선택"</formula1>
    </dataValidation>
    <dataValidation type="list" allowBlank="1" showErrorMessage="1" sqref="K3:L211">
      <formula1>"Pass,Fail,NA"</formula1>
    </dataValidation>
  </dataValidations>
  <pageMargins left="0.7" right="0.7" top="0.75" bottom="0.75" header="0" footer="0"/>
  <pageSetup paperSize="9" scale="15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9" customWidth="1"/>
    <col min="2" max="2" width="11.42578125" customWidth="1"/>
    <col min="3" max="4" width="34.42578125" customWidth="1"/>
    <col min="5" max="6" width="43.28515625" customWidth="1"/>
    <col min="7" max="7" width="51.7109375" customWidth="1"/>
    <col min="8" max="8" width="9" customWidth="1"/>
    <col min="9" max="9" width="66.28515625" customWidth="1"/>
    <col min="10" max="10" width="52.28515625" customWidth="1"/>
    <col min="11" max="11" width="9" customWidth="1"/>
    <col min="12" max="12" width="15.28515625" customWidth="1"/>
    <col min="13" max="13" width="15.42578125" customWidth="1"/>
    <col min="14" max="15" width="9" customWidth="1"/>
    <col min="16" max="17" width="7.42578125" customWidth="1"/>
    <col min="18" max="18" width="18" customWidth="1"/>
    <col min="19" max="26" width="9" customWidth="1"/>
  </cols>
  <sheetData>
    <row r="1" spans="1:26" ht="39.75" customHeight="1">
      <c r="A1" s="47" t="str">
        <f t="array" ref="A1">"BAS_"&amp;TEXT(MAX(IFERROR(--MID($A$2:$A$4996,5,3),0)),"000")</f>
        <v>BAS_023</v>
      </c>
      <c r="B1" s="47"/>
      <c r="C1" s="48"/>
      <c r="D1" s="48"/>
      <c r="E1" s="47" t="s">
        <v>437</v>
      </c>
      <c r="F1" s="48" t="s">
        <v>437</v>
      </c>
      <c r="G1" s="42" t="s">
        <v>437</v>
      </c>
      <c r="H1" s="42"/>
      <c r="I1" s="42" t="s">
        <v>437</v>
      </c>
      <c r="J1" s="42" t="s">
        <v>437</v>
      </c>
      <c r="K1" s="47"/>
      <c r="L1" s="42"/>
      <c r="M1" s="47"/>
      <c r="N1" s="42"/>
      <c r="O1" s="47"/>
      <c r="P1" s="47"/>
      <c r="Q1" s="47"/>
      <c r="R1" s="47"/>
      <c r="S1" s="49"/>
      <c r="T1" s="49"/>
      <c r="U1" s="49"/>
      <c r="V1" s="49"/>
      <c r="W1" s="49"/>
      <c r="X1" s="49"/>
      <c r="Y1" s="49"/>
      <c r="Z1" s="49"/>
    </row>
    <row r="2" spans="1:26" ht="16.5" customHeight="1">
      <c r="A2" s="50" t="s">
        <v>424</v>
      </c>
      <c r="B2" s="50" t="s">
        <v>428</v>
      </c>
      <c r="C2" s="50" t="s">
        <v>426</v>
      </c>
      <c r="D2" s="50" t="s">
        <v>427</v>
      </c>
      <c r="E2" s="50" t="s">
        <v>425</v>
      </c>
      <c r="F2" s="50" t="s">
        <v>429</v>
      </c>
      <c r="G2" s="50" t="s">
        <v>963</v>
      </c>
      <c r="H2" s="50" t="s">
        <v>431</v>
      </c>
      <c r="I2" s="50" t="s">
        <v>432</v>
      </c>
      <c r="J2" s="50" t="s">
        <v>438</v>
      </c>
      <c r="K2" s="50" t="s">
        <v>439</v>
      </c>
      <c r="L2" s="50" t="s">
        <v>440</v>
      </c>
      <c r="M2" s="50" t="s">
        <v>441</v>
      </c>
      <c r="N2" s="51"/>
      <c r="O2" s="50" t="s">
        <v>442</v>
      </c>
      <c r="P2" s="50" t="s">
        <v>443</v>
      </c>
      <c r="Q2" s="50" t="s">
        <v>444</v>
      </c>
      <c r="R2" s="50" t="s">
        <v>445</v>
      </c>
      <c r="S2" s="44"/>
      <c r="T2" s="44"/>
      <c r="U2" s="44"/>
      <c r="V2" s="44"/>
      <c r="W2" s="44"/>
      <c r="X2" s="44"/>
      <c r="Y2" s="44"/>
      <c r="Z2" s="44"/>
    </row>
    <row r="3" spans="1:26" ht="99" customHeight="1">
      <c r="A3" s="402" t="s">
        <v>5005</v>
      </c>
      <c r="B3" s="402" t="s">
        <v>5006</v>
      </c>
      <c r="C3" s="395" t="s">
        <v>4725</v>
      </c>
      <c r="D3" s="395" t="s">
        <v>4953</v>
      </c>
      <c r="E3" s="403" t="s">
        <v>5007</v>
      </c>
      <c r="F3" s="69" t="s">
        <v>1524</v>
      </c>
      <c r="G3" s="403" t="s">
        <v>452</v>
      </c>
      <c r="H3" s="94">
        <v>1</v>
      </c>
      <c r="I3" s="69" t="s">
        <v>5008</v>
      </c>
      <c r="J3" s="69" t="s">
        <v>1527</v>
      </c>
      <c r="K3" s="56"/>
      <c r="L3" s="56"/>
      <c r="M3" s="76"/>
      <c r="N3" s="77"/>
      <c r="O3" s="73" t="s">
        <v>348</v>
      </c>
      <c r="P3" s="73" t="s">
        <v>348</v>
      </c>
      <c r="Q3" s="73" t="s">
        <v>348</v>
      </c>
      <c r="R3" s="56"/>
      <c r="S3" s="60"/>
      <c r="T3" s="60"/>
      <c r="U3" s="60"/>
      <c r="V3" s="60"/>
      <c r="W3" s="60"/>
      <c r="X3" s="60"/>
      <c r="Y3" s="60"/>
      <c r="Z3" s="60"/>
    </row>
    <row r="4" spans="1:26" ht="66" customHeight="1">
      <c r="A4" s="345"/>
      <c r="B4" s="345"/>
      <c r="C4" s="345"/>
      <c r="D4" s="345"/>
      <c r="E4" s="345"/>
      <c r="F4" s="69" t="s">
        <v>5009</v>
      </c>
      <c r="G4" s="345"/>
      <c r="H4" s="94">
        <v>2</v>
      </c>
      <c r="I4" s="69" t="s">
        <v>5010</v>
      </c>
      <c r="J4" s="69" t="s">
        <v>5011</v>
      </c>
      <c r="K4" s="56"/>
      <c r="L4" s="56"/>
      <c r="M4" s="76"/>
      <c r="N4" s="77"/>
      <c r="O4" s="73" t="s">
        <v>348</v>
      </c>
      <c r="P4" s="73" t="s">
        <v>348</v>
      </c>
      <c r="Q4" s="73" t="s">
        <v>348</v>
      </c>
      <c r="R4" s="56"/>
      <c r="S4" s="60"/>
      <c r="T4" s="60"/>
      <c r="U4" s="60"/>
      <c r="V4" s="60"/>
      <c r="W4" s="60"/>
      <c r="X4" s="60"/>
      <c r="Y4" s="60"/>
      <c r="Z4" s="60"/>
    </row>
    <row r="5" spans="1:26" ht="49.5" customHeight="1">
      <c r="A5" s="345"/>
      <c r="B5" s="341"/>
      <c r="C5" s="341"/>
      <c r="D5" s="341"/>
      <c r="E5" s="345"/>
      <c r="F5" s="70" t="s">
        <v>5012</v>
      </c>
      <c r="G5" s="341"/>
      <c r="H5" s="117">
        <v>3</v>
      </c>
      <c r="I5" s="125" t="s">
        <v>5013</v>
      </c>
      <c r="J5" s="70" t="s">
        <v>5014</v>
      </c>
      <c r="K5" s="56"/>
      <c r="L5" s="56"/>
      <c r="M5" s="76"/>
      <c r="N5" s="77"/>
      <c r="O5" s="82" t="s">
        <v>24</v>
      </c>
      <c r="P5" s="73" t="s">
        <v>348</v>
      </c>
      <c r="Q5" s="73" t="s">
        <v>348</v>
      </c>
      <c r="R5" s="56"/>
      <c r="S5" s="60"/>
      <c r="T5" s="60"/>
      <c r="U5" s="60"/>
      <c r="V5" s="60"/>
      <c r="W5" s="60"/>
      <c r="X5" s="60"/>
      <c r="Y5" s="60"/>
      <c r="Z5" s="60"/>
    </row>
    <row r="6" spans="1:26" ht="99" customHeight="1">
      <c r="A6" s="152" t="s">
        <v>5015</v>
      </c>
      <c r="B6" s="152" t="s">
        <v>5016</v>
      </c>
      <c r="C6" s="253" t="s">
        <v>4725</v>
      </c>
      <c r="D6" s="253" t="s">
        <v>4953</v>
      </c>
      <c r="E6" s="130" t="s">
        <v>5017</v>
      </c>
      <c r="F6" s="70" t="s">
        <v>5018</v>
      </c>
      <c r="G6" s="220" t="s">
        <v>452</v>
      </c>
      <c r="H6" s="94">
        <v>1</v>
      </c>
      <c r="I6" s="69" t="s">
        <v>5019</v>
      </c>
      <c r="J6" s="69" t="s">
        <v>5020</v>
      </c>
      <c r="K6" s="56"/>
      <c r="L6" s="56"/>
      <c r="M6" s="76"/>
      <c r="N6" s="77"/>
      <c r="O6" s="73" t="s">
        <v>348</v>
      </c>
      <c r="P6" s="73" t="s">
        <v>348</v>
      </c>
      <c r="Q6" s="73" t="s">
        <v>348</v>
      </c>
      <c r="R6" s="56"/>
      <c r="S6" s="60"/>
      <c r="T6" s="60"/>
      <c r="U6" s="60"/>
      <c r="V6" s="60"/>
      <c r="W6" s="60"/>
      <c r="X6" s="60"/>
      <c r="Y6" s="60"/>
      <c r="Z6" s="60"/>
    </row>
    <row r="7" spans="1:26" ht="33" customHeight="1">
      <c r="A7" s="402" t="s">
        <v>5021</v>
      </c>
      <c r="B7" s="402" t="s">
        <v>5022</v>
      </c>
      <c r="C7" s="395" t="s">
        <v>4725</v>
      </c>
      <c r="D7" s="395" t="s">
        <v>4953</v>
      </c>
      <c r="E7" s="395" t="s">
        <v>5023</v>
      </c>
      <c r="F7" s="69" t="s">
        <v>5024</v>
      </c>
      <c r="G7" s="403" t="s">
        <v>452</v>
      </c>
      <c r="H7" s="94">
        <v>1</v>
      </c>
      <c r="I7" s="69" t="s">
        <v>5025</v>
      </c>
      <c r="J7" s="69" t="s">
        <v>5026</v>
      </c>
      <c r="K7" s="56"/>
      <c r="L7" s="56"/>
      <c r="M7" s="76"/>
      <c r="N7" s="77"/>
      <c r="O7" s="82" t="s">
        <v>24</v>
      </c>
      <c r="P7" s="73" t="s">
        <v>348</v>
      </c>
      <c r="Q7" s="73" t="s">
        <v>348</v>
      </c>
      <c r="R7" s="56"/>
      <c r="S7" s="60"/>
      <c r="T7" s="60"/>
      <c r="U7" s="60"/>
      <c r="V7" s="60"/>
      <c r="W7" s="60"/>
      <c r="X7" s="60"/>
      <c r="Y7" s="60"/>
      <c r="Z7" s="60"/>
    </row>
    <row r="8" spans="1:26" ht="33" customHeight="1">
      <c r="A8" s="345"/>
      <c r="B8" s="345"/>
      <c r="C8" s="345"/>
      <c r="D8" s="345"/>
      <c r="E8" s="345"/>
      <c r="F8" s="69" t="s">
        <v>5027</v>
      </c>
      <c r="G8" s="345"/>
      <c r="H8" s="94">
        <v>2</v>
      </c>
      <c r="I8" s="69" t="s">
        <v>5028</v>
      </c>
      <c r="J8" s="69" t="s">
        <v>5029</v>
      </c>
      <c r="K8" s="56"/>
      <c r="L8" s="56"/>
      <c r="M8" s="76"/>
      <c r="N8" s="77"/>
      <c r="O8" s="73" t="s">
        <v>348</v>
      </c>
      <c r="P8" s="73" t="s">
        <v>348</v>
      </c>
      <c r="Q8" s="73" t="s">
        <v>348</v>
      </c>
      <c r="R8" s="56"/>
      <c r="S8" s="60"/>
      <c r="T8" s="60"/>
      <c r="U8" s="60"/>
      <c r="V8" s="60"/>
      <c r="W8" s="60"/>
      <c r="X8" s="60"/>
      <c r="Y8" s="60"/>
      <c r="Z8" s="60"/>
    </row>
    <row r="9" spans="1:26" ht="33" customHeight="1">
      <c r="A9" s="345"/>
      <c r="B9" s="341"/>
      <c r="C9" s="341"/>
      <c r="D9" s="341"/>
      <c r="E9" s="345"/>
      <c r="F9" s="69" t="s">
        <v>5030</v>
      </c>
      <c r="G9" s="341"/>
      <c r="H9" s="94">
        <v>3</v>
      </c>
      <c r="I9" s="69" t="s">
        <v>5031</v>
      </c>
      <c r="J9" s="69" t="s">
        <v>5029</v>
      </c>
      <c r="K9" s="56"/>
      <c r="L9" s="56"/>
      <c r="M9" s="76"/>
      <c r="N9" s="77"/>
      <c r="O9" s="73" t="s">
        <v>348</v>
      </c>
      <c r="P9" s="73" t="s">
        <v>348</v>
      </c>
      <c r="Q9" s="73" t="s">
        <v>348</v>
      </c>
      <c r="R9" s="56"/>
      <c r="S9" s="60"/>
      <c r="T9" s="60"/>
      <c r="U9" s="60"/>
      <c r="V9" s="60"/>
      <c r="W9" s="60"/>
      <c r="X9" s="60"/>
      <c r="Y9" s="60"/>
      <c r="Z9" s="60"/>
    </row>
    <row r="10" spans="1:26" ht="33" customHeight="1">
      <c r="A10" s="401" t="s">
        <v>5032</v>
      </c>
      <c r="B10" s="402" t="s">
        <v>5033</v>
      </c>
      <c r="C10" s="398" t="s">
        <v>1564</v>
      </c>
      <c r="D10" s="398" t="s">
        <v>1565</v>
      </c>
      <c r="E10" s="398" t="s">
        <v>5034</v>
      </c>
      <c r="F10" s="69" t="s">
        <v>5035</v>
      </c>
      <c r="G10" s="398" t="s">
        <v>452</v>
      </c>
      <c r="H10" s="94">
        <v>1</v>
      </c>
      <c r="I10" s="69" t="s">
        <v>5036</v>
      </c>
      <c r="J10" s="69" t="s">
        <v>5037</v>
      </c>
      <c r="K10" s="56"/>
      <c r="L10" s="56"/>
      <c r="M10" s="76"/>
      <c r="N10" s="77"/>
      <c r="O10" s="73" t="s">
        <v>348</v>
      </c>
      <c r="P10" s="73" t="s">
        <v>348</v>
      </c>
      <c r="Q10" s="73" t="s">
        <v>348</v>
      </c>
      <c r="R10" s="56"/>
      <c r="S10" s="60"/>
      <c r="T10" s="60"/>
      <c r="U10" s="60"/>
      <c r="V10" s="60"/>
      <c r="W10" s="60"/>
      <c r="X10" s="60"/>
      <c r="Y10" s="60"/>
      <c r="Z10" s="60"/>
    </row>
    <row r="11" spans="1:26" ht="16.5" customHeight="1">
      <c r="A11" s="345"/>
      <c r="B11" s="345"/>
      <c r="C11" s="345"/>
      <c r="D11" s="345"/>
      <c r="E11" s="345"/>
      <c r="F11" s="69" t="s">
        <v>5038</v>
      </c>
      <c r="G11" s="345"/>
      <c r="H11" s="94">
        <v>2</v>
      </c>
      <c r="I11" s="69" t="s">
        <v>5039</v>
      </c>
      <c r="J11" s="69" t="s">
        <v>5040</v>
      </c>
      <c r="K11" s="56"/>
      <c r="L11" s="56"/>
      <c r="M11" s="76"/>
      <c r="N11" s="77"/>
      <c r="O11" s="73" t="s">
        <v>348</v>
      </c>
      <c r="P11" s="73" t="s">
        <v>348</v>
      </c>
      <c r="Q11" s="73" t="s">
        <v>348</v>
      </c>
      <c r="R11" s="56"/>
      <c r="S11" s="60"/>
      <c r="T11" s="60"/>
      <c r="U11" s="60"/>
      <c r="V11" s="60"/>
      <c r="W11" s="60"/>
      <c r="X11" s="60"/>
      <c r="Y11" s="60"/>
      <c r="Z11" s="60"/>
    </row>
    <row r="12" spans="1:26" ht="16.5" customHeight="1">
      <c r="A12" s="345"/>
      <c r="B12" s="345"/>
      <c r="C12" s="345"/>
      <c r="D12" s="345"/>
      <c r="E12" s="345"/>
      <c r="F12" s="69" t="s">
        <v>5041</v>
      </c>
      <c r="G12" s="345"/>
      <c r="H12" s="94">
        <v>3</v>
      </c>
      <c r="I12" s="69" t="s">
        <v>5042</v>
      </c>
      <c r="J12" s="69" t="s">
        <v>5040</v>
      </c>
      <c r="K12" s="56"/>
      <c r="L12" s="56"/>
      <c r="M12" s="76"/>
      <c r="N12" s="77"/>
      <c r="O12" s="73" t="s">
        <v>348</v>
      </c>
      <c r="P12" s="73" t="s">
        <v>348</v>
      </c>
      <c r="Q12" s="73" t="s">
        <v>348</v>
      </c>
      <c r="R12" s="56"/>
      <c r="S12" s="60"/>
      <c r="T12" s="60"/>
      <c r="U12" s="60"/>
      <c r="V12" s="60"/>
      <c r="W12" s="60"/>
      <c r="X12" s="60"/>
      <c r="Y12" s="60"/>
      <c r="Z12" s="60"/>
    </row>
    <row r="13" spans="1:26" ht="16.5" customHeight="1">
      <c r="A13" s="341"/>
      <c r="B13" s="341"/>
      <c r="C13" s="341"/>
      <c r="D13" s="341"/>
      <c r="E13" s="341"/>
      <c r="F13" s="69" t="s">
        <v>5043</v>
      </c>
      <c r="G13" s="341"/>
      <c r="H13" s="94">
        <v>4</v>
      </c>
      <c r="I13" s="69" t="s">
        <v>5044</v>
      </c>
      <c r="J13" s="69" t="s">
        <v>5045</v>
      </c>
      <c r="K13" s="56"/>
      <c r="L13" s="56"/>
      <c r="M13" s="76"/>
      <c r="N13" s="77"/>
      <c r="O13" s="73" t="s">
        <v>348</v>
      </c>
      <c r="P13" s="73" t="s">
        <v>348</v>
      </c>
      <c r="Q13" s="73" t="s">
        <v>348</v>
      </c>
      <c r="R13" s="56"/>
      <c r="S13" s="60"/>
      <c r="T13" s="60"/>
      <c r="U13" s="60"/>
      <c r="V13" s="60"/>
      <c r="W13" s="60"/>
      <c r="X13" s="60"/>
      <c r="Y13" s="60"/>
      <c r="Z13" s="60"/>
    </row>
    <row r="14" spans="1:26" ht="49.5" customHeight="1">
      <c r="A14" s="442" t="s">
        <v>5046</v>
      </c>
      <c r="B14" s="442" t="s">
        <v>5047</v>
      </c>
      <c r="C14" s="441" t="s">
        <v>4725</v>
      </c>
      <c r="D14" s="441" t="s">
        <v>4953</v>
      </c>
      <c r="E14" s="443" t="s">
        <v>5048</v>
      </c>
      <c r="F14" s="124" t="s">
        <v>5049</v>
      </c>
      <c r="G14" s="443" t="s">
        <v>1525</v>
      </c>
      <c r="H14" s="120">
        <v>1</v>
      </c>
      <c r="I14" s="123" t="s">
        <v>5050</v>
      </c>
      <c r="J14" s="123" t="s">
        <v>5051</v>
      </c>
      <c r="K14" s="56"/>
      <c r="L14" s="56"/>
      <c r="M14" s="56"/>
      <c r="N14" s="77"/>
      <c r="O14" s="73" t="s">
        <v>348</v>
      </c>
      <c r="P14" s="73" t="s">
        <v>348</v>
      </c>
      <c r="Q14" s="73" t="s">
        <v>348</v>
      </c>
      <c r="R14" s="56"/>
      <c r="S14" s="88"/>
      <c r="T14" s="88"/>
      <c r="U14" s="88"/>
      <c r="V14" s="88"/>
      <c r="W14" s="88"/>
      <c r="X14" s="88"/>
      <c r="Y14" s="88"/>
      <c r="Z14" s="88"/>
    </row>
    <row r="15" spans="1:26" ht="33" customHeight="1">
      <c r="A15" s="345"/>
      <c r="B15" s="345"/>
      <c r="C15" s="345"/>
      <c r="D15" s="345"/>
      <c r="E15" s="345"/>
      <c r="F15" s="124" t="s">
        <v>5052</v>
      </c>
      <c r="G15" s="345"/>
      <c r="H15" s="120">
        <v>2</v>
      </c>
      <c r="I15" s="123" t="s">
        <v>5053</v>
      </c>
      <c r="J15" s="123" t="s">
        <v>5054</v>
      </c>
      <c r="K15" s="56"/>
      <c r="L15" s="56"/>
      <c r="M15" s="56"/>
      <c r="N15" s="77"/>
      <c r="O15" s="73" t="s">
        <v>348</v>
      </c>
      <c r="P15" s="73" t="s">
        <v>348</v>
      </c>
      <c r="Q15" s="73" t="s">
        <v>348</v>
      </c>
      <c r="R15" s="56"/>
      <c r="S15" s="88"/>
      <c r="T15" s="88"/>
      <c r="U15" s="88"/>
      <c r="V15" s="88"/>
      <c r="W15" s="88"/>
      <c r="X15" s="88"/>
      <c r="Y15" s="88"/>
      <c r="Z15" s="88"/>
    </row>
    <row r="16" spans="1:26" ht="16.5" customHeight="1">
      <c r="A16" s="345"/>
      <c r="B16" s="345"/>
      <c r="C16" s="345"/>
      <c r="D16" s="345"/>
      <c r="E16" s="345"/>
      <c r="F16" s="124" t="s">
        <v>5055</v>
      </c>
      <c r="G16" s="345"/>
      <c r="H16" s="120">
        <v>3</v>
      </c>
      <c r="I16" s="123" t="s">
        <v>5056</v>
      </c>
      <c r="J16" s="123" t="s">
        <v>5057</v>
      </c>
      <c r="K16" s="56"/>
      <c r="L16" s="56"/>
      <c r="M16" s="56"/>
      <c r="N16" s="77"/>
      <c r="O16" s="73" t="s">
        <v>348</v>
      </c>
      <c r="P16" s="73" t="s">
        <v>348</v>
      </c>
      <c r="Q16" s="73" t="s">
        <v>348</v>
      </c>
      <c r="R16" s="56"/>
      <c r="S16" s="88"/>
      <c r="T16" s="88"/>
      <c r="U16" s="88"/>
      <c r="V16" s="88"/>
      <c r="W16" s="88"/>
      <c r="X16" s="88"/>
      <c r="Y16" s="88"/>
      <c r="Z16" s="88"/>
    </row>
    <row r="17" spans="1:26" ht="33" customHeight="1">
      <c r="A17" s="341"/>
      <c r="B17" s="341"/>
      <c r="C17" s="341"/>
      <c r="D17" s="341"/>
      <c r="E17" s="341"/>
      <c r="F17" s="124" t="s">
        <v>5058</v>
      </c>
      <c r="G17" s="341"/>
      <c r="H17" s="120">
        <v>4</v>
      </c>
      <c r="I17" s="123" t="s">
        <v>5059</v>
      </c>
      <c r="J17" s="123" t="s">
        <v>5060</v>
      </c>
      <c r="K17" s="56"/>
      <c r="L17" s="56"/>
      <c r="M17" s="56"/>
      <c r="N17" s="77"/>
      <c r="O17" s="73" t="s">
        <v>348</v>
      </c>
      <c r="P17" s="73" t="s">
        <v>348</v>
      </c>
      <c r="Q17" s="73" t="s">
        <v>348</v>
      </c>
      <c r="R17" s="56"/>
      <c r="S17" s="88"/>
      <c r="T17" s="88"/>
      <c r="U17" s="88"/>
      <c r="V17" s="88"/>
      <c r="W17" s="88"/>
      <c r="X17" s="88"/>
      <c r="Y17" s="88"/>
      <c r="Z17" s="88"/>
    </row>
    <row r="18" spans="1:26" ht="33" customHeight="1">
      <c r="A18" s="442" t="s">
        <v>5061</v>
      </c>
      <c r="B18" s="442" t="s">
        <v>5047</v>
      </c>
      <c r="C18" s="441" t="s">
        <v>4725</v>
      </c>
      <c r="D18" s="441" t="s">
        <v>4953</v>
      </c>
      <c r="E18" s="443" t="s">
        <v>5062</v>
      </c>
      <c r="F18" s="124" t="s">
        <v>5063</v>
      </c>
      <c r="G18" s="443" t="s">
        <v>1525</v>
      </c>
      <c r="H18" s="120">
        <v>1</v>
      </c>
      <c r="I18" s="123" t="s">
        <v>5064</v>
      </c>
      <c r="J18" s="123" t="s">
        <v>5064</v>
      </c>
      <c r="K18" s="56"/>
      <c r="L18" s="56"/>
      <c r="M18" s="56"/>
      <c r="N18" s="77"/>
      <c r="O18" s="73" t="s">
        <v>348</v>
      </c>
      <c r="P18" s="73" t="s">
        <v>348</v>
      </c>
      <c r="Q18" s="73" t="s">
        <v>348</v>
      </c>
      <c r="R18" s="56"/>
      <c r="S18" s="88"/>
      <c r="T18" s="88"/>
      <c r="U18" s="88"/>
      <c r="V18" s="88"/>
      <c r="W18" s="88"/>
      <c r="X18" s="88"/>
      <c r="Y18" s="88"/>
      <c r="Z18" s="88"/>
    </row>
    <row r="19" spans="1:26" ht="16.5" customHeight="1">
      <c r="A19" s="345"/>
      <c r="B19" s="345"/>
      <c r="C19" s="345"/>
      <c r="D19" s="345"/>
      <c r="E19" s="345"/>
      <c r="F19" s="124" t="s">
        <v>5065</v>
      </c>
      <c r="G19" s="345"/>
      <c r="H19" s="120">
        <v>2</v>
      </c>
      <c r="I19" s="123" t="s">
        <v>5066</v>
      </c>
      <c r="J19" s="123" t="s">
        <v>5066</v>
      </c>
      <c r="K19" s="56"/>
      <c r="L19" s="56"/>
      <c r="M19" s="56"/>
      <c r="N19" s="77"/>
      <c r="O19" s="73" t="s">
        <v>348</v>
      </c>
      <c r="P19" s="73" t="s">
        <v>348</v>
      </c>
      <c r="Q19" s="73" t="s">
        <v>348</v>
      </c>
      <c r="R19" s="56"/>
      <c r="S19" s="88"/>
      <c r="T19" s="88"/>
      <c r="U19" s="88"/>
      <c r="V19" s="88"/>
      <c r="W19" s="88"/>
      <c r="X19" s="88"/>
      <c r="Y19" s="88"/>
      <c r="Z19" s="88"/>
    </row>
    <row r="20" spans="1:26" ht="66" customHeight="1">
      <c r="A20" s="345"/>
      <c r="B20" s="345"/>
      <c r="C20" s="345"/>
      <c r="D20" s="345"/>
      <c r="E20" s="345"/>
      <c r="F20" s="124" t="s">
        <v>5067</v>
      </c>
      <c r="G20" s="345"/>
      <c r="H20" s="120">
        <v>3</v>
      </c>
      <c r="I20" s="123" t="s">
        <v>5068</v>
      </c>
      <c r="J20" s="123" t="s">
        <v>5068</v>
      </c>
      <c r="K20" s="56"/>
      <c r="L20" s="56"/>
      <c r="M20" s="56"/>
      <c r="N20" s="77"/>
      <c r="O20" s="73" t="s">
        <v>348</v>
      </c>
      <c r="P20" s="73" t="s">
        <v>348</v>
      </c>
      <c r="Q20" s="73" t="s">
        <v>348</v>
      </c>
      <c r="R20" s="56"/>
      <c r="S20" s="88"/>
      <c r="T20" s="88"/>
      <c r="U20" s="88"/>
      <c r="V20" s="88"/>
      <c r="W20" s="88"/>
      <c r="X20" s="88"/>
      <c r="Y20" s="88"/>
      <c r="Z20" s="88"/>
    </row>
    <row r="21" spans="1:26" ht="16.5" customHeight="1">
      <c r="A21" s="341"/>
      <c r="B21" s="341"/>
      <c r="C21" s="341"/>
      <c r="D21" s="341"/>
      <c r="E21" s="341"/>
      <c r="F21" s="124" t="s">
        <v>5069</v>
      </c>
      <c r="G21" s="341"/>
      <c r="H21" s="120">
        <v>4</v>
      </c>
      <c r="I21" s="123" t="s">
        <v>5070</v>
      </c>
      <c r="J21" s="123" t="s">
        <v>5070</v>
      </c>
      <c r="K21" s="56"/>
      <c r="L21" s="56"/>
      <c r="M21" s="56"/>
      <c r="N21" s="77"/>
      <c r="O21" s="73" t="s">
        <v>348</v>
      </c>
      <c r="P21" s="73" t="s">
        <v>348</v>
      </c>
      <c r="Q21" s="73" t="s">
        <v>348</v>
      </c>
      <c r="R21" s="56"/>
      <c r="S21" s="88"/>
      <c r="T21" s="88"/>
      <c r="U21" s="88"/>
      <c r="V21" s="88"/>
      <c r="W21" s="88"/>
      <c r="X21" s="88"/>
      <c r="Y21" s="88"/>
      <c r="Z21" s="88"/>
    </row>
    <row r="22" spans="1:26" ht="66" customHeight="1">
      <c r="A22" s="442" t="s">
        <v>5071</v>
      </c>
      <c r="B22" s="442" t="s">
        <v>5047</v>
      </c>
      <c r="C22" s="441" t="s">
        <v>4725</v>
      </c>
      <c r="D22" s="441" t="s">
        <v>5072</v>
      </c>
      <c r="E22" s="443" t="s">
        <v>5073</v>
      </c>
      <c r="F22" s="124" t="s">
        <v>5074</v>
      </c>
      <c r="G22" s="443" t="s">
        <v>1525</v>
      </c>
      <c r="H22" s="120">
        <v>1</v>
      </c>
      <c r="I22" s="123" t="s">
        <v>5075</v>
      </c>
      <c r="J22" s="123" t="s">
        <v>5076</v>
      </c>
      <c r="K22" s="56"/>
      <c r="L22" s="56"/>
      <c r="M22" s="56"/>
      <c r="N22" s="77"/>
      <c r="O22" s="73" t="s">
        <v>348</v>
      </c>
      <c r="P22" s="73" t="s">
        <v>348</v>
      </c>
      <c r="Q22" s="73" t="s">
        <v>348</v>
      </c>
      <c r="R22" s="56"/>
      <c r="S22" s="88"/>
      <c r="T22" s="88"/>
      <c r="U22" s="88"/>
      <c r="V22" s="88"/>
      <c r="W22" s="88"/>
      <c r="X22" s="88"/>
      <c r="Y22" s="88"/>
      <c r="Z22" s="88"/>
    </row>
    <row r="23" spans="1:26" ht="33" customHeight="1">
      <c r="A23" s="345"/>
      <c r="B23" s="345"/>
      <c r="C23" s="345"/>
      <c r="D23" s="345"/>
      <c r="E23" s="345"/>
      <c r="F23" s="124" t="s">
        <v>5077</v>
      </c>
      <c r="G23" s="345"/>
      <c r="H23" s="120">
        <v>2</v>
      </c>
      <c r="I23" s="123" t="s">
        <v>5078</v>
      </c>
      <c r="J23" s="123" t="s">
        <v>5078</v>
      </c>
      <c r="K23" s="56"/>
      <c r="L23" s="56"/>
      <c r="M23" s="56"/>
      <c r="N23" s="77"/>
      <c r="O23" s="73" t="s">
        <v>348</v>
      </c>
      <c r="P23" s="73" t="s">
        <v>348</v>
      </c>
      <c r="Q23" s="73" t="s">
        <v>348</v>
      </c>
      <c r="R23" s="56"/>
      <c r="S23" s="88"/>
      <c r="T23" s="88"/>
      <c r="U23" s="88"/>
      <c r="V23" s="88"/>
      <c r="W23" s="88"/>
      <c r="X23" s="88"/>
      <c r="Y23" s="88"/>
      <c r="Z23" s="88"/>
    </row>
    <row r="24" spans="1:26" ht="49.5" customHeight="1">
      <c r="A24" s="341"/>
      <c r="B24" s="341"/>
      <c r="C24" s="341"/>
      <c r="D24" s="341"/>
      <c r="E24" s="341"/>
      <c r="F24" s="124" t="s">
        <v>5079</v>
      </c>
      <c r="G24" s="341"/>
      <c r="H24" s="120">
        <v>3</v>
      </c>
      <c r="I24" s="123" t="s">
        <v>5080</v>
      </c>
      <c r="J24" s="123" t="s">
        <v>5081</v>
      </c>
      <c r="K24" s="56"/>
      <c r="L24" s="56"/>
      <c r="M24" s="56"/>
      <c r="N24" s="77"/>
      <c r="O24" s="73" t="s">
        <v>348</v>
      </c>
      <c r="P24" s="73" t="s">
        <v>348</v>
      </c>
      <c r="Q24" s="73" t="s">
        <v>348</v>
      </c>
      <c r="R24" s="56"/>
      <c r="S24" s="88"/>
      <c r="T24" s="88"/>
      <c r="U24" s="88"/>
      <c r="V24" s="88"/>
      <c r="W24" s="88"/>
      <c r="X24" s="88"/>
      <c r="Y24" s="88"/>
      <c r="Z24" s="88"/>
    </row>
    <row r="25" spans="1:26" ht="33" customHeight="1">
      <c r="A25" s="442" t="s">
        <v>5082</v>
      </c>
      <c r="B25" s="442" t="s">
        <v>5047</v>
      </c>
      <c r="C25" s="441" t="s">
        <v>4725</v>
      </c>
      <c r="D25" s="441" t="s">
        <v>4953</v>
      </c>
      <c r="E25" s="441" t="s">
        <v>5083</v>
      </c>
      <c r="F25" s="124" t="s">
        <v>5084</v>
      </c>
      <c r="G25" s="443" t="s">
        <v>1525</v>
      </c>
      <c r="H25" s="120">
        <v>1</v>
      </c>
      <c r="I25" s="123" t="s">
        <v>5085</v>
      </c>
      <c r="J25" s="123" t="s">
        <v>5085</v>
      </c>
      <c r="K25" s="56"/>
      <c r="L25" s="56"/>
      <c r="M25" s="56"/>
      <c r="N25" s="77"/>
      <c r="O25" s="82" t="s">
        <v>24</v>
      </c>
      <c r="P25" s="73" t="s">
        <v>348</v>
      </c>
      <c r="Q25" s="73" t="s">
        <v>348</v>
      </c>
      <c r="R25" s="56"/>
      <c r="S25" s="88"/>
      <c r="T25" s="88"/>
      <c r="U25" s="88"/>
      <c r="V25" s="88"/>
      <c r="W25" s="88"/>
      <c r="X25" s="88"/>
      <c r="Y25" s="88"/>
      <c r="Z25" s="88"/>
    </row>
    <row r="26" spans="1:26" ht="49.5" customHeight="1">
      <c r="A26" s="345"/>
      <c r="B26" s="345"/>
      <c r="C26" s="345"/>
      <c r="D26" s="345"/>
      <c r="E26" s="345"/>
      <c r="F26" s="124" t="s">
        <v>5086</v>
      </c>
      <c r="G26" s="345"/>
      <c r="H26" s="120">
        <v>2</v>
      </c>
      <c r="I26" s="123" t="s">
        <v>5087</v>
      </c>
      <c r="J26" s="123" t="s">
        <v>5088</v>
      </c>
      <c r="K26" s="56"/>
      <c r="L26" s="56"/>
      <c r="M26" s="56"/>
      <c r="N26" s="77"/>
      <c r="O26" s="82" t="s">
        <v>24</v>
      </c>
      <c r="P26" s="73" t="s">
        <v>348</v>
      </c>
      <c r="Q26" s="73" t="s">
        <v>348</v>
      </c>
      <c r="R26" s="56"/>
      <c r="S26" s="88"/>
      <c r="T26" s="88"/>
      <c r="U26" s="88"/>
      <c r="V26" s="88"/>
      <c r="W26" s="88"/>
      <c r="X26" s="88"/>
      <c r="Y26" s="88"/>
      <c r="Z26" s="88"/>
    </row>
    <row r="27" spans="1:26" ht="16.5" customHeight="1">
      <c r="A27" s="345"/>
      <c r="B27" s="345"/>
      <c r="C27" s="345"/>
      <c r="D27" s="345"/>
      <c r="E27" s="345"/>
      <c r="F27" s="124" t="s">
        <v>5089</v>
      </c>
      <c r="G27" s="345"/>
      <c r="H27" s="120">
        <v>3</v>
      </c>
      <c r="I27" s="123" t="s">
        <v>5090</v>
      </c>
      <c r="J27" s="123" t="s">
        <v>5091</v>
      </c>
      <c r="K27" s="56"/>
      <c r="L27" s="56"/>
      <c r="M27" s="56"/>
      <c r="N27" s="77"/>
      <c r="O27" s="73" t="s">
        <v>348</v>
      </c>
      <c r="P27" s="73" t="s">
        <v>348</v>
      </c>
      <c r="Q27" s="73" t="s">
        <v>348</v>
      </c>
      <c r="R27" s="56"/>
      <c r="S27" s="88"/>
      <c r="T27" s="88"/>
      <c r="U27" s="88"/>
      <c r="V27" s="88"/>
      <c r="W27" s="88"/>
      <c r="X27" s="88"/>
      <c r="Y27" s="88"/>
      <c r="Z27" s="88"/>
    </row>
    <row r="28" spans="1:26" ht="33" customHeight="1">
      <c r="A28" s="345"/>
      <c r="B28" s="345"/>
      <c r="C28" s="345"/>
      <c r="D28" s="345"/>
      <c r="E28" s="345"/>
      <c r="F28" s="124" t="s">
        <v>5092</v>
      </c>
      <c r="G28" s="345"/>
      <c r="H28" s="120">
        <v>4</v>
      </c>
      <c r="I28" s="124" t="s">
        <v>5093</v>
      </c>
      <c r="J28" s="124" t="s">
        <v>5094</v>
      </c>
      <c r="K28" s="56"/>
      <c r="L28" s="56"/>
      <c r="M28" s="76"/>
      <c r="N28" s="77"/>
      <c r="O28" s="73" t="s">
        <v>348</v>
      </c>
      <c r="P28" s="73" t="s">
        <v>348</v>
      </c>
      <c r="Q28" s="73" t="s">
        <v>348</v>
      </c>
      <c r="R28" s="56"/>
      <c r="S28" s="88"/>
      <c r="T28" s="88"/>
      <c r="U28" s="88"/>
      <c r="V28" s="88"/>
      <c r="W28" s="88"/>
      <c r="X28" s="88"/>
      <c r="Y28" s="88"/>
      <c r="Z28" s="88"/>
    </row>
    <row r="29" spans="1:26" ht="33" customHeight="1">
      <c r="A29" s="345"/>
      <c r="B29" s="345"/>
      <c r="C29" s="345"/>
      <c r="D29" s="345"/>
      <c r="E29" s="345"/>
      <c r="F29" s="124" t="s">
        <v>5095</v>
      </c>
      <c r="G29" s="345"/>
      <c r="H29" s="120">
        <v>5</v>
      </c>
      <c r="I29" s="124" t="s">
        <v>5096</v>
      </c>
      <c r="J29" s="124" t="s">
        <v>5097</v>
      </c>
      <c r="K29" s="56"/>
      <c r="L29" s="56"/>
      <c r="M29" s="76"/>
      <c r="N29" s="77"/>
      <c r="O29" s="73" t="s">
        <v>348</v>
      </c>
      <c r="P29" s="73" t="s">
        <v>348</v>
      </c>
      <c r="Q29" s="73" t="s">
        <v>348</v>
      </c>
      <c r="R29" s="56" t="s">
        <v>4050</v>
      </c>
      <c r="S29" s="88"/>
      <c r="T29" s="88"/>
      <c r="U29" s="88"/>
      <c r="V29" s="88"/>
      <c r="W29" s="88"/>
      <c r="X29" s="88"/>
      <c r="Y29" s="88"/>
      <c r="Z29" s="88"/>
    </row>
    <row r="30" spans="1:26" ht="41.25" customHeight="1">
      <c r="A30" s="345"/>
      <c r="B30" s="341"/>
      <c r="C30" s="341"/>
      <c r="D30" s="341"/>
      <c r="E30" s="345"/>
      <c r="F30" s="196" t="s">
        <v>5098</v>
      </c>
      <c r="G30" s="341"/>
      <c r="H30" s="120">
        <v>6</v>
      </c>
      <c r="I30" s="124" t="s">
        <v>5099</v>
      </c>
      <c r="J30" s="124" t="s">
        <v>5100</v>
      </c>
      <c r="K30" s="56"/>
      <c r="L30" s="56"/>
      <c r="M30" s="76"/>
      <c r="N30" s="77"/>
      <c r="O30" s="73" t="s">
        <v>348</v>
      </c>
      <c r="P30" s="73" t="s">
        <v>348</v>
      </c>
      <c r="Q30" s="73" t="s">
        <v>348</v>
      </c>
      <c r="R30" s="56" t="s">
        <v>4050</v>
      </c>
      <c r="S30" s="88"/>
      <c r="T30" s="88"/>
      <c r="U30" s="88"/>
      <c r="V30" s="88"/>
      <c r="W30" s="88"/>
      <c r="X30" s="88"/>
      <c r="Y30" s="88"/>
      <c r="Z30" s="88"/>
    </row>
    <row r="31" spans="1:26" ht="198" customHeight="1">
      <c r="A31" s="440" t="s">
        <v>5101</v>
      </c>
      <c r="B31" s="440" t="s">
        <v>5047</v>
      </c>
      <c r="C31" s="439" t="s">
        <v>4725</v>
      </c>
      <c r="D31" s="439" t="s">
        <v>4953</v>
      </c>
      <c r="E31" s="454" t="s">
        <v>5102</v>
      </c>
      <c r="F31" s="441" t="s">
        <v>5103</v>
      </c>
      <c r="G31" s="441" t="s">
        <v>1525</v>
      </c>
      <c r="H31" s="120">
        <v>1</v>
      </c>
      <c r="I31" s="124" t="s">
        <v>5104</v>
      </c>
      <c r="J31" s="124" t="s">
        <v>5105</v>
      </c>
      <c r="K31" s="56"/>
      <c r="L31" s="56"/>
      <c r="M31" s="76"/>
      <c r="N31" s="77"/>
      <c r="O31" s="73" t="s">
        <v>348</v>
      </c>
      <c r="P31" s="73" t="s">
        <v>348</v>
      </c>
      <c r="Q31" s="73" t="s">
        <v>348</v>
      </c>
      <c r="R31" s="56"/>
      <c r="S31" s="88"/>
      <c r="T31" s="88"/>
      <c r="U31" s="88"/>
      <c r="V31" s="88"/>
      <c r="W31" s="88"/>
      <c r="X31" s="88"/>
      <c r="Y31" s="88"/>
      <c r="Z31" s="88"/>
    </row>
    <row r="32" spans="1:26" ht="16.5" customHeight="1">
      <c r="A32" s="345"/>
      <c r="B32" s="345"/>
      <c r="C32" s="345"/>
      <c r="D32" s="345"/>
      <c r="E32" s="345"/>
      <c r="F32" s="345"/>
      <c r="G32" s="345"/>
      <c r="H32" s="120">
        <v>2</v>
      </c>
      <c r="I32" s="196" t="s">
        <v>5106</v>
      </c>
      <c r="J32" s="124" t="s">
        <v>5107</v>
      </c>
      <c r="K32" s="56"/>
      <c r="L32" s="56"/>
      <c r="M32" s="76"/>
      <c r="N32" s="77"/>
      <c r="O32" s="73" t="s">
        <v>348</v>
      </c>
      <c r="P32" s="73" t="s">
        <v>348</v>
      </c>
      <c r="Q32" s="73" t="s">
        <v>348</v>
      </c>
      <c r="R32" s="56"/>
      <c r="S32" s="88"/>
      <c r="T32" s="88"/>
      <c r="U32" s="88"/>
      <c r="V32" s="88"/>
      <c r="W32" s="88"/>
      <c r="X32" s="88"/>
      <c r="Y32" s="88"/>
      <c r="Z32" s="88"/>
    </row>
    <row r="33" spans="1:26" ht="33" customHeight="1">
      <c r="A33" s="341"/>
      <c r="B33" s="341"/>
      <c r="C33" s="341"/>
      <c r="D33" s="341"/>
      <c r="E33" s="345"/>
      <c r="F33" s="124" t="s">
        <v>5108</v>
      </c>
      <c r="G33" s="341"/>
      <c r="H33" s="120">
        <v>3</v>
      </c>
      <c r="I33" s="124" t="s">
        <v>5109</v>
      </c>
      <c r="J33" s="124" t="s">
        <v>5110</v>
      </c>
      <c r="K33" s="56"/>
      <c r="L33" s="56"/>
      <c r="M33" s="76"/>
      <c r="N33" s="77"/>
      <c r="O33" s="73" t="s">
        <v>348</v>
      </c>
      <c r="P33" s="73" t="s">
        <v>348</v>
      </c>
      <c r="Q33" s="73" t="s">
        <v>348</v>
      </c>
      <c r="R33" s="56"/>
      <c r="S33" s="88"/>
      <c r="T33" s="88"/>
      <c r="U33" s="88"/>
      <c r="V33" s="88"/>
      <c r="W33" s="88"/>
      <c r="X33" s="88"/>
      <c r="Y33" s="88"/>
      <c r="Z33" s="88"/>
    </row>
    <row r="34" spans="1:26" ht="115.5" customHeight="1">
      <c r="A34" s="440" t="s">
        <v>189</v>
      </c>
      <c r="B34" s="440" t="s">
        <v>5047</v>
      </c>
      <c r="C34" s="439" t="s">
        <v>4725</v>
      </c>
      <c r="D34" s="439" t="s">
        <v>4953</v>
      </c>
      <c r="E34" s="455" t="s">
        <v>5111</v>
      </c>
      <c r="F34" s="124" t="s">
        <v>5112</v>
      </c>
      <c r="G34" s="441" t="s">
        <v>1525</v>
      </c>
      <c r="H34" s="120">
        <v>1</v>
      </c>
      <c r="I34" s="124" t="s">
        <v>5113</v>
      </c>
      <c r="J34" s="124" t="s">
        <v>5114</v>
      </c>
      <c r="K34" s="56"/>
      <c r="L34" s="56"/>
      <c r="M34" s="76"/>
      <c r="N34" s="77"/>
      <c r="O34" s="73" t="s">
        <v>348</v>
      </c>
      <c r="P34" s="73" t="s">
        <v>348</v>
      </c>
      <c r="Q34" s="73" t="s">
        <v>348</v>
      </c>
      <c r="R34" s="56"/>
      <c r="S34" s="88"/>
      <c r="T34" s="88"/>
      <c r="U34" s="88"/>
      <c r="V34" s="88"/>
      <c r="W34" s="88"/>
      <c r="X34" s="88"/>
      <c r="Y34" s="88"/>
      <c r="Z34" s="88"/>
    </row>
    <row r="35" spans="1:26" ht="49.5" customHeight="1">
      <c r="A35" s="345"/>
      <c r="B35" s="345"/>
      <c r="C35" s="345"/>
      <c r="D35" s="345"/>
      <c r="E35" s="345"/>
      <c r="F35" s="124" t="s">
        <v>5115</v>
      </c>
      <c r="G35" s="345"/>
      <c r="H35" s="120">
        <v>2</v>
      </c>
      <c r="I35" s="124" t="s">
        <v>5116</v>
      </c>
      <c r="J35" s="124" t="s">
        <v>5117</v>
      </c>
      <c r="K35" s="56"/>
      <c r="L35" s="56"/>
      <c r="M35" s="76"/>
      <c r="N35" s="77"/>
      <c r="O35" s="73" t="s">
        <v>348</v>
      </c>
      <c r="P35" s="73" t="s">
        <v>348</v>
      </c>
      <c r="Q35" s="73" t="s">
        <v>348</v>
      </c>
      <c r="R35" s="56"/>
      <c r="S35" s="88"/>
      <c r="T35" s="88"/>
      <c r="U35" s="88"/>
      <c r="V35" s="88"/>
      <c r="W35" s="88"/>
      <c r="X35" s="88"/>
      <c r="Y35" s="88"/>
      <c r="Z35" s="88"/>
    </row>
    <row r="36" spans="1:26" ht="33" customHeight="1">
      <c r="A36" s="345"/>
      <c r="B36" s="345"/>
      <c r="C36" s="345"/>
      <c r="D36" s="345"/>
      <c r="E36" s="345"/>
      <c r="F36" s="124" t="s">
        <v>5118</v>
      </c>
      <c r="G36" s="345"/>
      <c r="H36" s="120">
        <v>3</v>
      </c>
      <c r="I36" s="124" t="s">
        <v>5119</v>
      </c>
      <c r="J36" s="124" t="s">
        <v>5120</v>
      </c>
      <c r="K36" s="56"/>
      <c r="L36" s="56"/>
      <c r="M36" s="76"/>
      <c r="N36" s="77"/>
      <c r="O36" s="73" t="s">
        <v>348</v>
      </c>
      <c r="P36" s="73" t="s">
        <v>348</v>
      </c>
      <c r="Q36" s="73" t="s">
        <v>348</v>
      </c>
      <c r="R36" s="56"/>
      <c r="S36" s="88"/>
      <c r="T36" s="88"/>
      <c r="U36" s="88"/>
      <c r="V36" s="88"/>
      <c r="W36" s="88"/>
      <c r="X36" s="88"/>
      <c r="Y36" s="88"/>
      <c r="Z36" s="88"/>
    </row>
    <row r="37" spans="1:26" ht="33" customHeight="1">
      <c r="A37" s="341"/>
      <c r="B37" s="341"/>
      <c r="C37" s="341"/>
      <c r="D37" s="341"/>
      <c r="E37" s="341"/>
      <c r="F37" s="124" t="s">
        <v>5121</v>
      </c>
      <c r="G37" s="341"/>
      <c r="H37" s="120">
        <v>4</v>
      </c>
      <c r="I37" s="124" t="s">
        <v>5122</v>
      </c>
      <c r="J37" s="124" t="s">
        <v>5123</v>
      </c>
      <c r="K37" s="56"/>
      <c r="L37" s="56"/>
      <c r="M37" s="76"/>
      <c r="N37" s="77"/>
      <c r="O37" s="73" t="s">
        <v>348</v>
      </c>
      <c r="P37" s="73" t="s">
        <v>348</v>
      </c>
      <c r="Q37" s="73" t="s">
        <v>348</v>
      </c>
      <c r="R37" s="56"/>
      <c r="S37" s="88"/>
      <c r="T37" s="88"/>
      <c r="U37" s="88"/>
      <c r="V37" s="88"/>
      <c r="W37" s="88"/>
      <c r="X37" s="88"/>
      <c r="Y37" s="88"/>
      <c r="Z37" s="88"/>
    </row>
    <row r="38" spans="1:26" ht="49.5" customHeight="1">
      <c r="A38" s="440" t="s">
        <v>5124</v>
      </c>
      <c r="B38" s="440" t="s">
        <v>5047</v>
      </c>
      <c r="C38" s="439" t="s">
        <v>4725</v>
      </c>
      <c r="D38" s="439" t="s">
        <v>4953</v>
      </c>
      <c r="E38" s="451" t="s">
        <v>5125</v>
      </c>
      <c r="F38" s="124" t="s">
        <v>5126</v>
      </c>
      <c r="G38" s="443" t="s">
        <v>1525</v>
      </c>
      <c r="H38" s="120">
        <v>1</v>
      </c>
      <c r="I38" s="124" t="s">
        <v>5127</v>
      </c>
      <c r="J38" s="124" t="s">
        <v>5128</v>
      </c>
      <c r="K38" s="56"/>
      <c r="L38" s="56"/>
      <c r="M38" s="76"/>
      <c r="N38" s="77"/>
      <c r="O38" s="73" t="s">
        <v>348</v>
      </c>
      <c r="P38" s="73" t="s">
        <v>348</v>
      </c>
      <c r="Q38" s="73" t="s">
        <v>348</v>
      </c>
      <c r="R38" s="56"/>
      <c r="S38" s="88"/>
      <c r="T38" s="88"/>
      <c r="U38" s="88"/>
      <c r="V38" s="88"/>
      <c r="W38" s="88"/>
      <c r="X38" s="88"/>
      <c r="Y38" s="88"/>
      <c r="Z38" s="88"/>
    </row>
    <row r="39" spans="1:26" ht="49.5" customHeight="1">
      <c r="A39" s="345"/>
      <c r="B39" s="345"/>
      <c r="C39" s="345"/>
      <c r="D39" s="345"/>
      <c r="E39" s="345"/>
      <c r="F39" s="123" t="s">
        <v>5129</v>
      </c>
      <c r="G39" s="345"/>
      <c r="H39" s="120">
        <v>2</v>
      </c>
      <c r="I39" s="124" t="s">
        <v>5130</v>
      </c>
      <c r="J39" s="124" t="s">
        <v>5131</v>
      </c>
      <c r="K39" s="56"/>
      <c r="L39" s="56"/>
      <c r="M39" s="76"/>
      <c r="N39" s="77"/>
      <c r="O39" s="73" t="s">
        <v>348</v>
      </c>
      <c r="P39" s="73" t="s">
        <v>348</v>
      </c>
      <c r="Q39" s="73" t="s">
        <v>348</v>
      </c>
      <c r="R39" s="56"/>
      <c r="S39" s="88"/>
      <c r="T39" s="88"/>
      <c r="U39" s="88"/>
      <c r="V39" s="88"/>
      <c r="W39" s="88"/>
      <c r="X39" s="88"/>
      <c r="Y39" s="88"/>
      <c r="Z39" s="88"/>
    </row>
    <row r="40" spans="1:26" ht="49.5" customHeight="1">
      <c r="A40" s="345"/>
      <c r="B40" s="341"/>
      <c r="C40" s="341"/>
      <c r="D40" s="341"/>
      <c r="E40" s="345"/>
      <c r="F40" s="123" t="s">
        <v>5132</v>
      </c>
      <c r="G40" s="341"/>
      <c r="H40" s="120">
        <v>3</v>
      </c>
      <c r="I40" s="124" t="s">
        <v>5133</v>
      </c>
      <c r="J40" s="124" t="s">
        <v>5131</v>
      </c>
      <c r="K40" s="56"/>
      <c r="L40" s="56"/>
      <c r="M40" s="76"/>
      <c r="N40" s="77"/>
      <c r="O40" s="73" t="s">
        <v>348</v>
      </c>
      <c r="P40" s="73" t="s">
        <v>348</v>
      </c>
      <c r="Q40" s="73" t="s">
        <v>348</v>
      </c>
      <c r="R40" s="56"/>
      <c r="S40" s="88"/>
      <c r="T40" s="88"/>
      <c r="U40" s="88"/>
      <c r="V40" s="88"/>
      <c r="W40" s="88"/>
      <c r="X40" s="88"/>
      <c r="Y40" s="88"/>
      <c r="Z40" s="88"/>
    </row>
    <row r="41" spans="1:26" ht="33" customHeight="1">
      <c r="A41" s="440" t="s">
        <v>183</v>
      </c>
      <c r="B41" s="440" t="s">
        <v>5047</v>
      </c>
      <c r="C41" s="439" t="s">
        <v>4725</v>
      </c>
      <c r="D41" s="439" t="s">
        <v>4953</v>
      </c>
      <c r="E41" s="439" t="s">
        <v>5134</v>
      </c>
      <c r="F41" s="443" t="s">
        <v>5135</v>
      </c>
      <c r="G41" s="443" t="s">
        <v>1525</v>
      </c>
      <c r="H41" s="120">
        <v>1</v>
      </c>
      <c r="I41" s="124" t="s">
        <v>5136</v>
      </c>
      <c r="J41" s="124" t="s">
        <v>5137</v>
      </c>
      <c r="K41" s="56"/>
      <c r="L41" s="56"/>
      <c r="M41" s="76"/>
      <c r="N41" s="77"/>
      <c r="O41" s="73" t="s">
        <v>348</v>
      </c>
      <c r="P41" s="73" t="s">
        <v>348</v>
      </c>
      <c r="Q41" s="73" t="s">
        <v>348</v>
      </c>
      <c r="R41" s="56"/>
      <c r="S41" s="88"/>
      <c r="T41" s="88"/>
      <c r="U41" s="88"/>
      <c r="V41" s="88"/>
      <c r="W41" s="88"/>
      <c r="X41" s="88"/>
      <c r="Y41" s="88"/>
      <c r="Z41" s="88"/>
    </row>
    <row r="42" spans="1:26" ht="16.5" customHeight="1">
      <c r="A42" s="345"/>
      <c r="B42" s="345"/>
      <c r="C42" s="345"/>
      <c r="D42" s="345"/>
      <c r="E42" s="345"/>
      <c r="F42" s="345"/>
      <c r="G42" s="345"/>
      <c r="H42" s="120">
        <v>2</v>
      </c>
      <c r="I42" s="124" t="s">
        <v>5138</v>
      </c>
      <c r="J42" s="124" t="s">
        <v>5139</v>
      </c>
      <c r="K42" s="56"/>
      <c r="L42" s="56"/>
      <c r="M42" s="76"/>
      <c r="N42" s="77"/>
      <c r="O42" s="73" t="s">
        <v>348</v>
      </c>
      <c r="P42" s="73" t="s">
        <v>348</v>
      </c>
      <c r="Q42" s="73" t="s">
        <v>348</v>
      </c>
      <c r="R42" s="56"/>
      <c r="S42" s="88"/>
      <c r="T42" s="88"/>
      <c r="U42" s="88"/>
      <c r="V42" s="88"/>
      <c r="W42" s="88"/>
      <c r="X42" s="88"/>
      <c r="Y42" s="88"/>
      <c r="Z42" s="88"/>
    </row>
    <row r="43" spans="1:26" ht="33" customHeight="1">
      <c r="A43" s="345"/>
      <c r="B43" s="345"/>
      <c r="C43" s="345"/>
      <c r="D43" s="345"/>
      <c r="E43" s="345"/>
      <c r="F43" s="345"/>
      <c r="G43" s="345"/>
      <c r="H43" s="120">
        <v>3</v>
      </c>
      <c r="I43" s="124" t="s">
        <v>5140</v>
      </c>
      <c r="J43" s="124" t="s">
        <v>5141</v>
      </c>
      <c r="K43" s="56"/>
      <c r="L43" s="56"/>
      <c r="M43" s="76"/>
      <c r="N43" s="77"/>
      <c r="O43" s="73" t="s">
        <v>348</v>
      </c>
      <c r="P43" s="73" t="s">
        <v>348</v>
      </c>
      <c r="Q43" s="73" t="s">
        <v>348</v>
      </c>
      <c r="R43" s="56"/>
      <c r="S43" s="88"/>
      <c r="T43" s="88"/>
      <c r="U43" s="88"/>
      <c r="V43" s="88"/>
      <c r="W43" s="88"/>
      <c r="X43" s="88"/>
      <c r="Y43" s="88"/>
      <c r="Z43" s="88"/>
    </row>
    <row r="44" spans="1:26" ht="33" customHeight="1">
      <c r="A44" s="345"/>
      <c r="B44" s="345"/>
      <c r="C44" s="345"/>
      <c r="D44" s="345"/>
      <c r="E44" s="345"/>
      <c r="F44" s="341"/>
      <c r="G44" s="345"/>
      <c r="H44" s="120">
        <v>4</v>
      </c>
      <c r="I44" s="124" t="s">
        <v>5142</v>
      </c>
      <c r="J44" s="124" t="s">
        <v>5143</v>
      </c>
      <c r="K44" s="56"/>
      <c r="L44" s="56"/>
      <c r="M44" s="76"/>
      <c r="N44" s="77"/>
      <c r="O44" s="73" t="s">
        <v>348</v>
      </c>
      <c r="P44" s="73" t="s">
        <v>348</v>
      </c>
      <c r="Q44" s="73" t="s">
        <v>348</v>
      </c>
      <c r="R44" s="56"/>
      <c r="S44" s="88"/>
      <c r="T44" s="88"/>
      <c r="U44" s="88"/>
      <c r="V44" s="88"/>
      <c r="W44" s="88"/>
      <c r="X44" s="88"/>
      <c r="Y44" s="88"/>
      <c r="Z44" s="88"/>
    </row>
    <row r="45" spans="1:26" ht="33" customHeight="1">
      <c r="A45" s="345"/>
      <c r="B45" s="345"/>
      <c r="C45" s="345"/>
      <c r="D45" s="345"/>
      <c r="E45" s="345"/>
      <c r="F45" s="443" t="s">
        <v>5144</v>
      </c>
      <c r="G45" s="345"/>
      <c r="H45" s="120">
        <v>5</v>
      </c>
      <c r="I45" s="124" t="s">
        <v>5136</v>
      </c>
      <c r="J45" s="124" t="s">
        <v>5145</v>
      </c>
      <c r="K45" s="56"/>
      <c r="L45" s="56"/>
      <c r="M45" s="76"/>
      <c r="N45" s="77"/>
      <c r="O45" s="73" t="s">
        <v>348</v>
      </c>
      <c r="P45" s="73" t="s">
        <v>348</v>
      </c>
      <c r="Q45" s="73" t="s">
        <v>348</v>
      </c>
      <c r="R45" s="56"/>
      <c r="S45" s="88"/>
      <c r="T45" s="88"/>
      <c r="U45" s="88"/>
      <c r="V45" s="88"/>
      <c r="W45" s="88"/>
      <c r="X45" s="88"/>
      <c r="Y45" s="88"/>
      <c r="Z45" s="88"/>
    </row>
    <row r="46" spans="1:26" ht="33" customHeight="1">
      <c r="A46" s="345"/>
      <c r="B46" s="345"/>
      <c r="C46" s="345"/>
      <c r="D46" s="345"/>
      <c r="E46" s="345"/>
      <c r="F46" s="345"/>
      <c r="G46" s="345"/>
      <c r="H46" s="120">
        <v>6</v>
      </c>
      <c r="I46" s="124" t="s">
        <v>5146</v>
      </c>
      <c r="J46" s="124" t="s">
        <v>5147</v>
      </c>
      <c r="K46" s="56"/>
      <c r="L46" s="56"/>
      <c r="M46" s="76"/>
      <c r="N46" s="77"/>
      <c r="O46" s="73" t="s">
        <v>348</v>
      </c>
      <c r="P46" s="73" t="s">
        <v>348</v>
      </c>
      <c r="Q46" s="73" t="s">
        <v>348</v>
      </c>
      <c r="R46" s="56"/>
      <c r="S46" s="88"/>
      <c r="T46" s="88"/>
      <c r="U46" s="88"/>
      <c r="V46" s="88"/>
      <c r="W46" s="88"/>
      <c r="X46" s="88"/>
      <c r="Y46" s="88"/>
      <c r="Z46" s="88"/>
    </row>
    <row r="47" spans="1:26" ht="16.5" customHeight="1">
      <c r="A47" s="345"/>
      <c r="B47" s="345"/>
      <c r="C47" s="345"/>
      <c r="D47" s="345"/>
      <c r="E47" s="345"/>
      <c r="F47" s="345"/>
      <c r="G47" s="345"/>
      <c r="H47" s="120">
        <v>7</v>
      </c>
      <c r="I47" s="124" t="s">
        <v>5148</v>
      </c>
      <c r="J47" s="124" t="s">
        <v>5149</v>
      </c>
      <c r="K47" s="56"/>
      <c r="L47" s="56"/>
      <c r="M47" s="76"/>
      <c r="N47" s="77"/>
      <c r="O47" s="73" t="s">
        <v>348</v>
      </c>
      <c r="P47" s="73" t="s">
        <v>348</v>
      </c>
      <c r="Q47" s="73" t="s">
        <v>348</v>
      </c>
      <c r="R47" s="56"/>
      <c r="S47" s="88"/>
      <c r="T47" s="88"/>
      <c r="U47" s="88"/>
      <c r="V47" s="88"/>
      <c r="W47" s="88"/>
      <c r="X47" s="88"/>
      <c r="Y47" s="88"/>
      <c r="Z47" s="88"/>
    </row>
    <row r="48" spans="1:26" ht="33" customHeight="1">
      <c r="A48" s="345"/>
      <c r="B48" s="345"/>
      <c r="C48" s="345"/>
      <c r="D48" s="345"/>
      <c r="E48" s="345"/>
      <c r="F48" s="341"/>
      <c r="G48" s="345"/>
      <c r="H48" s="120">
        <v>8</v>
      </c>
      <c r="I48" s="124" t="s">
        <v>5150</v>
      </c>
      <c r="J48" s="124" t="s">
        <v>5143</v>
      </c>
      <c r="K48" s="56"/>
      <c r="L48" s="56"/>
      <c r="M48" s="76"/>
      <c r="N48" s="77"/>
      <c r="O48" s="73" t="s">
        <v>348</v>
      </c>
      <c r="P48" s="73" t="s">
        <v>348</v>
      </c>
      <c r="Q48" s="73" t="s">
        <v>348</v>
      </c>
      <c r="R48" s="56"/>
      <c r="S48" s="88"/>
      <c r="T48" s="88"/>
      <c r="U48" s="88"/>
      <c r="V48" s="88"/>
      <c r="W48" s="88"/>
      <c r="X48" s="88"/>
      <c r="Y48" s="88"/>
      <c r="Z48" s="88"/>
    </row>
    <row r="49" spans="1:26" ht="49.5" customHeight="1">
      <c r="A49" s="345"/>
      <c r="B49" s="345"/>
      <c r="C49" s="345"/>
      <c r="D49" s="345"/>
      <c r="E49" s="345"/>
      <c r="F49" s="124" t="s">
        <v>5151</v>
      </c>
      <c r="G49" s="345"/>
      <c r="H49" s="120">
        <v>9</v>
      </c>
      <c r="I49" s="124" t="s">
        <v>5152</v>
      </c>
      <c r="J49" s="124" t="s">
        <v>5153</v>
      </c>
      <c r="K49" s="56"/>
      <c r="L49" s="56"/>
      <c r="M49" s="76"/>
      <c r="N49" s="77"/>
      <c r="O49" s="73" t="s">
        <v>348</v>
      </c>
      <c r="P49" s="73" t="s">
        <v>348</v>
      </c>
      <c r="Q49" s="73" t="s">
        <v>348</v>
      </c>
      <c r="R49" s="56"/>
      <c r="S49" s="88"/>
      <c r="T49" s="88"/>
      <c r="U49" s="88"/>
      <c r="V49" s="88"/>
      <c r="W49" s="88"/>
      <c r="X49" s="88"/>
      <c r="Y49" s="88"/>
      <c r="Z49" s="88"/>
    </row>
    <row r="50" spans="1:26" ht="49.5" customHeight="1">
      <c r="A50" s="345"/>
      <c r="B50" s="345"/>
      <c r="C50" s="345"/>
      <c r="D50" s="345"/>
      <c r="E50" s="345"/>
      <c r="F50" s="124" t="s">
        <v>5154</v>
      </c>
      <c r="G50" s="345"/>
      <c r="H50" s="120">
        <v>10</v>
      </c>
      <c r="I50" s="124" t="s">
        <v>5155</v>
      </c>
      <c r="J50" s="124" t="s">
        <v>5153</v>
      </c>
      <c r="K50" s="56"/>
      <c r="L50" s="56"/>
      <c r="M50" s="76"/>
      <c r="N50" s="77"/>
      <c r="O50" s="73" t="s">
        <v>348</v>
      </c>
      <c r="P50" s="73" t="s">
        <v>348</v>
      </c>
      <c r="Q50" s="73" t="s">
        <v>348</v>
      </c>
      <c r="R50" s="56"/>
      <c r="S50" s="88"/>
      <c r="T50" s="88"/>
      <c r="U50" s="88"/>
      <c r="V50" s="88"/>
      <c r="W50" s="88"/>
      <c r="X50" s="88"/>
      <c r="Y50" s="88"/>
      <c r="Z50" s="88"/>
    </row>
    <row r="51" spans="1:26" ht="82.5" customHeight="1">
      <c r="A51" s="341"/>
      <c r="B51" s="341"/>
      <c r="C51" s="341"/>
      <c r="D51" s="341"/>
      <c r="E51" s="341"/>
      <c r="F51" s="124" t="s">
        <v>5156</v>
      </c>
      <c r="G51" s="341"/>
      <c r="H51" s="120">
        <v>11</v>
      </c>
      <c r="I51" s="124" t="s">
        <v>5157</v>
      </c>
      <c r="J51" s="124" t="s">
        <v>5158</v>
      </c>
      <c r="K51" s="56"/>
      <c r="L51" s="56"/>
      <c r="M51" s="76"/>
      <c r="N51" s="77"/>
      <c r="O51" s="73" t="s">
        <v>348</v>
      </c>
      <c r="P51" s="73" t="s">
        <v>348</v>
      </c>
      <c r="Q51" s="73" t="s">
        <v>348</v>
      </c>
      <c r="R51" s="56"/>
      <c r="S51" s="88"/>
      <c r="T51" s="88"/>
      <c r="U51" s="88"/>
      <c r="V51" s="88"/>
      <c r="W51" s="88"/>
      <c r="X51" s="88"/>
      <c r="Y51" s="88"/>
      <c r="Z51" s="88"/>
    </row>
    <row r="52" spans="1:26" ht="33" customHeight="1">
      <c r="A52" s="440" t="s">
        <v>5159</v>
      </c>
      <c r="B52" s="440" t="s">
        <v>5160</v>
      </c>
      <c r="C52" s="439" t="s">
        <v>4725</v>
      </c>
      <c r="D52" s="439" t="s">
        <v>4953</v>
      </c>
      <c r="E52" s="451" t="s">
        <v>5161</v>
      </c>
      <c r="F52" s="124" t="s">
        <v>5162</v>
      </c>
      <c r="G52" s="443" t="s">
        <v>1525</v>
      </c>
      <c r="H52" s="120">
        <v>1</v>
      </c>
      <c r="I52" s="124" t="s">
        <v>5163</v>
      </c>
      <c r="J52" s="124" t="s">
        <v>5164</v>
      </c>
      <c r="K52" s="56"/>
      <c r="L52" s="56"/>
      <c r="M52" s="76"/>
      <c r="N52" s="77"/>
      <c r="O52" s="73" t="s">
        <v>348</v>
      </c>
      <c r="P52" s="73" t="s">
        <v>348</v>
      </c>
      <c r="Q52" s="73" t="s">
        <v>348</v>
      </c>
      <c r="R52" s="56"/>
      <c r="S52" s="88"/>
      <c r="T52" s="88"/>
      <c r="U52" s="88"/>
      <c r="V52" s="88"/>
      <c r="W52" s="88"/>
      <c r="X52" s="88"/>
      <c r="Y52" s="88"/>
      <c r="Z52" s="88"/>
    </row>
    <row r="53" spans="1:26" ht="33" customHeight="1">
      <c r="A53" s="345"/>
      <c r="B53" s="345"/>
      <c r="C53" s="345"/>
      <c r="D53" s="345"/>
      <c r="E53" s="345"/>
      <c r="F53" s="124" t="s">
        <v>5165</v>
      </c>
      <c r="G53" s="345"/>
      <c r="H53" s="120">
        <v>2</v>
      </c>
      <c r="I53" s="124" t="s">
        <v>5166</v>
      </c>
      <c r="J53" s="124" t="s">
        <v>5167</v>
      </c>
      <c r="K53" s="56"/>
      <c r="L53" s="56"/>
      <c r="M53" s="76"/>
      <c r="N53" s="77"/>
      <c r="O53" s="73" t="s">
        <v>348</v>
      </c>
      <c r="P53" s="73" t="s">
        <v>348</v>
      </c>
      <c r="Q53" s="73" t="s">
        <v>348</v>
      </c>
      <c r="R53" s="56"/>
      <c r="S53" s="88"/>
      <c r="T53" s="88"/>
      <c r="U53" s="88"/>
      <c r="V53" s="88"/>
      <c r="W53" s="88"/>
      <c r="X53" s="88"/>
      <c r="Y53" s="88"/>
      <c r="Z53" s="88"/>
    </row>
    <row r="54" spans="1:26" ht="49.5" customHeight="1">
      <c r="A54" s="345"/>
      <c r="B54" s="345"/>
      <c r="C54" s="345"/>
      <c r="D54" s="345"/>
      <c r="E54" s="345"/>
      <c r="F54" s="124" t="s">
        <v>5168</v>
      </c>
      <c r="G54" s="345"/>
      <c r="H54" s="120">
        <v>3</v>
      </c>
      <c r="I54" s="124" t="s">
        <v>5169</v>
      </c>
      <c r="J54" s="124" t="s">
        <v>5164</v>
      </c>
      <c r="K54" s="56"/>
      <c r="L54" s="56"/>
      <c r="M54" s="76"/>
      <c r="N54" s="77"/>
      <c r="O54" s="73" t="s">
        <v>348</v>
      </c>
      <c r="P54" s="73" t="s">
        <v>348</v>
      </c>
      <c r="Q54" s="73" t="s">
        <v>348</v>
      </c>
      <c r="R54" s="56"/>
      <c r="S54" s="88"/>
      <c r="T54" s="88"/>
      <c r="U54" s="88"/>
      <c r="V54" s="88"/>
      <c r="W54" s="88"/>
      <c r="X54" s="88"/>
      <c r="Y54" s="88"/>
      <c r="Z54" s="88"/>
    </row>
    <row r="55" spans="1:26" ht="33" customHeight="1">
      <c r="A55" s="345"/>
      <c r="B55" s="345"/>
      <c r="C55" s="345"/>
      <c r="D55" s="345"/>
      <c r="E55" s="345"/>
      <c r="F55" s="123" t="s">
        <v>5170</v>
      </c>
      <c r="G55" s="345"/>
      <c r="H55" s="120">
        <v>4</v>
      </c>
      <c r="I55" s="124" t="s">
        <v>5171</v>
      </c>
      <c r="J55" s="124" t="s">
        <v>5172</v>
      </c>
      <c r="K55" s="56"/>
      <c r="L55" s="56"/>
      <c r="M55" s="76"/>
      <c r="N55" s="77"/>
      <c r="O55" s="73" t="s">
        <v>348</v>
      </c>
      <c r="P55" s="73" t="s">
        <v>348</v>
      </c>
      <c r="Q55" s="73" t="s">
        <v>348</v>
      </c>
      <c r="R55" s="56"/>
      <c r="S55" s="88"/>
      <c r="T55" s="88"/>
      <c r="U55" s="88"/>
      <c r="V55" s="88"/>
      <c r="W55" s="88"/>
      <c r="X55" s="88"/>
      <c r="Y55" s="88"/>
      <c r="Z55" s="88"/>
    </row>
    <row r="56" spans="1:26" ht="33" customHeight="1">
      <c r="A56" s="345"/>
      <c r="B56" s="345"/>
      <c r="C56" s="345"/>
      <c r="D56" s="345"/>
      <c r="E56" s="345"/>
      <c r="F56" s="124" t="s">
        <v>5173</v>
      </c>
      <c r="G56" s="345"/>
      <c r="H56" s="120">
        <v>5</v>
      </c>
      <c r="I56" s="124" t="s">
        <v>5174</v>
      </c>
      <c r="J56" s="123" t="s">
        <v>5175</v>
      </c>
      <c r="K56" s="56"/>
      <c r="L56" s="56"/>
      <c r="M56" s="76"/>
      <c r="N56" s="77"/>
      <c r="O56" s="73" t="s">
        <v>348</v>
      </c>
      <c r="P56" s="73" t="s">
        <v>348</v>
      </c>
      <c r="Q56" s="73" t="s">
        <v>348</v>
      </c>
      <c r="R56" s="56"/>
      <c r="S56" s="88"/>
      <c r="T56" s="88"/>
      <c r="U56" s="88"/>
      <c r="V56" s="88"/>
      <c r="W56" s="88"/>
      <c r="X56" s="88"/>
      <c r="Y56" s="88"/>
      <c r="Z56" s="88"/>
    </row>
    <row r="57" spans="1:26" ht="49.5" customHeight="1">
      <c r="A57" s="345"/>
      <c r="B57" s="345"/>
      <c r="C57" s="345"/>
      <c r="D57" s="345"/>
      <c r="E57" s="345"/>
      <c r="F57" s="124" t="s">
        <v>5176</v>
      </c>
      <c r="G57" s="345"/>
      <c r="H57" s="120">
        <v>6</v>
      </c>
      <c r="I57" s="124" t="s">
        <v>5177</v>
      </c>
      <c r="J57" s="124" t="s">
        <v>5164</v>
      </c>
      <c r="K57" s="56"/>
      <c r="L57" s="56"/>
      <c r="M57" s="76"/>
      <c r="N57" s="77"/>
      <c r="O57" s="73" t="s">
        <v>348</v>
      </c>
      <c r="P57" s="73" t="s">
        <v>348</v>
      </c>
      <c r="Q57" s="73" t="s">
        <v>348</v>
      </c>
      <c r="R57" s="56"/>
      <c r="S57" s="88"/>
      <c r="T57" s="88"/>
      <c r="U57" s="88"/>
      <c r="V57" s="88"/>
      <c r="W57" s="88"/>
      <c r="X57" s="88"/>
      <c r="Y57" s="88"/>
      <c r="Z57" s="88"/>
    </row>
    <row r="58" spans="1:26" ht="49.5" customHeight="1">
      <c r="A58" s="345"/>
      <c r="B58" s="345"/>
      <c r="C58" s="345"/>
      <c r="D58" s="345"/>
      <c r="E58" s="345"/>
      <c r="F58" s="124" t="s">
        <v>5178</v>
      </c>
      <c r="G58" s="345"/>
      <c r="H58" s="120">
        <v>7</v>
      </c>
      <c r="I58" s="124" t="s">
        <v>5179</v>
      </c>
      <c r="J58" s="124" t="s">
        <v>5180</v>
      </c>
      <c r="K58" s="56"/>
      <c r="L58" s="56"/>
      <c r="M58" s="76"/>
      <c r="N58" s="77"/>
      <c r="O58" s="73" t="s">
        <v>348</v>
      </c>
      <c r="P58" s="73" t="s">
        <v>348</v>
      </c>
      <c r="Q58" s="73" t="s">
        <v>348</v>
      </c>
      <c r="R58" s="56"/>
      <c r="S58" s="88"/>
      <c r="T58" s="88"/>
      <c r="U58" s="88"/>
      <c r="V58" s="88"/>
      <c r="W58" s="88"/>
      <c r="X58" s="88"/>
      <c r="Y58" s="88"/>
      <c r="Z58" s="88"/>
    </row>
    <row r="59" spans="1:26" ht="82.5" customHeight="1">
      <c r="A59" s="345"/>
      <c r="B59" s="345"/>
      <c r="C59" s="345"/>
      <c r="D59" s="345"/>
      <c r="E59" s="345"/>
      <c r="F59" s="124" t="s">
        <v>5181</v>
      </c>
      <c r="G59" s="345"/>
      <c r="H59" s="120">
        <v>8</v>
      </c>
      <c r="I59" s="124" t="s">
        <v>5182</v>
      </c>
      <c r="J59" s="124" t="s">
        <v>5183</v>
      </c>
      <c r="K59" s="56"/>
      <c r="L59" s="56"/>
      <c r="M59" s="76"/>
      <c r="N59" s="77"/>
      <c r="O59" s="73" t="s">
        <v>348</v>
      </c>
      <c r="P59" s="73" t="s">
        <v>348</v>
      </c>
      <c r="Q59" s="73" t="s">
        <v>348</v>
      </c>
      <c r="R59" s="56"/>
      <c r="S59" s="88"/>
      <c r="T59" s="88"/>
      <c r="U59" s="88"/>
      <c r="V59" s="88"/>
      <c r="W59" s="88"/>
      <c r="X59" s="88"/>
      <c r="Y59" s="88"/>
      <c r="Z59" s="88"/>
    </row>
    <row r="60" spans="1:26" ht="49.5" customHeight="1">
      <c r="A60" s="341"/>
      <c r="B60" s="341"/>
      <c r="C60" s="341"/>
      <c r="D60" s="341"/>
      <c r="E60" s="341"/>
      <c r="F60" s="124" t="s">
        <v>5184</v>
      </c>
      <c r="G60" s="341"/>
      <c r="H60" s="120">
        <v>9</v>
      </c>
      <c r="I60" s="124" t="s">
        <v>5185</v>
      </c>
      <c r="J60" s="124" t="s">
        <v>5128</v>
      </c>
      <c r="K60" s="56"/>
      <c r="L60" s="56"/>
      <c r="M60" s="76"/>
      <c r="N60" s="77"/>
      <c r="O60" s="73" t="s">
        <v>348</v>
      </c>
      <c r="P60" s="73" t="s">
        <v>348</v>
      </c>
      <c r="Q60" s="73" t="s">
        <v>348</v>
      </c>
      <c r="R60" s="56"/>
      <c r="S60" s="88"/>
      <c r="T60" s="88"/>
      <c r="U60" s="88"/>
      <c r="V60" s="88"/>
      <c r="W60" s="88"/>
      <c r="X60" s="88"/>
      <c r="Y60" s="88"/>
      <c r="Z60" s="88"/>
    </row>
    <row r="61" spans="1:26" ht="149.25" customHeight="1">
      <c r="A61" s="440" t="s">
        <v>314</v>
      </c>
      <c r="B61" s="440" t="s">
        <v>5047</v>
      </c>
      <c r="C61" s="439" t="s">
        <v>4725</v>
      </c>
      <c r="D61" s="439" t="s">
        <v>4953</v>
      </c>
      <c r="E61" s="439" t="s">
        <v>5186</v>
      </c>
      <c r="F61" s="441" t="s">
        <v>5187</v>
      </c>
      <c r="G61" s="443" t="s">
        <v>1525</v>
      </c>
      <c r="H61" s="120">
        <v>1</v>
      </c>
      <c r="I61" s="124" t="s">
        <v>5188</v>
      </c>
      <c r="J61" s="124" t="s">
        <v>5189</v>
      </c>
      <c r="K61" s="56"/>
      <c r="L61" s="56"/>
      <c r="M61" s="76"/>
      <c r="N61" s="77"/>
      <c r="O61" s="73" t="s">
        <v>348</v>
      </c>
      <c r="P61" s="73" t="s">
        <v>348</v>
      </c>
      <c r="Q61" s="73" t="s">
        <v>348</v>
      </c>
      <c r="R61" s="56"/>
      <c r="S61" s="88"/>
      <c r="T61" s="88"/>
      <c r="U61" s="88"/>
      <c r="V61" s="88"/>
      <c r="W61" s="88"/>
      <c r="X61" s="88"/>
      <c r="Y61" s="88"/>
      <c r="Z61" s="88"/>
    </row>
    <row r="62" spans="1:26" ht="96.75" customHeight="1">
      <c r="A62" s="341"/>
      <c r="B62" s="341"/>
      <c r="C62" s="341"/>
      <c r="D62" s="341"/>
      <c r="E62" s="341"/>
      <c r="F62" s="341"/>
      <c r="G62" s="341"/>
      <c r="H62" s="120">
        <v>2</v>
      </c>
      <c r="I62" s="124" t="s">
        <v>5190</v>
      </c>
      <c r="J62" s="124" t="s">
        <v>5191</v>
      </c>
      <c r="K62" s="56"/>
      <c r="L62" s="56"/>
      <c r="M62" s="76"/>
      <c r="N62" s="77"/>
      <c r="O62" s="73" t="s">
        <v>348</v>
      </c>
      <c r="P62" s="73" t="s">
        <v>348</v>
      </c>
      <c r="Q62" s="73" t="s">
        <v>348</v>
      </c>
      <c r="R62" s="56"/>
      <c r="S62" s="88"/>
      <c r="T62" s="88"/>
      <c r="U62" s="88"/>
      <c r="V62" s="88"/>
      <c r="W62" s="88"/>
      <c r="X62" s="88"/>
      <c r="Y62" s="88"/>
      <c r="Z62" s="88"/>
    </row>
    <row r="63" spans="1:26" ht="16.5" hidden="1" customHeight="1">
      <c r="A63" s="402" t="s">
        <v>5192</v>
      </c>
      <c r="B63" s="402" t="s">
        <v>5193</v>
      </c>
      <c r="C63" s="395" t="s">
        <v>1564</v>
      </c>
      <c r="D63" s="395" t="s">
        <v>1565</v>
      </c>
      <c r="E63" s="403" t="s">
        <v>5194</v>
      </c>
      <c r="F63" s="69" t="s">
        <v>5195</v>
      </c>
      <c r="G63" s="403" t="s">
        <v>1525</v>
      </c>
      <c r="H63" s="94">
        <v>1</v>
      </c>
      <c r="I63" s="69" t="s">
        <v>5196</v>
      </c>
      <c r="J63" s="69" t="s">
        <v>5197</v>
      </c>
      <c r="K63" s="56"/>
      <c r="L63" s="56"/>
      <c r="M63" s="76"/>
      <c r="N63" s="77"/>
      <c r="O63" s="73" t="s">
        <v>348</v>
      </c>
      <c r="P63" s="73" t="s">
        <v>24</v>
      </c>
      <c r="Q63" s="73" t="s">
        <v>24</v>
      </c>
      <c r="R63" s="56"/>
      <c r="S63" s="60"/>
      <c r="T63" s="60"/>
      <c r="U63" s="60"/>
      <c r="V63" s="60"/>
      <c r="W63" s="60"/>
      <c r="X63" s="60"/>
      <c r="Y63" s="60"/>
      <c r="Z63" s="60"/>
    </row>
    <row r="64" spans="1:26" ht="33" hidden="1" customHeight="1">
      <c r="A64" s="345"/>
      <c r="B64" s="345"/>
      <c r="C64" s="345"/>
      <c r="D64" s="345"/>
      <c r="E64" s="345"/>
      <c r="F64" s="69" t="s">
        <v>5198</v>
      </c>
      <c r="G64" s="345"/>
      <c r="H64" s="94">
        <v>2</v>
      </c>
      <c r="I64" s="69" t="s">
        <v>5199</v>
      </c>
      <c r="J64" s="69" t="s">
        <v>5200</v>
      </c>
      <c r="K64" s="56"/>
      <c r="L64" s="56"/>
      <c r="M64" s="76"/>
      <c r="N64" s="77"/>
      <c r="O64" s="73" t="s">
        <v>348</v>
      </c>
      <c r="P64" s="73" t="s">
        <v>24</v>
      </c>
      <c r="Q64" s="73" t="s">
        <v>24</v>
      </c>
      <c r="R64" s="56"/>
      <c r="S64" s="60"/>
      <c r="T64" s="60"/>
      <c r="U64" s="60"/>
      <c r="V64" s="60"/>
      <c r="W64" s="60"/>
      <c r="X64" s="60"/>
      <c r="Y64" s="60"/>
      <c r="Z64" s="60"/>
    </row>
    <row r="65" spans="1:26" ht="16.5" hidden="1" customHeight="1">
      <c r="A65" s="345"/>
      <c r="B65" s="345"/>
      <c r="C65" s="345"/>
      <c r="D65" s="345"/>
      <c r="E65" s="345"/>
      <c r="F65" s="69" t="s">
        <v>5201</v>
      </c>
      <c r="G65" s="345"/>
      <c r="H65" s="94">
        <v>3</v>
      </c>
      <c r="I65" s="69" t="s">
        <v>5202</v>
      </c>
      <c r="J65" s="69" t="s">
        <v>5203</v>
      </c>
      <c r="K65" s="56"/>
      <c r="L65" s="56"/>
      <c r="M65" s="76"/>
      <c r="N65" s="77"/>
      <c r="O65" s="73" t="s">
        <v>348</v>
      </c>
      <c r="P65" s="73" t="s">
        <v>24</v>
      </c>
      <c r="Q65" s="73" t="s">
        <v>24</v>
      </c>
      <c r="R65" s="56"/>
      <c r="S65" s="60"/>
      <c r="T65" s="60"/>
      <c r="U65" s="60"/>
      <c r="V65" s="60"/>
      <c r="W65" s="60"/>
      <c r="X65" s="60"/>
      <c r="Y65" s="60"/>
      <c r="Z65" s="60"/>
    </row>
    <row r="66" spans="1:26" ht="16.5" hidden="1" customHeight="1">
      <c r="A66" s="345"/>
      <c r="B66" s="345"/>
      <c r="C66" s="345"/>
      <c r="D66" s="345"/>
      <c r="E66" s="345"/>
      <c r="F66" s="69" t="s">
        <v>5204</v>
      </c>
      <c r="G66" s="345"/>
      <c r="H66" s="94">
        <v>4</v>
      </c>
      <c r="I66" s="69" t="s">
        <v>5205</v>
      </c>
      <c r="J66" s="69" t="s">
        <v>5197</v>
      </c>
      <c r="K66" s="56"/>
      <c r="L66" s="56"/>
      <c r="M66" s="76"/>
      <c r="N66" s="77"/>
      <c r="O66" s="73" t="s">
        <v>348</v>
      </c>
      <c r="P66" s="73" t="s">
        <v>24</v>
      </c>
      <c r="Q66" s="73" t="s">
        <v>24</v>
      </c>
      <c r="R66" s="56"/>
      <c r="S66" s="60"/>
      <c r="T66" s="60"/>
      <c r="U66" s="60"/>
      <c r="V66" s="60"/>
      <c r="W66" s="60"/>
      <c r="X66" s="60"/>
      <c r="Y66" s="60"/>
      <c r="Z66" s="60"/>
    </row>
    <row r="67" spans="1:26" ht="16.5" hidden="1" customHeight="1">
      <c r="A67" s="345"/>
      <c r="B67" s="345"/>
      <c r="C67" s="345"/>
      <c r="D67" s="345"/>
      <c r="E67" s="345"/>
      <c r="F67" s="69" t="s">
        <v>5206</v>
      </c>
      <c r="G67" s="345"/>
      <c r="H67" s="94">
        <v>5</v>
      </c>
      <c r="I67" s="69" t="s">
        <v>5207</v>
      </c>
      <c r="J67" s="68" t="s">
        <v>5208</v>
      </c>
      <c r="K67" s="56"/>
      <c r="L67" s="56"/>
      <c r="M67" s="76"/>
      <c r="N67" s="77"/>
      <c r="O67" s="73" t="s">
        <v>348</v>
      </c>
      <c r="P67" s="73" t="s">
        <v>24</v>
      </c>
      <c r="Q67" s="73" t="s">
        <v>24</v>
      </c>
      <c r="R67" s="56"/>
      <c r="S67" s="60"/>
      <c r="T67" s="60"/>
      <c r="U67" s="60"/>
      <c r="V67" s="60"/>
      <c r="W67" s="60"/>
      <c r="X67" s="60"/>
      <c r="Y67" s="60"/>
      <c r="Z67" s="60"/>
    </row>
    <row r="68" spans="1:26" ht="16.5" hidden="1" customHeight="1">
      <c r="A68" s="341"/>
      <c r="B68" s="341"/>
      <c r="C68" s="341"/>
      <c r="D68" s="341"/>
      <c r="E68" s="341"/>
      <c r="F68" s="69" t="s">
        <v>1669</v>
      </c>
      <c r="G68" s="341"/>
      <c r="H68" s="94">
        <v>6</v>
      </c>
      <c r="I68" s="69" t="s">
        <v>5209</v>
      </c>
      <c r="J68" s="68" t="s">
        <v>5208</v>
      </c>
      <c r="K68" s="56"/>
      <c r="L68" s="56"/>
      <c r="M68" s="76"/>
      <c r="N68" s="77"/>
      <c r="O68" s="73" t="s">
        <v>348</v>
      </c>
      <c r="P68" s="73" t="s">
        <v>24</v>
      </c>
      <c r="Q68" s="73" t="s">
        <v>24</v>
      </c>
      <c r="R68" s="56"/>
      <c r="S68" s="60"/>
      <c r="T68" s="60"/>
      <c r="U68" s="60"/>
      <c r="V68" s="60"/>
      <c r="W68" s="60"/>
      <c r="X68" s="60"/>
      <c r="Y68" s="60"/>
      <c r="Z68" s="60"/>
    </row>
    <row r="69" spans="1:26" ht="33" hidden="1" customHeight="1">
      <c r="A69" s="402" t="s">
        <v>5210</v>
      </c>
      <c r="B69" s="402" t="s">
        <v>5211</v>
      </c>
      <c r="C69" s="395" t="s">
        <v>1564</v>
      </c>
      <c r="D69" s="395" t="s">
        <v>1565</v>
      </c>
      <c r="E69" s="403" t="s">
        <v>5212</v>
      </c>
      <c r="F69" s="90" t="s">
        <v>5213</v>
      </c>
      <c r="G69" s="417" t="s">
        <v>1525</v>
      </c>
      <c r="H69" s="94">
        <v>1</v>
      </c>
      <c r="I69" s="90" t="s">
        <v>5214</v>
      </c>
      <c r="J69" s="90" t="s">
        <v>5215</v>
      </c>
      <c r="K69" s="56"/>
      <c r="L69" s="56"/>
      <c r="M69" s="76"/>
      <c r="N69" s="77"/>
      <c r="O69" s="82" t="s">
        <v>24</v>
      </c>
      <c r="P69" s="73" t="s">
        <v>24</v>
      </c>
      <c r="Q69" s="73" t="s">
        <v>24</v>
      </c>
      <c r="R69" s="56"/>
      <c r="S69" s="60"/>
      <c r="T69" s="60"/>
      <c r="U69" s="60"/>
      <c r="V69" s="60"/>
      <c r="W69" s="60"/>
      <c r="X69" s="60"/>
      <c r="Y69" s="60"/>
      <c r="Z69" s="60"/>
    </row>
    <row r="70" spans="1:26" ht="33" hidden="1" customHeight="1">
      <c r="A70" s="345"/>
      <c r="B70" s="345"/>
      <c r="C70" s="345"/>
      <c r="D70" s="345"/>
      <c r="E70" s="345"/>
      <c r="F70" s="90" t="s">
        <v>5216</v>
      </c>
      <c r="G70" s="345"/>
      <c r="H70" s="94">
        <v>2</v>
      </c>
      <c r="I70" s="90" t="s">
        <v>5217</v>
      </c>
      <c r="J70" s="90" t="s">
        <v>5218</v>
      </c>
      <c r="K70" s="56"/>
      <c r="L70" s="56"/>
      <c r="M70" s="76"/>
      <c r="N70" s="77"/>
      <c r="O70" s="82" t="s">
        <v>24</v>
      </c>
      <c r="P70" s="73" t="s">
        <v>24</v>
      </c>
      <c r="Q70" s="73" t="s">
        <v>24</v>
      </c>
      <c r="R70" s="56"/>
      <c r="S70" s="60"/>
      <c r="T70" s="60"/>
      <c r="U70" s="60"/>
      <c r="V70" s="60"/>
      <c r="W70" s="60"/>
      <c r="X70" s="60"/>
      <c r="Y70" s="60"/>
      <c r="Z70" s="60"/>
    </row>
    <row r="71" spans="1:26" ht="33" hidden="1" customHeight="1">
      <c r="A71" s="345"/>
      <c r="B71" s="345"/>
      <c r="C71" s="345"/>
      <c r="D71" s="345"/>
      <c r="E71" s="345"/>
      <c r="F71" s="90" t="s">
        <v>5219</v>
      </c>
      <c r="G71" s="345"/>
      <c r="H71" s="94">
        <v>3</v>
      </c>
      <c r="I71" s="90" t="s">
        <v>5220</v>
      </c>
      <c r="J71" s="90" t="s">
        <v>5221</v>
      </c>
      <c r="K71" s="56"/>
      <c r="L71" s="56"/>
      <c r="M71" s="76"/>
      <c r="N71" s="77"/>
      <c r="O71" s="82" t="s">
        <v>24</v>
      </c>
      <c r="P71" s="73" t="s">
        <v>24</v>
      </c>
      <c r="Q71" s="73" t="s">
        <v>24</v>
      </c>
      <c r="R71" s="56" t="s">
        <v>972</v>
      </c>
      <c r="S71" s="60"/>
      <c r="T71" s="60"/>
      <c r="U71" s="60"/>
      <c r="V71" s="60"/>
      <c r="W71" s="60"/>
      <c r="X71" s="60"/>
      <c r="Y71" s="60"/>
      <c r="Z71" s="60"/>
    </row>
    <row r="72" spans="1:26" ht="33" hidden="1" customHeight="1">
      <c r="A72" s="345"/>
      <c r="B72" s="345"/>
      <c r="C72" s="345"/>
      <c r="D72" s="345"/>
      <c r="E72" s="345"/>
      <c r="F72" s="90" t="s">
        <v>5222</v>
      </c>
      <c r="G72" s="345"/>
      <c r="H72" s="94">
        <v>4</v>
      </c>
      <c r="I72" s="90" t="s">
        <v>5223</v>
      </c>
      <c r="J72" s="90" t="s">
        <v>5224</v>
      </c>
      <c r="K72" s="56"/>
      <c r="L72" s="56"/>
      <c r="M72" s="76"/>
      <c r="N72" s="77"/>
      <c r="O72" s="82" t="s">
        <v>24</v>
      </c>
      <c r="P72" s="73" t="s">
        <v>24</v>
      </c>
      <c r="Q72" s="73" t="s">
        <v>24</v>
      </c>
      <c r="R72" s="56" t="s">
        <v>972</v>
      </c>
      <c r="S72" s="60"/>
      <c r="T72" s="60"/>
      <c r="U72" s="60"/>
      <c r="V72" s="60"/>
      <c r="W72" s="60"/>
      <c r="X72" s="60"/>
      <c r="Y72" s="60"/>
      <c r="Z72" s="60"/>
    </row>
    <row r="73" spans="1:26" ht="17.25" hidden="1" customHeight="1">
      <c r="A73" s="345"/>
      <c r="B73" s="345"/>
      <c r="C73" s="345"/>
      <c r="D73" s="345"/>
      <c r="E73" s="345"/>
      <c r="F73" s="90" t="s">
        <v>5225</v>
      </c>
      <c r="G73" s="345"/>
      <c r="H73" s="112">
        <v>5</v>
      </c>
      <c r="I73" s="90" t="s">
        <v>5226</v>
      </c>
      <c r="J73" s="90" t="s">
        <v>5227</v>
      </c>
      <c r="K73" s="56"/>
      <c r="L73" s="56"/>
      <c r="M73" s="76"/>
      <c r="N73" s="202"/>
      <c r="O73" s="82" t="s">
        <v>24</v>
      </c>
      <c r="P73" s="73" t="s">
        <v>24</v>
      </c>
      <c r="Q73" s="73" t="s">
        <v>24</v>
      </c>
      <c r="R73" s="56"/>
      <c r="S73" s="254"/>
      <c r="T73" s="254"/>
      <c r="U73" s="254"/>
      <c r="V73" s="254"/>
      <c r="W73" s="254"/>
      <c r="X73" s="254"/>
      <c r="Y73" s="254"/>
      <c r="Z73" s="254"/>
    </row>
    <row r="74" spans="1:26" ht="33" hidden="1" customHeight="1">
      <c r="A74" s="345"/>
      <c r="B74" s="345"/>
      <c r="C74" s="345"/>
      <c r="D74" s="345"/>
      <c r="E74" s="345"/>
      <c r="F74" s="90" t="s">
        <v>5228</v>
      </c>
      <c r="G74" s="345"/>
      <c r="H74" s="94">
        <v>6</v>
      </c>
      <c r="I74" s="90" t="s">
        <v>5229</v>
      </c>
      <c r="J74" s="90" t="s">
        <v>5230</v>
      </c>
      <c r="K74" s="56"/>
      <c r="L74" s="56"/>
      <c r="M74" s="76"/>
      <c r="N74" s="77"/>
      <c r="O74" s="82" t="s">
        <v>24</v>
      </c>
      <c r="P74" s="73" t="s">
        <v>24</v>
      </c>
      <c r="Q74" s="73" t="s">
        <v>24</v>
      </c>
      <c r="R74" s="56"/>
      <c r="S74" s="60"/>
      <c r="T74" s="60"/>
      <c r="U74" s="60"/>
      <c r="V74" s="60"/>
      <c r="W74" s="60"/>
      <c r="X74" s="60"/>
      <c r="Y74" s="60"/>
      <c r="Z74" s="60"/>
    </row>
    <row r="75" spans="1:26" ht="33" hidden="1" customHeight="1">
      <c r="A75" s="345"/>
      <c r="B75" s="345"/>
      <c r="C75" s="345"/>
      <c r="D75" s="345"/>
      <c r="E75" s="345"/>
      <c r="F75" s="90" t="s">
        <v>5231</v>
      </c>
      <c r="G75" s="345"/>
      <c r="H75" s="94">
        <v>7</v>
      </c>
      <c r="I75" s="90" t="s">
        <v>5229</v>
      </c>
      <c r="J75" s="90" t="s">
        <v>5232</v>
      </c>
      <c r="K75" s="56"/>
      <c r="L75" s="56"/>
      <c r="M75" s="76"/>
      <c r="N75" s="77"/>
      <c r="O75" s="82" t="s">
        <v>24</v>
      </c>
      <c r="P75" s="73" t="s">
        <v>24</v>
      </c>
      <c r="Q75" s="73" t="s">
        <v>24</v>
      </c>
      <c r="R75" s="56"/>
      <c r="S75" s="60"/>
      <c r="T75" s="60"/>
      <c r="U75" s="60"/>
      <c r="V75" s="60"/>
      <c r="W75" s="60"/>
      <c r="X75" s="60"/>
      <c r="Y75" s="60"/>
      <c r="Z75" s="60"/>
    </row>
    <row r="76" spans="1:26" ht="33" hidden="1" customHeight="1">
      <c r="A76" s="345"/>
      <c r="B76" s="345"/>
      <c r="C76" s="345"/>
      <c r="D76" s="345"/>
      <c r="E76" s="345"/>
      <c r="F76" s="90" t="s">
        <v>5233</v>
      </c>
      <c r="G76" s="345"/>
      <c r="H76" s="94">
        <v>9</v>
      </c>
      <c r="I76" s="90" t="s">
        <v>5234</v>
      </c>
      <c r="J76" s="90" t="s">
        <v>5235</v>
      </c>
      <c r="K76" s="56"/>
      <c r="L76" s="56"/>
      <c r="M76" s="76"/>
      <c r="N76" s="77"/>
      <c r="O76" s="82" t="s">
        <v>24</v>
      </c>
      <c r="P76" s="73" t="s">
        <v>24</v>
      </c>
      <c r="Q76" s="73" t="s">
        <v>24</v>
      </c>
      <c r="R76" s="56"/>
      <c r="S76" s="60"/>
      <c r="T76" s="60"/>
      <c r="U76" s="60"/>
      <c r="V76" s="60"/>
      <c r="W76" s="60"/>
      <c r="X76" s="60"/>
      <c r="Y76" s="60"/>
      <c r="Z76" s="60"/>
    </row>
    <row r="77" spans="1:26" ht="33" hidden="1" customHeight="1">
      <c r="A77" s="345"/>
      <c r="B77" s="345"/>
      <c r="C77" s="345"/>
      <c r="D77" s="345"/>
      <c r="E77" s="345"/>
      <c r="F77" s="90" t="s">
        <v>5236</v>
      </c>
      <c r="G77" s="345"/>
      <c r="H77" s="94">
        <v>10</v>
      </c>
      <c r="I77" s="90" t="s">
        <v>5237</v>
      </c>
      <c r="J77" s="90" t="s">
        <v>5238</v>
      </c>
      <c r="K77" s="56"/>
      <c r="L77" s="56"/>
      <c r="M77" s="76"/>
      <c r="N77" s="77"/>
      <c r="O77" s="82" t="s">
        <v>24</v>
      </c>
      <c r="P77" s="73" t="s">
        <v>24</v>
      </c>
      <c r="Q77" s="73" t="s">
        <v>24</v>
      </c>
      <c r="R77" s="56"/>
      <c r="S77" s="60"/>
      <c r="T77" s="60"/>
      <c r="U77" s="60"/>
      <c r="V77" s="60"/>
      <c r="W77" s="60"/>
      <c r="X77" s="60"/>
      <c r="Y77" s="60"/>
      <c r="Z77" s="60"/>
    </row>
    <row r="78" spans="1:26" ht="33" hidden="1" customHeight="1">
      <c r="A78" s="345"/>
      <c r="B78" s="345"/>
      <c r="C78" s="345"/>
      <c r="D78" s="345"/>
      <c r="E78" s="345"/>
      <c r="F78" s="90" t="s">
        <v>5239</v>
      </c>
      <c r="G78" s="345"/>
      <c r="H78" s="94">
        <v>11</v>
      </c>
      <c r="I78" s="90" t="s">
        <v>5240</v>
      </c>
      <c r="J78" s="90" t="s">
        <v>5241</v>
      </c>
      <c r="K78" s="56"/>
      <c r="L78" s="56"/>
      <c r="M78" s="76"/>
      <c r="N78" s="77"/>
      <c r="O78" s="82" t="s">
        <v>24</v>
      </c>
      <c r="P78" s="73" t="s">
        <v>24</v>
      </c>
      <c r="Q78" s="73" t="s">
        <v>24</v>
      </c>
      <c r="R78" s="56"/>
      <c r="S78" s="60"/>
      <c r="T78" s="60"/>
      <c r="U78" s="60"/>
      <c r="V78" s="60"/>
      <c r="W78" s="60"/>
      <c r="X78" s="60"/>
      <c r="Y78" s="60"/>
      <c r="Z78" s="60"/>
    </row>
    <row r="79" spans="1:26" ht="33" hidden="1" customHeight="1">
      <c r="A79" s="345"/>
      <c r="B79" s="345"/>
      <c r="C79" s="345"/>
      <c r="D79" s="345"/>
      <c r="E79" s="345"/>
      <c r="F79" s="90" t="s">
        <v>5242</v>
      </c>
      <c r="G79" s="345"/>
      <c r="H79" s="94">
        <v>12</v>
      </c>
      <c r="I79" s="90" t="s">
        <v>5243</v>
      </c>
      <c r="J79" s="90" t="s">
        <v>5244</v>
      </c>
      <c r="K79" s="56"/>
      <c r="L79" s="56"/>
      <c r="M79" s="76"/>
      <c r="N79" s="77"/>
      <c r="O79" s="82" t="s">
        <v>24</v>
      </c>
      <c r="P79" s="73" t="s">
        <v>24</v>
      </c>
      <c r="Q79" s="73" t="s">
        <v>24</v>
      </c>
      <c r="R79" s="56"/>
      <c r="S79" s="60"/>
      <c r="T79" s="60"/>
      <c r="U79" s="60"/>
      <c r="V79" s="60"/>
      <c r="W79" s="60"/>
      <c r="X79" s="60"/>
      <c r="Y79" s="60"/>
      <c r="Z79" s="60"/>
    </row>
    <row r="80" spans="1:26" ht="33" hidden="1" customHeight="1">
      <c r="A80" s="341"/>
      <c r="B80" s="341"/>
      <c r="C80" s="341"/>
      <c r="D80" s="341"/>
      <c r="E80" s="341"/>
      <c r="F80" s="90" t="s">
        <v>5245</v>
      </c>
      <c r="G80" s="341"/>
      <c r="H80" s="94">
        <v>13</v>
      </c>
      <c r="I80" s="90" t="s">
        <v>5246</v>
      </c>
      <c r="J80" s="90" t="s">
        <v>5247</v>
      </c>
      <c r="K80" s="56"/>
      <c r="L80" s="56"/>
      <c r="M80" s="76"/>
      <c r="N80" s="77"/>
      <c r="O80" s="82" t="s">
        <v>24</v>
      </c>
      <c r="P80" s="73" t="s">
        <v>24</v>
      </c>
      <c r="Q80" s="73" t="s">
        <v>24</v>
      </c>
      <c r="R80" s="56"/>
      <c r="S80" s="60"/>
      <c r="T80" s="60"/>
      <c r="U80" s="60"/>
      <c r="V80" s="60"/>
      <c r="W80" s="60"/>
      <c r="X80" s="60"/>
      <c r="Y80" s="60"/>
      <c r="Z80" s="60"/>
    </row>
    <row r="81" spans="1:26" ht="73.5" customHeight="1">
      <c r="A81" s="402" t="s">
        <v>5248</v>
      </c>
      <c r="B81" s="402" t="s">
        <v>5249</v>
      </c>
      <c r="C81" s="395" t="s">
        <v>4725</v>
      </c>
      <c r="D81" s="395" t="s">
        <v>4953</v>
      </c>
      <c r="E81" s="403" t="s">
        <v>5250</v>
      </c>
      <c r="F81" s="419" t="s">
        <v>5251</v>
      </c>
      <c r="G81" s="456" t="s">
        <v>1525</v>
      </c>
      <c r="H81" s="94">
        <v>1</v>
      </c>
      <c r="I81" s="95" t="s">
        <v>5252</v>
      </c>
      <c r="J81" s="90" t="s">
        <v>5253</v>
      </c>
      <c r="K81" s="56"/>
      <c r="L81" s="56"/>
      <c r="M81" s="76"/>
      <c r="N81" s="77"/>
      <c r="O81" s="82" t="s">
        <v>24</v>
      </c>
      <c r="P81" s="73" t="s">
        <v>348</v>
      </c>
      <c r="Q81" s="73" t="s">
        <v>348</v>
      </c>
      <c r="R81" s="56"/>
      <c r="S81" s="88"/>
      <c r="T81" s="88"/>
      <c r="U81" s="88"/>
      <c r="V81" s="88"/>
      <c r="W81" s="88"/>
      <c r="X81" s="88"/>
      <c r="Y81" s="88"/>
      <c r="Z81" s="88"/>
    </row>
    <row r="82" spans="1:26" ht="66" hidden="1" customHeight="1">
      <c r="A82" s="345"/>
      <c r="B82" s="345"/>
      <c r="C82" s="345"/>
      <c r="D82" s="345"/>
      <c r="E82" s="345"/>
      <c r="F82" s="345"/>
      <c r="G82" s="345"/>
      <c r="H82" s="94">
        <v>2</v>
      </c>
      <c r="I82" s="95" t="s">
        <v>5252</v>
      </c>
      <c r="J82" s="90" t="s">
        <v>5254</v>
      </c>
      <c r="K82" s="56"/>
      <c r="L82" s="56"/>
      <c r="M82" s="76"/>
      <c r="N82" s="77"/>
      <c r="O82" s="82" t="s">
        <v>24</v>
      </c>
      <c r="P82" s="73" t="s">
        <v>348</v>
      </c>
      <c r="Q82" s="73" t="s">
        <v>24</v>
      </c>
      <c r="R82" s="56"/>
      <c r="S82" s="88"/>
      <c r="T82" s="88"/>
      <c r="U82" s="88"/>
      <c r="V82" s="88"/>
      <c r="W82" s="88"/>
      <c r="X82" s="88"/>
      <c r="Y82" s="88"/>
      <c r="Z82" s="88"/>
    </row>
    <row r="83" spans="1:26" ht="66" customHeight="1">
      <c r="A83" s="345"/>
      <c r="B83" s="345"/>
      <c r="C83" s="345"/>
      <c r="D83" s="345"/>
      <c r="E83" s="345"/>
      <c r="F83" s="341"/>
      <c r="G83" s="345"/>
      <c r="H83" s="94">
        <v>3</v>
      </c>
      <c r="I83" s="95" t="s">
        <v>5252</v>
      </c>
      <c r="J83" s="90" t="s">
        <v>5255</v>
      </c>
      <c r="K83" s="56"/>
      <c r="L83" s="56"/>
      <c r="M83" s="76"/>
      <c r="N83" s="77"/>
      <c r="O83" s="73" t="s">
        <v>348</v>
      </c>
      <c r="P83" s="73" t="s">
        <v>348</v>
      </c>
      <c r="Q83" s="73" t="s">
        <v>348</v>
      </c>
      <c r="R83" s="56"/>
      <c r="S83" s="88"/>
      <c r="T83" s="88"/>
      <c r="U83" s="88"/>
      <c r="V83" s="88"/>
      <c r="W83" s="88"/>
      <c r="X83" s="88"/>
      <c r="Y83" s="88"/>
      <c r="Z83" s="88"/>
    </row>
    <row r="84" spans="1:26" ht="69" customHeight="1">
      <c r="A84" s="345"/>
      <c r="B84" s="345"/>
      <c r="C84" s="345"/>
      <c r="D84" s="345"/>
      <c r="E84" s="345"/>
      <c r="F84" s="396" t="s">
        <v>5256</v>
      </c>
      <c r="G84" s="345"/>
      <c r="H84" s="94">
        <v>4</v>
      </c>
      <c r="I84" s="95" t="s">
        <v>5257</v>
      </c>
      <c r="J84" s="69" t="s">
        <v>5253</v>
      </c>
      <c r="K84" s="56"/>
      <c r="L84" s="56"/>
      <c r="M84" s="76"/>
      <c r="N84" s="77"/>
      <c r="O84" s="82" t="s">
        <v>24</v>
      </c>
      <c r="P84" s="73" t="s">
        <v>348</v>
      </c>
      <c r="Q84" s="73" t="s">
        <v>348</v>
      </c>
      <c r="R84" s="56"/>
      <c r="S84" s="88"/>
      <c r="T84" s="88"/>
      <c r="U84" s="88"/>
      <c r="V84" s="88"/>
      <c r="W84" s="88"/>
      <c r="X84" s="88"/>
      <c r="Y84" s="88"/>
      <c r="Z84" s="88"/>
    </row>
    <row r="85" spans="1:26" ht="66" hidden="1" customHeight="1">
      <c r="A85" s="345"/>
      <c r="B85" s="345"/>
      <c r="C85" s="345"/>
      <c r="D85" s="345"/>
      <c r="E85" s="345"/>
      <c r="F85" s="345"/>
      <c r="G85" s="345"/>
      <c r="H85" s="94">
        <v>5</v>
      </c>
      <c r="I85" s="95" t="s">
        <v>5257</v>
      </c>
      <c r="J85" s="69" t="s">
        <v>5254</v>
      </c>
      <c r="K85" s="56"/>
      <c r="L85" s="56"/>
      <c r="M85" s="76"/>
      <c r="N85" s="77"/>
      <c r="O85" s="82" t="s">
        <v>24</v>
      </c>
      <c r="P85" s="73" t="s">
        <v>348</v>
      </c>
      <c r="Q85" s="73" t="s">
        <v>24</v>
      </c>
      <c r="R85" s="56"/>
      <c r="S85" s="88"/>
      <c r="T85" s="88"/>
      <c r="U85" s="88"/>
      <c r="V85" s="88"/>
      <c r="W85" s="88"/>
      <c r="X85" s="88"/>
      <c r="Y85" s="88"/>
      <c r="Z85" s="88"/>
    </row>
    <row r="86" spans="1:26" ht="66" customHeight="1">
      <c r="A86" s="345"/>
      <c r="B86" s="345"/>
      <c r="C86" s="345"/>
      <c r="D86" s="345"/>
      <c r="E86" s="345"/>
      <c r="F86" s="341"/>
      <c r="G86" s="345"/>
      <c r="H86" s="94">
        <v>6</v>
      </c>
      <c r="I86" s="95" t="s">
        <v>5257</v>
      </c>
      <c r="J86" s="69" t="s">
        <v>5255</v>
      </c>
      <c r="K86" s="56"/>
      <c r="L86" s="56"/>
      <c r="M86" s="76"/>
      <c r="N86" s="77"/>
      <c r="O86" s="73" t="s">
        <v>348</v>
      </c>
      <c r="P86" s="73" t="s">
        <v>348</v>
      </c>
      <c r="Q86" s="73" t="s">
        <v>348</v>
      </c>
      <c r="R86" s="56"/>
      <c r="S86" s="88"/>
      <c r="T86" s="88"/>
      <c r="U86" s="88"/>
      <c r="V86" s="88"/>
      <c r="W86" s="88"/>
      <c r="X86" s="88"/>
      <c r="Y86" s="88"/>
      <c r="Z86" s="88"/>
    </row>
    <row r="87" spans="1:26" ht="66" customHeight="1">
      <c r="A87" s="341"/>
      <c r="B87" s="341"/>
      <c r="C87" s="341"/>
      <c r="D87" s="341"/>
      <c r="E87" s="341"/>
      <c r="F87" s="69" t="s">
        <v>5258</v>
      </c>
      <c r="G87" s="341"/>
      <c r="H87" s="94">
        <v>7</v>
      </c>
      <c r="I87" s="69" t="s">
        <v>5259</v>
      </c>
      <c r="J87" s="69" t="s">
        <v>5260</v>
      </c>
      <c r="K87" s="56"/>
      <c r="L87" s="56"/>
      <c r="M87" s="76"/>
      <c r="N87" s="77"/>
      <c r="O87" s="82" t="s">
        <v>24</v>
      </c>
      <c r="P87" s="73" t="s">
        <v>348</v>
      </c>
      <c r="Q87" s="73" t="s">
        <v>348</v>
      </c>
      <c r="R87" s="56"/>
      <c r="S87" s="88"/>
      <c r="T87" s="88"/>
      <c r="U87" s="88"/>
      <c r="V87" s="88"/>
      <c r="W87" s="88"/>
      <c r="X87" s="88"/>
      <c r="Y87" s="88"/>
      <c r="Z87" s="88"/>
    </row>
    <row r="88" spans="1:26" ht="73.5" customHeight="1">
      <c r="A88" s="402" t="s">
        <v>217</v>
      </c>
      <c r="B88" s="402" t="s">
        <v>5261</v>
      </c>
      <c r="C88" s="395" t="s">
        <v>4725</v>
      </c>
      <c r="D88" s="395" t="s">
        <v>4953</v>
      </c>
      <c r="E88" s="403" t="s">
        <v>5262</v>
      </c>
      <c r="F88" s="396" t="s">
        <v>5263</v>
      </c>
      <c r="G88" s="400" t="s">
        <v>1525</v>
      </c>
      <c r="H88" s="94">
        <v>1</v>
      </c>
      <c r="I88" s="95" t="s">
        <v>5264</v>
      </c>
      <c r="J88" s="69" t="s">
        <v>5265</v>
      </c>
      <c r="K88" s="56"/>
      <c r="L88" s="56"/>
      <c r="M88" s="76"/>
      <c r="N88" s="77"/>
      <c r="O88" s="73" t="s">
        <v>348</v>
      </c>
      <c r="P88" s="73" t="s">
        <v>348</v>
      </c>
      <c r="Q88" s="73" t="s">
        <v>348</v>
      </c>
      <c r="R88" s="56"/>
      <c r="S88" s="88"/>
      <c r="T88" s="88"/>
      <c r="U88" s="88"/>
      <c r="V88" s="88"/>
      <c r="W88" s="88"/>
      <c r="X88" s="88"/>
      <c r="Y88" s="88"/>
      <c r="Z88" s="88"/>
    </row>
    <row r="89" spans="1:26" ht="66" hidden="1" customHeight="1">
      <c r="A89" s="345"/>
      <c r="B89" s="345"/>
      <c r="C89" s="345"/>
      <c r="D89" s="345"/>
      <c r="E89" s="345"/>
      <c r="F89" s="341"/>
      <c r="G89" s="345"/>
      <c r="H89" s="94">
        <v>2</v>
      </c>
      <c r="I89" s="95" t="s">
        <v>5264</v>
      </c>
      <c r="J89" s="69" t="s">
        <v>5254</v>
      </c>
      <c r="K89" s="56"/>
      <c r="L89" s="56"/>
      <c r="M89" s="76"/>
      <c r="N89" s="77"/>
      <c r="O89" s="73" t="s">
        <v>348</v>
      </c>
      <c r="P89" s="73" t="s">
        <v>348</v>
      </c>
      <c r="Q89" s="73" t="s">
        <v>24</v>
      </c>
      <c r="R89" s="56"/>
      <c r="S89" s="88"/>
      <c r="T89" s="88"/>
      <c r="U89" s="88"/>
      <c r="V89" s="88"/>
      <c r="W89" s="88"/>
      <c r="X89" s="88"/>
      <c r="Y89" s="88"/>
      <c r="Z89" s="88"/>
    </row>
    <row r="90" spans="1:26" ht="73.5" customHeight="1">
      <c r="A90" s="345"/>
      <c r="B90" s="345"/>
      <c r="C90" s="345"/>
      <c r="D90" s="345"/>
      <c r="E90" s="345"/>
      <c r="F90" s="396" t="s">
        <v>5266</v>
      </c>
      <c r="G90" s="345"/>
      <c r="H90" s="94">
        <v>3</v>
      </c>
      <c r="I90" s="95" t="s">
        <v>5267</v>
      </c>
      <c r="J90" s="69" t="s">
        <v>5265</v>
      </c>
      <c r="K90" s="56"/>
      <c r="L90" s="56"/>
      <c r="M90" s="76"/>
      <c r="N90" s="77"/>
      <c r="O90" s="73" t="s">
        <v>348</v>
      </c>
      <c r="P90" s="73" t="s">
        <v>348</v>
      </c>
      <c r="Q90" s="73" t="s">
        <v>348</v>
      </c>
      <c r="R90" s="56"/>
      <c r="S90" s="88"/>
      <c r="T90" s="88"/>
      <c r="U90" s="88"/>
      <c r="V90" s="88"/>
      <c r="W90" s="88"/>
      <c r="X90" s="88"/>
      <c r="Y90" s="88"/>
      <c r="Z90" s="88"/>
    </row>
    <row r="91" spans="1:26" ht="66" hidden="1" customHeight="1">
      <c r="A91" s="345"/>
      <c r="B91" s="345"/>
      <c r="C91" s="345"/>
      <c r="D91" s="345"/>
      <c r="E91" s="345"/>
      <c r="F91" s="341"/>
      <c r="G91" s="345"/>
      <c r="H91" s="94">
        <v>4</v>
      </c>
      <c r="I91" s="95" t="s">
        <v>5267</v>
      </c>
      <c r="J91" s="69" t="s">
        <v>5254</v>
      </c>
      <c r="K91" s="56"/>
      <c r="L91" s="56"/>
      <c r="M91" s="76"/>
      <c r="N91" s="77"/>
      <c r="O91" s="73" t="s">
        <v>348</v>
      </c>
      <c r="P91" s="73" t="s">
        <v>348</v>
      </c>
      <c r="Q91" s="73" t="s">
        <v>24</v>
      </c>
      <c r="R91" s="56"/>
      <c r="S91" s="88"/>
      <c r="T91" s="88"/>
      <c r="U91" s="88"/>
      <c r="V91" s="88"/>
      <c r="W91" s="88"/>
      <c r="X91" s="88"/>
      <c r="Y91" s="88"/>
      <c r="Z91" s="88"/>
    </row>
    <row r="92" spans="1:26" ht="66" customHeight="1">
      <c r="A92" s="345"/>
      <c r="B92" s="345"/>
      <c r="C92" s="345"/>
      <c r="D92" s="345"/>
      <c r="E92" s="345"/>
      <c r="F92" s="69" t="s">
        <v>5268</v>
      </c>
      <c r="G92" s="345"/>
      <c r="H92" s="94">
        <v>5</v>
      </c>
      <c r="I92" s="80" t="s">
        <v>5269</v>
      </c>
      <c r="J92" s="69" t="s">
        <v>5260</v>
      </c>
      <c r="K92" s="56"/>
      <c r="L92" s="56"/>
      <c r="M92" s="76"/>
      <c r="N92" s="77"/>
      <c r="O92" s="73" t="s">
        <v>348</v>
      </c>
      <c r="P92" s="73" t="s">
        <v>348</v>
      </c>
      <c r="Q92" s="73" t="s">
        <v>348</v>
      </c>
      <c r="R92" s="56"/>
      <c r="S92" s="88"/>
      <c r="T92" s="88"/>
      <c r="U92" s="88"/>
      <c r="V92" s="88"/>
      <c r="W92" s="88"/>
      <c r="X92" s="88"/>
      <c r="Y92" s="88"/>
      <c r="Z92" s="88"/>
    </row>
    <row r="93" spans="1:26" ht="66" customHeight="1">
      <c r="A93" s="345"/>
      <c r="B93" s="345"/>
      <c r="C93" s="345"/>
      <c r="D93" s="345"/>
      <c r="E93" s="345"/>
      <c r="F93" s="396" t="s">
        <v>5270</v>
      </c>
      <c r="G93" s="345"/>
      <c r="H93" s="94">
        <v>6</v>
      </c>
      <c r="I93" s="95" t="s">
        <v>5271</v>
      </c>
      <c r="J93" s="69" t="s">
        <v>5265</v>
      </c>
      <c r="K93" s="56"/>
      <c r="L93" s="56"/>
      <c r="M93" s="76"/>
      <c r="N93" s="77"/>
      <c r="O93" s="73" t="s">
        <v>348</v>
      </c>
      <c r="P93" s="73" t="s">
        <v>348</v>
      </c>
      <c r="Q93" s="73" t="s">
        <v>348</v>
      </c>
      <c r="R93" s="56"/>
      <c r="S93" s="88"/>
      <c r="T93" s="88"/>
      <c r="U93" s="88"/>
      <c r="V93" s="88"/>
      <c r="W93" s="88"/>
      <c r="X93" s="88"/>
      <c r="Y93" s="88"/>
      <c r="Z93" s="88"/>
    </row>
    <row r="94" spans="1:26" ht="66" hidden="1" customHeight="1">
      <c r="A94" s="345"/>
      <c r="B94" s="345"/>
      <c r="C94" s="345"/>
      <c r="D94" s="345"/>
      <c r="E94" s="345"/>
      <c r="F94" s="341"/>
      <c r="G94" s="345"/>
      <c r="H94" s="94">
        <v>7</v>
      </c>
      <c r="I94" s="95" t="s">
        <v>5271</v>
      </c>
      <c r="J94" s="69" t="s">
        <v>5254</v>
      </c>
      <c r="K94" s="56"/>
      <c r="L94" s="56"/>
      <c r="M94" s="76"/>
      <c r="N94" s="77"/>
      <c r="O94" s="73" t="s">
        <v>348</v>
      </c>
      <c r="P94" s="73" t="s">
        <v>348</v>
      </c>
      <c r="Q94" s="73" t="s">
        <v>24</v>
      </c>
      <c r="R94" s="56"/>
      <c r="S94" s="88"/>
      <c r="T94" s="88"/>
      <c r="U94" s="88"/>
      <c r="V94" s="88"/>
      <c r="W94" s="88"/>
      <c r="X94" s="88"/>
      <c r="Y94" s="88"/>
      <c r="Z94" s="88"/>
    </row>
    <row r="95" spans="1:26" ht="66" customHeight="1">
      <c r="A95" s="345"/>
      <c r="B95" s="345"/>
      <c r="C95" s="345"/>
      <c r="D95" s="345"/>
      <c r="E95" s="345"/>
      <c r="F95" s="396" t="s">
        <v>5272</v>
      </c>
      <c r="G95" s="345"/>
      <c r="H95" s="94">
        <v>8</v>
      </c>
      <c r="I95" s="95" t="s">
        <v>5273</v>
      </c>
      <c r="J95" s="69" t="s">
        <v>5265</v>
      </c>
      <c r="K95" s="56"/>
      <c r="L95" s="56"/>
      <c r="M95" s="76"/>
      <c r="N95" s="77"/>
      <c r="O95" s="73" t="s">
        <v>348</v>
      </c>
      <c r="P95" s="73" t="s">
        <v>348</v>
      </c>
      <c r="Q95" s="73" t="s">
        <v>348</v>
      </c>
      <c r="R95" s="56"/>
      <c r="S95" s="88"/>
      <c r="T95" s="88"/>
      <c r="U95" s="88"/>
      <c r="V95" s="88"/>
      <c r="W95" s="88"/>
      <c r="X95" s="88"/>
      <c r="Y95" s="88"/>
      <c r="Z95" s="88"/>
    </row>
    <row r="96" spans="1:26" ht="66" hidden="1" customHeight="1">
      <c r="A96" s="345"/>
      <c r="B96" s="345"/>
      <c r="C96" s="345"/>
      <c r="D96" s="345"/>
      <c r="E96" s="345"/>
      <c r="F96" s="341"/>
      <c r="G96" s="345"/>
      <c r="H96" s="94">
        <v>9</v>
      </c>
      <c r="I96" s="95" t="s">
        <v>5273</v>
      </c>
      <c r="J96" s="69" t="s">
        <v>5254</v>
      </c>
      <c r="K96" s="56"/>
      <c r="L96" s="56"/>
      <c r="M96" s="76"/>
      <c r="N96" s="77"/>
      <c r="O96" s="73" t="s">
        <v>348</v>
      </c>
      <c r="P96" s="73" t="s">
        <v>348</v>
      </c>
      <c r="Q96" s="73" t="s">
        <v>24</v>
      </c>
      <c r="R96" s="56"/>
      <c r="S96" s="88"/>
      <c r="T96" s="88"/>
      <c r="U96" s="88"/>
      <c r="V96" s="88"/>
      <c r="W96" s="88"/>
      <c r="X96" s="88"/>
      <c r="Y96" s="88"/>
      <c r="Z96" s="88"/>
    </row>
    <row r="97" spans="1:26" ht="66" customHeight="1">
      <c r="A97" s="345"/>
      <c r="B97" s="345"/>
      <c r="C97" s="345"/>
      <c r="D97" s="345"/>
      <c r="E97" s="345"/>
      <c r="F97" s="396" t="s">
        <v>5274</v>
      </c>
      <c r="G97" s="345"/>
      <c r="H97" s="94">
        <v>10</v>
      </c>
      <c r="I97" s="95" t="s">
        <v>5275</v>
      </c>
      <c r="J97" s="69" t="s">
        <v>5260</v>
      </c>
      <c r="K97" s="56"/>
      <c r="L97" s="56"/>
      <c r="M97" s="76"/>
      <c r="N97" s="77"/>
      <c r="O97" s="73" t="s">
        <v>348</v>
      </c>
      <c r="P97" s="73" t="s">
        <v>348</v>
      </c>
      <c r="Q97" s="73" t="s">
        <v>348</v>
      </c>
      <c r="R97" s="56"/>
      <c r="S97" s="88"/>
      <c r="T97" s="88"/>
      <c r="U97" s="88"/>
      <c r="V97" s="88"/>
      <c r="W97" s="88"/>
      <c r="X97" s="88"/>
      <c r="Y97" s="88"/>
      <c r="Z97" s="88"/>
    </row>
    <row r="98" spans="1:26" ht="66" customHeight="1">
      <c r="A98" s="345"/>
      <c r="B98" s="345"/>
      <c r="C98" s="345"/>
      <c r="D98" s="345"/>
      <c r="E98" s="345"/>
      <c r="F98" s="341"/>
      <c r="G98" s="345"/>
      <c r="H98" s="94">
        <v>11</v>
      </c>
      <c r="I98" s="95" t="s">
        <v>5275</v>
      </c>
      <c r="J98" s="69" t="s">
        <v>5276</v>
      </c>
      <c r="K98" s="56"/>
      <c r="L98" s="56"/>
      <c r="M98" s="76"/>
      <c r="N98" s="77"/>
      <c r="O98" s="73"/>
      <c r="P98" s="73"/>
      <c r="Q98" s="73"/>
      <c r="R98" s="56"/>
      <c r="S98" s="88"/>
      <c r="T98" s="88"/>
      <c r="U98" s="88"/>
      <c r="V98" s="88"/>
      <c r="W98" s="88"/>
      <c r="X98" s="88"/>
      <c r="Y98" s="88"/>
      <c r="Z98" s="88"/>
    </row>
    <row r="99" spans="1:26" ht="66" hidden="1" customHeight="1">
      <c r="A99" s="341"/>
      <c r="B99" s="341"/>
      <c r="C99" s="341"/>
      <c r="D99" s="341"/>
      <c r="E99" s="341"/>
      <c r="F99" s="255" t="s">
        <v>5277</v>
      </c>
      <c r="G99" s="341"/>
      <c r="H99" s="94">
        <v>12</v>
      </c>
      <c r="I99" s="95" t="s">
        <v>5278</v>
      </c>
      <c r="J99" s="69" t="s">
        <v>5279</v>
      </c>
      <c r="K99" s="56"/>
      <c r="L99" s="56"/>
      <c r="M99" s="76"/>
      <c r="N99" s="77"/>
      <c r="O99" s="73" t="s">
        <v>348</v>
      </c>
      <c r="P99" s="73" t="s">
        <v>348</v>
      </c>
      <c r="Q99" s="73" t="s">
        <v>24</v>
      </c>
      <c r="R99" s="56"/>
      <c r="S99" s="88"/>
      <c r="T99" s="88"/>
      <c r="U99" s="88"/>
      <c r="V99" s="88"/>
      <c r="W99" s="88"/>
      <c r="X99" s="88"/>
      <c r="Y99" s="88"/>
      <c r="Z99" s="88"/>
    </row>
    <row r="100" spans="1:26" ht="49.5" customHeight="1">
      <c r="A100" s="402" t="s">
        <v>5280</v>
      </c>
      <c r="B100" s="402" t="s">
        <v>5281</v>
      </c>
      <c r="C100" s="398" t="s">
        <v>4725</v>
      </c>
      <c r="D100" s="398" t="s">
        <v>4953</v>
      </c>
      <c r="E100" s="403" t="s">
        <v>5282</v>
      </c>
      <c r="F100" s="69" t="s">
        <v>5283</v>
      </c>
      <c r="G100" s="400" t="s">
        <v>1525</v>
      </c>
      <c r="H100" s="94">
        <v>1</v>
      </c>
      <c r="I100" s="69" t="s">
        <v>5284</v>
      </c>
      <c r="J100" s="69" t="s">
        <v>5285</v>
      </c>
      <c r="K100" s="56"/>
      <c r="L100" s="56"/>
      <c r="M100" s="76"/>
      <c r="N100" s="77"/>
      <c r="O100" s="82" t="s">
        <v>24</v>
      </c>
      <c r="P100" s="73" t="s">
        <v>348</v>
      </c>
      <c r="Q100" s="73" t="s">
        <v>348</v>
      </c>
      <c r="R100" s="56"/>
      <c r="S100" s="88"/>
      <c r="T100" s="88"/>
      <c r="U100" s="88"/>
      <c r="V100" s="88"/>
      <c r="W100" s="88"/>
      <c r="X100" s="88"/>
      <c r="Y100" s="88"/>
      <c r="Z100" s="88"/>
    </row>
    <row r="101" spans="1:26" ht="49.5" customHeight="1">
      <c r="A101" s="345"/>
      <c r="B101" s="345"/>
      <c r="C101" s="345"/>
      <c r="D101" s="345"/>
      <c r="E101" s="345"/>
      <c r="F101" s="69" t="s">
        <v>5286</v>
      </c>
      <c r="G101" s="345"/>
      <c r="H101" s="94">
        <v>2</v>
      </c>
      <c r="I101" s="69" t="s">
        <v>5287</v>
      </c>
      <c r="J101" s="69" t="s">
        <v>5285</v>
      </c>
      <c r="K101" s="56"/>
      <c r="L101" s="56"/>
      <c r="M101" s="76"/>
      <c r="N101" s="77"/>
      <c r="O101" s="82" t="s">
        <v>24</v>
      </c>
      <c r="P101" s="73" t="s">
        <v>348</v>
      </c>
      <c r="Q101" s="73" t="s">
        <v>348</v>
      </c>
      <c r="R101" s="56"/>
      <c r="S101" s="88"/>
      <c r="T101" s="88"/>
      <c r="U101" s="88"/>
      <c r="V101" s="88"/>
      <c r="W101" s="88"/>
      <c r="X101" s="88"/>
      <c r="Y101" s="88"/>
      <c r="Z101" s="88"/>
    </row>
    <row r="102" spans="1:26" ht="99" customHeight="1">
      <c r="A102" s="345"/>
      <c r="B102" s="345"/>
      <c r="C102" s="345"/>
      <c r="D102" s="345"/>
      <c r="E102" s="345"/>
      <c r="F102" s="69" t="s">
        <v>5288</v>
      </c>
      <c r="G102" s="345"/>
      <c r="H102" s="94">
        <v>3</v>
      </c>
      <c r="I102" s="69" t="s">
        <v>5289</v>
      </c>
      <c r="J102" s="69" t="s">
        <v>5285</v>
      </c>
      <c r="K102" s="56"/>
      <c r="L102" s="56"/>
      <c r="M102" s="76"/>
      <c r="N102" s="77"/>
      <c r="O102" s="73" t="s">
        <v>348</v>
      </c>
      <c r="P102" s="73" t="s">
        <v>348</v>
      </c>
      <c r="Q102" s="73" t="s">
        <v>348</v>
      </c>
      <c r="R102" s="56"/>
      <c r="S102" s="88"/>
      <c r="T102" s="88"/>
      <c r="U102" s="88"/>
      <c r="V102" s="88"/>
      <c r="W102" s="88"/>
      <c r="X102" s="88"/>
      <c r="Y102" s="88"/>
      <c r="Z102" s="88"/>
    </row>
    <row r="103" spans="1:26" ht="99" customHeight="1">
      <c r="A103" s="345"/>
      <c r="B103" s="345"/>
      <c r="C103" s="345"/>
      <c r="D103" s="345"/>
      <c r="E103" s="345"/>
      <c r="F103" s="69" t="s">
        <v>5290</v>
      </c>
      <c r="G103" s="345"/>
      <c r="H103" s="94">
        <v>4</v>
      </c>
      <c r="I103" s="69" t="s">
        <v>5291</v>
      </c>
      <c r="J103" s="69" t="s">
        <v>5285</v>
      </c>
      <c r="K103" s="56"/>
      <c r="L103" s="56"/>
      <c r="M103" s="76"/>
      <c r="N103" s="77"/>
      <c r="O103" s="73" t="s">
        <v>348</v>
      </c>
      <c r="P103" s="73" t="s">
        <v>348</v>
      </c>
      <c r="Q103" s="73" t="s">
        <v>348</v>
      </c>
      <c r="R103" s="56"/>
      <c r="S103" s="88"/>
      <c r="T103" s="88"/>
      <c r="U103" s="88"/>
      <c r="V103" s="88"/>
      <c r="W103" s="88"/>
      <c r="X103" s="88"/>
      <c r="Y103" s="88"/>
      <c r="Z103" s="88"/>
    </row>
    <row r="104" spans="1:26" ht="99" customHeight="1">
      <c r="A104" s="345"/>
      <c r="B104" s="345"/>
      <c r="C104" s="345"/>
      <c r="D104" s="345"/>
      <c r="E104" s="345"/>
      <c r="F104" s="395" t="s">
        <v>5292</v>
      </c>
      <c r="G104" s="345"/>
      <c r="H104" s="94">
        <v>5</v>
      </c>
      <c r="I104" s="69" t="s">
        <v>5293</v>
      </c>
      <c r="J104" s="69" t="s">
        <v>5260</v>
      </c>
      <c r="K104" s="56"/>
      <c r="L104" s="56"/>
      <c r="M104" s="76"/>
      <c r="N104" s="77"/>
      <c r="O104" s="73" t="s">
        <v>348</v>
      </c>
      <c r="P104" s="73" t="s">
        <v>348</v>
      </c>
      <c r="Q104" s="73" t="s">
        <v>348</v>
      </c>
      <c r="R104" s="56"/>
      <c r="S104" s="88"/>
      <c r="T104" s="88"/>
      <c r="U104" s="88"/>
      <c r="V104" s="88"/>
      <c r="W104" s="88"/>
      <c r="X104" s="88"/>
      <c r="Y104" s="88"/>
      <c r="Z104" s="88"/>
    </row>
    <row r="105" spans="1:26" ht="99" customHeight="1">
      <c r="A105" s="345"/>
      <c r="B105" s="345"/>
      <c r="C105" s="345"/>
      <c r="D105" s="345"/>
      <c r="E105" s="345"/>
      <c r="F105" s="341"/>
      <c r="G105" s="345"/>
      <c r="H105" s="94">
        <v>6</v>
      </c>
      <c r="I105" s="69" t="s">
        <v>5294</v>
      </c>
      <c r="J105" s="69" t="s">
        <v>5260</v>
      </c>
      <c r="K105" s="56"/>
      <c r="L105" s="56"/>
      <c r="M105" s="76"/>
      <c r="N105" s="77"/>
      <c r="O105" s="73" t="s">
        <v>348</v>
      </c>
      <c r="P105" s="73" t="s">
        <v>348</v>
      </c>
      <c r="Q105" s="73" t="s">
        <v>348</v>
      </c>
      <c r="R105" s="56"/>
      <c r="S105" s="88"/>
      <c r="T105" s="88"/>
      <c r="U105" s="88"/>
      <c r="V105" s="88"/>
      <c r="W105" s="88"/>
      <c r="X105" s="88"/>
      <c r="Y105" s="88"/>
      <c r="Z105" s="88"/>
    </row>
    <row r="106" spans="1:26" ht="99" customHeight="1">
      <c r="A106" s="345"/>
      <c r="B106" s="345"/>
      <c r="C106" s="345"/>
      <c r="D106" s="345"/>
      <c r="E106" s="345"/>
      <c r="F106" s="395" t="s">
        <v>5295</v>
      </c>
      <c r="G106" s="345"/>
      <c r="H106" s="94">
        <v>7</v>
      </c>
      <c r="I106" s="69" t="s">
        <v>5296</v>
      </c>
      <c r="J106" s="69" t="s">
        <v>5260</v>
      </c>
      <c r="K106" s="56"/>
      <c r="L106" s="56"/>
      <c r="M106" s="76"/>
      <c r="N106" s="77"/>
      <c r="O106" s="73" t="s">
        <v>348</v>
      </c>
      <c r="P106" s="73" t="s">
        <v>348</v>
      </c>
      <c r="Q106" s="73" t="s">
        <v>348</v>
      </c>
      <c r="R106" s="56"/>
      <c r="S106" s="88"/>
      <c r="T106" s="88"/>
      <c r="U106" s="88"/>
      <c r="V106" s="88"/>
      <c r="W106" s="88"/>
      <c r="X106" s="88"/>
      <c r="Y106" s="88"/>
      <c r="Z106" s="88"/>
    </row>
    <row r="107" spans="1:26" ht="99" customHeight="1">
      <c r="A107" s="341"/>
      <c r="B107" s="341"/>
      <c r="C107" s="341"/>
      <c r="D107" s="341"/>
      <c r="E107" s="341"/>
      <c r="F107" s="341"/>
      <c r="G107" s="341"/>
      <c r="H107" s="94">
        <v>8</v>
      </c>
      <c r="I107" s="69" t="s">
        <v>5297</v>
      </c>
      <c r="J107" s="69" t="s">
        <v>5260</v>
      </c>
      <c r="K107" s="56"/>
      <c r="L107" s="56"/>
      <c r="M107" s="76"/>
      <c r="N107" s="77"/>
      <c r="O107" s="73" t="s">
        <v>348</v>
      </c>
      <c r="P107" s="73" t="s">
        <v>348</v>
      </c>
      <c r="Q107" s="73" t="s">
        <v>348</v>
      </c>
      <c r="R107" s="56"/>
      <c r="S107" s="88"/>
      <c r="T107" s="88"/>
      <c r="U107" s="88"/>
      <c r="V107" s="88"/>
      <c r="W107" s="88"/>
      <c r="X107" s="88"/>
      <c r="Y107" s="88"/>
      <c r="Z107" s="88"/>
    </row>
    <row r="108" spans="1:26" ht="165" customHeight="1">
      <c r="A108" s="440" t="s">
        <v>145</v>
      </c>
      <c r="B108" s="440" t="s">
        <v>5298</v>
      </c>
      <c r="C108" s="439" t="s">
        <v>4725</v>
      </c>
      <c r="D108" s="439" t="s">
        <v>4953</v>
      </c>
      <c r="E108" s="451" t="s">
        <v>5299</v>
      </c>
      <c r="F108" s="124" t="s">
        <v>5300</v>
      </c>
      <c r="G108" s="443" t="s">
        <v>1525</v>
      </c>
      <c r="H108" s="120">
        <v>1</v>
      </c>
      <c r="I108" s="124" t="s">
        <v>5301</v>
      </c>
      <c r="J108" s="124" t="s">
        <v>5302</v>
      </c>
      <c r="K108" s="56"/>
      <c r="L108" s="56"/>
      <c r="M108" s="76"/>
      <c r="N108" s="77"/>
      <c r="O108" s="82" t="s">
        <v>24</v>
      </c>
      <c r="P108" s="73" t="s">
        <v>348</v>
      </c>
      <c r="Q108" s="73" t="s">
        <v>348</v>
      </c>
      <c r="R108" s="56"/>
      <c r="S108" s="49"/>
      <c r="T108" s="49"/>
      <c r="U108" s="49"/>
      <c r="V108" s="49"/>
      <c r="W108" s="49"/>
      <c r="X108" s="49"/>
      <c r="Y108" s="49"/>
      <c r="Z108" s="49"/>
    </row>
    <row r="109" spans="1:26" ht="181.5" customHeight="1">
      <c r="A109" s="345"/>
      <c r="B109" s="345"/>
      <c r="C109" s="345"/>
      <c r="D109" s="345"/>
      <c r="E109" s="345"/>
      <c r="F109" s="124" t="s">
        <v>5303</v>
      </c>
      <c r="G109" s="345"/>
      <c r="H109" s="120">
        <v>2</v>
      </c>
      <c r="I109" s="124" t="s">
        <v>5304</v>
      </c>
      <c r="J109" s="124" t="s">
        <v>5305</v>
      </c>
      <c r="K109" s="56"/>
      <c r="L109" s="56"/>
      <c r="M109" s="76"/>
      <c r="N109" s="77"/>
      <c r="O109" s="73" t="s">
        <v>348</v>
      </c>
      <c r="P109" s="73" t="s">
        <v>348</v>
      </c>
      <c r="Q109" s="73" t="s">
        <v>348</v>
      </c>
      <c r="R109" s="56"/>
      <c r="S109" s="49"/>
      <c r="T109" s="49"/>
      <c r="U109" s="49"/>
      <c r="V109" s="49"/>
      <c r="W109" s="49"/>
      <c r="X109" s="49"/>
      <c r="Y109" s="49"/>
      <c r="Z109" s="49"/>
    </row>
    <row r="110" spans="1:26" ht="181.5" customHeight="1">
      <c r="A110" s="345"/>
      <c r="B110" s="345"/>
      <c r="C110" s="345"/>
      <c r="D110" s="345"/>
      <c r="E110" s="345"/>
      <c r="F110" s="124" t="s">
        <v>5306</v>
      </c>
      <c r="G110" s="345"/>
      <c r="H110" s="120">
        <v>3</v>
      </c>
      <c r="I110" s="124" t="s">
        <v>5307</v>
      </c>
      <c r="J110" s="124" t="s">
        <v>5305</v>
      </c>
      <c r="K110" s="56"/>
      <c r="L110" s="56"/>
      <c r="M110" s="76"/>
      <c r="N110" s="77"/>
      <c r="O110" s="73" t="s">
        <v>348</v>
      </c>
      <c r="P110" s="73" t="s">
        <v>348</v>
      </c>
      <c r="Q110" s="73" t="s">
        <v>348</v>
      </c>
      <c r="R110" s="56"/>
      <c r="S110" s="49"/>
      <c r="T110" s="49"/>
      <c r="U110" s="49"/>
      <c r="V110" s="49"/>
      <c r="W110" s="49"/>
      <c r="X110" s="49"/>
      <c r="Y110" s="49"/>
      <c r="Z110" s="49"/>
    </row>
    <row r="111" spans="1:26" ht="205.5" customHeight="1">
      <c r="A111" s="341"/>
      <c r="B111" s="341"/>
      <c r="C111" s="341"/>
      <c r="D111" s="341"/>
      <c r="E111" s="341"/>
      <c r="F111" s="124" t="s">
        <v>5308</v>
      </c>
      <c r="G111" s="341"/>
      <c r="H111" s="120">
        <v>3</v>
      </c>
      <c r="I111" s="124" t="s">
        <v>5309</v>
      </c>
      <c r="J111" s="124" t="s">
        <v>5310</v>
      </c>
      <c r="K111" s="56"/>
      <c r="L111" s="56"/>
      <c r="M111" s="76"/>
      <c r="N111" s="77"/>
      <c r="O111" s="73" t="s">
        <v>348</v>
      </c>
      <c r="P111" s="73" t="s">
        <v>348</v>
      </c>
      <c r="Q111" s="73" t="s">
        <v>348</v>
      </c>
      <c r="R111" s="56"/>
      <c r="S111" s="49"/>
      <c r="T111" s="49"/>
      <c r="U111" s="49"/>
      <c r="V111" s="49"/>
      <c r="W111" s="49"/>
      <c r="X111" s="49"/>
      <c r="Y111" s="49"/>
      <c r="Z111" s="49"/>
    </row>
    <row r="112" spans="1:26" ht="57.75" customHeight="1">
      <c r="A112" s="407" t="s">
        <v>5311</v>
      </c>
      <c r="B112" s="407" t="s">
        <v>5312</v>
      </c>
      <c r="C112" s="457" t="s">
        <v>1564</v>
      </c>
      <c r="D112" s="457" t="s">
        <v>1565</v>
      </c>
      <c r="E112" s="457" t="s">
        <v>5313</v>
      </c>
      <c r="F112" s="457" t="s">
        <v>5314</v>
      </c>
      <c r="G112" s="457" t="s">
        <v>452</v>
      </c>
      <c r="H112" s="256">
        <v>1</v>
      </c>
      <c r="I112" s="169" t="s">
        <v>5315</v>
      </c>
      <c r="J112" s="257" t="s">
        <v>5316</v>
      </c>
      <c r="K112" s="56"/>
      <c r="L112" s="56"/>
      <c r="M112" s="76"/>
      <c r="N112" s="42"/>
      <c r="O112" s="73" t="s">
        <v>348</v>
      </c>
      <c r="P112" s="73" t="s">
        <v>348</v>
      </c>
      <c r="Q112" s="73" t="s">
        <v>348</v>
      </c>
      <c r="R112" s="56"/>
      <c r="S112" s="49"/>
      <c r="T112" s="49"/>
      <c r="U112" s="49"/>
      <c r="V112" s="49"/>
      <c r="W112" s="49"/>
      <c r="X112" s="49"/>
      <c r="Y112" s="49"/>
      <c r="Z112" s="49"/>
    </row>
    <row r="113" spans="1:26" ht="57.75" customHeight="1">
      <c r="A113" s="345"/>
      <c r="B113" s="345"/>
      <c r="C113" s="345"/>
      <c r="D113" s="345"/>
      <c r="E113" s="345"/>
      <c r="F113" s="345"/>
      <c r="G113" s="345"/>
      <c r="H113" s="256">
        <v>2</v>
      </c>
      <c r="I113" s="169" t="s">
        <v>5317</v>
      </c>
      <c r="J113" s="257" t="s">
        <v>5318</v>
      </c>
      <c r="K113" s="56"/>
      <c r="L113" s="56"/>
      <c r="M113" s="76"/>
      <c r="N113" s="42"/>
      <c r="O113" s="73" t="s">
        <v>348</v>
      </c>
      <c r="P113" s="73" t="s">
        <v>348</v>
      </c>
      <c r="Q113" s="73" t="s">
        <v>348</v>
      </c>
      <c r="R113" s="56"/>
      <c r="S113" s="49"/>
      <c r="T113" s="49"/>
      <c r="U113" s="49"/>
      <c r="V113" s="49"/>
      <c r="W113" s="49"/>
      <c r="X113" s="49"/>
      <c r="Y113" s="49"/>
      <c r="Z113" s="49"/>
    </row>
    <row r="114" spans="1:26" ht="57.75" customHeight="1">
      <c r="A114" s="345"/>
      <c r="B114" s="345"/>
      <c r="C114" s="345"/>
      <c r="D114" s="345"/>
      <c r="E114" s="345"/>
      <c r="F114" s="345"/>
      <c r="G114" s="345"/>
      <c r="H114" s="256">
        <v>3</v>
      </c>
      <c r="I114" s="169" t="s">
        <v>5319</v>
      </c>
      <c r="J114" s="257" t="s">
        <v>5320</v>
      </c>
      <c r="K114" s="56"/>
      <c r="L114" s="56"/>
      <c r="M114" s="76"/>
      <c r="N114" s="42"/>
      <c r="O114" s="73" t="s">
        <v>348</v>
      </c>
      <c r="P114" s="73" t="s">
        <v>348</v>
      </c>
      <c r="Q114" s="73" t="s">
        <v>348</v>
      </c>
      <c r="R114" s="56"/>
      <c r="S114" s="49"/>
      <c r="T114" s="49"/>
      <c r="U114" s="49"/>
      <c r="V114" s="49"/>
      <c r="W114" s="49"/>
      <c r="X114" s="49"/>
      <c r="Y114" s="49"/>
      <c r="Z114" s="49"/>
    </row>
    <row r="115" spans="1:26" ht="179.25" customHeight="1">
      <c r="A115" s="341"/>
      <c r="B115" s="341"/>
      <c r="C115" s="341"/>
      <c r="D115" s="341"/>
      <c r="E115" s="341"/>
      <c r="F115" s="341"/>
      <c r="G115" s="341"/>
      <c r="H115" s="256">
        <v>4</v>
      </c>
      <c r="I115" s="257" t="s">
        <v>5321</v>
      </c>
      <c r="J115" s="257" t="s">
        <v>5322</v>
      </c>
      <c r="K115" s="56"/>
      <c r="L115" s="56"/>
      <c r="M115" s="76"/>
      <c r="N115" s="42"/>
      <c r="O115" s="73" t="s">
        <v>348</v>
      </c>
      <c r="P115" s="73" t="s">
        <v>348</v>
      </c>
      <c r="Q115" s="73" t="s">
        <v>348</v>
      </c>
      <c r="R115" s="56"/>
      <c r="S115" s="49"/>
      <c r="T115" s="49"/>
      <c r="U115" s="49"/>
      <c r="V115" s="49"/>
      <c r="W115" s="49"/>
      <c r="X115" s="49"/>
      <c r="Y115" s="49"/>
      <c r="Z115" s="49"/>
    </row>
    <row r="116" spans="1:26" ht="16.5" customHeight="1">
      <c r="A116" s="407" t="s">
        <v>5323</v>
      </c>
      <c r="B116" s="407" t="s">
        <v>5324</v>
      </c>
      <c r="C116" s="457" t="s">
        <v>1564</v>
      </c>
      <c r="D116" s="457" t="s">
        <v>1565</v>
      </c>
      <c r="E116" s="457" t="s">
        <v>5325</v>
      </c>
      <c r="F116" s="457" t="s">
        <v>5326</v>
      </c>
      <c r="G116" s="457" t="s">
        <v>452</v>
      </c>
      <c r="H116" s="256">
        <v>1</v>
      </c>
      <c r="I116" s="257" t="s">
        <v>5327</v>
      </c>
      <c r="J116" s="257" t="s">
        <v>5328</v>
      </c>
      <c r="K116" s="56"/>
      <c r="L116" s="56"/>
      <c r="M116" s="76"/>
      <c r="N116" s="42"/>
      <c r="O116" s="73" t="s">
        <v>348</v>
      </c>
      <c r="P116" s="73" t="s">
        <v>348</v>
      </c>
      <c r="Q116" s="73" t="s">
        <v>348</v>
      </c>
      <c r="R116" s="56"/>
      <c r="S116" s="49"/>
      <c r="T116" s="49"/>
      <c r="U116" s="49"/>
      <c r="V116" s="49"/>
      <c r="W116" s="49"/>
      <c r="X116" s="49"/>
      <c r="Y116" s="49"/>
      <c r="Z116" s="49"/>
    </row>
    <row r="117" spans="1:26" ht="16.5" customHeight="1">
      <c r="A117" s="345"/>
      <c r="B117" s="345"/>
      <c r="C117" s="345"/>
      <c r="D117" s="345"/>
      <c r="E117" s="345"/>
      <c r="F117" s="341"/>
      <c r="G117" s="345"/>
      <c r="H117" s="256">
        <v>2</v>
      </c>
      <c r="I117" s="169" t="s">
        <v>5329</v>
      </c>
      <c r="J117" s="257" t="s">
        <v>5330</v>
      </c>
      <c r="K117" s="56"/>
      <c r="L117" s="56"/>
      <c r="M117" s="76"/>
      <c r="N117" s="42"/>
      <c r="O117" s="73" t="s">
        <v>348</v>
      </c>
      <c r="P117" s="73" t="s">
        <v>348</v>
      </c>
      <c r="Q117" s="73" t="s">
        <v>348</v>
      </c>
      <c r="R117" s="56"/>
      <c r="S117" s="49"/>
      <c r="T117" s="49"/>
      <c r="U117" s="49"/>
      <c r="V117" s="49"/>
      <c r="W117" s="49"/>
      <c r="X117" s="49"/>
      <c r="Y117" s="49"/>
      <c r="Z117" s="49"/>
    </row>
    <row r="118" spans="1:26" ht="16.5" customHeight="1">
      <c r="A118" s="345"/>
      <c r="B118" s="345"/>
      <c r="C118" s="345"/>
      <c r="D118" s="345"/>
      <c r="E118" s="345"/>
      <c r="F118" s="457" t="s">
        <v>5331</v>
      </c>
      <c r="G118" s="345"/>
      <c r="H118" s="256">
        <v>3</v>
      </c>
      <c r="I118" s="257" t="s">
        <v>5332</v>
      </c>
      <c r="J118" s="257" t="s">
        <v>5328</v>
      </c>
      <c r="K118" s="56"/>
      <c r="L118" s="56"/>
      <c r="M118" s="76"/>
      <c r="N118" s="42"/>
      <c r="O118" s="73" t="s">
        <v>348</v>
      </c>
      <c r="P118" s="73" t="s">
        <v>348</v>
      </c>
      <c r="Q118" s="73" t="s">
        <v>348</v>
      </c>
      <c r="R118" s="56"/>
      <c r="S118" s="49"/>
      <c r="T118" s="49"/>
      <c r="U118" s="49"/>
      <c r="V118" s="49"/>
      <c r="W118" s="49"/>
      <c r="X118" s="49"/>
      <c r="Y118" s="49"/>
      <c r="Z118" s="49"/>
    </row>
    <row r="119" spans="1:26" ht="16.5" customHeight="1">
      <c r="A119" s="341"/>
      <c r="B119" s="341"/>
      <c r="C119" s="341"/>
      <c r="D119" s="341"/>
      <c r="E119" s="341"/>
      <c r="F119" s="341"/>
      <c r="G119" s="341"/>
      <c r="H119" s="256">
        <v>4</v>
      </c>
      <c r="I119" s="257" t="s">
        <v>5333</v>
      </c>
      <c r="J119" s="257" t="s">
        <v>5330</v>
      </c>
      <c r="K119" s="56"/>
      <c r="L119" s="56"/>
      <c r="M119" s="76"/>
      <c r="N119" s="42"/>
      <c r="O119" s="73" t="s">
        <v>348</v>
      </c>
      <c r="P119" s="73" t="s">
        <v>348</v>
      </c>
      <c r="Q119" s="73" t="s">
        <v>348</v>
      </c>
      <c r="R119" s="56"/>
      <c r="S119" s="49"/>
      <c r="T119" s="49"/>
      <c r="U119" s="49"/>
      <c r="V119" s="49"/>
      <c r="W119" s="49"/>
      <c r="X119" s="49"/>
      <c r="Y119" s="49"/>
      <c r="Z119" s="49"/>
    </row>
    <row r="120" spans="1:26" ht="16.5" customHeight="1">
      <c r="A120" s="92"/>
      <c r="B120" s="106"/>
      <c r="C120" s="93"/>
      <c r="D120" s="93"/>
      <c r="E120" s="92"/>
      <c r="F120" s="93"/>
      <c r="G120" s="46"/>
      <c r="H120" s="49"/>
      <c r="I120" s="46"/>
      <c r="J120" s="46"/>
      <c r="K120" s="92"/>
      <c r="L120" s="46"/>
      <c r="M120" s="92"/>
      <c r="N120" s="46"/>
      <c r="O120" s="92"/>
      <c r="P120" s="92"/>
      <c r="Q120" s="92"/>
      <c r="R120" s="92"/>
      <c r="S120" s="49"/>
      <c r="T120" s="49"/>
      <c r="U120" s="49"/>
      <c r="V120" s="49"/>
      <c r="W120" s="49"/>
      <c r="X120" s="49"/>
      <c r="Y120" s="49"/>
      <c r="Z120" s="49"/>
    </row>
    <row r="121" spans="1:26" ht="16.5" customHeight="1">
      <c r="A121" s="92"/>
      <c r="B121" s="106"/>
      <c r="C121" s="93"/>
      <c r="D121" s="93"/>
      <c r="E121" s="92"/>
      <c r="F121" s="93"/>
      <c r="G121" s="46"/>
      <c r="H121" s="49"/>
      <c r="I121" s="46"/>
      <c r="J121" s="46"/>
      <c r="K121" s="92"/>
      <c r="L121" s="46"/>
      <c r="M121" s="92"/>
      <c r="N121" s="46"/>
      <c r="O121" s="92"/>
      <c r="P121" s="92"/>
      <c r="Q121" s="92"/>
      <c r="R121" s="92"/>
      <c r="S121" s="49"/>
      <c r="T121" s="49"/>
      <c r="U121" s="49"/>
      <c r="V121" s="49"/>
      <c r="W121" s="49"/>
      <c r="X121" s="49"/>
      <c r="Y121" s="49"/>
      <c r="Z121" s="49"/>
    </row>
    <row r="122" spans="1:26" ht="16.5" customHeight="1">
      <c r="A122" s="92"/>
      <c r="B122" s="106"/>
      <c r="C122" s="93"/>
      <c r="D122" s="93"/>
      <c r="E122" s="92"/>
      <c r="F122" s="93"/>
      <c r="G122" s="46"/>
      <c r="H122" s="49"/>
      <c r="I122" s="46"/>
      <c r="J122" s="46"/>
      <c r="K122" s="92"/>
      <c r="L122" s="46"/>
      <c r="M122" s="92"/>
      <c r="N122" s="46"/>
      <c r="O122" s="92"/>
      <c r="P122" s="92"/>
      <c r="Q122" s="92"/>
      <c r="R122" s="92"/>
      <c r="S122" s="49"/>
      <c r="T122" s="49"/>
      <c r="U122" s="49"/>
      <c r="V122" s="49"/>
      <c r="W122" s="49"/>
      <c r="X122" s="49"/>
      <c r="Y122" s="49"/>
      <c r="Z122" s="49"/>
    </row>
    <row r="123" spans="1:26" ht="16.5" customHeight="1">
      <c r="A123" s="92"/>
      <c r="B123" s="106"/>
      <c r="C123" s="93"/>
      <c r="D123" s="93"/>
      <c r="E123" s="92"/>
      <c r="F123" s="93"/>
      <c r="G123" s="46"/>
      <c r="H123" s="49"/>
      <c r="I123" s="46"/>
      <c r="J123" s="46"/>
      <c r="K123" s="92"/>
      <c r="L123" s="46"/>
      <c r="M123" s="92"/>
      <c r="N123" s="46"/>
      <c r="O123" s="92"/>
      <c r="P123" s="92"/>
      <c r="Q123" s="92"/>
      <c r="R123" s="92"/>
      <c r="S123" s="49"/>
      <c r="T123" s="49"/>
      <c r="U123" s="49"/>
      <c r="V123" s="49"/>
      <c r="W123" s="49"/>
      <c r="X123" s="49"/>
      <c r="Y123" s="49"/>
      <c r="Z123" s="49"/>
    </row>
    <row r="124" spans="1:26" ht="16.5" customHeight="1">
      <c r="A124" s="92"/>
      <c r="B124" s="106"/>
      <c r="C124" s="93"/>
      <c r="D124" s="93"/>
      <c r="E124" s="92"/>
      <c r="F124" s="93"/>
      <c r="G124" s="46"/>
      <c r="H124" s="49"/>
      <c r="I124" s="46"/>
      <c r="J124" s="46"/>
      <c r="K124" s="92"/>
      <c r="L124" s="46"/>
      <c r="M124" s="92"/>
      <c r="N124" s="46"/>
      <c r="O124" s="92"/>
      <c r="P124" s="92"/>
      <c r="Q124" s="92"/>
      <c r="R124" s="92"/>
      <c r="S124" s="49"/>
      <c r="T124" s="49"/>
      <c r="U124" s="49"/>
      <c r="V124" s="49"/>
      <c r="W124" s="49"/>
      <c r="X124" s="49"/>
      <c r="Y124" s="49"/>
      <c r="Z124" s="49"/>
    </row>
    <row r="125" spans="1:26" ht="16.5" customHeight="1">
      <c r="A125" s="92"/>
      <c r="B125" s="106"/>
      <c r="C125" s="93"/>
      <c r="D125" s="93"/>
      <c r="E125" s="92"/>
      <c r="F125" s="93"/>
      <c r="G125" s="46"/>
      <c r="H125" s="49"/>
      <c r="I125" s="46"/>
      <c r="J125" s="46"/>
      <c r="K125" s="92"/>
      <c r="L125" s="46"/>
      <c r="M125" s="92"/>
      <c r="N125" s="46"/>
      <c r="O125" s="92"/>
      <c r="P125" s="92"/>
      <c r="Q125" s="92"/>
      <c r="R125" s="92"/>
      <c r="S125" s="49"/>
      <c r="T125" s="49"/>
      <c r="U125" s="49"/>
      <c r="V125" s="49"/>
      <c r="W125" s="49"/>
      <c r="X125" s="49"/>
      <c r="Y125" s="49"/>
      <c r="Z125" s="49"/>
    </row>
    <row r="126" spans="1:26" ht="16.5" customHeight="1">
      <c r="A126" s="92"/>
      <c r="B126" s="106"/>
      <c r="C126" s="93"/>
      <c r="D126" s="93"/>
      <c r="E126" s="92"/>
      <c r="F126" s="93"/>
      <c r="G126" s="46"/>
      <c r="H126" s="49"/>
      <c r="I126" s="46"/>
      <c r="J126" s="46"/>
      <c r="K126" s="92"/>
      <c r="L126" s="46"/>
      <c r="M126" s="92"/>
      <c r="N126" s="46"/>
      <c r="O126" s="92"/>
      <c r="P126" s="92"/>
      <c r="Q126" s="92"/>
      <c r="R126" s="92"/>
      <c r="S126" s="49"/>
      <c r="T126" s="49"/>
      <c r="U126" s="49"/>
      <c r="V126" s="49"/>
      <c r="W126" s="49"/>
      <c r="X126" s="49"/>
      <c r="Y126" s="49"/>
      <c r="Z126" s="49"/>
    </row>
    <row r="127" spans="1:26" ht="16.5" customHeight="1">
      <c r="A127" s="92"/>
      <c r="B127" s="106"/>
      <c r="C127" s="93"/>
      <c r="D127" s="93"/>
      <c r="E127" s="92"/>
      <c r="F127" s="93"/>
      <c r="G127" s="46"/>
      <c r="H127" s="49"/>
      <c r="I127" s="46"/>
      <c r="J127" s="46"/>
      <c r="K127" s="92"/>
      <c r="L127" s="46"/>
      <c r="M127" s="92"/>
      <c r="N127" s="46"/>
      <c r="O127" s="92"/>
      <c r="P127" s="92"/>
      <c r="Q127" s="92"/>
      <c r="R127" s="92"/>
      <c r="S127" s="49"/>
      <c r="T127" s="49"/>
      <c r="U127" s="49"/>
      <c r="V127" s="49"/>
      <c r="W127" s="49"/>
      <c r="X127" s="49"/>
      <c r="Y127" s="49"/>
      <c r="Z127" s="49"/>
    </row>
    <row r="128" spans="1:26" ht="16.5" customHeight="1">
      <c r="A128" s="92"/>
      <c r="B128" s="106"/>
      <c r="C128" s="93"/>
      <c r="D128" s="93"/>
      <c r="E128" s="92"/>
      <c r="F128" s="93"/>
      <c r="G128" s="46"/>
      <c r="H128" s="49"/>
      <c r="I128" s="46"/>
      <c r="J128" s="46"/>
      <c r="K128" s="92"/>
      <c r="L128" s="46"/>
      <c r="M128" s="92"/>
      <c r="N128" s="46"/>
      <c r="O128" s="92"/>
      <c r="P128" s="92"/>
      <c r="Q128" s="92"/>
      <c r="R128" s="92"/>
      <c r="S128" s="49"/>
      <c r="T128" s="49"/>
      <c r="U128" s="49"/>
      <c r="V128" s="49"/>
      <c r="W128" s="49"/>
      <c r="X128" s="49"/>
      <c r="Y128" s="49"/>
      <c r="Z128" s="49"/>
    </row>
    <row r="129" spans="1:26" ht="16.5" customHeight="1">
      <c r="A129" s="92"/>
      <c r="B129" s="106"/>
      <c r="C129" s="93"/>
      <c r="D129" s="93"/>
      <c r="E129" s="92"/>
      <c r="F129" s="93"/>
      <c r="G129" s="46"/>
      <c r="H129" s="49"/>
      <c r="I129" s="46"/>
      <c r="J129" s="46"/>
      <c r="K129" s="92"/>
      <c r="L129" s="46"/>
      <c r="M129" s="92"/>
      <c r="N129" s="46"/>
      <c r="O129" s="92"/>
      <c r="P129" s="92"/>
      <c r="Q129" s="92"/>
      <c r="R129" s="92"/>
      <c r="S129" s="49"/>
      <c r="T129" s="49"/>
      <c r="U129" s="49"/>
      <c r="V129" s="49"/>
      <c r="W129" s="49"/>
      <c r="X129" s="49"/>
      <c r="Y129" s="49"/>
      <c r="Z129" s="49"/>
    </row>
    <row r="130" spans="1:26" ht="16.5" customHeight="1">
      <c r="A130" s="92"/>
      <c r="B130" s="106"/>
      <c r="C130" s="93"/>
      <c r="D130" s="93"/>
      <c r="E130" s="92"/>
      <c r="F130" s="93"/>
      <c r="G130" s="46"/>
      <c r="H130" s="49"/>
      <c r="I130" s="46"/>
      <c r="J130" s="46"/>
      <c r="K130" s="92"/>
      <c r="L130" s="46"/>
      <c r="M130" s="92"/>
      <c r="N130" s="46"/>
      <c r="O130" s="92"/>
      <c r="P130" s="92"/>
      <c r="Q130" s="92"/>
      <c r="R130" s="92"/>
      <c r="S130" s="49"/>
      <c r="T130" s="49"/>
      <c r="U130" s="49"/>
      <c r="V130" s="49"/>
      <c r="W130" s="49"/>
      <c r="X130" s="49"/>
      <c r="Y130" s="49"/>
      <c r="Z130" s="49"/>
    </row>
    <row r="131" spans="1:26" ht="16.5" customHeight="1">
      <c r="A131" s="92"/>
      <c r="B131" s="106"/>
      <c r="C131" s="93"/>
      <c r="D131" s="93"/>
      <c r="E131" s="92"/>
      <c r="F131" s="93"/>
      <c r="G131" s="46"/>
      <c r="H131" s="49"/>
      <c r="I131" s="46"/>
      <c r="J131" s="46"/>
      <c r="K131" s="92"/>
      <c r="L131" s="46"/>
      <c r="M131" s="92"/>
      <c r="N131" s="46"/>
      <c r="O131" s="92"/>
      <c r="P131" s="92"/>
      <c r="Q131" s="92"/>
      <c r="R131" s="92"/>
      <c r="S131" s="49"/>
      <c r="T131" s="49"/>
      <c r="U131" s="49"/>
      <c r="V131" s="49"/>
      <c r="W131" s="49"/>
      <c r="X131" s="49"/>
      <c r="Y131" s="49"/>
      <c r="Z131" s="49"/>
    </row>
    <row r="132" spans="1:26" ht="16.5" customHeight="1">
      <c r="A132" s="92"/>
      <c r="B132" s="106"/>
      <c r="C132" s="93"/>
      <c r="D132" s="93"/>
      <c r="E132" s="92"/>
      <c r="F132" s="93"/>
      <c r="G132" s="46"/>
      <c r="H132" s="49"/>
      <c r="I132" s="46"/>
      <c r="J132" s="46"/>
      <c r="K132" s="92"/>
      <c r="L132" s="46"/>
      <c r="M132" s="92"/>
      <c r="N132" s="46"/>
      <c r="O132" s="92"/>
      <c r="P132" s="92"/>
      <c r="Q132" s="92"/>
      <c r="R132" s="92"/>
      <c r="S132" s="49"/>
      <c r="T132" s="49"/>
      <c r="U132" s="49"/>
      <c r="V132" s="49"/>
      <c r="W132" s="49"/>
      <c r="X132" s="49"/>
      <c r="Y132" s="49"/>
      <c r="Z132" s="49"/>
    </row>
    <row r="133" spans="1:26" ht="16.5" customHeight="1">
      <c r="A133" s="92"/>
      <c r="B133" s="106"/>
      <c r="C133" s="93"/>
      <c r="D133" s="93"/>
      <c r="E133" s="92"/>
      <c r="F133" s="93"/>
      <c r="G133" s="46"/>
      <c r="H133" s="49"/>
      <c r="I133" s="46"/>
      <c r="J133" s="46"/>
      <c r="K133" s="92"/>
      <c r="L133" s="46"/>
      <c r="M133" s="92"/>
      <c r="N133" s="46"/>
      <c r="O133" s="92"/>
      <c r="P133" s="92"/>
      <c r="Q133" s="92"/>
      <c r="R133" s="92"/>
      <c r="S133" s="49"/>
      <c r="T133" s="49"/>
      <c r="U133" s="49"/>
      <c r="V133" s="49"/>
      <c r="W133" s="49"/>
      <c r="X133" s="49"/>
      <c r="Y133" s="49"/>
      <c r="Z133" s="49"/>
    </row>
    <row r="134" spans="1:26" ht="16.5" customHeight="1">
      <c r="A134" s="92"/>
      <c r="B134" s="106"/>
      <c r="C134" s="93"/>
      <c r="D134" s="93"/>
      <c r="E134" s="92"/>
      <c r="F134" s="93"/>
      <c r="G134" s="46"/>
      <c r="H134" s="49"/>
      <c r="I134" s="46"/>
      <c r="J134" s="46"/>
      <c r="K134" s="92"/>
      <c r="L134" s="46"/>
      <c r="M134" s="92"/>
      <c r="N134" s="46"/>
      <c r="O134" s="92"/>
      <c r="P134" s="92"/>
      <c r="Q134" s="92"/>
      <c r="R134" s="92"/>
      <c r="S134" s="49"/>
      <c r="T134" s="49"/>
      <c r="U134" s="49"/>
      <c r="V134" s="49"/>
      <c r="W134" s="49"/>
      <c r="X134" s="49"/>
      <c r="Y134" s="49"/>
      <c r="Z134" s="49"/>
    </row>
    <row r="135" spans="1:26" ht="16.5" customHeight="1">
      <c r="A135" s="92"/>
      <c r="B135" s="106"/>
      <c r="C135" s="93"/>
      <c r="D135" s="93"/>
      <c r="E135" s="92"/>
      <c r="F135" s="93"/>
      <c r="G135" s="46"/>
      <c r="H135" s="49"/>
      <c r="I135" s="46"/>
      <c r="J135" s="46"/>
      <c r="K135" s="92"/>
      <c r="L135" s="46"/>
      <c r="M135" s="92"/>
      <c r="N135" s="46"/>
      <c r="O135" s="92"/>
      <c r="P135" s="92"/>
      <c r="Q135" s="92"/>
      <c r="R135" s="92"/>
      <c r="S135" s="49"/>
      <c r="T135" s="49"/>
      <c r="U135" s="49"/>
      <c r="V135" s="49"/>
      <c r="W135" s="49"/>
      <c r="X135" s="49"/>
      <c r="Y135" s="49"/>
      <c r="Z135" s="49"/>
    </row>
    <row r="136" spans="1:26" ht="16.5" customHeight="1">
      <c r="A136" s="92"/>
      <c r="B136" s="106"/>
      <c r="C136" s="93"/>
      <c r="D136" s="93"/>
      <c r="E136" s="92"/>
      <c r="F136" s="93"/>
      <c r="G136" s="46"/>
      <c r="H136" s="49"/>
      <c r="I136" s="46"/>
      <c r="J136" s="46"/>
      <c r="K136" s="92"/>
      <c r="L136" s="46"/>
      <c r="M136" s="92"/>
      <c r="N136" s="46"/>
      <c r="O136" s="92"/>
      <c r="P136" s="92"/>
      <c r="Q136" s="92"/>
      <c r="R136" s="92"/>
      <c r="S136" s="49"/>
      <c r="T136" s="49"/>
      <c r="U136" s="49"/>
      <c r="V136" s="49"/>
      <c r="W136" s="49"/>
      <c r="X136" s="49"/>
      <c r="Y136" s="49"/>
      <c r="Z136" s="49"/>
    </row>
    <row r="137" spans="1:26" ht="16.5" customHeight="1">
      <c r="A137" s="92"/>
      <c r="B137" s="106"/>
      <c r="C137" s="93"/>
      <c r="D137" s="93"/>
      <c r="E137" s="92"/>
      <c r="F137" s="93"/>
      <c r="G137" s="46"/>
      <c r="H137" s="49"/>
      <c r="I137" s="46"/>
      <c r="J137" s="46"/>
      <c r="K137" s="92"/>
      <c r="L137" s="46"/>
      <c r="M137" s="92"/>
      <c r="N137" s="46"/>
      <c r="O137" s="92"/>
      <c r="P137" s="92"/>
      <c r="Q137" s="92"/>
      <c r="R137" s="92"/>
      <c r="S137" s="49"/>
      <c r="T137" s="49"/>
      <c r="U137" s="49"/>
      <c r="V137" s="49"/>
      <c r="W137" s="49"/>
      <c r="X137" s="49"/>
      <c r="Y137" s="49"/>
      <c r="Z137" s="49"/>
    </row>
    <row r="138" spans="1:26" ht="16.5" customHeight="1">
      <c r="A138" s="92"/>
      <c r="B138" s="106"/>
      <c r="C138" s="93"/>
      <c r="D138" s="93"/>
      <c r="E138" s="92"/>
      <c r="F138" s="93"/>
      <c r="G138" s="46"/>
      <c r="H138" s="49"/>
      <c r="I138" s="46"/>
      <c r="J138" s="46"/>
      <c r="K138" s="92"/>
      <c r="L138" s="46"/>
      <c r="M138" s="92"/>
      <c r="N138" s="46"/>
      <c r="O138" s="92"/>
      <c r="P138" s="92"/>
      <c r="Q138" s="92"/>
      <c r="R138" s="92"/>
      <c r="S138" s="49"/>
      <c r="T138" s="49"/>
      <c r="U138" s="49"/>
      <c r="V138" s="49"/>
      <c r="W138" s="49"/>
      <c r="X138" s="49"/>
      <c r="Y138" s="49"/>
      <c r="Z138" s="49"/>
    </row>
    <row r="139" spans="1:26" ht="16.5" customHeight="1">
      <c r="A139" s="92"/>
      <c r="B139" s="106"/>
      <c r="C139" s="93"/>
      <c r="D139" s="93"/>
      <c r="E139" s="92"/>
      <c r="F139" s="93"/>
      <c r="G139" s="46"/>
      <c r="H139" s="49"/>
      <c r="I139" s="46"/>
      <c r="J139" s="46"/>
      <c r="K139" s="92"/>
      <c r="L139" s="46"/>
      <c r="M139" s="92"/>
      <c r="N139" s="46"/>
      <c r="O139" s="92"/>
      <c r="P139" s="92"/>
      <c r="Q139" s="92"/>
      <c r="R139" s="92"/>
      <c r="S139" s="49"/>
      <c r="T139" s="49"/>
      <c r="U139" s="49"/>
      <c r="V139" s="49"/>
      <c r="W139" s="49"/>
      <c r="X139" s="49"/>
      <c r="Y139" s="49"/>
      <c r="Z139" s="49"/>
    </row>
    <row r="140" spans="1:26" ht="16.5" customHeight="1">
      <c r="A140" s="92"/>
      <c r="B140" s="106"/>
      <c r="C140" s="93"/>
      <c r="D140" s="93"/>
      <c r="E140" s="92"/>
      <c r="F140" s="93"/>
      <c r="G140" s="46"/>
      <c r="H140" s="49"/>
      <c r="I140" s="46"/>
      <c r="J140" s="46"/>
      <c r="K140" s="92"/>
      <c r="L140" s="46"/>
      <c r="M140" s="92"/>
      <c r="N140" s="46"/>
      <c r="O140" s="92"/>
      <c r="P140" s="92"/>
      <c r="Q140" s="92"/>
      <c r="R140" s="92"/>
      <c r="S140" s="49"/>
      <c r="T140" s="49"/>
      <c r="U140" s="49"/>
      <c r="V140" s="49"/>
      <c r="W140" s="49"/>
      <c r="X140" s="49"/>
      <c r="Y140" s="49"/>
      <c r="Z140" s="49"/>
    </row>
    <row r="141" spans="1:26" ht="16.5" customHeight="1">
      <c r="A141" s="92"/>
      <c r="B141" s="106"/>
      <c r="C141" s="93"/>
      <c r="D141" s="93"/>
      <c r="E141" s="92"/>
      <c r="F141" s="93"/>
      <c r="G141" s="46"/>
      <c r="H141" s="49"/>
      <c r="I141" s="46"/>
      <c r="J141" s="46"/>
      <c r="K141" s="92"/>
      <c r="L141" s="46"/>
      <c r="M141" s="92"/>
      <c r="N141" s="46"/>
      <c r="O141" s="92"/>
      <c r="P141" s="92"/>
      <c r="Q141" s="92"/>
      <c r="R141" s="92"/>
      <c r="S141" s="49"/>
      <c r="T141" s="49"/>
      <c r="U141" s="49"/>
      <c r="V141" s="49"/>
      <c r="W141" s="49"/>
      <c r="X141" s="49"/>
      <c r="Y141" s="49"/>
      <c r="Z141" s="49"/>
    </row>
    <row r="142" spans="1:26" ht="16.5" customHeight="1">
      <c r="A142" s="92"/>
      <c r="B142" s="106"/>
      <c r="C142" s="93"/>
      <c r="D142" s="93"/>
      <c r="E142" s="92"/>
      <c r="F142" s="93"/>
      <c r="G142" s="46"/>
      <c r="H142" s="49"/>
      <c r="I142" s="46"/>
      <c r="J142" s="46"/>
      <c r="K142" s="92"/>
      <c r="L142" s="46"/>
      <c r="M142" s="92"/>
      <c r="N142" s="46"/>
      <c r="O142" s="92"/>
      <c r="P142" s="92"/>
      <c r="Q142" s="92"/>
      <c r="R142" s="92"/>
      <c r="S142" s="49"/>
      <c r="T142" s="49"/>
      <c r="U142" s="49"/>
      <c r="V142" s="49"/>
      <c r="W142" s="49"/>
      <c r="X142" s="49"/>
      <c r="Y142" s="49"/>
      <c r="Z142" s="49"/>
    </row>
    <row r="143" spans="1:26" ht="16.5" customHeight="1">
      <c r="A143" s="92"/>
      <c r="B143" s="106"/>
      <c r="C143" s="93"/>
      <c r="D143" s="93"/>
      <c r="E143" s="92"/>
      <c r="F143" s="93"/>
      <c r="G143" s="46"/>
      <c r="H143" s="49"/>
      <c r="I143" s="46"/>
      <c r="J143" s="46"/>
      <c r="K143" s="92"/>
      <c r="L143" s="46"/>
      <c r="M143" s="92"/>
      <c r="N143" s="46"/>
      <c r="O143" s="92"/>
      <c r="P143" s="92"/>
      <c r="Q143" s="92"/>
      <c r="R143" s="92"/>
      <c r="S143" s="49"/>
      <c r="T143" s="49"/>
      <c r="U143" s="49"/>
      <c r="V143" s="49"/>
      <c r="W143" s="49"/>
      <c r="X143" s="49"/>
      <c r="Y143" s="49"/>
      <c r="Z143" s="49"/>
    </row>
    <row r="144" spans="1:26" ht="16.5" customHeight="1">
      <c r="A144" s="92"/>
      <c r="B144" s="106"/>
      <c r="C144" s="93"/>
      <c r="D144" s="93"/>
      <c r="E144" s="92"/>
      <c r="F144" s="93"/>
      <c r="G144" s="46"/>
      <c r="H144" s="49"/>
      <c r="I144" s="46"/>
      <c r="J144" s="46"/>
      <c r="K144" s="92"/>
      <c r="L144" s="46"/>
      <c r="M144" s="92"/>
      <c r="N144" s="46"/>
      <c r="O144" s="92"/>
      <c r="P144" s="92"/>
      <c r="Q144" s="92"/>
      <c r="R144" s="92"/>
      <c r="S144" s="49"/>
      <c r="T144" s="49"/>
      <c r="U144" s="49"/>
      <c r="V144" s="49"/>
      <c r="W144" s="49"/>
      <c r="X144" s="49"/>
      <c r="Y144" s="49"/>
      <c r="Z144" s="49"/>
    </row>
    <row r="145" spans="1:26" ht="16.5" customHeight="1">
      <c r="A145" s="92"/>
      <c r="B145" s="106"/>
      <c r="C145" s="93"/>
      <c r="D145" s="93"/>
      <c r="E145" s="92"/>
      <c r="F145" s="93"/>
      <c r="G145" s="46"/>
      <c r="H145" s="49"/>
      <c r="I145" s="46"/>
      <c r="J145" s="46"/>
      <c r="K145" s="92"/>
      <c r="L145" s="46"/>
      <c r="M145" s="92"/>
      <c r="N145" s="46"/>
      <c r="O145" s="92"/>
      <c r="P145" s="92"/>
      <c r="Q145" s="92"/>
      <c r="R145" s="92"/>
      <c r="S145" s="49"/>
      <c r="T145" s="49"/>
      <c r="U145" s="49"/>
      <c r="V145" s="49"/>
      <c r="W145" s="49"/>
      <c r="X145" s="49"/>
      <c r="Y145" s="49"/>
      <c r="Z145" s="49"/>
    </row>
    <row r="146" spans="1:26" ht="16.5" customHeight="1">
      <c r="A146" s="92"/>
      <c r="B146" s="106"/>
      <c r="C146" s="93"/>
      <c r="D146" s="93"/>
      <c r="E146" s="92"/>
      <c r="F146" s="93"/>
      <c r="G146" s="46"/>
      <c r="H146" s="49"/>
      <c r="I146" s="46"/>
      <c r="J146" s="46"/>
      <c r="K146" s="92"/>
      <c r="L146" s="46"/>
      <c r="M146" s="92"/>
      <c r="N146" s="46"/>
      <c r="O146" s="92"/>
      <c r="P146" s="92"/>
      <c r="Q146" s="92"/>
      <c r="R146" s="92"/>
      <c r="S146" s="49"/>
      <c r="T146" s="49"/>
      <c r="U146" s="49"/>
      <c r="V146" s="49"/>
      <c r="W146" s="49"/>
      <c r="X146" s="49"/>
      <c r="Y146" s="49"/>
      <c r="Z146" s="49"/>
    </row>
    <row r="147" spans="1:26" ht="16.5" customHeight="1">
      <c r="A147" s="92"/>
      <c r="B147" s="106"/>
      <c r="C147" s="93"/>
      <c r="D147" s="93"/>
      <c r="E147" s="92"/>
      <c r="F147" s="93"/>
      <c r="G147" s="46"/>
      <c r="H147" s="49"/>
      <c r="I147" s="46"/>
      <c r="J147" s="46"/>
      <c r="K147" s="92"/>
      <c r="L147" s="46"/>
      <c r="M147" s="92"/>
      <c r="N147" s="46"/>
      <c r="O147" s="92"/>
      <c r="P147" s="92"/>
      <c r="Q147" s="92"/>
      <c r="R147" s="92"/>
      <c r="S147" s="49"/>
      <c r="T147" s="49"/>
      <c r="U147" s="49"/>
      <c r="V147" s="49"/>
      <c r="W147" s="49"/>
      <c r="X147" s="49"/>
      <c r="Y147" s="49"/>
      <c r="Z147" s="49"/>
    </row>
    <row r="148" spans="1:26" ht="16.5" customHeight="1">
      <c r="A148" s="92"/>
      <c r="B148" s="106"/>
      <c r="C148" s="93"/>
      <c r="D148" s="93"/>
      <c r="E148" s="92"/>
      <c r="F148" s="93"/>
      <c r="G148" s="46"/>
      <c r="H148" s="49"/>
      <c r="I148" s="46"/>
      <c r="J148" s="46"/>
      <c r="K148" s="92"/>
      <c r="L148" s="46"/>
      <c r="M148" s="92"/>
      <c r="N148" s="46"/>
      <c r="O148" s="92"/>
      <c r="P148" s="92"/>
      <c r="Q148" s="92"/>
      <c r="R148" s="92"/>
      <c r="S148" s="49"/>
      <c r="T148" s="49"/>
      <c r="U148" s="49"/>
      <c r="V148" s="49"/>
      <c r="W148" s="49"/>
      <c r="X148" s="49"/>
      <c r="Y148" s="49"/>
      <c r="Z148" s="49"/>
    </row>
    <row r="149" spans="1:26" ht="16.5" customHeight="1">
      <c r="A149" s="92"/>
      <c r="B149" s="106"/>
      <c r="C149" s="93"/>
      <c r="D149" s="93"/>
      <c r="E149" s="92"/>
      <c r="F149" s="93"/>
      <c r="G149" s="46"/>
      <c r="H149" s="49"/>
      <c r="I149" s="46"/>
      <c r="J149" s="46"/>
      <c r="K149" s="92"/>
      <c r="L149" s="46"/>
      <c r="M149" s="92"/>
      <c r="N149" s="46"/>
      <c r="O149" s="92"/>
      <c r="P149" s="92"/>
      <c r="Q149" s="92"/>
      <c r="R149" s="92"/>
      <c r="S149" s="49"/>
      <c r="T149" s="49"/>
      <c r="U149" s="49"/>
      <c r="V149" s="49"/>
      <c r="W149" s="49"/>
      <c r="X149" s="49"/>
      <c r="Y149" s="49"/>
      <c r="Z149" s="49"/>
    </row>
    <row r="150" spans="1:26" ht="16.5" customHeight="1">
      <c r="A150" s="92"/>
      <c r="B150" s="106"/>
      <c r="C150" s="93"/>
      <c r="D150" s="93"/>
      <c r="E150" s="92"/>
      <c r="F150" s="93"/>
      <c r="G150" s="46"/>
      <c r="H150" s="49"/>
      <c r="I150" s="46"/>
      <c r="J150" s="46"/>
      <c r="K150" s="92"/>
      <c r="L150" s="46"/>
      <c r="M150" s="92"/>
      <c r="N150" s="46"/>
      <c r="O150" s="92"/>
      <c r="P150" s="92"/>
      <c r="Q150" s="92"/>
      <c r="R150" s="92"/>
      <c r="S150" s="49"/>
      <c r="T150" s="49"/>
      <c r="U150" s="49"/>
      <c r="V150" s="49"/>
      <c r="W150" s="49"/>
      <c r="X150" s="49"/>
      <c r="Y150" s="49"/>
      <c r="Z150" s="49"/>
    </row>
    <row r="151" spans="1:26" ht="16.5" customHeight="1">
      <c r="A151" s="92"/>
      <c r="B151" s="106"/>
      <c r="C151" s="93"/>
      <c r="D151" s="93"/>
      <c r="E151" s="92"/>
      <c r="F151" s="93"/>
      <c r="G151" s="46"/>
      <c r="H151" s="49"/>
      <c r="I151" s="46"/>
      <c r="J151" s="46"/>
      <c r="K151" s="92"/>
      <c r="L151" s="46"/>
      <c r="M151" s="92"/>
      <c r="N151" s="46"/>
      <c r="O151" s="92"/>
      <c r="P151" s="92"/>
      <c r="Q151" s="92"/>
      <c r="R151" s="92"/>
      <c r="S151" s="49"/>
      <c r="T151" s="49"/>
      <c r="U151" s="49"/>
      <c r="V151" s="49"/>
      <c r="W151" s="49"/>
      <c r="X151" s="49"/>
      <c r="Y151" s="49"/>
      <c r="Z151" s="49"/>
    </row>
    <row r="152" spans="1:26" ht="16.5" customHeight="1">
      <c r="A152" s="92"/>
      <c r="B152" s="106"/>
      <c r="C152" s="93"/>
      <c r="D152" s="93"/>
      <c r="E152" s="92"/>
      <c r="F152" s="93"/>
      <c r="G152" s="46"/>
      <c r="H152" s="49"/>
      <c r="I152" s="46"/>
      <c r="J152" s="46"/>
      <c r="K152" s="92"/>
      <c r="L152" s="46"/>
      <c r="M152" s="92"/>
      <c r="N152" s="46"/>
      <c r="O152" s="92"/>
      <c r="P152" s="92"/>
      <c r="Q152" s="92"/>
      <c r="R152" s="92"/>
      <c r="S152" s="49"/>
      <c r="T152" s="49"/>
      <c r="U152" s="49"/>
      <c r="V152" s="49"/>
      <c r="W152" s="49"/>
      <c r="X152" s="49"/>
      <c r="Y152" s="49"/>
      <c r="Z152" s="49"/>
    </row>
    <row r="153" spans="1:26" ht="16.5" customHeight="1">
      <c r="A153" s="92"/>
      <c r="B153" s="106"/>
      <c r="C153" s="93"/>
      <c r="D153" s="93"/>
      <c r="E153" s="92"/>
      <c r="F153" s="93"/>
      <c r="G153" s="46"/>
      <c r="H153" s="49"/>
      <c r="I153" s="46"/>
      <c r="J153" s="46"/>
      <c r="K153" s="92"/>
      <c r="L153" s="46"/>
      <c r="M153" s="92"/>
      <c r="N153" s="46"/>
      <c r="O153" s="92"/>
      <c r="P153" s="92"/>
      <c r="Q153" s="92"/>
      <c r="R153" s="92"/>
      <c r="S153" s="49"/>
      <c r="T153" s="49"/>
      <c r="U153" s="49"/>
      <c r="V153" s="49"/>
      <c r="W153" s="49"/>
      <c r="X153" s="49"/>
      <c r="Y153" s="49"/>
      <c r="Z153" s="49"/>
    </row>
    <row r="154" spans="1:26" ht="16.5" customHeight="1">
      <c r="A154" s="92"/>
      <c r="B154" s="106"/>
      <c r="C154" s="93"/>
      <c r="D154" s="93"/>
      <c r="E154" s="92"/>
      <c r="F154" s="93"/>
      <c r="G154" s="46"/>
      <c r="H154" s="49"/>
      <c r="I154" s="46"/>
      <c r="J154" s="46"/>
      <c r="K154" s="92"/>
      <c r="L154" s="46"/>
      <c r="M154" s="92"/>
      <c r="N154" s="46"/>
      <c r="O154" s="92"/>
      <c r="P154" s="92"/>
      <c r="Q154" s="92"/>
      <c r="R154" s="92"/>
      <c r="S154" s="49"/>
      <c r="T154" s="49"/>
      <c r="U154" s="49"/>
      <c r="V154" s="49"/>
      <c r="W154" s="49"/>
      <c r="X154" s="49"/>
      <c r="Y154" s="49"/>
      <c r="Z154" s="49"/>
    </row>
    <row r="155" spans="1:26" ht="16.5" customHeight="1">
      <c r="A155" s="92"/>
      <c r="B155" s="106"/>
      <c r="C155" s="93"/>
      <c r="D155" s="93"/>
      <c r="E155" s="92"/>
      <c r="F155" s="93"/>
      <c r="G155" s="46"/>
      <c r="H155" s="49"/>
      <c r="I155" s="46"/>
      <c r="J155" s="46"/>
      <c r="K155" s="92"/>
      <c r="L155" s="46"/>
      <c r="M155" s="92"/>
      <c r="N155" s="46"/>
      <c r="O155" s="92"/>
      <c r="P155" s="92"/>
      <c r="Q155" s="92"/>
      <c r="R155" s="92"/>
      <c r="S155" s="49"/>
      <c r="T155" s="49"/>
      <c r="U155" s="49"/>
      <c r="V155" s="49"/>
      <c r="W155" s="49"/>
      <c r="X155" s="49"/>
      <c r="Y155" s="49"/>
      <c r="Z155" s="49"/>
    </row>
    <row r="156" spans="1:26" ht="16.5" customHeight="1">
      <c r="A156" s="92"/>
      <c r="B156" s="106"/>
      <c r="C156" s="93"/>
      <c r="D156" s="93"/>
      <c r="E156" s="92"/>
      <c r="F156" s="93"/>
      <c r="G156" s="46"/>
      <c r="H156" s="49"/>
      <c r="I156" s="46"/>
      <c r="J156" s="46"/>
      <c r="K156" s="92"/>
      <c r="L156" s="46"/>
      <c r="M156" s="92"/>
      <c r="N156" s="46"/>
      <c r="O156" s="92"/>
      <c r="P156" s="92"/>
      <c r="Q156" s="92"/>
      <c r="R156" s="92"/>
      <c r="S156" s="49"/>
      <c r="T156" s="49"/>
      <c r="U156" s="49"/>
      <c r="V156" s="49"/>
      <c r="W156" s="49"/>
      <c r="X156" s="49"/>
      <c r="Y156" s="49"/>
      <c r="Z156" s="49"/>
    </row>
    <row r="157" spans="1:26" ht="16.5" customHeight="1">
      <c r="A157" s="92"/>
      <c r="B157" s="106"/>
      <c r="C157" s="93"/>
      <c r="D157" s="93"/>
      <c r="E157" s="92"/>
      <c r="F157" s="93"/>
      <c r="G157" s="46"/>
      <c r="H157" s="49"/>
      <c r="I157" s="46"/>
      <c r="J157" s="46"/>
      <c r="K157" s="92"/>
      <c r="L157" s="46"/>
      <c r="M157" s="92"/>
      <c r="N157" s="46"/>
      <c r="O157" s="92"/>
      <c r="P157" s="92"/>
      <c r="Q157" s="92"/>
      <c r="R157" s="92"/>
      <c r="S157" s="49"/>
      <c r="T157" s="49"/>
      <c r="U157" s="49"/>
      <c r="V157" s="49"/>
      <c r="W157" s="49"/>
      <c r="X157" s="49"/>
      <c r="Y157" s="49"/>
      <c r="Z157" s="49"/>
    </row>
    <row r="158" spans="1:26" ht="16.5" customHeight="1">
      <c r="A158" s="92"/>
      <c r="B158" s="106"/>
      <c r="C158" s="93"/>
      <c r="D158" s="93"/>
      <c r="E158" s="92"/>
      <c r="F158" s="93"/>
      <c r="G158" s="46"/>
      <c r="H158" s="49"/>
      <c r="I158" s="46"/>
      <c r="J158" s="46"/>
      <c r="K158" s="92"/>
      <c r="L158" s="46"/>
      <c r="M158" s="92"/>
      <c r="N158" s="46"/>
      <c r="O158" s="92"/>
      <c r="P158" s="92"/>
      <c r="Q158" s="92"/>
      <c r="R158" s="92"/>
      <c r="S158" s="49"/>
      <c r="T158" s="49"/>
      <c r="U158" s="49"/>
      <c r="V158" s="49"/>
      <c r="W158" s="49"/>
      <c r="X158" s="49"/>
      <c r="Y158" s="49"/>
      <c r="Z158" s="49"/>
    </row>
    <row r="159" spans="1:26" ht="16.5" customHeight="1">
      <c r="A159" s="92"/>
      <c r="B159" s="106"/>
      <c r="C159" s="93"/>
      <c r="D159" s="93"/>
      <c r="E159" s="92"/>
      <c r="F159" s="93"/>
      <c r="G159" s="46"/>
      <c r="H159" s="49"/>
      <c r="I159" s="46"/>
      <c r="J159" s="46"/>
      <c r="K159" s="92"/>
      <c r="L159" s="46"/>
      <c r="M159" s="92"/>
      <c r="N159" s="46"/>
      <c r="O159" s="92"/>
      <c r="P159" s="92"/>
      <c r="Q159" s="92"/>
      <c r="R159" s="92"/>
      <c r="S159" s="49"/>
      <c r="T159" s="49"/>
      <c r="U159" s="49"/>
      <c r="V159" s="49"/>
      <c r="W159" s="49"/>
      <c r="X159" s="49"/>
      <c r="Y159" s="49"/>
      <c r="Z159" s="49"/>
    </row>
    <row r="160" spans="1:26" ht="16.5" customHeight="1">
      <c r="A160" s="92"/>
      <c r="B160" s="106"/>
      <c r="C160" s="93"/>
      <c r="D160" s="93"/>
      <c r="E160" s="92"/>
      <c r="F160" s="93"/>
      <c r="G160" s="46"/>
      <c r="H160" s="49"/>
      <c r="I160" s="46"/>
      <c r="J160" s="46"/>
      <c r="K160" s="92"/>
      <c r="L160" s="46"/>
      <c r="M160" s="92"/>
      <c r="N160" s="46"/>
      <c r="O160" s="92"/>
      <c r="P160" s="92"/>
      <c r="Q160" s="92"/>
      <c r="R160" s="92"/>
      <c r="S160" s="49"/>
      <c r="T160" s="49"/>
      <c r="U160" s="49"/>
      <c r="V160" s="49"/>
      <c r="W160" s="49"/>
      <c r="X160" s="49"/>
      <c r="Y160" s="49"/>
      <c r="Z160" s="49"/>
    </row>
    <row r="161" spans="1:26" ht="16.5" customHeight="1">
      <c r="A161" s="92"/>
      <c r="B161" s="106"/>
      <c r="C161" s="93"/>
      <c r="D161" s="93"/>
      <c r="E161" s="92"/>
      <c r="F161" s="93"/>
      <c r="G161" s="46"/>
      <c r="H161" s="49"/>
      <c r="I161" s="46"/>
      <c r="J161" s="46"/>
      <c r="K161" s="92"/>
      <c r="L161" s="46"/>
      <c r="M161" s="92"/>
      <c r="N161" s="46"/>
      <c r="O161" s="92"/>
      <c r="P161" s="92"/>
      <c r="Q161" s="92"/>
      <c r="R161" s="92"/>
      <c r="S161" s="49"/>
      <c r="T161" s="49"/>
      <c r="U161" s="49"/>
      <c r="V161" s="49"/>
      <c r="W161" s="49"/>
      <c r="X161" s="49"/>
      <c r="Y161" s="49"/>
      <c r="Z161" s="49"/>
    </row>
    <row r="162" spans="1:26" ht="16.5" customHeight="1">
      <c r="A162" s="92"/>
      <c r="B162" s="106"/>
      <c r="C162" s="93"/>
      <c r="D162" s="93"/>
      <c r="E162" s="92"/>
      <c r="F162" s="93"/>
      <c r="G162" s="46"/>
      <c r="H162" s="49"/>
      <c r="I162" s="46"/>
      <c r="J162" s="46"/>
      <c r="K162" s="92"/>
      <c r="L162" s="46"/>
      <c r="M162" s="92"/>
      <c r="N162" s="46"/>
      <c r="O162" s="92"/>
      <c r="P162" s="92"/>
      <c r="Q162" s="92"/>
      <c r="R162" s="92"/>
      <c r="S162" s="49"/>
      <c r="T162" s="49"/>
      <c r="U162" s="49"/>
      <c r="V162" s="49"/>
      <c r="W162" s="49"/>
      <c r="X162" s="49"/>
      <c r="Y162" s="49"/>
      <c r="Z162" s="49"/>
    </row>
    <row r="163" spans="1:26" ht="16.5" customHeight="1">
      <c r="A163" s="92"/>
      <c r="B163" s="106"/>
      <c r="C163" s="93"/>
      <c r="D163" s="93"/>
      <c r="E163" s="92"/>
      <c r="F163" s="93"/>
      <c r="G163" s="46"/>
      <c r="H163" s="49"/>
      <c r="I163" s="46"/>
      <c r="J163" s="46"/>
      <c r="K163" s="92"/>
      <c r="L163" s="46"/>
      <c r="M163" s="92"/>
      <c r="N163" s="46"/>
      <c r="O163" s="92"/>
      <c r="P163" s="92"/>
      <c r="Q163" s="92"/>
      <c r="R163" s="92"/>
      <c r="S163" s="49"/>
      <c r="T163" s="49"/>
      <c r="U163" s="49"/>
      <c r="V163" s="49"/>
      <c r="W163" s="49"/>
      <c r="X163" s="49"/>
      <c r="Y163" s="49"/>
      <c r="Z163" s="49"/>
    </row>
    <row r="164" spans="1:26" ht="16.5" customHeight="1">
      <c r="A164" s="92"/>
      <c r="B164" s="106"/>
      <c r="C164" s="93"/>
      <c r="D164" s="93"/>
      <c r="E164" s="92"/>
      <c r="F164" s="93"/>
      <c r="G164" s="46"/>
      <c r="H164" s="49"/>
      <c r="I164" s="46"/>
      <c r="J164" s="46"/>
      <c r="K164" s="92"/>
      <c r="L164" s="46"/>
      <c r="M164" s="92"/>
      <c r="N164" s="46"/>
      <c r="O164" s="92"/>
      <c r="P164" s="92"/>
      <c r="Q164" s="92"/>
      <c r="R164" s="92"/>
      <c r="S164" s="49"/>
      <c r="T164" s="49"/>
      <c r="U164" s="49"/>
      <c r="V164" s="49"/>
      <c r="W164" s="49"/>
      <c r="X164" s="49"/>
      <c r="Y164" s="49"/>
      <c r="Z164" s="49"/>
    </row>
    <row r="165" spans="1:26" ht="16.5" customHeight="1">
      <c r="A165" s="92"/>
      <c r="B165" s="106"/>
      <c r="C165" s="93"/>
      <c r="D165" s="93"/>
      <c r="E165" s="92"/>
      <c r="F165" s="93"/>
      <c r="G165" s="46"/>
      <c r="H165" s="49"/>
      <c r="I165" s="46"/>
      <c r="J165" s="46"/>
      <c r="K165" s="92"/>
      <c r="L165" s="46"/>
      <c r="M165" s="92"/>
      <c r="N165" s="46"/>
      <c r="O165" s="92"/>
      <c r="P165" s="92"/>
      <c r="Q165" s="92"/>
      <c r="R165" s="92"/>
      <c r="S165" s="49"/>
      <c r="T165" s="49"/>
      <c r="U165" s="49"/>
      <c r="V165" s="49"/>
      <c r="W165" s="49"/>
      <c r="X165" s="49"/>
      <c r="Y165" s="49"/>
      <c r="Z165" s="49"/>
    </row>
    <row r="166" spans="1:26" ht="16.5" customHeight="1">
      <c r="A166" s="92"/>
      <c r="B166" s="106"/>
      <c r="C166" s="93"/>
      <c r="D166" s="93"/>
      <c r="E166" s="92"/>
      <c r="F166" s="93"/>
      <c r="G166" s="46"/>
      <c r="H166" s="49"/>
      <c r="I166" s="46"/>
      <c r="J166" s="46"/>
      <c r="K166" s="92"/>
      <c r="L166" s="46"/>
      <c r="M166" s="92"/>
      <c r="N166" s="46"/>
      <c r="O166" s="92"/>
      <c r="P166" s="92"/>
      <c r="Q166" s="92"/>
      <c r="R166" s="92"/>
      <c r="S166" s="49"/>
      <c r="T166" s="49"/>
      <c r="U166" s="49"/>
      <c r="V166" s="49"/>
      <c r="W166" s="49"/>
      <c r="X166" s="49"/>
      <c r="Y166" s="49"/>
      <c r="Z166" s="49"/>
    </row>
    <row r="167" spans="1:26" ht="16.5" customHeight="1">
      <c r="A167" s="92"/>
      <c r="B167" s="106"/>
      <c r="C167" s="93"/>
      <c r="D167" s="93"/>
      <c r="E167" s="92"/>
      <c r="F167" s="93"/>
      <c r="G167" s="46"/>
      <c r="H167" s="49"/>
      <c r="I167" s="46"/>
      <c r="J167" s="46"/>
      <c r="K167" s="92"/>
      <c r="L167" s="46"/>
      <c r="M167" s="92"/>
      <c r="N167" s="46"/>
      <c r="O167" s="92"/>
      <c r="P167" s="92"/>
      <c r="Q167" s="92"/>
      <c r="R167" s="92"/>
      <c r="S167" s="49"/>
      <c r="T167" s="49"/>
      <c r="U167" s="49"/>
      <c r="V167" s="49"/>
      <c r="W167" s="49"/>
      <c r="X167" s="49"/>
      <c r="Y167" s="49"/>
      <c r="Z167" s="49"/>
    </row>
    <row r="168" spans="1:26" ht="16.5" customHeight="1">
      <c r="A168" s="92"/>
      <c r="B168" s="106"/>
      <c r="C168" s="93"/>
      <c r="D168" s="93"/>
      <c r="E168" s="92"/>
      <c r="F168" s="93"/>
      <c r="G168" s="46"/>
      <c r="H168" s="49"/>
      <c r="I168" s="46"/>
      <c r="J168" s="46"/>
      <c r="K168" s="92"/>
      <c r="L168" s="46"/>
      <c r="M168" s="92"/>
      <c r="N168" s="46"/>
      <c r="O168" s="92"/>
      <c r="P168" s="92"/>
      <c r="Q168" s="92"/>
      <c r="R168" s="92"/>
      <c r="S168" s="49"/>
      <c r="T168" s="49"/>
      <c r="U168" s="49"/>
      <c r="V168" s="49"/>
      <c r="W168" s="49"/>
      <c r="X168" s="49"/>
      <c r="Y168" s="49"/>
      <c r="Z168" s="49"/>
    </row>
    <row r="169" spans="1:26" ht="16.5" customHeight="1">
      <c r="A169" s="92"/>
      <c r="B169" s="106"/>
      <c r="C169" s="93"/>
      <c r="D169" s="93"/>
      <c r="E169" s="92"/>
      <c r="F169" s="93"/>
      <c r="G169" s="46"/>
      <c r="H169" s="49"/>
      <c r="I169" s="46"/>
      <c r="J169" s="46"/>
      <c r="K169" s="92"/>
      <c r="L169" s="46"/>
      <c r="M169" s="92"/>
      <c r="N169" s="46"/>
      <c r="O169" s="92"/>
      <c r="P169" s="92"/>
      <c r="Q169" s="92"/>
      <c r="R169" s="92"/>
      <c r="S169" s="49"/>
      <c r="T169" s="49"/>
      <c r="U169" s="49"/>
      <c r="V169" s="49"/>
      <c r="W169" s="49"/>
      <c r="X169" s="49"/>
      <c r="Y169" s="49"/>
      <c r="Z169" s="49"/>
    </row>
    <row r="170" spans="1:26" ht="16.5" customHeight="1">
      <c r="A170" s="92"/>
      <c r="B170" s="106"/>
      <c r="C170" s="93"/>
      <c r="D170" s="93"/>
      <c r="E170" s="92"/>
      <c r="F170" s="93"/>
      <c r="G170" s="46"/>
      <c r="H170" s="49"/>
      <c r="I170" s="46"/>
      <c r="J170" s="46"/>
      <c r="K170" s="92"/>
      <c r="L170" s="46"/>
      <c r="M170" s="92"/>
      <c r="N170" s="46"/>
      <c r="O170" s="92"/>
      <c r="P170" s="92"/>
      <c r="Q170" s="92"/>
      <c r="R170" s="92"/>
      <c r="S170" s="49"/>
      <c r="T170" s="49"/>
      <c r="U170" s="49"/>
      <c r="V170" s="49"/>
      <c r="W170" s="49"/>
      <c r="X170" s="49"/>
      <c r="Y170" s="49"/>
      <c r="Z170" s="49"/>
    </row>
    <row r="171" spans="1:26" ht="16.5" customHeight="1">
      <c r="A171" s="92"/>
      <c r="B171" s="106"/>
      <c r="C171" s="93"/>
      <c r="D171" s="93"/>
      <c r="E171" s="92"/>
      <c r="F171" s="93"/>
      <c r="G171" s="46"/>
      <c r="H171" s="49"/>
      <c r="I171" s="46"/>
      <c r="J171" s="46"/>
      <c r="K171" s="92"/>
      <c r="L171" s="46"/>
      <c r="M171" s="92"/>
      <c r="N171" s="46"/>
      <c r="O171" s="92"/>
      <c r="P171" s="92"/>
      <c r="Q171" s="92"/>
      <c r="R171" s="92"/>
      <c r="S171" s="49"/>
      <c r="T171" s="49"/>
      <c r="U171" s="49"/>
      <c r="V171" s="49"/>
      <c r="W171" s="49"/>
      <c r="X171" s="49"/>
      <c r="Y171" s="49"/>
      <c r="Z171" s="49"/>
    </row>
    <row r="172" spans="1:26" ht="16.5" customHeight="1">
      <c r="A172" s="92"/>
      <c r="B172" s="106"/>
      <c r="C172" s="93"/>
      <c r="D172" s="93"/>
      <c r="E172" s="92"/>
      <c r="F172" s="93"/>
      <c r="G172" s="46"/>
      <c r="H172" s="49"/>
      <c r="I172" s="46"/>
      <c r="J172" s="46"/>
      <c r="K172" s="92"/>
      <c r="L172" s="46"/>
      <c r="M172" s="92"/>
      <c r="N172" s="46"/>
      <c r="O172" s="92"/>
      <c r="P172" s="92"/>
      <c r="Q172" s="92"/>
      <c r="R172" s="92"/>
      <c r="S172" s="49"/>
      <c r="T172" s="49"/>
      <c r="U172" s="49"/>
      <c r="V172" s="49"/>
      <c r="W172" s="49"/>
      <c r="X172" s="49"/>
      <c r="Y172" s="49"/>
      <c r="Z172" s="49"/>
    </row>
    <row r="173" spans="1:26" ht="16.5" customHeight="1">
      <c r="A173" s="92"/>
      <c r="B173" s="106"/>
      <c r="C173" s="93"/>
      <c r="D173" s="93"/>
      <c r="E173" s="92"/>
      <c r="F173" s="93"/>
      <c r="G173" s="46"/>
      <c r="H173" s="49"/>
      <c r="I173" s="46"/>
      <c r="J173" s="46"/>
      <c r="K173" s="92"/>
      <c r="L173" s="46"/>
      <c r="M173" s="92"/>
      <c r="N173" s="46"/>
      <c r="O173" s="92"/>
      <c r="P173" s="92"/>
      <c r="Q173" s="92"/>
      <c r="R173" s="92"/>
      <c r="S173" s="49"/>
      <c r="T173" s="49"/>
      <c r="U173" s="49"/>
      <c r="V173" s="49"/>
      <c r="W173" s="49"/>
      <c r="X173" s="49"/>
      <c r="Y173" s="49"/>
      <c r="Z173" s="49"/>
    </row>
    <row r="174" spans="1:26" ht="16.5" customHeight="1">
      <c r="A174" s="92"/>
      <c r="B174" s="106"/>
      <c r="C174" s="93"/>
      <c r="D174" s="93"/>
      <c r="E174" s="92"/>
      <c r="F174" s="93"/>
      <c r="G174" s="46"/>
      <c r="H174" s="49"/>
      <c r="I174" s="46"/>
      <c r="J174" s="46"/>
      <c r="K174" s="92"/>
      <c r="L174" s="46"/>
      <c r="M174" s="92"/>
      <c r="N174" s="46"/>
      <c r="O174" s="92"/>
      <c r="P174" s="92"/>
      <c r="Q174" s="92"/>
      <c r="R174" s="92"/>
      <c r="S174" s="49"/>
      <c r="T174" s="49"/>
      <c r="U174" s="49"/>
      <c r="V174" s="49"/>
      <c r="W174" s="49"/>
      <c r="X174" s="49"/>
      <c r="Y174" s="49"/>
      <c r="Z174" s="49"/>
    </row>
    <row r="175" spans="1:26" ht="16.5" customHeight="1">
      <c r="A175" s="92"/>
      <c r="B175" s="106"/>
      <c r="C175" s="93"/>
      <c r="D175" s="93"/>
      <c r="E175" s="92"/>
      <c r="F175" s="93"/>
      <c r="G175" s="46"/>
      <c r="H175" s="49"/>
      <c r="I175" s="46"/>
      <c r="J175" s="46"/>
      <c r="K175" s="92"/>
      <c r="L175" s="46"/>
      <c r="M175" s="92"/>
      <c r="N175" s="46"/>
      <c r="O175" s="92"/>
      <c r="P175" s="92"/>
      <c r="Q175" s="92"/>
      <c r="R175" s="92"/>
      <c r="S175" s="49"/>
      <c r="T175" s="49"/>
      <c r="U175" s="49"/>
      <c r="V175" s="49"/>
      <c r="W175" s="49"/>
      <c r="X175" s="49"/>
      <c r="Y175" s="49"/>
      <c r="Z175" s="49"/>
    </row>
    <row r="176" spans="1:26" ht="16.5" customHeight="1">
      <c r="A176" s="92"/>
      <c r="B176" s="106"/>
      <c r="C176" s="93"/>
      <c r="D176" s="93"/>
      <c r="E176" s="92"/>
      <c r="F176" s="93"/>
      <c r="G176" s="46"/>
      <c r="H176" s="49"/>
      <c r="I176" s="46"/>
      <c r="J176" s="46"/>
      <c r="K176" s="92"/>
      <c r="L176" s="46"/>
      <c r="M176" s="92"/>
      <c r="N176" s="46"/>
      <c r="O176" s="92"/>
      <c r="P176" s="92"/>
      <c r="Q176" s="92"/>
      <c r="R176" s="92"/>
      <c r="S176" s="49"/>
      <c r="T176" s="49"/>
      <c r="U176" s="49"/>
      <c r="V176" s="49"/>
      <c r="W176" s="49"/>
      <c r="X176" s="49"/>
      <c r="Y176" s="49"/>
      <c r="Z176" s="49"/>
    </row>
    <row r="177" spans="1:26" ht="16.5" customHeight="1">
      <c r="A177" s="92"/>
      <c r="B177" s="106"/>
      <c r="C177" s="93"/>
      <c r="D177" s="93"/>
      <c r="E177" s="92"/>
      <c r="F177" s="93"/>
      <c r="G177" s="46"/>
      <c r="H177" s="49"/>
      <c r="I177" s="46"/>
      <c r="J177" s="46"/>
      <c r="K177" s="92"/>
      <c r="L177" s="46"/>
      <c r="M177" s="92"/>
      <c r="N177" s="46"/>
      <c r="O177" s="92"/>
      <c r="P177" s="92"/>
      <c r="Q177" s="92"/>
      <c r="R177" s="92"/>
      <c r="S177" s="49"/>
      <c r="T177" s="49"/>
      <c r="U177" s="49"/>
      <c r="V177" s="49"/>
      <c r="W177" s="49"/>
      <c r="X177" s="49"/>
      <c r="Y177" s="49"/>
      <c r="Z177" s="49"/>
    </row>
    <row r="178" spans="1:26" ht="16.5" customHeight="1">
      <c r="A178" s="92"/>
      <c r="B178" s="106"/>
      <c r="C178" s="93"/>
      <c r="D178" s="93"/>
      <c r="E178" s="92"/>
      <c r="F178" s="93"/>
      <c r="G178" s="46"/>
      <c r="H178" s="49"/>
      <c r="I178" s="46"/>
      <c r="J178" s="46"/>
      <c r="K178" s="92"/>
      <c r="L178" s="46"/>
      <c r="M178" s="92"/>
      <c r="N178" s="46"/>
      <c r="O178" s="92"/>
      <c r="P178" s="92"/>
      <c r="Q178" s="92"/>
      <c r="R178" s="92"/>
      <c r="S178" s="49"/>
      <c r="T178" s="49"/>
      <c r="U178" s="49"/>
      <c r="V178" s="49"/>
      <c r="W178" s="49"/>
      <c r="X178" s="49"/>
      <c r="Y178" s="49"/>
      <c r="Z178" s="49"/>
    </row>
    <row r="179" spans="1:26" ht="16.5" customHeight="1">
      <c r="A179" s="92"/>
      <c r="B179" s="106"/>
      <c r="C179" s="93"/>
      <c r="D179" s="93"/>
      <c r="E179" s="92"/>
      <c r="F179" s="93"/>
      <c r="G179" s="46"/>
      <c r="H179" s="49"/>
      <c r="I179" s="46"/>
      <c r="J179" s="46"/>
      <c r="K179" s="92"/>
      <c r="L179" s="46"/>
      <c r="M179" s="92"/>
      <c r="N179" s="46"/>
      <c r="O179" s="92"/>
      <c r="P179" s="92"/>
      <c r="Q179" s="92"/>
      <c r="R179" s="92"/>
      <c r="S179" s="49"/>
      <c r="T179" s="49"/>
      <c r="U179" s="49"/>
      <c r="V179" s="49"/>
      <c r="W179" s="49"/>
      <c r="X179" s="49"/>
      <c r="Y179" s="49"/>
      <c r="Z179" s="49"/>
    </row>
    <row r="180" spans="1:26" ht="16.5" customHeight="1">
      <c r="A180" s="92"/>
      <c r="B180" s="106"/>
      <c r="C180" s="93"/>
      <c r="D180" s="93"/>
      <c r="E180" s="92"/>
      <c r="F180" s="93"/>
      <c r="G180" s="46"/>
      <c r="H180" s="49"/>
      <c r="I180" s="46"/>
      <c r="J180" s="46"/>
      <c r="K180" s="92"/>
      <c r="L180" s="46"/>
      <c r="M180" s="92"/>
      <c r="N180" s="46"/>
      <c r="O180" s="92"/>
      <c r="P180" s="92"/>
      <c r="Q180" s="92"/>
      <c r="R180" s="92"/>
      <c r="S180" s="49"/>
      <c r="T180" s="49"/>
      <c r="U180" s="49"/>
      <c r="V180" s="49"/>
      <c r="W180" s="49"/>
      <c r="X180" s="49"/>
      <c r="Y180" s="49"/>
      <c r="Z180" s="49"/>
    </row>
    <row r="181" spans="1:26" ht="16.5" customHeight="1">
      <c r="A181" s="92"/>
      <c r="B181" s="106"/>
      <c r="C181" s="93"/>
      <c r="D181" s="93"/>
      <c r="E181" s="92"/>
      <c r="F181" s="93"/>
      <c r="G181" s="46"/>
      <c r="H181" s="49"/>
      <c r="I181" s="46"/>
      <c r="J181" s="46"/>
      <c r="K181" s="92"/>
      <c r="L181" s="46"/>
      <c r="M181" s="92"/>
      <c r="N181" s="46"/>
      <c r="O181" s="92"/>
      <c r="P181" s="92"/>
      <c r="Q181" s="92"/>
      <c r="R181" s="92"/>
      <c r="S181" s="49"/>
      <c r="T181" s="49"/>
      <c r="U181" s="49"/>
      <c r="V181" s="49"/>
      <c r="W181" s="49"/>
      <c r="X181" s="49"/>
      <c r="Y181" s="49"/>
      <c r="Z181" s="49"/>
    </row>
    <row r="182" spans="1:26" ht="16.5" customHeight="1">
      <c r="A182" s="92"/>
      <c r="B182" s="106"/>
      <c r="C182" s="93"/>
      <c r="D182" s="93"/>
      <c r="E182" s="92"/>
      <c r="F182" s="93"/>
      <c r="G182" s="46"/>
      <c r="H182" s="49"/>
      <c r="I182" s="46"/>
      <c r="J182" s="46"/>
      <c r="K182" s="92"/>
      <c r="L182" s="46"/>
      <c r="M182" s="92"/>
      <c r="N182" s="46"/>
      <c r="O182" s="92"/>
      <c r="P182" s="92"/>
      <c r="Q182" s="92"/>
      <c r="R182" s="92"/>
      <c r="S182" s="49"/>
      <c r="T182" s="49"/>
      <c r="U182" s="49"/>
      <c r="V182" s="49"/>
      <c r="W182" s="49"/>
      <c r="X182" s="49"/>
      <c r="Y182" s="49"/>
      <c r="Z182" s="49"/>
    </row>
    <row r="183" spans="1:26" ht="16.5" customHeight="1">
      <c r="A183" s="92"/>
      <c r="B183" s="106"/>
      <c r="C183" s="93"/>
      <c r="D183" s="93"/>
      <c r="E183" s="92"/>
      <c r="F183" s="93"/>
      <c r="G183" s="46"/>
      <c r="H183" s="49"/>
      <c r="I183" s="46"/>
      <c r="J183" s="46"/>
      <c r="K183" s="92"/>
      <c r="L183" s="46"/>
      <c r="M183" s="92"/>
      <c r="N183" s="46"/>
      <c r="O183" s="92"/>
      <c r="P183" s="92"/>
      <c r="Q183" s="92"/>
      <c r="R183" s="92"/>
      <c r="S183" s="49"/>
      <c r="T183" s="49"/>
      <c r="U183" s="49"/>
      <c r="V183" s="49"/>
      <c r="W183" s="49"/>
      <c r="X183" s="49"/>
      <c r="Y183" s="49"/>
      <c r="Z183" s="49"/>
    </row>
    <row r="184" spans="1:26" ht="16.5" customHeight="1">
      <c r="A184" s="92"/>
      <c r="B184" s="106"/>
      <c r="C184" s="93"/>
      <c r="D184" s="93"/>
      <c r="E184" s="92"/>
      <c r="F184" s="93"/>
      <c r="G184" s="46"/>
      <c r="H184" s="49"/>
      <c r="I184" s="46"/>
      <c r="J184" s="46"/>
      <c r="K184" s="92"/>
      <c r="L184" s="46"/>
      <c r="M184" s="92"/>
      <c r="N184" s="46"/>
      <c r="O184" s="92"/>
      <c r="P184" s="92"/>
      <c r="Q184" s="92"/>
      <c r="R184" s="92"/>
      <c r="S184" s="49"/>
      <c r="T184" s="49"/>
      <c r="U184" s="49"/>
      <c r="V184" s="49"/>
      <c r="W184" s="49"/>
      <c r="X184" s="49"/>
      <c r="Y184" s="49"/>
      <c r="Z184" s="49"/>
    </row>
    <row r="185" spans="1:26" ht="16.5" customHeight="1">
      <c r="A185" s="92"/>
      <c r="B185" s="106"/>
      <c r="C185" s="93"/>
      <c r="D185" s="93"/>
      <c r="E185" s="92"/>
      <c r="F185" s="93"/>
      <c r="G185" s="46"/>
      <c r="H185" s="49"/>
      <c r="I185" s="46"/>
      <c r="J185" s="46"/>
      <c r="K185" s="92"/>
      <c r="L185" s="46"/>
      <c r="M185" s="92"/>
      <c r="N185" s="46"/>
      <c r="O185" s="92"/>
      <c r="P185" s="92"/>
      <c r="Q185" s="92"/>
      <c r="R185" s="92"/>
      <c r="S185" s="49"/>
      <c r="T185" s="49"/>
      <c r="U185" s="49"/>
      <c r="V185" s="49"/>
      <c r="W185" s="49"/>
      <c r="X185" s="49"/>
      <c r="Y185" s="49"/>
      <c r="Z185" s="49"/>
    </row>
    <row r="186" spans="1:26" ht="16.5" customHeight="1">
      <c r="A186" s="92"/>
      <c r="B186" s="106"/>
      <c r="C186" s="93"/>
      <c r="D186" s="93"/>
      <c r="E186" s="92"/>
      <c r="F186" s="93"/>
      <c r="G186" s="46"/>
      <c r="H186" s="49"/>
      <c r="I186" s="46"/>
      <c r="J186" s="46"/>
      <c r="K186" s="92"/>
      <c r="L186" s="46"/>
      <c r="M186" s="92"/>
      <c r="N186" s="46"/>
      <c r="O186" s="92"/>
      <c r="P186" s="92"/>
      <c r="Q186" s="92"/>
      <c r="R186" s="92"/>
      <c r="S186" s="49"/>
      <c r="T186" s="49"/>
      <c r="U186" s="49"/>
      <c r="V186" s="49"/>
      <c r="W186" s="49"/>
      <c r="X186" s="49"/>
      <c r="Y186" s="49"/>
      <c r="Z186" s="49"/>
    </row>
    <row r="187" spans="1:26" ht="16.5" customHeight="1">
      <c r="A187" s="92"/>
      <c r="B187" s="106"/>
      <c r="C187" s="93"/>
      <c r="D187" s="93"/>
      <c r="E187" s="92"/>
      <c r="F187" s="93"/>
      <c r="G187" s="46"/>
      <c r="H187" s="49"/>
      <c r="I187" s="46"/>
      <c r="J187" s="46"/>
      <c r="K187" s="92"/>
      <c r="L187" s="46"/>
      <c r="M187" s="92"/>
      <c r="N187" s="46"/>
      <c r="O187" s="92"/>
      <c r="P187" s="92"/>
      <c r="Q187" s="92"/>
      <c r="R187" s="92"/>
      <c r="S187" s="49"/>
      <c r="T187" s="49"/>
      <c r="U187" s="49"/>
      <c r="V187" s="49"/>
      <c r="W187" s="49"/>
      <c r="X187" s="49"/>
      <c r="Y187" s="49"/>
      <c r="Z187" s="49"/>
    </row>
    <row r="188" spans="1:26" ht="16.5" customHeight="1">
      <c r="A188" s="92"/>
      <c r="B188" s="106"/>
      <c r="C188" s="93"/>
      <c r="D188" s="93"/>
      <c r="E188" s="92"/>
      <c r="F188" s="93"/>
      <c r="G188" s="46"/>
      <c r="H188" s="49"/>
      <c r="I188" s="46"/>
      <c r="J188" s="46"/>
      <c r="K188" s="92"/>
      <c r="L188" s="46"/>
      <c r="M188" s="92"/>
      <c r="N188" s="46"/>
      <c r="O188" s="92"/>
      <c r="P188" s="92"/>
      <c r="Q188" s="92"/>
      <c r="R188" s="92"/>
      <c r="S188" s="49"/>
      <c r="T188" s="49"/>
      <c r="U188" s="49"/>
      <c r="V188" s="49"/>
      <c r="W188" s="49"/>
      <c r="X188" s="49"/>
      <c r="Y188" s="49"/>
      <c r="Z188" s="49"/>
    </row>
    <row r="189" spans="1:26" ht="16.5" customHeight="1">
      <c r="A189" s="92"/>
      <c r="B189" s="106"/>
      <c r="C189" s="93"/>
      <c r="D189" s="93"/>
      <c r="E189" s="92"/>
      <c r="F189" s="93"/>
      <c r="G189" s="46"/>
      <c r="H189" s="49"/>
      <c r="I189" s="46"/>
      <c r="J189" s="46"/>
      <c r="K189" s="92"/>
      <c r="L189" s="46"/>
      <c r="M189" s="92"/>
      <c r="N189" s="46"/>
      <c r="O189" s="92"/>
      <c r="P189" s="92"/>
      <c r="Q189" s="92"/>
      <c r="R189" s="92"/>
      <c r="S189" s="49"/>
      <c r="T189" s="49"/>
      <c r="U189" s="49"/>
      <c r="V189" s="49"/>
      <c r="W189" s="49"/>
      <c r="X189" s="49"/>
      <c r="Y189" s="49"/>
      <c r="Z189" s="49"/>
    </row>
    <row r="190" spans="1:26" ht="16.5" customHeight="1">
      <c r="A190" s="92"/>
      <c r="B190" s="106"/>
      <c r="C190" s="93"/>
      <c r="D190" s="93"/>
      <c r="E190" s="92"/>
      <c r="F190" s="93"/>
      <c r="G190" s="46"/>
      <c r="H190" s="49"/>
      <c r="I190" s="46"/>
      <c r="J190" s="46"/>
      <c r="K190" s="92"/>
      <c r="L190" s="46"/>
      <c r="M190" s="92"/>
      <c r="N190" s="46"/>
      <c r="O190" s="92"/>
      <c r="P190" s="92"/>
      <c r="Q190" s="92"/>
      <c r="R190" s="92"/>
      <c r="S190" s="49"/>
      <c r="T190" s="49"/>
      <c r="U190" s="49"/>
      <c r="V190" s="49"/>
      <c r="W190" s="49"/>
      <c r="X190" s="49"/>
      <c r="Y190" s="49"/>
      <c r="Z190" s="49"/>
    </row>
    <row r="191" spans="1:26" ht="16.5" customHeight="1">
      <c r="A191" s="92"/>
      <c r="B191" s="106"/>
      <c r="C191" s="93"/>
      <c r="D191" s="93"/>
      <c r="E191" s="92"/>
      <c r="F191" s="93"/>
      <c r="G191" s="46"/>
      <c r="H191" s="49"/>
      <c r="I191" s="46"/>
      <c r="J191" s="46"/>
      <c r="K191" s="92"/>
      <c r="L191" s="46"/>
      <c r="M191" s="92"/>
      <c r="N191" s="46"/>
      <c r="O191" s="92"/>
      <c r="P191" s="92"/>
      <c r="Q191" s="92"/>
      <c r="R191" s="92"/>
      <c r="S191" s="49"/>
      <c r="T191" s="49"/>
      <c r="U191" s="49"/>
      <c r="V191" s="49"/>
      <c r="W191" s="49"/>
      <c r="X191" s="49"/>
      <c r="Y191" s="49"/>
      <c r="Z191" s="49"/>
    </row>
    <row r="192" spans="1:26" ht="16.5" customHeight="1">
      <c r="A192" s="92"/>
      <c r="B192" s="106"/>
      <c r="C192" s="93"/>
      <c r="D192" s="93"/>
      <c r="E192" s="92"/>
      <c r="F192" s="93"/>
      <c r="G192" s="46"/>
      <c r="H192" s="49"/>
      <c r="I192" s="46"/>
      <c r="J192" s="46"/>
      <c r="K192" s="92"/>
      <c r="L192" s="46"/>
      <c r="M192" s="92"/>
      <c r="N192" s="46"/>
      <c r="O192" s="92"/>
      <c r="P192" s="92"/>
      <c r="Q192" s="92"/>
      <c r="R192" s="92"/>
      <c r="S192" s="49"/>
      <c r="T192" s="49"/>
      <c r="U192" s="49"/>
      <c r="V192" s="49"/>
      <c r="W192" s="49"/>
      <c r="X192" s="49"/>
      <c r="Y192" s="49"/>
      <c r="Z192" s="49"/>
    </row>
    <row r="193" spans="1:26" ht="16.5" customHeight="1">
      <c r="A193" s="92"/>
      <c r="B193" s="106"/>
      <c r="C193" s="93"/>
      <c r="D193" s="93"/>
      <c r="E193" s="92"/>
      <c r="F193" s="93"/>
      <c r="G193" s="46"/>
      <c r="H193" s="49"/>
      <c r="I193" s="46"/>
      <c r="J193" s="46"/>
      <c r="K193" s="92"/>
      <c r="L193" s="46"/>
      <c r="M193" s="92"/>
      <c r="N193" s="46"/>
      <c r="O193" s="92"/>
      <c r="P193" s="92"/>
      <c r="Q193" s="92"/>
      <c r="R193" s="92"/>
      <c r="S193" s="49"/>
      <c r="T193" s="49"/>
      <c r="U193" s="49"/>
      <c r="V193" s="49"/>
      <c r="W193" s="49"/>
      <c r="X193" s="49"/>
      <c r="Y193" s="49"/>
      <c r="Z193" s="49"/>
    </row>
    <row r="194" spans="1:26" ht="16.5" customHeight="1">
      <c r="A194" s="92"/>
      <c r="B194" s="106"/>
      <c r="C194" s="93"/>
      <c r="D194" s="93"/>
      <c r="E194" s="92"/>
      <c r="F194" s="93"/>
      <c r="G194" s="46"/>
      <c r="H194" s="49"/>
      <c r="I194" s="46"/>
      <c r="J194" s="46"/>
      <c r="K194" s="92"/>
      <c r="L194" s="46"/>
      <c r="M194" s="92"/>
      <c r="N194" s="46"/>
      <c r="O194" s="92"/>
      <c r="P194" s="92"/>
      <c r="Q194" s="92"/>
      <c r="R194" s="92"/>
      <c r="S194" s="49"/>
      <c r="T194" s="49"/>
      <c r="U194" s="49"/>
      <c r="V194" s="49"/>
      <c r="W194" s="49"/>
      <c r="X194" s="49"/>
      <c r="Y194" s="49"/>
      <c r="Z194" s="49"/>
    </row>
    <row r="195" spans="1:26" ht="16.5" customHeight="1">
      <c r="A195" s="92"/>
      <c r="B195" s="106"/>
      <c r="C195" s="93"/>
      <c r="D195" s="93"/>
      <c r="E195" s="92"/>
      <c r="F195" s="93"/>
      <c r="G195" s="46"/>
      <c r="H195" s="49"/>
      <c r="I195" s="46"/>
      <c r="J195" s="46"/>
      <c r="K195" s="92"/>
      <c r="L195" s="46"/>
      <c r="M195" s="92"/>
      <c r="N195" s="46"/>
      <c r="O195" s="92"/>
      <c r="P195" s="92"/>
      <c r="Q195" s="92"/>
      <c r="R195" s="92"/>
      <c r="S195" s="49"/>
      <c r="T195" s="49"/>
      <c r="U195" s="49"/>
      <c r="V195" s="49"/>
      <c r="W195" s="49"/>
      <c r="X195" s="49"/>
      <c r="Y195" s="49"/>
      <c r="Z195" s="49"/>
    </row>
    <row r="196" spans="1:26" ht="16.5" customHeight="1">
      <c r="A196" s="92"/>
      <c r="B196" s="106"/>
      <c r="C196" s="93"/>
      <c r="D196" s="93"/>
      <c r="E196" s="92"/>
      <c r="F196" s="93"/>
      <c r="G196" s="46"/>
      <c r="H196" s="49"/>
      <c r="I196" s="46"/>
      <c r="J196" s="46"/>
      <c r="K196" s="92"/>
      <c r="L196" s="46"/>
      <c r="M196" s="92"/>
      <c r="N196" s="46"/>
      <c r="O196" s="92"/>
      <c r="P196" s="92"/>
      <c r="Q196" s="92"/>
      <c r="R196" s="92"/>
      <c r="S196" s="49"/>
      <c r="T196" s="49"/>
      <c r="U196" s="49"/>
      <c r="V196" s="49"/>
      <c r="W196" s="49"/>
      <c r="X196" s="49"/>
      <c r="Y196" s="49"/>
      <c r="Z196" s="49"/>
    </row>
    <row r="197" spans="1:26" ht="16.5" customHeight="1">
      <c r="A197" s="92"/>
      <c r="B197" s="106"/>
      <c r="C197" s="93"/>
      <c r="D197" s="93"/>
      <c r="E197" s="92"/>
      <c r="F197" s="93"/>
      <c r="G197" s="46"/>
      <c r="H197" s="49"/>
      <c r="I197" s="46"/>
      <c r="J197" s="46"/>
      <c r="K197" s="92"/>
      <c r="L197" s="46"/>
      <c r="M197" s="92"/>
      <c r="N197" s="46"/>
      <c r="O197" s="92"/>
      <c r="P197" s="92"/>
      <c r="Q197" s="92"/>
      <c r="R197" s="92"/>
      <c r="S197" s="49"/>
      <c r="T197" s="49"/>
      <c r="U197" s="49"/>
      <c r="V197" s="49"/>
      <c r="W197" s="49"/>
      <c r="X197" s="49"/>
      <c r="Y197" s="49"/>
      <c r="Z197" s="49"/>
    </row>
    <row r="198" spans="1:26" ht="16.5" customHeight="1">
      <c r="A198" s="92"/>
      <c r="B198" s="106"/>
      <c r="C198" s="93"/>
      <c r="D198" s="93"/>
      <c r="E198" s="92"/>
      <c r="F198" s="93"/>
      <c r="G198" s="46"/>
      <c r="H198" s="49"/>
      <c r="I198" s="46"/>
      <c r="J198" s="46"/>
      <c r="K198" s="92"/>
      <c r="L198" s="46"/>
      <c r="M198" s="92"/>
      <c r="N198" s="46"/>
      <c r="O198" s="92"/>
      <c r="P198" s="92"/>
      <c r="Q198" s="92"/>
      <c r="R198" s="92"/>
      <c r="S198" s="49"/>
      <c r="T198" s="49"/>
      <c r="U198" s="49"/>
      <c r="V198" s="49"/>
      <c r="W198" s="49"/>
      <c r="X198" s="49"/>
      <c r="Y198" s="49"/>
      <c r="Z198" s="49"/>
    </row>
    <row r="199" spans="1:26" ht="16.5" customHeight="1">
      <c r="A199" s="92"/>
      <c r="B199" s="106"/>
      <c r="C199" s="93"/>
      <c r="D199" s="93"/>
      <c r="E199" s="92"/>
      <c r="F199" s="93"/>
      <c r="G199" s="46"/>
      <c r="H199" s="49"/>
      <c r="I199" s="46"/>
      <c r="J199" s="46"/>
      <c r="K199" s="92"/>
      <c r="L199" s="46"/>
      <c r="M199" s="92"/>
      <c r="N199" s="46"/>
      <c r="O199" s="92"/>
      <c r="P199" s="92"/>
      <c r="Q199" s="92"/>
      <c r="R199" s="92"/>
      <c r="S199" s="49"/>
      <c r="T199" s="49"/>
      <c r="U199" s="49"/>
      <c r="V199" s="49"/>
      <c r="W199" s="49"/>
      <c r="X199" s="49"/>
      <c r="Y199" s="49"/>
      <c r="Z199" s="49"/>
    </row>
    <row r="200" spans="1:26" ht="16.5" customHeight="1">
      <c r="A200" s="92"/>
      <c r="B200" s="106"/>
      <c r="C200" s="93"/>
      <c r="D200" s="93"/>
      <c r="E200" s="92"/>
      <c r="F200" s="93"/>
      <c r="G200" s="46"/>
      <c r="H200" s="49"/>
      <c r="I200" s="46"/>
      <c r="J200" s="46"/>
      <c r="K200" s="92"/>
      <c r="L200" s="46"/>
      <c r="M200" s="92"/>
      <c r="N200" s="46"/>
      <c r="O200" s="92"/>
      <c r="P200" s="92"/>
      <c r="Q200" s="92"/>
      <c r="R200" s="92"/>
      <c r="S200" s="49"/>
      <c r="T200" s="49"/>
      <c r="U200" s="49"/>
      <c r="V200" s="49"/>
      <c r="W200" s="49"/>
      <c r="X200" s="49"/>
      <c r="Y200" s="49"/>
      <c r="Z200" s="49"/>
    </row>
    <row r="201" spans="1:26" ht="16.5" customHeight="1">
      <c r="A201" s="92"/>
      <c r="B201" s="106"/>
      <c r="C201" s="93"/>
      <c r="D201" s="93"/>
      <c r="E201" s="92"/>
      <c r="F201" s="93"/>
      <c r="G201" s="46"/>
      <c r="H201" s="49"/>
      <c r="I201" s="46"/>
      <c r="J201" s="46"/>
      <c r="K201" s="92"/>
      <c r="L201" s="46"/>
      <c r="M201" s="92"/>
      <c r="N201" s="46"/>
      <c r="O201" s="92"/>
      <c r="P201" s="92"/>
      <c r="Q201" s="92"/>
      <c r="R201" s="92"/>
      <c r="S201" s="49"/>
      <c r="T201" s="49"/>
      <c r="U201" s="49"/>
      <c r="V201" s="49"/>
      <c r="W201" s="49"/>
      <c r="X201" s="49"/>
      <c r="Y201" s="49"/>
      <c r="Z201" s="49"/>
    </row>
    <row r="202" spans="1:26" ht="16.5" customHeight="1">
      <c r="A202" s="92"/>
      <c r="B202" s="106"/>
      <c r="C202" s="93"/>
      <c r="D202" s="93"/>
      <c r="E202" s="92"/>
      <c r="F202" s="93"/>
      <c r="G202" s="46"/>
      <c r="H202" s="49"/>
      <c r="I202" s="46"/>
      <c r="J202" s="46"/>
      <c r="K202" s="92"/>
      <c r="L202" s="46"/>
      <c r="M202" s="92"/>
      <c r="N202" s="46"/>
      <c r="O202" s="92"/>
      <c r="P202" s="92"/>
      <c r="Q202" s="92"/>
      <c r="R202" s="92"/>
      <c r="S202" s="49"/>
      <c r="T202" s="49"/>
      <c r="U202" s="49"/>
      <c r="V202" s="49"/>
      <c r="W202" s="49"/>
      <c r="X202" s="49"/>
      <c r="Y202" s="49"/>
      <c r="Z202" s="49"/>
    </row>
    <row r="203" spans="1:26" ht="16.5" customHeight="1">
      <c r="A203" s="92"/>
      <c r="B203" s="106"/>
      <c r="C203" s="93"/>
      <c r="D203" s="93"/>
      <c r="E203" s="92"/>
      <c r="F203" s="93"/>
      <c r="G203" s="46"/>
      <c r="H203" s="49"/>
      <c r="I203" s="46"/>
      <c r="J203" s="46"/>
      <c r="K203" s="92"/>
      <c r="L203" s="46"/>
      <c r="M203" s="92"/>
      <c r="N203" s="46"/>
      <c r="O203" s="92"/>
      <c r="P203" s="92"/>
      <c r="Q203" s="92"/>
      <c r="R203" s="92"/>
      <c r="S203" s="49"/>
      <c r="T203" s="49"/>
      <c r="U203" s="49"/>
      <c r="V203" s="49"/>
      <c r="W203" s="49"/>
      <c r="X203" s="49"/>
      <c r="Y203" s="49"/>
      <c r="Z203" s="49"/>
    </row>
    <row r="204" spans="1:26" ht="16.5" customHeight="1">
      <c r="A204" s="92"/>
      <c r="B204" s="106"/>
      <c r="C204" s="93"/>
      <c r="D204" s="93"/>
      <c r="E204" s="92"/>
      <c r="F204" s="93"/>
      <c r="G204" s="46"/>
      <c r="H204" s="49"/>
      <c r="I204" s="46"/>
      <c r="J204" s="46"/>
      <c r="K204" s="92"/>
      <c r="L204" s="46"/>
      <c r="M204" s="92"/>
      <c r="N204" s="46"/>
      <c r="O204" s="92"/>
      <c r="P204" s="92"/>
      <c r="Q204" s="92"/>
      <c r="R204" s="92"/>
      <c r="S204" s="49"/>
      <c r="T204" s="49"/>
      <c r="U204" s="49"/>
      <c r="V204" s="49"/>
      <c r="W204" s="49"/>
      <c r="X204" s="49"/>
      <c r="Y204" s="49"/>
      <c r="Z204" s="49"/>
    </row>
    <row r="205" spans="1:26" ht="16.5" customHeight="1">
      <c r="A205" s="92"/>
      <c r="B205" s="106"/>
      <c r="C205" s="93"/>
      <c r="D205" s="93"/>
      <c r="E205" s="92"/>
      <c r="F205" s="93"/>
      <c r="G205" s="46"/>
      <c r="H205" s="49"/>
      <c r="I205" s="46"/>
      <c r="J205" s="46"/>
      <c r="K205" s="92"/>
      <c r="L205" s="46"/>
      <c r="M205" s="92"/>
      <c r="N205" s="46"/>
      <c r="O205" s="92"/>
      <c r="P205" s="92"/>
      <c r="Q205" s="92"/>
      <c r="R205" s="92"/>
      <c r="S205" s="49"/>
      <c r="T205" s="49"/>
      <c r="U205" s="49"/>
      <c r="V205" s="49"/>
      <c r="W205" s="49"/>
      <c r="X205" s="49"/>
      <c r="Y205" s="49"/>
      <c r="Z205" s="49"/>
    </row>
    <row r="206" spans="1:26" ht="16.5" customHeight="1">
      <c r="A206" s="92"/>
      <c r="B206" s="106"/>
      <c r="C206" s="93"/>
      <c r="D206" s="93"/>
      <c r="E206" s="92"/>
      <c r="F206" s="93"/>
      <c r="G206" s="46"/>
      <c r="H206" s="49"/>
      <c r="I206" s="46"/>
      <c r="J206" s="46"/>
      <c r="K206" s="92"/>
      <c r="L206" s="46"/>
      <c r="M206" s="92"/>
      <c r="N206" s="46"/>
      <c r="O206" s="92"/>
      <c r="P206" s="92"/>
      <c r="Q206" s="92"/>
      <c r="R206" s="92"/>
      <c r="S206" s="49"/>
      <c r="T206" s="49"/>
      <c r="U206" s="49"/>
      <c r="V206" s="49"/>
      <c r="W206" s="49"/>
      <c r="X206" s="49"/>
      <c r="Y206" s="49"/>
      <c r="Z206" s="49"/>
    </row>
    <row r="207" spans="1:26" ht="16.5" customHeight="1">
      <c r="A207" s="92"/>
      <c r="B207" s="106"/>
      <c r="C207" s="93"/>
      <c r="D207" s="93"/>
      <c r="E207" s="92"/>
      <c r="F207" s="93"/>
      <c r="G207" s="46"/>
      <c r="H207" s="49"/>
      <c r="I207" s="46"/>
      <c r="J207" s="46"/>
      <c r="K207" s="92"/>
      <c r="L207" s="46"/>
      <c r="M207" s="92"/>
      <c r="N207" s="46"/>
      <c r="O207" s="92"/>
      <c r="P207" s="92"/>
      <c r="Q207" s="92"/>
      <c r="R207" s="92"/>
      <c r="S207" s="49"/>
      <c r="T207" s="49"/>
      <c r="U207" s="49"/>
      <c r="V207" s="49"/>
      <c r="W207" s="49"/>
      <c r="X207" s="49"/>
      <c r="Y207" s="49"/>
      <c r="Z207" s="49"/>
    </row>
    <row r="208" spans="1:26" ht="16.5" customHeight="1">
      <c r="A208" s="92"/>
      <c r="B208" s="106"/>
      <c r="C208" s="93"/>
      <c r="D208" s="93"/>
      <c r="E208" s="92"/>
      <c r="F208" s="93"/>
      <c r="G208" s="46"/>
      <c r="H208" s="49"/>
      <c r="I208" s="46"/>
      <c r="J208" s="46"/>
      <c r="K208" s="92"/>
      <c r="L208" s="46"/>
      <c r="M208" s="92"/>
      <c r="N208" s="46"/>
      <c r="O208" s="92"/>
      <c r="P208" s="92"/>
      <c r="Q208" s="92"/>
      <c r="R208" s="92"/>
      <c r="S208" s="49"/>
      <c r="T208" s="49"/>
      <c r="U208" s="49"/>
      <c r="V208" s="49"/>
      <c r="W208" s="49"/>
      <c r="X208" s="49"/>
      <c r="Y208" s="49"/>
      <c r="Z208" s="49"/>
    </row>
    <row r="209" spans="1:26" ht="16.5" customHeight="1">
      <c r="A209" s="92"/>
      <c r="B209" s="106"/>
      <c r="C209" s="93"/>
      <c r="D209" s="93"/>
      <c r="E209" s="92"/>
      <c r="F209" s="93"/>
      <c r="G209" s="46"/>
      <c r="H209" s="49"/>
      <c r="I209" s="46"/>
      <c r="J209" s="46"/>
      <c r="K209" s="92"/>
      <c r="L209" s="46"/>
      <c r="M209" s="92"/>
      <c r="N209" s="46"/>
      <c r="O209" s="92"/>
      <c r="P209" s="92"/>
      <c r="Q209" s="92"/>
      <c r="R209" s="92"/>
      <c r="S209" s="49"/>
      <c r="T209" s="49"/>
      <c r="U209" s="49"/>
      <c r="V209" s="49"/>
      <c r="W209" s="49"/>
      <c r="X209" s="49"/>
      <c r="Y209" s="49"/>
      <c r="Z209" s="49"/>
    </row>
    <row r="210" spans="1:26" ht="16.5" customHeight="1">
      <c r="A210" s="92"/>
      <c r="B210" s="106"/>
      <c r="C210" s="93"/>
      <c r="D210" s="93"/>
      <c r="E210" s="92"/>
      <c r="F210" s="93"/>
      <c r="G210" s="46"/>
      <c r="H210" s="49"/>
      <c r="I210" s="46"/>
      <c r="J210" s="46"/>
      <c r="K210" s="92"/>
      <c r="L210" s="46"/>
      <c r="M210" s="92"/>
      <c r="N210" s="46"/>
      <c r="O210" s="92"/>
      <c r="P210" s="92"/>
      <c r="Q210" s="92"/>
      <c r="R210" s="92"/>
      <c r="S210" s="49"/>
      <c r="T210" s="49"/>
      <c r="U210" s="49"/>
      <c r="V210" s="49"/>
      <c r="W210" s="49"/>
      <c r="X210" s="49"/>
      <c r="Y210" s="49"/>
      <c r="Z210" s="49"/>
    </row>
    <row r="211" spans="1:26" ht="16.5" customHeight="1">
      <c r="A211" s="92"/>
      <c r="B211" s="106"/>
      <c r="C211" s="93"/>
      <c r="D211" s="93"/>
      <c r="E211" s="92"/>
      <c r="F211" s="93"/>
      <c r="G211" s="46"/>
      <c r="H211" s="49"/>
      <c r="I211" s="46"/>
      <c r="J211" s="46"/>
      <c r="K211" s="92"/>
      <c r="L211" s="46"/>
      <c r="M211" s="92"/>
      <c r="N211" s="46"/>
      <c r="O211" s="92"/>
      <c r="P211" s="92"/>
      <c r="Q211" s="92"/>
      <c r="R211" s="92"/>
      <c r="S211" s="49"/>
      <c r="T211" s="49"/>
      <c r="U211" s="49"/>
      <c r="V211" s="49"/>
      <c r="W211" s="49"/>
      <c r="X211" s="49"/>
      <c r="Y211" s="49"/>
      <c r="Z211" s="49"/>
    </row>
    <row r="212" spans="1:26" ht="16.5" customHeight="1">
      <c r="A212" s="92"/>
      <c r="B212" s="106"/>
      <c r="C212" s="93"/>
      <c r="D212" s="93"/>
      <c r="E212" s="92"/>
      <c r="F212" s="93"/>
      <c r="G212" s="46"/>
      <c r="H212" s="49"/>
      <c r="I212" s="46"/>
      <c r="J212" s="46"/>
      <c r="K212" s="92"/>
      <c r="L212" s="46"/>
      <c r="M212" s="92"/>
      <c r="N212" s="46"/>
      <c r="O212" s="92"/>
      <c r="P212" s="92"/>
      <c r="Q212" s="92"/>
      <c r="R212" s="92"/>
      <c r="S212" s="49"/>
      <c r="T212" s="49"/>
      <c r="U212" s="49"/>
      <c r="V212" s="49"/>
      <c r="W212" s="49"/>
      <c r="X212" s="49"/>
      <c r="Y212" s="49"/>
      <c r="Z212" s="49"/>
    </row>
    <row r="213" spans="1:26" ht="16.5" customHeight="1">
      <c r="A213" s="92"/>
      <c r="B213" s="106"/>
      <c r="C213" s="93"/>
      <c r="D213" s="93"/>
      <c r="E213" s="92"/>
      <c r="F213" s="93"/>
      <c r="G213" s="46"/>
      <c r="H213" s="49"/>
      <c r="I213" s="46"/>
      <c r="J213" s="46"/>
      <c r="K213" s="92"/>
      <c r="L213" s="46"/>
      <c r="M213" s="92"/>
      <c r="N213" s="46"/>
      <c r="O213" s="92"/>
      <c r="P213" s="92"/>
      <c r="Q213" s="92"/>
      <c r="R213" s="92"/>
      <c r="S213" s="49"/>
      <c r="T213" s="49"/>
      <c r="U213" s="49"/>
      <c r="V213" s="49"/>
      <c r="W213" s="49"/>
      <c r="X213" s="49"/>
      <c r="Y213" s="49"/>
      <c r="Z213" s="49"/>
    </row>
    <row r="214" spans="1:26" ht="16.5" customHeight="1">
      <c r="A214" s="92"/>
      <c r="B214" s="106"/>
      <c r="C214" s="93"/>
      <c r="D214" s="93"/>
      <c r="E214" s="92"/>
      <c r="F214" s="93"/>
      <c r="G214" s="46"/>
      <c r="H214" s="49"/>
      <c r="I214" s="46"/>
      <c r="J214" s="46"/>
      <c r="K214" s="92"/>
      <c r="L214" s="46"/>
      <c r="M214" s="92"/>
      <c r="N214" s="46"/>
      <c r="O214" s="92"/>
      <c r="P214" s="92"/>
      <c r="Q214" s="92"/>
      <c r="R214" s="92"/>
      <c r="S214" s="49"/>
      <c r="T214" s="49"/>
      <c r="U214" s="49"/>
      <c r="V214" s="49"/>
      <c r="W214" s="49"/>
      <c r="X214" s="49"/>
      <c r="Y214" s="49"/>
      <c r="Z214" s="49"/>
    </row>
    <row r="215" spans="1:26" ht="16.5" customHeight="1">
      <c r="A215" s="92"/>
      <c r="B215" s="106"/>
      <c r="C215" s="93"/>
      <c r="D215" s="93"/>
      <c r="E215" s="92"/>
      <c r="F215" s="93"/>
      <c r="G215" s="46"/>
      <c r="H215" s="49"/>
      <c r="I215" s="46"/>
      <c r="J215" s="46"/>
      <c r="K215" s="92"/>
      <c r="L215" s="46"/>
      <c r="M215" s="92"/>
      <c r="N215" s="46"/>
      <c r="O215" s="92"/>
      <c r="P215" s="92"/>
      <c r="Q215" s="92"/>
      <c r="R215" s="92"/>
      <c r="S215" s="49"/>
      <c r="T215" s="49"/>
      <c r="U215" s="49"/>
      <c r="V215" s="49"/>
      <c r="W215" s="49"/>
      <c r="X215" s="49"/>
      <c r="Y215" s="49"/>
      <c r="Z215" s="49"/>
    </row>
    <row r="216" spans="1:26" ht="16.5" customHeight="1">
      <c r="A216" s="92"/>
      <c r="B216" s="106"/>
      <c r="C216" s="93"/>
      <c r="D216" s="93"/>
      <c r="E216" s="92"/>
      <c r="F216" s="93"/>
      <c r="G216" s="46"/>
      <c r="H216" s="49"/>
      <c r="I216" s="46"/>
      <c r="J216" s="46"/>
      <c r="K216" s="92"/>
      <c r="L216" s="46"/>
      <c r="M216" s="92"/>
      <c r="N216" s="46"/>
      <c r="O216" s="92"/>
      <c r="P216" s="92"/>
      <c r="Q216" s="92"/>
      <c r="R216" s="92"/>
      <c r="S216" s="49"/>
      <c r="T216" s="49"/>
      <c r="U216" s="49"/>
      <c r="V216" s="49"/>
      <c r="W216" s="49"/>
      <c r="X216" s="49"/>
      <c r="Y216" s="49"/>
      <c r="Z216" s="49"/>
    </row>
    <row r="217" spans="1:26" ht="16.5" customHeight="1">
      <c r="A217" s="92"/>
      <c r="B217" s="106"/>
      <c r="C217" s="93"/>
      <c r="D217" s="93"/>
      <c r="E217" s="92"/>
      <c r="F217" s="93"/>
      <c r="G217" s="46"/>
      <c r="H217" s="49"/>
      <c r="I217" s="46"/>
      <c r="J217" s="46"/>
      <c r="K217" s="92"/>
      <c r="L217" s="46"/>
      <c r="M217" s="92"/>
      <c r="N217" s="46"/>
      <c r="O217" s="92"/>
      <c r="P217" s="92"/>
      <c r="Q217" s="92"/>
      <c r="R217" s="92"/>
      <c r="S217" s="49"/>
      <c r="T217" s="49"/>
      <c r="U217" s="49"/>
      <c r="V217" s="49"/>
      <c r="W217" s="49"/>
      <c r="X217" s="49"/>
      <c r="Y217" s="49"/>
      <c r="Z217" s="49"/>
    </row>
    <row r="218" spans="1:26" ht="16.5" customHeight="1">
      <c r="A218" s="92"/>
      <c r="B218" s="106"/>
      <c r="C218" s="93"/>
      <c r="D218" s="93"/>
      <c r="E218" s="92"/>
      <c r="F218" s="93"/>
      <c r="G218" s="46"/>
      <c r="H218" s="49"/>
      <c r="I218" s="46"/>
      <c r="J218" s="46"/>
      <c r="K218" s="92"/>
      <c r="L218" s="46"/>
      <c r="M218" s="92"/>
      <c r="N218" s="46"/>
      <c r="O218" s="92"/>
      <c r="P218" s="92"/>
      <c r="Q218" s="92"/>
      <c r="R218" s="92"/>
      <c r="S218" s="49"/>
      <c r="T218" s="49"/>
      <c r="U218" s="49"/>
      <c r="V218" s="49"/>
      <c r="W218" s="49"/>
      <c r="X218" s="49"/>
      <c r="Y218" s="49"/>
      <c r="Z218" s="49"/>
    </row>
    <row r="219" spans="1:26" ht="16.5" customHeight="1">
      <c r="A219" s="92"/>
      <c r="B219" s="106"/>
      <c r="C219" s="93"/>
      <c r="D219" s="93"/>
      <c r="E219" s="92"/>
      <c r="F219" s="93"/>
      <c r="G219" s="46"/>
      <c r="H219" s="49"/>
      <c r="I219" s="46"/>
      <c r="J219" s="46"/>
      <c r="K219" s="92"/>
      <c r="L219" s="46"/>
      <c r="M219" s="92"/>
      <c r="N219" s="46"/>
      <c r="O219" s="92"/>
      <c r="P219" s="92"/>
      <c r="Q219" s="92"/>
      <c r="R219" s="92"/>
      <c r="S219" s="49"/>
      <c r="T219" s="49"/>
      <c r="U219" s="49"/>
      <c r="V219" s="49"/>
      <c r="W219" s="49"/>
      <c r="X219" s="49"/>
      <c r="Y219" s="49"/>
      <c r="Z219" s="49"/>
    </row>
    <row r="220" spans="1:26" ht="16.5" customHeight="1">
      <c r="A220" s="92"/>
      <c r="B220" s="106"/>
      <c r="C220" s="93"/>
      <c r="D220" s="93"/>
      <c r="E220" s="92"/>
      <c r="F220" s="93"/>
      <c r="G220" s="46"/>
      <c r="H220" s="49"/>
      <c r="I220" s="46"/>
      <c r="J220" s="46"/>
      <c r="K220" s="92"/>
      <c r="L220" s="46"/>
      <c r="M220" s="92"/>
      <c r="N220" s="46"/>
      <c r="O220" s="92"/>
      <c r="P220" s="92"/>
      <c r="Q220" s="92"/>
      <c r="R220" s="92"/>
      <c r="S220" s="49"/>
      <c r="T220" s="49"/>
      <c r="U220" s="49"/>
      <c r="V220" s="49"/>
      <c r="W220" s="49"/>
      <c r="X220" s="49"/>
      <c r="Y220" s="49"/>
      <c r="Z220" s="49"/>
    </row>
    <row r="221" spans="1:26" ht="16.5" customHeight="1">
      <c r="A221" s="92"/>
      <c r="B221" s="106"/>
      <c r="C221" s="93"/>
      <c r="D221" s="93"/>
      <c r="E221" s="92"/>
      <c r="F221" s="93"/>
      <c r="G221" s="46"/>
      <c r="H221" s="49"/>
      <c r="I221" s="46"/>
      <c r="J221" s="46"/>
      <c r="K221" s="92"/>
      <c r="L221" s="46"/>
      <c r="M221" s="92"/>
      <c r="N221" s="46"/>
      <c r="O221" s="92"/>
      <c r="P221" s="92"/>
      <c r="Q221" s="92"/>
      <c r="R221" s="92"/>
      <c r="S221" s="49"/>
      <c r="T221" s="49"/>
      <c r="U221" s="49"/>
      <c r="V221" s="49"/>
      <c r="W221" s="49"/>
      <c r="X221" s="49"/>
      <c r="Y221" s="49"/>
      <c r="Z221" s="49"/>
    </row>
    <row r="222" spans="1:26" ht="16.5" customHeight="1">
      <c r="A222" s="92"/>
      <c r="B222" s="106"/>
      <c r="C222" s="93"/>
      <c r="D222" s="93"/>
      <c r="E222" s="92"/>
      <c r="F222" s="93"/>
      <c r="G222" s="46"/>
      <c r="H222" s="49"/>
      <c r="I222" s="46"/>
      <c r="J222" s="46"/>
      <c r="K222" s="92"/>
      <c r="L222" s="46"/>
      <c r="M222" s="92"/>
      <c r="N222" s="46"/>
      <c r="O222" s="92"/>
      <c r="P222" s="92"/>
      <c r="Q222" s="92"/>
      <c r="R222" s="92"/>
      <c r="S222" s="49"/>
      <c r="T222" s="49"/>
      <c r="U222" s="49"/>
      <c r="V222" s="49"/>
      <c r="W222" s="49"/>
      <c r="X222" s="49"/>
      <c r="Y222" s="49"/>
      <c r="Z222" s="49"/>
    </row>
    <row r="223" spans="1:26" ht="16.5" customHeight="1">
      <c r="A223" s="92"/>
      <c r="B223" s="106"/>
      <c r="C223" s="93"/>
      <c r="D223" s="93"/>
      <c r="E223" s="92"/>
      <c r="F223" s="93"/>
      <c r="G223" s="46"/>
      <c r="H223" s="49"/>
      <c r="I223" s="46"/>
      <c r="J223" s="46"/>
      <c r="K223" s="92"/>
      <c r="L223" s="46"/>
      <c r="M223" s="92"/>
      <c r="N223" s="46"/>
      <c r="O223" s="92"/>
      <c r="P223" s="92"/>
      <c r="Q223" s="92"/>
      <c r="R223" s="92"/>
      <c r="S223" s="49"/>
      <c r="T223" s="49"/>
      <c r="U223" s="49"/>
      <c r="V223" s="49"/>
      <c r="W223" s="49"/>
      <c r="X223" s="49"/>
      <c r="Y223" s="49"/>
      <c r="Z223" s="49"/>
    </row>
    <row r="224" spans="1:26" ht="16.5" customHeight="1">
      <c r="A224" s="92"/>
      <c r="B224" s="106"/>
      <c r="C224" s="93"/>
      <c r="D224" s="93"/>
      <c r="E224" s="92"/>
      <c r="F224" s="93"/>
      <c r="G224" s="46"/>
      <c r="H224" s="49"/>
      <c r="I224" s="46"/>
      <c r="J224" s="46"/>
      <c r="K224" s="92"/>
      <c r="L224" s="46"/>
      <c r="M224" s="92"/>
      <c r="N224" s="46"/>
      <c r="O224" s="92"/>
      <c r="P224" s="92"/>
      <c r="Q224" s="92"/>
      <c r="R224" s="92"/>
      <c r="S224" s="49"/>
      <c r="T224" s="49"/>
      <c r="U224" s="49"/>
      <c r="V224" s="49"/>
      <c r="W224" s="49"/>
      <c r="X224" s="49"/>
      <c r="Y224" s="49"/>
      <c r="Z224" s="49"/>
    </row>
    <row r="225" spans="1:26" ht="16.5" customHeight="1">
      <c r="A225" s="92"/>
      <c r="B225" s="106"/>
      <c r="C225" s="93"/>
      <c r="D225" s="93"/>
      <c r="E225" s="92"/>
      <c r="F225" s="93"/>
      <c r="G225" s="46"/>
      <c r="H225" s="49"/>
      <c r="I225" s="46"/>
      <c r="J225" s="46"/>
      <c r="K225" s="92"/>
      <c r="L225" s="46"/>
      <c r="M225" s="92"/>
      <c r="N225" s="46"/>
      <c r="O225" s="92"/>
      <c r="P225" s="92"/>
      <c r="Q225" s="92"/>
      <c r="R225" s="92"/>
      <c r="S225" s="49"/>
      <c r="T225" s="49"/>
      <c r="U225" s="49"/>
      <c r="V225" s="49"/>
      <c r="W225" s="49"/>
      <c r="X225" s="49"/>
      <c r="Y225" s="49"/>
      <c r="Z225" s="49"/>
    </row>
    <row r="226" spans="1:26" ht="16.5" customHeight="1">
      <c r="A226" s="92"/>
      <c r="B226" s="106"/>
      <c r="C226" s="93"/>
      <c r="D226" s="93"/>
      <c r="E226" s="92"/>
      <c r="F226" s="93"/>
      <c r="G226" s="46"/>
      <c r="H226" s="49"/>
      <c r="I226" s="46"/>
      <c r="J226" s="46"/>
      <c r="K226" s="92"/>
      <c r="L226" s="46"/>
      <c r="M226" s="92"/>
      <c r="N226" s="46"/>
      <c r="O226" s="92"/>
      <c r="P226" s="92"/>
      <c r="Q226" s="92"/>
      <c r="R226" s="92"/>
      <c r="S226" s="49"/>
      <c r="T226" s="49"/>
      <c r="U226" s="49"/>
      <c r="V226" s="49"/>
      <c r="W226" s="49"/>
      <c r="X226" s="49"/>
      <c r="Y226" s="49"/>
      <c r="Z226" s="49"/>
    </row>
    <row r="227" spans="1:26" ht="16.5" customHeight="1">
      <c r="A227" s="92"/>
      <c r="B227" s="106"/>
      <c r="C227" s="93"/>
      <c r="D227" s="93"/>
      <c r="E227" s="92"/>
      <c r="F227" s="93"/>
      <c r="G227" s="46"/>
      <c r="H227" s="49"/>
      <c r="I227" s="46"/>
      <c r="J227" s="46"/>
      <c r="K227" s="92"/>
      <c r="L227" s="46"/>
      <c r="M227" s="92"/>
      <c r="N227" s="46"/>
      <c r="O227" s="92"/>
      <c r="P227" s="92"/>
      <c r="Q227" s="92"/>
      <c r="R227" s="92"/>
      <c r="S227" s="49"/>
      <c r="T227" s="49"/>
      <c r="U227" s="49"/>
      <c r="V227" s="49"/>
      <c r="W227" s="49"/>
      <c r="X227" s="49"/>
      <c r="Y227" s="49"/>
      <c r="Z227" s="49"/>
    </row>
    <row r="228" spans="1:26" ht="16.5" customHeight="1">
      <c r="A228" s="92"/>
      <c r="B228" s="106"/>
      <c r="C228" s="93"/>
      <c r="D228" s="93"/>
      <c r="E228" s="92"/>
      <c r="F228" s="93"/>
      <c r="G228" s="46"/>
      <c r="H228" s="49"/>
      <c r="I228" s="46"/>
      <c r="J228" s="46"/>
      <c r="K228" s="92"/>
      <c r="L228" s="46"/>
      <c r="M228" s="92"/>
      <c r="N228" s="46"/>
      <c r="O228" s="92"/>
      <c r="P228" s="92"/>
      <c r="Q228" s="92"/>
      <c r="R228" s="92"/>
      <c r="S228" s="49"/>
      <c r="T228" s="49"/>
      <c r="U228" s="49"/>
      <c r="V228" s="49"/>
      <c r="W228" s="49"/>
      <c r="X228" s="49"/>
      <c r="Y228" s="49"/>
      <c r="Z228" s="49"/>
    </row>
    <row r="229" spans="1:26" ht="16.5" customHeight="1">
      <c r="A229" s="92"/>
      <c r="B229" s="106"/>
      <c r="C229" s="93"/>
      <c r="D229" s="93"/>
      <c r="E229" s="92"/>
      <c r="F229" s="93"/>
      <c r="G229" s="46"/>
      <c r="H229" s="49"/>
      <c r="I229" s="46"/>
      <c r="J229" s="46"/>
      <c r="K229" s="92"/>
      <c r="L229" s="46"/>
      <c r="M229" s="92"/>
      <c r="N229" s="46"/>
      <c r="O229" s="92"/>
      <c r="P229" s="92"/>
      <c r="Q229" s="92"/>
      <c r="R229" s="92"/>
      <c r="S229" s="49"/>
      <c r="T229" s="49"/>
      <c r="U229" s="49"/>
      <c r="V229" s="49"/>
      <c r="W229" s="49"/>
      <c r="X229" s="49"/>
      <c r="Y229" s="49"/>
      <c r="Z229" s="49"/>
    </row>
    <row r="230" spans="1:26" ht="16.5" customHeight="1">
      <c r="A230" s="92"/>
      <c r="B230" s="106"/>
      <c r="C230" s="93"/>
      <c r="D230" s="93"/>
      <c r="E230" s="92"/>
      <c r="F230" s="93"/>
      <c r="G230" s="46"/>
      <c r="H230" s="49"/>
      <c r="I230" s="46"/>
      <c r="J230" s="46"/>
      <c r="K230" s="92"/>
      <c r="L230" s="46"/>
      <c r="M230" s="92"/>
      <c r="N230" s="46"/>
      <c r="O230" s="92"/>
      <c r="P230" s="92"/>
      <c r="Q230" s="92"/>
      <c r="R230" s="92"/>
      <c r="S230" s="49"/>
      <c r="T230" s="49"/>
      <c r="U230" s="49"/>
      <c r="V230" s="49"/>
      <c r="W230" s="49"/>
      <c r="X230" s="49"/>
      <c r="Y230" s="49"/>
      <c r="Z230" s="49"/>
    </row>
    <row r="231" spans="1:26" ht="16.5" customHeight="1">
      <c r="A231" s="92"/>
      <c r="B231" s="106"/>
      <c r="C231" s="93"/>
      <c r="D231" s="93"/>
      <c r="E231" s="92"/>
      <c r="F231" s="93"/>
      <c r="G231" s="46"/>
      <c r="H231" s="49"/>
      <c r="I231" s="46"/>
      <c r="J231" s="46"/>
      <c r="K231" s="92"/>
      <c r="L231" s="46"/>
      <c r="M231" s="92"/>
      <c r="N231" s="46"/>
      <c r="O231" s="92"/>
      <c r="P231" s="92"/>
      <c r="Q231" s="92"/>
      <c r="R231" s="92"/>
      <c r="S231" s="49"/>
      <c r="T231" s="49"/>
      <c r="U231" s="49"/>
      <c r="V231" s="49"/>
      <c r="W231" s="49"/>
      <c r="X231" s="49"/>
      <c r="Y231" s="49"/>
      <c r="Z231" s="49"/>
    </row>
    <row r="232" spans="1:26" ht="16.5" customHeight="1">
      <c r="A232" s="92"/>
      <c r="B232" s="106"/>
      <c r="C232" s="93"/>
      <c r="D232" s="93"/>
      <c r="E232" s="92"/>
      <c r="F232" s="93"/>
      <c r="G232" s="46"/>
      <c r="H232" s="49"/>
      <c r="I232" s="46"/>
      <c r="J232" s="46"/>
      <c r="K232" s="92"/>
      <c r="L232" s="46"/>
      <c r="M232" s="92"/>
      <c r="N232" s="46"/>
      <c r="O232" s="92"/>
      <c r="P232" s="92"/>
      <c r="Q232" s="92"/>
      <c r="R232" s="92"/>
      <c r="S232" s="49"/>
      <c r="T232" s="49"/>
      <c r="U232" s="49"/>
      <c r="V232" s="49"/>
      <c r="W232" s="49"/>
      <c r="X232" s="49"/>
      <c r="Y232" s="49"/>
      <c r="Z232" s="49"/>
    </row>
    <row r="233" spans="1:26" ht="16.5" customHeight="1">
      <c r="A233" s="92"/>
      <c r="B233" s="106"/>
      <c r="C233" s="93"/>
      <c r="D233" s="93"/>
      <c r="E233" s="92"/>
      <c r="F233" s="93"/>
      <c r="G233" s="46"/>
      <c r="H233" s="49"/>
      <c r="I233" s="46"/>
      <c r="J233" s="46"/>
      <c r="K233" s="92"/>
      <c r="L233" s="46"/>
      <c r="M233" s="92"/>
      <c r="N233" s="46"/>
      <c r="O233" s="92"/>
      <c r="P233" s="92"/>
      <c r="Q233" s="92"/>
      <c r="R233" s="92"/>
      <c r="S233" s="49"/>
      <c r="T233" s="49"/>
      <c r="U233" s="49"/>
      <c r="V233" s="49"/>
      <c r="W233" s="49"/>
      <c r="X233" s="49"/>
      <c r="Y233" s="49"/>
      <c r="Z233" s="49"/>
    </row>
    <row r="234" spans="1:26" ht="16.5" customHeight="1">
      <c r="A234" s="92"/>
      <c r="B234" s="106"/>
      <c r="C234" s="93"/>
      <c r="D234" s="93"/>
      <c r="E234" s="92"/>
      <c r="F234" s="93"/>
      <c r="G234" s="46"/>
      <c r="H234" s="49"/>
      <c r="I234" s="46"/>
      <c r="J234" s="46"/>
      <c r="K234" s="92"/>
      <c r="L234" s="46"/>
      <c r="M234" s="92"/>
      <c r="N234" s="46"/>
      <c r="O234" s="92"/>
      <c r="P234" s="92"/>
      <c r="Q234" s="92"/>
      <c r="R234" s="92"/>
      <c r="S234" s="49"/>
      <c r="T234" s="49"/>
      <c r="U234" s="49"/>
      <c r="V234" s="49"/>
      <c r="W234" s="49"/>
      <c r="X234" s="49"/>
      <c r="Y234" s="49"/>
      <c r="Z234" s="49"/>
    </row>
    <row r="235" spans="1:26" ht="16.5" customHeight="1">
      <c r="A235" s="92"/>
      <c r="B235" s="106"/>
      <c r="C235" s="93"/>
      <c r="D235" s="93"/>
      <c r="E235" s="92"/>
      <c r="F235" s="93"/>
      <c r="G235" s="46"/>
      <c r="H235" s="49"/>
      <c r="I235" s="46"/>
      <c r="J235" s="46"/>
      <c r="K235" s="92"/>
      <c r="L235" s="46"/>
      <c r="M235" s="92"/>
      <c r="N235" s="46"/>
      <c r="O235" s="92"/>
      <c r="P235" s="92"/>
      <c r="Q235" s="92"/>
      <c r="R235" s="92"/>
      <c r="S235" s="49"/>
      <c r="T235" s="49"/>
      <c r="U235" s="49"/>
      <c r="V235" s="49"/>
      <c r="W235" s="49"/>
      <c r="X235" s="49"/>
      <c r="Y235" s="49"/>
      <c r="Z235" s="49"/>
    </row>
    <row r="236" spans="1:26" ht="16.5" customHeight="1">
      <c r="A236" s="92"/>
      <c r="B236" s="106"/>
      <c r="C236" s="93"/>
      <c r="D236" s="93"/>
      <c r="E236" s="92"/>
      <c r="F236" s="93"/>
      <c r="G236" s="46"/>
      <c r="H236" s="49"/>
      <c r="I236" s="46"/>
      <c r="J236" s="46"/>
      <c r="K236" s="92"/>
      <c r="L236" s="46"/>
      <c r="M236" s="92"/>
      <c r="N236" s="46"/>
      <c r="O236" s="92"/>
      <c r="P236" s="92"/>
      <c r="Q236" s="92"/>
      <c r="R236" s="92"/>
      <c r="S236" s="49"/>
      <c r="T236" s="49"/>
      <c r="U236" s="49"/>
      <c r="V236" s="49"/>
      <c r="W236" s="49"/>
      <c r="X236" s="49"/>
      <c r="Y236" s="49"/>
      <c r="Z236" s="49"/>
    </row>
    <row r="237" spans="1:26" ht="16.5" customHeight="1">
      <c r="A237" s="92"/>
      <c r="B237" s="106"/>
      <c r="C237" s="93"/>
      <c r="D237" s="93"/>
      <c r="E237" s="92"/>
      <c r="F237" s="93"/>
      <c r="G237" s="46"/>
      <c r="H237" s="49"/>
      <c r="I237" s="46"/>
      <c r="J237" s="46"/>
      <c r="K237" s="92"/>
      <c r="L237" s="46"/>
      <c r="M237" s="92"/>
      <c r="N237" s="46"/>
      <c r="O237" s="92"/>
      <c r="P237" s="92"/>
      <c r="Q237" s="92"/>
      <c r="R237" s="92"/>
      <c r="S237" s="49"/>
      <c r="T237" s="49"/>
      <c r="U237" s="49"/>
      <c r="V237" s="49"/>
      <c r="W237" s="49"/>
      <c r="X237" s="49"/>
      <c r="Y237" s="49"/>
      <c r="Z237" s="49"/>
    </row>
    <row r="238" spans="1:26" ht="16.5" customHeight="1">
      <c r="A238" s="92"/>
      <c r="B238" s="106"/>
      <c r="C238" s="93"/>
      <c r="D238" s="93"/>
      <c r="E238" s="92"/>
      <c r="F238" s="93"/>
      <c r="G238" s="46"/>
      <c r="H238" s="49"/>
      <c r="I238" s="46"/>
      <c r="J238" s="46"/>
      <c r="K238" s="92"/>
      <c r="L238" s="46"/>
      <c r="M238" s="92"/>
      <c r="N238" s="46"/>
      <c r="O238" s="92"/>
      <c r="P238" s="92"/>
      <c r="Q238" s="92"/>
      <c r="R238" s="92"/>
      <c r="S238" s="49"/>
      <c r="T238" s="49"/>
      <c r="U238" s="49"/>
      <c r="V238" s="49"/>
      <c r="W238" s="49"/>
      <c r="X238" s="49"/>
      <c r="Y238" s="49"/>
      <c r="Z238" s="49"/>
    </row>
    <row r="239" spans="1:26" ht="16.5" customHeight="1">
      <c r="A239" s="92"/>
      <c r="B239" s="106"/>
      <c r="C239" s="93"/>
      <c r="D239" s="93"/>
      <c r="E239" s="92"/>
      <c r="F239" s="93"/>
      <c r="G239" s="46"/>
      <c r="H239" s="49"/>
      <c r="I239" s="46"/>
      <c r="J239" s="46"/>
      <c r="K239" s="92"/>
      <c r="L239" s="46"/>
      <c r="M239" s="92"/>
      <c r="N239" s="46"/>
      <c r="O239" s="92"/>
      <c r="P239" s="92"/>
      <c r="Q239" s="92"/>
      <c r="R239" s="92"/>
      <c r="S239" s="49"/>
      <c r="T239" s="49"/>
      <c r="U239" s="49"/>
      <c r="V239" s="49"/>
      <c r="W239" s="49"/>
      <c r="X239" s="49"/>
      <c r="Y239" s="49"/>
      <c r="Z239" s="49"/>
    </row>
    <row r="240" spans="1:26" ht="16.5" customHeight="1">
      <c r="A240" s="92"/>
      <c r="B240" s="106"/>
      <c r="C240" s="93"/>
      <c r="D240" s="93"/>
      <c r="E240" s="92"/>
      <c r="F240" s="93"/>
      <c r="G240" s="46"/>
      <c r="H240" s="49"/>
      <c r="I240" s="46"/>
      <c r="J240" s="46"/>
      <c r="K240" s="92"/>
      <c r="L240" s="46"/>
      <c r="M240" s="92"/>
      <c r="N240" s="46"/>
      <c r="O240" s="92"/>
      <c r="P240" s="92"/>
      <c r="Q240" s="92"/>
      <c r="R240" s="92"/>
      <c r="S240" s="49"/>
      <c r="T240" s="49"/>
      <c r="U240" s="49"/>
      <c r="V240" s="49"/>
      <c r="W240" s="49"/>
      <c r="X240" s="49"/>
      <c r="Y240" s="49"/>
      <c r="Z240" s="49"/>
    </row>
    <row r="241" spans="1:26" ht="16.5" customHeight="1">
      <c r="A241" s="92"/>
      <c r="B241" s="106"/>
      <c r="C241" s="93"/>
      <c r="D241" s="93"/>
      <c r="E241" s="92"/>
      <c r="F241" s="93"/>
      <c r="G241" s="46"/>
      <c r="H241" s="49"/>
      <c r="I241" s="46"/>
      <c r="J241" s="46"/>
      <c r="K241" s="92"/>
      <c r="L241" s="46"/>
      <c r="M241" s="92"/>
      <c r="N241" s="46"/>
      <c r="O241" s="92"/>
      <c r="P241" s="92"/>
      <c r="Q241" s="92"/>
      <c r="R241" s="92"/>
      <c r="S241" s="49"/>
      <c r="T241" s="49"/>
      <c r="U241" s="49"/>
      <c r="V241" s="49"/>
      <c r="W241" s="49"/>
      <c r="X241" s="49"/>
      <c r="Y241" s="49"/>
      <c r="Z241" s="49"/>
    </row>
    <row r="242" spans="1:26" ht="16.5" customHeight="1">
      <c r="A242" s="92"/>
      <c r="B242" s="106"/>
      <c r="C242" s="93"/>
      <c r="D242" s="93"/>
      <c r="E242" s="92"/>
      <c r="F242" s="93"/>
      <c r="G242" s="46"/>
      <c r="H242" s="49"/>
      <c r="I242" s="46"/>
      <c r="J242" s="46"/>
      <c r="K242" s="92"/>
      <c r="L242" s="46"/>
      <c r="M242" s="92"/>
      <c r="N242" s="46"/>
      <c r="O242" s="92"/>
      <c r="P242" s="92"/>
      <c r="Q242" s="92"/>
      <c r="R242" s="92"/>
      <c r="S242" s="49"/>
      <c r="T242" s="49"/>
      <c r="U242" s="49"/>
      <c r="V242" s="49"/>
      <c r="W242" s="49"/>
      <c r="X242" s="49"/>
      <c r="Y242" s="49"/>
      <c r="Z242" s="49"/>
    </row>
    <row r="243" spans="1:26" ht="16.5" customHeight="1">
      <c r="A243" s="92"/>
      <c r="B243" s="106"/>
      <c r="C243" s="93"/>
      <c r="D243" s="93"/>
      <c r="E243" s="92"/>
      <c r="F243" s="93"/>
      <c r="G243" s="46"/>
      <c r="H243" s="49"/>
      <c r="I243" s="46"/>
      <c r="J243" s="46"/>
      <c r="K243" s="92"/>
      <c r="L243" s="46"/>
      <c r="M243" s="92"/>
      <c r="N243" s="46"/>
      <c r="O243" s="92"/>
      <c r="P243" s="92"/>
      <c r="Q243" s="92"/>
      <c r="R243" s="92"/>
      <c r="S243" s="49"/>
      <c r="T243" s="49"/>
      <c r="U243" s="49"/>
      <c r="V243" s="49"/>
      <c r="W243" s="49"/>
      <c r="X243" s="49"/>
      <c r="Y243" s="49"/>
      <c r="Z243" s="49"/>
    </row>
    <row r="244" spans="1:26" ht="16.5" customHeight="1">
      <c r="A244" s="92"/>
      <c r="B244" s="106"/>
      <c r="C244" s="93"/>
      <c r="D244" s="93"/>
      <c r="E244" s="92"/>
      <c r="F244" s="93"/>
      <c r="G244" s="46"/>
      <c r="H244" s="49"/>
      <c r="I244" s="46"/>
      <c r="J244" s="46"/>
      <c r="K244" s="92"/>
      <c r="L244" s="46"/>
      <c r="M244" s="92"/>
      <c r="N244" s="46"/>
      <c r="O244" s="92"/>
      <c r="P244" s="92"/>
      <c r="Q244" s="92"/>
      <c r="R244" s="92"/>
      <c r="S244" s="49"/>
      <c r="T244" s="49"/>
      <c r="U244" s="49"/>
      <c r="V244" s="49"/>
      <c r="W244" s="49"/>
      <c r="X244" s="49"/>
      <c r="Y244" s="49"/>
      <c r="Z244" s="49"/>
    </row>
    <row r="245" spans="1:26" ht="16.5" customHeight="1">
      <c r="A245" s="92"/>
      <c r="B245" s="106"/>
      <c r="C245" s="93"/>
      <c r="D245" s="93"/>
      <c r="E245" s="92"/>
      <c r="F245" s="93"/>
      <c r="G245" s="46"/>
      <c r="H245" s="49"/>
      <c r="I245" s="46"/>
      <c r="J245" s="46"/>
      <c r="K245" s="92"/>
      <c r="L245" s="46"/>
      <c r="M245" s="92"/>
      <c r="N245" s="46"/>
      <c r="O245" s="92"/>
      <c r="P245" s="92"/>
      <c r="Q245" s="92"/>
      <c r="R245" s="92"/>
      <c r="S245" s="49"/>
      <c r="T245" s="49"/>
      <c r="U245" s="49"/>
      <c r="V245" s="49"/>
      <c r="W245" s="49"/>
      <c r="X245" s="49"/>
      <c r="Y245" s="49"/>
      <c r="Z245" s="49"/>
    </row>
    <row r="246" spans="1:26" ht="16.5" customHeight="1">
      <c r="A246" s="92"/>
      <c r="B246" s="106"/>
      <c r="C246" s="93"/>
      <c r="D246" s="93"/>
      <c r="E246" s="92"/>
      <c r="F246" s="93"/>
      <c r="G246" s="46"/>
      <c r="H246" s="49"/>
      <c r="I246" s="46"/>
      <c r="J246" s="46"/>
      <c r="K246" s="92"/>
      <c r="L246" s="46"/>
      <c r="M246" s="92"/>
      <c r="N246" s="46"/>
      <c r="O246" s="92"/>
      <c r="P246" s="92"/>
      <c r="Q246" s="92"/>
      <c r="R246" s="92"/>
      <c r="S246" s="49"/>
      <c r="T246" s="49"/>
      <c r="U246" s="49"/>
      <c r="V246" s="49"/>
      <c r="W246" s="49"/>
      <c r="X246" s="49"/>
      <c r="Y246" s="49"/>
      <c r="Z246" s="49"/>
    </row>
    <row r="247" spans="1:26" ht="16.5" customHeight="1">
      <c r="A247" s="92"/>
      <c r="B247" s="106"/>
      <c r="C247" s="93"/>
      <c r="D247" s="93"/>
      <c r="E247" s="92"/>
      <c r="F247" s="93"/>
      <c r="G247" s="46"/>
      <c r="H247" s="49"/>
      <c r="I247" s="46"/>
      <c r="J247" s="46"/>
      <c r="K247" s="92"/>
      <c r="L247" s="46"/>
      <c r="M247" s="92"/>
      <c r="N247" s="46"/>
      <c r="O247" s="92"/>
      <c r="P247" s="92"/>
      <c r="Q247" s="92"/>
      <c r="R247" s="92"/>
      <c r="S247" s="49"/>
      <c r="T247" s="49"/>
      <c r="U247" s="49"/>
      <c r="V247" s="49"/>
      <c r="W247" s="49"/>
      <c r="X247" s="49"/>
      <c r="Y247" s="49"/>
      <c r="Z247" s="49"/>
    </row>
    <row r="248" spans="1:26" ht="16.5" customHeight="1">
      <c r="A248" s="92"/>
      <c r="B248" s="106"/>
      <c r="C248" s="93"/>
      <c r="D248" s="93"/>
      <c r="E248" s="92"/>
      <c r="F248" s="93"/>
      <c r="G248" s="46"/>
      <c r="H248" s="49"/>
      <c r="I248" s="46"/>
      <c r="J248" s="46"/>
      <c r="K248" s="92"/>
      <c r="L248" s="46"/>
      <c r="M248" s="92"/>
      <c r="N248" s="46"/>
      <c r="O248" s="92"/>
      <c r="P248" s="92"/>
      <c r="Q248" s="92"/>
      <c r="R248" s="92"/>
      <c r="S248" s="49"/>
      <c r="T248" s="49"/>
      <c r="U248" s="49"/>
      <c r="V248" s="49"/>
      <c r="W248" s="49"/>
      <c r="X248" s="49"/>
      <c r="Y248" s="49"/>
      <c r="Z248" s="49"/>
    </row>
    <row r="249" spans="1:26" ht="16.5" customHeight="1">
      <c r="A249" s="92"/>
      <c r="B249" s="106"/>
      <c r="C249" s="93"/>
      <c r="D249" s="93"/>
      <c r="E249" s="92"/>
      <c r="F249" s="93"/>
      <c r="G249" s="46"/>
      <c r="H249" s="49"/>
      <c r="I249" s="46"/>
      <c r="J249" s="46"/>
      <c r="K249" s="92"/>
      <c r="L249" s="46"/>
      <c r="M249" s="92"/>
      <c r="N249" s="46"/>
      <c r="O249" s="92"/>
      <c r="P249" s="92"/>
      <c r="Q249" s="92"/>
      <c r="R249" s="92"/>
      <c r="S249" s="49"/>
      <c r="T249" s="49"/>
      <c r="U249" s="49"/>
      <c r="V249" s="49"/>
      <c r="W249" s="49"/>
      <c r="X249" s="49"/>
      <c r="Y249" s="49"/>
      <c r="Z249" s="49"/>
    </row>
    <row r="250" spans="1:26" ht="16.5" customHeight="1">
      <c r="A250" s="92"/>
      <c r="B250" s="106"/>
      <c r="C250" s="93"/>
      <c r="D250" s="93"/>
      <c r="E250" s="92"/>
      <c r="F250" s="93"/>
      <c r="G250" s="46"/>
      <c r="H250" s="49"/>
      <c r="I250" s="46"/>
      <c r="J250" s="46"/>
      <c r="K250" s="92"/>
      <c r="L250" s="46"/>
      <c r="M250" s="92"/>
      <c r="N250" s="46"/>
      <c r="O250" s="92"/>
      <c r="P250" s="92"/>
      <c r="Q250" s="92"/>
      <c r="R250" s="92"/>
      <c r="S250" s="49"/>
      <c r="T250" s="49"/>
      <c r="U250" s="49"/>
      <c r="V250" s="49"/>
      <c r="W250" s="49"/>
      <c r="X250" s="49"/>
      <c r="Y250" s="49"/>
      <c r="Z250" s="49"/>
    </row>
    <row r="251" spans="1:26" ht="16.5" customHeight="1">
      <c r="A251" s="92"/>
      <c r="B251" s="106"/>
      <c r="C251" s="93"/>
      <c r="D251" s="93"/>
      <c r="E251" s="92"/>
      <c r="F251" s="93"/>
      <c r="G251" s="46"/>
      <c r="H251" s="49"/>
      <c r="I251" s="46"/>
      <c r="J251" s="46"/>
      <c r="K251" s="92"/>
      <c r="L251" s="46"/>
      <c r="M251" s="92"/>
      <c r="N251" s="46"/>
      <c r="O251" s="92"/>
      <c r="P251" s="92"/>
      <c r="Q251" s="92"/>
      <c r="R251" s="92"/>
      <c r="S251" s="49"/>
      <c r="T251" s="49"/>
      <c r="U251" s="49"/>
      <c r="V251" s="49"/>
      <c r="W251" s="49"/>
      <c r="X251" s="49"/>
      <c r="Y251" s="49"/>
      <c r="Z251" s="49"/>
    </row>
    <row r="252" spans="1:26" ht="16.5" customHeight="1">
      <c r="A252" s="92"/>
      <c r="B252" s="106"/>
      <c r="C252" s="93"/>
      <c r="D252" s="93"/>
      <c r="E252" s="92"/>
      <c r="F252" s="93"/>
      <c r="G252" s="46"/>
      <c r="H252" s="49"/>
      <c r="I252" s="46"/>
      <c r="J252" s="46"/>
      <c r="K252" s="92"/>
      <c r="L252" s="46"/>
      <c r="M252" s="92"/>
      <c r="N252" s="46"/>
      <c r="O252" s="92"/>
      <c r="P252" s="92"/>
      <c r="Q252" s="92"/>
      <c r="R252" s="92"/>
      <c r="S252" s="49"/>
      <c r="T252" s="49"/>
      <c r="U252" s="49"/>
      <c r="V252" s="49"/>
      <c r="W252" s="49"/>
      <c r="X252" s="49"/>
      <c r="Y252" s="49"/>
      <c r="Z252" s="49"/>
    </row>
    <row r="253" spans="1:26" ht="16.5" customHeight="1">
      <c r="A253" s="92"/>
      <c r="B253" s="106"/>
      <c r="C253" s="93"/>
      <c r="D253" s="93"/>
      <c r="E253" s="92"/>
      <c r="F253" s="93"/>
      <c r="G253" s="46"/>
      <c r="H253" s="49"/>
      <c r="I253" s="46"/>
      <c r="J253" s="46"/>
      <c r="K253" s="92"/>
      <c r="L253" s="46"/>
      <c r="M253" s="92"/>
      <c r="N253" s="46"/>
      <c r="O253" s="92"/>
      <c r="P253" s="92"/>
      <c r="Q253" s="92"/>
      <c r="R253" s="92"/>
      <c r="S253" s="49"/>
      <c r="T253" s="49"/>
      <c r="U253" s="49"/>
      <c r="V253" s="49"/>
      <c r="W253" s="49"/>
      <c r="X253" s="49"/>
      <c r="Y253" s="49"/>
      <c r="Z253" s="49"/>
    </row>
    <row r="254" spans="1:26" ht="16.5" customHeight="1">
      <c r="A254" s="92"/>
      <c r="B254" s="106"/>
      <c r="C254" s="93"/>
      <c r="D254" s="93"/>
      <c r="E254" s="92"/>
      <c r="F254" s="93"/>
      <c r="G254" s="46"/>
      <c r="H254" s="49"/>
      <c r="I254" s="46"/>
      <c r="J254" s="46"/>
      <c r="K254" s="92"/>
      <c r="L254" s="46"/>
      <c r="M254" s="92"/>
      <c r="N254" s="46"/>
      <c r="O254" s="92"/>
      <c r="P254" s="92"/>
      <c r="Q254" s="92"/>
      <c r="R254" s="92"/>
      <c r="S254" s="49"/>
      <c r="T254" s="49"/>
      <c r="U254" s="49"/>
      <c r="V254" s="49"/>
      <c r="W254" s="49"/>
      <c r="X254" s="49"/>
      <c r="Y254" s="49"/>
      <c r="Z254" s="49"/>
    </row>
    <row r="255" spans="1:26" ht="16.5" customHeight="1">
      <c r="A255" s="92"/>
      <c r="B255" s="106"/>
      <c r="C255" s="93"/>
      <c r="D255" s="93"/>
      <c r="E255" s="92"/>
      <c r="F255" s="93"/>
      <c r="G255" s="46"/>
      <c r="H255" s="49"/>
      <c r="I255" s="46"/>
      <c r="J255" s="46"/>
      <c r="K255" s="92"/>
      <c r="L255" s="46"/>
      <c r="M255" s="92"/>
      <c r="N255" s="46"/>
      <c r="O255" s="92"/>
      <c r="P255" s="92"/>
      <c r="Q255" s="92"/>
      <c r="R255" s="92"/>
      <c r="S255" s="49"/>
      <c r="T255" s="49"/>
      <c r="U255" s="49"/>
      <c r="V255" s="49"/>
      <c r="W255" s="49"/>
      <c r="X255" s="49"/>
      <c r="Y255" s="49"/>
      <c r="Z255" s="49"/>
    </row>
    <row r="256" spans="1:26" ht="16.5" customHeight="1">
      <c r="A256" s="92"/>
      <c r="B256" s="106"/>
      <c r="C256" s="93"/>
      <c r="D256" s="93"/>
      <c r="E256" s="92"/>
      <c r="F256" s="93"/>
      <c r="G256" s="46"/>
      <c r="H256" s="49"/>
      <c r="I256" s="46"/>
      <c r="J256" s="46"/>
      <c r="K256" s="92"/>
      <c r="L256" s="46"/>
      <c r="M256" s="92"/>
      <c r="N256" s="46"/>
      <c r="O256" s="92"/>
      <c r="P256" s="92"/>
      <c r="Q256" s="92"/>
      <c r="R256" s="92"/>
      <c r="S256" s="49"/>
      <c r="T256" s="49"/>
      <c r="U256" s="49"/>
      <c r="V256" s="49"/>
      <c r="W256" s="49"/>
      <c r="X256" s="49"/>
      <c r="Y256" s="49"/>
      <c r="Z256" s="49"/>
    </row>
    <row r="257" spans="1:26" ht="16.5" customHeight="1">
      <c r="A257" s="92"/>
      <c r="B257" s="106"/>
      <c r="C257" s="93"/>
      <c r="D257" s="93"/>
      <c r="E257" s="92"/>
      <c r="F257" s="93"/>
      <c r="G257" s="46"/>
      <c r="H257" s="49"/>
      <c r="I257" s="46"/>
      <c r="J257" s="46"/>
      <c r="K257" s="92"/>
      <c r="L257" s="46"/>
      <c r="M257" s="92"/>
      <c r="N257" s="46"/>
      <c r="O257" s="92"/>
      <c r="P257" s="92"/>
      <c r="Q257" s="92"/>
      <c r="R257" s="92"/>
      <c r="S257" s="49"/>
      <c r="T257" s="49"/>
      <c r="U257" s="49"/>
      <c r="V257" s="49"/>
      <c r="W257" s="49"/>
      <c r="X257" s="49"/>
      <c r="Y257" s="49"/>
      <c r="Z257" s="49"/>
    </row>
    <row r="258" spans="1:26" ht="16.5" customHeight="1">
      <c r="A258" s="92"/>
      <c r="B258" s="106"/>
      <c r="C258" s="93"/>
      <c r="D258" s="93"/>
      <c r="E258" s="92"/>
      <c r="F258" s="93"/>
      <c r="G258" s="46"/>
      <c r="H258" s="49"/>
      <c r="I258" s="46"/>
      <c r="J258" s="46"/>
      <c r="K258" s="92"/>
      <c r="L258" s="46"/>
      <c r="M258" s="92"/>
      <c r="N258" s="46"/>
      <c r="O258" s="92"/>
      <c r="P258" s="92"/>
      <c r="Q258" s="92"/>
      <c r="R258" s="92"/>
      <c r="S258" s="49"/>
      <c r="T258" s="49"/>
      <c r="U258" s="49"/>
      <c r="V258" s="49"/>
      <c r="W258" s="49"/>
      <c r="X258" s="49"/>
      <c r="Y258" s="49"/>
      <c r="Z258" s="49"/>
    </row>
    <row r="259" spans="1:26" ht="16.5" customHeight="1">
      <c r="A259" s="92"/>
      <c r="B259" s="106"/>
      <c r="C259" s="93"/>
      <c r="D259" s="93"/>
      <c r="E259" s="92"/>
      <c r="F259" s="93"/>
      <c r="G259" s="46"/>
      <c r="H259" s="49"/>
      <c r="I259" s="46"/>
      <c r="J259" s="46"/>
      <c r="K259" s="92"/>
      <c r="L259" s="46"/>
      <c r="M259" s="92"/>
      <c r="N259" s="46"/>
      <c r="O259" s="92"/>
      <c r="P259" s="92"/>
      <c r="Q259" s="92"/>
      <c r="R259" s="92"/>
      <c r="S259" s="49"/>
      <c r="T259" s="49"/>
      <c r="U259" s="49"/>
      <c r="V259" s="49"/>
      <c r="W259" s="49"/>
      <c r="X259" s="49"/>
      <c r="Y259" s="49"/>
      <c r="Z259" s="49"/>
    </row>
    <row r="260" spans="1:26" ht="16.5" customHeight="1">
      <c r="A260" s="92"/>
      <c r="B260" s="106"/>
      <c r="C260" s="93"/>
      <c r="D260" s="93"/>
      <c r="E260" s="92"/>
      <c r="F260" s="93"/>
      <c r="G260" s="46"/>
      <c r="H260" s="49"/>
      <c r="I260" s="46"/>
      <c r="J260" s="46"/>
      <c r="K260" s="92"/>
      <c r="L260" s="46"/>
      <c r="M260" s="92"/>
      <c r="N260" s="46"/>
      <c r="O260" s="92"/>
      <c r="P260" s="92"/>
      <c r="Q260" s="92"/>
      <c r="R260" s="92"/>
      <c r="S260" s="49"/>
      <c r="T260" s="49"/>
      <c r="U260" s="49"/>
      <c r="V260" s="49"/>
      <c r="W260" s="49"/>
      <c r="X260" s="49"/>
      <c r="Y260" s="49"/>
      <c r="Z260" s="49"/>
    </row>
    <row r="261" spans="1:26" ht="16.5" customHeight="1">
      <c r="A261" s="92"/>
      <c r="B261" s="106"/>
      <c r="C261" s="93"/>
      <c r="D261" s="93"/>
      <c r="E261" s="92"/>
      <c r="F261" s="93"/>
      <c r="G261" s="46"/>
      <c r="H261" s="49"/>
      <c r="I261" s="46"/>
      <c r="J261" s="46"/>
      <c r="K261" s="92"/>
      <c r="L261" s="46"/>
      <c r="M261" s="92"/>
      <c r="N261" s="46"/>
      <c r="O261" s="92"/>
      <c r="P261" s="92"/>
      <c r="Q261" s="92"/>
      <c r="R261" s="92"/>
      <c r="S261" s="49"/>
      <c r="T261" s="49"/>
      <c r="U261" s="49"/>
      <c r="V261" s="49"/>
      <c r="W261" s="49"/>
      <c r="X261" s="49"/>
      <c r="Y261" s="49"/>
      <c r="Z261" s="49"/>
    </row>
    <row r="262" spans="1:26" ht="16.5" customHeight="1">
      <c r="A262" s="92"/>
      <c r="B262" s="106"/>
      <c r="C262" s="93"/>
      <c r="D262" s="93"/>
      <c r="E262" s="92"/>
      <c r="F262" s="93"/>
      <c r="G262" s="46"/>
      <c r="H262" s="49"/>
      <c r="I262" s="46"/>
      <c r="J262" s="46"/>
      <c r="K262" s="92"/>
      <c r="L262" s="46"/>
      <c r="M262" s="92"/>
      <c r="N262" s="46"/>
      <c r="O262" s="92"/>
      <c r="P262" s="92"/>
      <c r="Q262" s="92"/>
      <c r="R262" s="92"/>
      <c r="S262" s="49"/>
      <c r="T262" s="49"/>
      <c r="U262" s="49"/>
      <c r="V262" s="49"/>
      <c r="W262" s="49"/>
      <c r="X262" s="49"/>
      <c r="Y262" s="49"/>
      <c r="Z262" s="49"/>
    </row>
    <row r="263" spans="1:26" ht="16.5" customHeight="1">
      <c r="A263" s="92"/>
      <c r="B263" s="106"/>
      <c r="C263" s="93"/>
      <c r="D263" s="93"/>
      <c r="E263" s="92"/>
      <c r="F263" s="93"/>
      <c r="G263" s="46"/>
      <c r="H263" s="49"/>
      <c r="I263" s="46"/>
      <c r="J263" s="46"/>
      <c r="K263" s="92"/>
      <c r="L263" s="46"/>
      <c r="M263" s="92"/>
      <c r="N263" s="46"/>
      <c r="O263" s="92"/>
      <c r="P263" s="92"/>
      <c r="Q263" s="92"/>
      <c r="R263" s="92"/>
      <c r="S263" s="49"/>
      <c r="T263" s="49"/>
      <c r="U263" s="49"/>
      <c r="V263" s="49"/>
      <c r="W263" s="49"/>
      <c r="X263" s="49"/>
      <c r="Y263" s="49"/>
      <c r="Z263" s="49"/>
    </row>
    <row r="264" spans="1:26" ht="16.5" customHeight="1">
      <c r="A264" s="92"/>
      <c r="B264" s="106"/>
      <c r="C264" s="93"/>
      <c r="D264" s="93"/>
      <c r="E264" s="92"/>
      <c r="F264" s="93"/>
      <c r="G264" s="46"/>
      <c r="H264" s="49"/>
      <c r="I264" s="46"/>
      <c r="J264" s="46"/>
      <c r="K264" s="92"/>
      <c r="L264" s="46"/>
      <c r="M264" s="92"/>
      <c r="N264" s="46"/>
      <c r="O264" s="92"/>
      <c r="P264" s="92"/>
      <c r="Q264" s="92"/>
      <c r="R264" s="92"/>
      <c r="S264" s="49"/>
      <c r="T264" s="49"/>
      <c r="U264" s="49"/>
      <c r="V264" s="49"/>
      <c r="W264" s="49"/>
      <c r="X264" s="49"/>
      <c r="Y264" s="49"/>
      <c r="Z264" s="49"/>
    </row>
    <row r="265" spans="1:26" ht="16.5" customHeight="1">
      <c r="A265" s="92"/>
      <c r="B265" s="106"/>
      <c r="C265" s="93"/>
      <c r="D265" s="93"/>
      <c r="E265" s="92"/>
      <c r="F265" s="93"/>
      <c r="G265" s="46"/>
      <c r="H265" s="49"/>
      <c r="I265" s="46"/>
      <c r="J265" s="46"/>
      <c r="K265" s="92"/>
      <c r="L265" s="46"/>
      <c r="M265" s="92"/>
      <c r="N265" s="46"/>
      <c r="O265" s="92"/>
      <c r="P265" s="92"/>
      <c r="Q265" s="92"/>
      <c r="R265" s="92"/>
      <c r="S265" s="49"/>
      <c r="T265" s="49"/>
      <c r="U265" s="49"/>
      <c r="V265" s="49"/>
      <c r="W265" s="49"/>
      <c r="X265" s="49"/>
      <c r="Y265" s="49"/>
      <c r="Z265" s="49"/>
    </row>
    <row r="266" spans="1:26" ht="16.5" customHeight="1">
      <c r="A266" s="92"/>
      <c r="B266" s="106"/>
      <c r="C266" s="93"/>
      <c r="D266" s="93"/>
      <c r="E266" s="92"/>
      <c r="F266" s="93"/>
      <c r="G266" s="46"/>
      <c r="H266" s="49"/>
      <c r="I266" s="46"/>
      <c r="J266" s="46"/>
      <c r="K266" s="92"/>
      <c r="L266" s="46"/>
      <c r="M266" s="92"/>
      <c r="N266" s="46"/>
      <c r="O266" s="92"/>
      <c r="P266" s="92"/>
      <c r="Q266" s="92"/>
      <c r="R266" s="92"/>
      <c r="S266" s="49"/>
      <c r="T266" s="49"/>
      <c r="U266" s="49"/>
      <c r="V266" s="49"/>
      <c r="W266" s="49"/>
      <c r="X266" s="49"/>
      <c r="Y266" s="49"/>
      <c r="Z266" s="49"/>
    </row>
    <row r="267" spans="1:26" ht="16.5" customHeight="1">
      <c r="A267" s="92"/>
      <c r="B267" s="106"/>
      <c r="C267" s="93"/>
      <c r="D267" s="93"/>
      <c r="E267" s="92"/>
      <c r="F267" s="93"/>
      <c r="G267" s="46"/>
      <c r="H267" s="49"/>
      <c r="I267" s="46"/>
      <c r="J267" s="46"/>
      <c r="K267" s="92"/>
      <c r="L267" s="46"/>
      <c r="M267" s="92"/>
      <c r="N267" s="46"/>
      <c r="O267" s="92"/>
      <c r="P267" s="92"/>
      <c r="Q267" s="92"/>
      <c r="R267" s="92"/>
      <c r="S267" s="49"/>
      <c r="T267" s="49"/>
      <c r="U267" s="49"/>
      <c r="V267" s="49"/>
      <c r="W267" s="49"/>
      <c r="X267" s="49"/>
      <c r="Y267" s="49"/>
      <c r="Z267" s="49"/>
    </row>
    <row r="268" spans="1:26" ht="16.5" customHeight="1">
      <c r="A268" s="92"/>
      <c r="B268" s="106"/>
      <c r="C268" s="93"/>
      <c r="D268" s="93"/>
      <c r="E268" s="92"/>
      <c r="F268" s="93"/>
      <c r="G268" s="46"/>
      <c r="H268" s="49"/>
      <c r="I268" s="46"/>
      <c r="J268" s="46"/>
      <c r="K268" s="92"/>
      <c r="L268" s="46"/>
      <c r="M268" s="92"/>
      <c r="N268" s="46"/>
      <c r="O268" s="92"/>
      <c r="P268" s="92"/>
      <c r="Q268" s="92"/>
      <c r="R268" s="92"/>
      <c r="S268" s="49"/>
      <c r="T268" s="49"/>
      <c r="U268" s="49"/>
      <c r="V268" s="49"/>
      <c r="W268" s="49"/>
      <c r="X268" s="49"/>
      <c r="Y268" s="49"/>
      <c r="Z268" s="49"/>
    </row>
    <row r="269" spans="1:26" ht="16.5" customHeight="1">
      <c r="A269" s="92"/>
      <c r="B269" s="106"/>
      <c r="C269" s="93"/>
      <c r="D269" s="93"/>
      <c r="E269" s="92"/>
      <c r="F269" s="93"/>
      <c r="G269" s="46"/>
      <c r="H269" s="49"/>
      <c r="I269" s="46"/>
      <c r="J269" s="46"/>
      <c r="K269" s="92"/>
      <c r="L269" s="46"/>
      <c r="M269" s="92"/>
      <c r="N269" s="46"/>
      <c r="O269" s="92"/>
      <c r="P269" s="92"/>
      <c r="Q269" s="92"/>
      <c r="R269" s="92"/>
      <c r="S269" s="49"/>
      <c r="T269" s="49"/>
      <c r="U269" s="49"/>
      <c r="V269" s="49"/>
      <c r="W269" s="49"/>
      <c r="X269" s="49"/>
      <c r="Y269" s="49"/>
      <c r="Z269" s="49"/>
    </row>
    <row r="270" spans="1:26" ht="16.5" customHeight="1">
      <c r="A270" s="92"/>
      <c r="B270" s="106"/>
      <c r="C270" s="93"/>
      <c r="D270" s="93"/>
      <c r="E270" s="92"/>
      <c r="F270" s="93"/>
      <c r="G270" s="46"/>
      <c r="H270" s="49"/>
      <c r="I270" s="46"/>
      <c r="J270" s="46"/>
      <c r="K270" s="92"/>
      <c r="L270" s="46"/>
      <c r="M270" s="92"/>
      <c r="N270" s="46"/>
      <c r="O270" s="92"/>
      <c r="P270" s="92"/>
      <c r="Q270" s="92"/>
      <c r="R270" s="92"/>
      <c r="S270" s="49"/>
      <c r="T270" s="49"/>
      <c r="U270" s="49"/>
      <c r="V270" s="49"/>
      <c r="W270" s="49"/>
      <c r="X270" s="49"/>
      <c r="Y270" s="49"/>
      <c r="Z270" s="49"/>
    </row>
    <row r="271" spans="1:26" ht="16.5" customHeight="1">
      <c r="A271" s="92"/>
      <c r="B271" s="106"/>
      <c r="C271" s="93"/>
      <c r="D271" s="93"/>
      <c r="E271" s="92"/>
      <c r="F271" s="93"/>
      <c r="G271" s="46"/>
      <c r="H271" s="49"/>
      <c r="I271" s="46"/>
      <c r="J271" s="46"/>
      <c r="K271" s="92"/>
      <c r="L271" s="46"/>
      <c r="M271" s="92"/>
      <c r="N271" s="46"/>
      <c r="O271" s="92"/>
      <c r="P271" s="92"/>
      <c r="Q271" s="92"/>
      <c r="R271" s="92"/>
      <c r="S271" s="49"/>
      <c r="T271" s="49"/>
      <c r="U271" s="49"/>
      <c r="V271" s="49"/>
      <c r="W271" s="49"/>
      <c r="X271" s="49"/>
      <c r="Y271" s="49"/>
      <c r="Z271" s="49"/>
    </row>
    <row r="272" spans="1:26" ht="16.5" customHeight="1">
      <c r="A272" s="92"/>
      <c r="B272" s="106"/>
      <c r="C272" s="93"/>
      <c r="D272" s="93"/>
      <c r="E272" s="92"/>
      <c r="F272" s="93"/>
      <c r="G272" s="46"/>
      <c r="H272" s="49"/>
      <c r="I272" s="46"/>
      <c r="J272" s="46"/>
      <c r="K272" s="92"/>
      <c r="L272" s="46"/>
      <c r="M272" s="92"/>
      <c r="N272" s="46"/>
      <c r="O272" s="92"/>
      <c r="P272" s="92"/>
      <c r="Q272" s="92"/>
      <c r="R272" s="92"/>
      <c r="S272" s="49"/>
      <c r="T272" s="49"/>
      <c r="U272" s="49"/>
      <c r="V272" s="49"/>
      <c r="W272" s="49"/>
      <c r="X272" s="49"/>
      <c r="Y272" s="49"/>
      <c r="Z272" s="49"/>
    </row>
    <row r="273" spans="1:26" ht="16.5" customHeight="1">
      <c r="A273" s="92"/>
      <c r="B273" s="106"/>
      <c r="C273" s="93"/>
      <c r="D273" s="93"/>
      <c r="E273" s="92"/>
      <c r="F273" s="93"/>
      <c r="G273" s="46"/>
      <c r="H273" s="49"/>
      <c r="I273" s="46"/>
      <c r="J273" s="46"/>
      <c r="K273" s="92"/>
      <c r="L273" s="46"/>
      <c r="M273" s="92"/>
      <c r="N273" s="46"/>
      <c r="O273" s="92"/>
      <c r="P273" s="92"/>
      <c r="Q273" s="92"/>
      <c r="R273" s="92"/>
      <c r="S273" s="49"/>
      <c r="T273" s="49"/>
      <c r="U273" s="49"/>
      <c r="V273" s="49"/>
      <c r="W273" s="49"/>
      <c r="X273" s="49"/>
      <c r="Y273" s="49"/>
      <c r="Z273" s="49"/>
    </row>
    <row r="274" spans="1:26" ht="16.5" customHeight="1">
      <c r="A274" s="92"/>
      <c r="B274" s="106"/>
      <c r="C274" s="93"/>
      <c r="D274" s="93"/>
      <c r="E274" s="92"/>
      <c r="F274" s="93"/>
      <c r="G274" s="46"/>
      <c r="H274" s="49"/>
      <c r="I274" s="46"/>
      <c r="J274" s="46"/>
      <c r="K274" s="92"/>
      <c r="L274" s="46"/>
      <c r="M274" s="92"/>
      <c r="N274" s="46"/>
      <c r="O274" s="92"/>
      <c r="P274" s="92"/>
      <c r="Q274" s="92"/>
      <c r="R274" s="92"/>
      <c r="S274" s="49"/>
      <c r="T274" s="49"/>
      <c r="U274" s="49"/>
      <c r="V274" s="49"/>
      <c r="W274" s="49"/>
      <c r="X274" s="49"/>
      <c r="Y274" s="49"/>
      <c r="Z274" s="49"/>
    </row>
    <row r="275" spans="1:26" ht="16.5" customHeight="1">
      <c r="A275" s="92"/>
      <c r="B275" s="106"/>
      <c r="C275" s="93"/>
      <c r="D275" s="93"/>
      <c r="E275" s="92"/>
      <c r="F275" s="93"/>
      <c r="G275" s="46"/>
      <c r="H275" s="49"/>
      <c r="I275" s="46"/>
      <c r="J275" s="46"/>
      <c r="K275" s="92"/>
      <c r="L275" s="46"/>
      <c r="M275" s="92"/>
      <c r="N275" s="46"/>
      <c r="O275" s="92"/>
      <c r="P275" s="92"/>
      <c r="Q275" s="92"/>
      <c r="R275" s="92"/>
      <c r="S275" s="49"/>
      <c r="T275" s="49"/>
      <c r="U275" s="49"/>
      <c r="V275" s="49"/>
      <c r="W275" s="49"/>
      <c r="X275" s="49"/>
      <c r="Y275" s="49"/>
      <c r="Z275" s="49"/>
    </row>
    <row r="276" spans="1:26" ht="16.5" customHeight="1">
      <c r="A276" s="92"/>
      <c r="B276" s="106"/>
      <c r="C276" s="93"/>
      <c r="D276" s="93"/>
      <c r="E276" s="92"/>
      <c r="F276" s="93"/>
      <c r="G276" s="46"/>
      <c r="H276" s="49"/>
      <c r="I276" s="46"/>
      <c r="J276" s="46"/>
      <c r="K276" s="92"/>
      <c r="L276" s="46"/>
      <c r="M276" s="92"/>
      <c r="N276" s="46"/>
      <c r="O276" s="92"/>
      <c r="P276" s="92"/>
      <c r="Q276" s="92"/>
      <c r="R276" s="92"/>
      <c r="S276" s="49"/>
      <c r="T276" s="49"/>
      <c r="U276" s="49"/>
      <c r="V276" s="49"/>
      <c r="W276" s="49"/>
      <c r="X276" s="49"/>
      <c r="Y276" s="49"/>
      <c r="Z276" s="49"/>
    </row>
    <row r="277" spans="1:26" ht="16.5" customHeight="1">
      <c r="A277" s="92"/>
      <c r="B277" s="106"/>
      <c r="C277" s="93"/>
      <c r="D277" s="93"/>
      <c r="E277" s="92"/>
      <c r="F277" s="93"/>
      <c r="G277" s="46"/>
      <c r="H277" s="49"/>
      <c r="I277" s="46"/>
      <c r="J277" s="46"/>
      <c r="K277" s="92"/>
      <c r="L277" s="46"/>
      <c r="M277" s="92"/>
      <c r="N277" s="46"/>
      <c r="O277" s="92"/>
      <c r="P277" s="92"/>
      <c r="Q277" s="92"/>
      <c r="R277" s="92"/>
      <c r="S277" s="49"/>
      <c r="T277" s="49"/>
      <c r="U277" s="49"/>
      <c r="V277" s="49"/>
      <c r="W277" s="49"/>
      <c r="X277" s="49"/>
      <c r="Y277" s="49"/>
      <c r="Z277" s="49"/>
    </row>
    <row r="278" spans="1:26" ht="16.5" customHeight="1">
      <c r="A278" s="92"/>
      <c r="B278" s="106"/>
      <c r="C278" s="93"/>
      <c r="D278" s="93"/>
      <c r="E278" s="92"/>
      <c r="F278" s="93"/>
      <c r="G278" s="46"/>
      <c r="H278" s="49"/>
      <c r="I278" s="46"/>
      <c r="J278" s="46"/>
      <c r="K278" s="92"/>
      <c r="L278" s="46"/>
      <c r="M278" s="92"/>
      <c r="N278" s="46"/>
      <c r="O278" s="92"/>
      <c r="P278" s="92"/>
      <c r="Q278" s="92"/>
      <c r="R278" s="92"/>
      <c r="S278" s="49"/>
      <c r="T278" s="49"/>
      <c r="U278" s="49"/>
      <c r="V278" s="49"/>
      <c r="W278" s="49"/>
      <c r="X278" s="49"/>
      <c r="Y278" s="49"/>
      <c r="Z278" s="49"/>
    </row>
    <row r="279" spans="1:26" ht="16.5" customHeight="1">
      <c r="A279" s="92"/>
      <c r="B279" s="106"/>
      <c r="C279" s="93"/>
      <c r="D279" s="93"/>
      <c r="E279" s="92"/>
      <c r="F279" s="93"/>
      <c r="G279" s="46"/>
      <c r="H279" s="49"/>
      <c r="I279" s="46"/>
      <c r="J279" s="46"/>
      <c r="K279" s="92"/>
      <c r="L279" s="46"/>
      <c r="M279" s="92"/>
      <c r="N279" s="46"/>
      <c r="O279" s="92"/>
      <c r="P279" s="92"/>
      <c r="Q279" s="92"/>
      <c r="R279" s="92"/>
      <c r="S279" s="49"/>
      <c r="T279" s="49"/>
      <c r="U279" s="49"/>
      <c r="V279" s="49"/>
      <c r="W279" s="49"/>
      <c r="X279" s="49"/>
      <c r="Y279" s="49"/>
      <c r="Z279" s="49"/>
    </row>
    <row r="280" spans="1:26" ht="16.5" customHeight="1">
      <c r="A280" s="92"/>
      <c r="B280" s="106"/>
      <c r="C280" s="93"/>
      <c r="D280" s="93"/>
      <c r="E280" s="92"/>
      <c r="F280" s="93"/>
      <c r="G280" s="46"/>
      <c r="H280" s="49"/>
      <c r="I280" s="46"/>
      <c r="J280" s="46"/>
      <c r="K280" s="92"/>
      <c r="L280" s="46"/>
      <c r="M280" s="92"/>
      <c r="N280" s="46"/>
      <c r="O280" s="92"/>
      <c r="P280" s="92"/>
      <c r="Q280" s="92"/>
      <c r="R280" s="92"/>
      <c r="S280" s="49"/>
      <c r="T280" s="49"/>
      <c r="U280" s="49"/>
      <c r="V280" s="49"/>
      <c r="W280" s="49"/>
      <c r="X280" s="49"/>
      <c r="Y280" s="49"/>
      <c r="Z280" s="49"/>
    </row>
    <row r="281" spans="1:26" ht="16.5" customHeight="1">
      <c r="A281" s="92"/>
      <c r="B281" s="106"/>
      <c r="C281" s="93"/>
      <c r="D281" s="93"/>
      <c r="E281" s="92"/>
      <c r="F281" s="93"/>
      <c r="G281" s="46"/>
      <c r="H281" s="49"/>
      <c r="I281" s="46"/>
      <c r="J281" s="46"/>
      <c r="K281" s="92"/>
      <c r="L281" s="46"/>
      <c r="M281" s="92"/>
      <c r="N281" s="46"/>
      <c r="O281" s="92"/>
      <c r="P281" s="92"/>
      <c r="Q281" s="92"/>
      <c r="R281" s="92"/>
      <c r="S281" s="49"/>
      <c r="T281" s="49"/>
      <c r="U281" s="49"/>
      <c r="V281" s="49"/>
      <c r="W281" s="49"/>
      <c r="X281" s="49"/>
      <c r="Y281" s="49"/>
      <c r="Z281" s="49"/>
    </row>
    <row r="282" spans="1:26" ht="16.5" customHeight="1">
      <c r="A282" s="92"/>
      <c r="B282" s="106"/>
      <c r="C282" s="93"/>
      <c r="D282" s="93"/>
      <c r="E282" s="92"/>
      <c r="F282" s="93"/>
      <c r="G282" s="46"/>
      <c r="H282" s="49"/>
      <c r="I282" s="46"/>
      <c r="J282" s="46"/>
      <c r="K282" s="92"/>
      <c r="L282" s="46"/>
      <c r="M282" s="92"/>
      <c r="N282" s="46"/>
      <c r="O282" s="92"/>
      <c r="P282" s="92"/>
      <c r="Q282" s="92"/>
      <c r="R282" s="92"/>
      <c r="S282" s="49"/>
      <c r="T282" s="49"/>
      <c r="U282" s="49"/>
      <c r="V282" s="49"/>
      <c r="W282" s="49"/>
      <c r="X282" s="49"/>
      <c r="Y282" s="49"/>
      <c r="Z282" s="49"/>
    </row>
    <row r="283" spans="1:26" ht="16.5" customHeight="1">
      <c r="A283" s="92"/>
      <c r="B283" s="106"/>
      <c r="C283" s="93"/>
      <c r="D283" s="93"/>
      <c r="E283" s="92"/>
      <c r="F283" s="93"/>
      <c r="G283" s="46"/>
      <c r="H283" s="49"/>
      <c r="I283" s="46"/>
      <c r="J283" s="46"/>
      <c r="K283" s="92"/>
      <c r="L283" s="46"/>
      <c r="M283" s="92"/>
      <c r="N283" s="46"/>
      <c r="O283" s="92"/>
      <c r="P283" s="92"/>
      <c r="Q283" s="92"/>
      <c r="R283" s="92"/>
      <c r="S283" s="49"/>
      <c r="T283" s="49"/>
      <c r="U283" s="49"/>
      <c r="V283" s="49"/>
      <c r="W283" s="49"/>
      <c r="X283" s="49"/>
      <c r="Y283" s="49"/>
      <c r="Z283" s="49"/>
    </row>
    <row r="284" spans="1:26" ht="16.5" customHeight="1">
      <c r="A284" s="92"/>
      <c r="B284" s="106"/>
      <c r="C284" s="93"/>
      <c r="D284" s="93"/>
      <c r="E284" s="92"/>
      <c r="F284" s="93"/>
      <c r="G284" s="46"/>
      <c r="H284" s="49"/>
      <c r="I284" s="46"/>
      <c r="J284" s="46"/>
      <c r="K284" s="92"/>
      <c r="L284" s="46"/>
      <c r="M284" s="92"/>
      <c r="N284" s="46"/>
      <c r="O284" s="92"/>
      <c r="P284" s="92"/>
      <c r="Q284" s="92"/>
      <c r="R284" s="92"/>
      <c r="S284" s="49"/>
      <c r="T284" s="49"/>
      <c r="U284" s="49"/>
      <c r="V284" s="49"/>
      <c r="W284" s="49"/>
      <c r="X284" s="49"/>
      <c r="Y284" s="49"/>
      <c r="Z284" s="49"/>
    </row>
    <row r="285" spans="1:26" ht="16.5" customHeight="1">
      <c r="A285" s="92"/>
      <c r="B285" s="106"/>
      <c r="C285" s="93"/>
      <c r="D285" s="93"/>
      <c r="E285" s="92"/>
      <c r="F285" s="93"/>
      <c r="G285" s="46"/>
      <c r="H285" s="49"/>
      <c r="I285" s="46"/>
      <c r="J285" s="46"/>
      <c r="K285" s="92"/>
      <c r="L285" s="46"/>
      <c r="M285" s="92"/>
      <c r="N285" s="46"/>
      <c r="O285" s="92"/>
      <c r="P285" s="92"/>
      <c r="Q285" s="92"/>
      <c r="R285" s="92"/>
      <c r="S285" s="49"/>
      <c r="T285" s="49"/>
      <c r="U285" s="49"/>
      <c r="V285" s="49"/>
      <c r="W285" s="49"/>
      <c r="X285" s="49"/>
      <c r="Y285" s="49"/>
      <c r="Z285" s="49"/>
    </row>
    <row r="286" spans="1:26" ht="16.5" customHeight="1">
      <c r="A286" s="92"/>
      <c r="B286" s="106"/>
      <c r="C286" s="93"/>
      <c r="D286" s="93"/>
      <c r="E286" s="92"/>
      <c r="F286" s="93"/>
      <c r="G286" s="46"/>
      <c r="H286" s="49"/>
      <c r="I286" s="46"/>
      <c r="J286" s="46"/>
      <c r="K286" s="92"/>
      <c r="L286" s="46"/>
      <c r="M286" s="92"/>
      <c r="N286" s="46"/>
      <c r="O286" s="92"/>
      <c r="P286" s="92"/>
      <c r="Q286" s="92"/>
      <c r="R286" s="92"/>
      <c r="S286" s="49"/>
      <c r="T286" s="49"/>
      <c r="U286" s="49"/>
      <c r="V286" s="49"/>
      <c r="W286" s="49"/>
      <c r="X286" s="49"/>
      <c r="Y286" s="49"/>
      <c r="Z286" s="49"/>
    </row>
    <row r="287" spans="1:26" ht="16.5" customHeight="1">
      <c r="A287" s="92"/>
      <c r="B287" s="106"/>
      <c r="C287" s="93"/>
      <c r="D287" s="93"/>
      <c r="E287" s="92"/>
      <c r="F287" s="93"/>
      <c r="G287" s="46"/>
      <c r="H287" s="49"/>
      <c r="I287" s="46"/>
      <c r="J287" s="46"/>
      <c r="K287" s="92"/>
      <c r="L287" s="46"/>
      <c r="M287" s="92"/>
      <c r="N287" s="46"/>
      <c r="O287" s="92"/>
      <c r="P287" s="92"/>
      <c r="Q287" s="92"/>
      <c r="R287" s="92"/>
      <c r="S287" s="49"/>
      <c r="T287" s="49"/>
      <c r="U287" s="49"/>
      <c r="V287" s="49"/>
      <c r="W287" s="49"/>
      <c r="X287" s="49"/>
      <c r="Y287" s="49"/>
      <c r="Z287" s="49"/>
    </row>
    <row r="288" spans="1:26" ht="16.5" customHeight="1">
      <c r="A288" s="92"/>
      <c r="B288" s="106"/>
      <c r="C288" s="93"/>
      <c r="D288" s="93"/>
      <c r="E288" s="92"/>
      <c r="F288" s="93"/>
      <c r="G288" s="46"/>
      <c r="H288" s="49"/>
      <c r="I288" s="46"/>
      <c r="J288" s="46"/>
      <c r="K288" s="92"/>
      <c r="L288" s="46"/>
      <c r="M288" s="92"/>
      <c r="N288" s="46"/>
      <c r="O288" s="92"/>
      <c r="P288" s="92"/>
      <c r="Q288" s="92"/>
      <c r="R288" s="92"/>
      <c r="S288" s="49"/>
      <c r="T288" s="49"/>
      <c r="U288" s="49"/>
      <c r="V288" s="49"/>
      <c r="W288" s="49"/>
      <c r="X288" s="49"/>
      <c r="Y288" s="49"/>
      <c r="Z288" s="49"/>
    </row>
    <row r="289" spans="1:26" ht="16.5" customHeight="1">
      <c r="A289" s="92"/>
      <c r="B289" s="106"/>
      <c r="C289" s="93"/>
      <c r="D289" s="93"/>
      <c r="E289" s="92"/>
      <c r="F289" s="93"/>
      <c r="G289" s="46"/>
      <c r="H289" s="49"/>
      <c r="I289" s="46"/>
      <c r="J289" s="46"/>
      <c r="K289" s="92"/>
      <c r="L289" s="46"/>
      <c r="M289" s="92"/>
      <c r="N289" s="46"/>
      <c r="O289" s="92"/>
      <c r="P289" s="92"/>
      <c r="Q289" s="92"/>
      <c r="R289" s="92"/>
      <c r="S289" s="49"/>
      <c r="T289" s="49"/>
      <c r="U289" s="49"/>
      <c r="V289" s="49"/>
      <c r="W289" s="49"/>
      <c r="X289" s="49"/>
      <c r="Y289" s="49"/>
      <c r="Z289" s="49"/>
    </row>
    <row r="290" spans="1:26" ht="16.5" customHeight="1">
      <c r="A290" s="92"/>
      <c r="B290" s="106"/>
      <c r="C290" s="93"/>
      <c r="D290" s="93"/>
      <c r="E290" s="92"/>
      <c r="F290" s="93"/>
      <c r="G290" s="46"/>
      <c r="H290" s="49"/>
      <c r="I290" s="46"/>
      <c r="J290" s="46"/>
      <c r="K290" s="92"/>
      <c r="L290" s="46"/>
      <c r="M290" s="92"/>
      <c r="N290" s="46"/>
      <c r="O290" s="92"/>
      <c r="P290" s="92"/>
      <c r="Q290" s="92"/>
      <c r="R290" s="92"/>
      <c r="S290" s="49"/>
      <c r="T290" s="49"/>
      <c r="U290" s="49"/>
      <c r="V290" s="49"/>
      <c r="W290" s="49"/>
      <c r="X290" s="49"/>
      <c r="Y290" s="49"/>
      <c r="Z290" s="49"/>
    </row>
    <row r="291" spans="1:26" ht="16.5" customHeight="1">
      <c r="A291" s="92"/>
      <c r="B291" s="106"/>
      <c r="C291" s="93"/>
      <c r="D291" s="93"/>
      <c r="E291" s="92"/>
      <c r="F291" s="93"/>
      <c r="G291" s="46"/>
      <c r="H291" s="49"/>
      <c r="I291" s="46"/>
      <c r="J291" s="46"/>
      <c r="K291" s="92"/>
      <c r="L291" s="46"/>
      <c r="M291" s="92"/>
      <c r="N291" s="46"/>
      <c r="O291" s="92"/>
      <c r="P291" s="92"/>
      <c r="Q291" s="92"/>
      <c r="R291" s="92"/>
      <c r="S291" s="49"/>
      <c r="T291" s="49"/>
      <c r="U291" s="49"/>
      <c r="V291" s="49"/>
      <c r="W291" s="49"/>
      <c r="X291" s="49"/>
      <c r="Y291" s="49"/>
      <c r="Z291" s="49"/>
    </row>
    <row r="292" spans="1:26" ht="16.5" customHeight="1">
      <c r="A292" s="92"/>
      <c r="B292" s="106"/>
      <c r="C292" s="93"/>
      <c r="D292" s="93"/>
      <c r="E292" s="92"/>
      <c r="F292" s="93"/>
      <c r="G292" s="46"/>
      <c r="H292" s="49"/>
      <c r="I292" s="46"/>
      <c r="J292" s="46"/>
      <c r="K292" s="92"/>
      <c r="L292" s="46"/>
      <c r="M292" s="92"/>
      <c r="N292" s="46"/>
      <c r="O292" s="92"/>
      <c r="P292" s="92"/>
      <c r="Q292" s="92"/>
      <c r="R292" s="92"/>
      <c r="S292" s="49"/>
      <c r="T292" s="49"/>
      <c r="U292" s="49"/>
      <c r="V292" s="49"/>
      <c r="W292" s="49"/>
      <c r="X292" s="49"/>
      <c r="Y292" s="49"/>
      <c r="Z292" s="49"/>
    </row>
    <row r="293" spans="1:26" ht="16.5" customHeight="1">
      <c r="A293" s="92"/>
      <c r="B293" s="106"/>
      <c r="C293" s="93"/>
      <c r="D293" s="93"/>
      <c r="E293" s="92"/>
      <c r="F293" s="93"/>
      <c r="G293" s="46"/>
      <c r="H293" s="49"/>
      <c r="I293" s="46"/>
      <c r="J293" s="46"/>
      <c r="K293" s="92"/>
      <c r="L293" s="46"/>
      <c r="M293" s="92"/>
      <c r="N293" s="46"/>
      <c r="O293" s="92"/>
      <c r="P293" s="92"/>
      <c r="Q293" s="92"/>
      <c r="R293" s="92"/>
      <c r="S293" s="49"/>
      <c r="T293" s="49"/>
      <c r="U293" s="49"/>
      <c r="V293" s="49"/>
      <c r="W293" s="49"/>
      <c r="X293" s="49"/>
      <c r="Y293" s="49"/>
      <c r="Z293" s="49"/>
    </row>
    <row r="294" spans="1:26" ht="16.5" customHeight="1">
      <c r="A294" s="92"/>
      <c r="B294" s="106"/>
      <c r="C294" s="93"/>
      <c r="D294" s="93"/>
      <c r="E294" s="92"/>
      <c r="F294" s="93"/>
      <c r="G294" s="46"/>
      <c r="H294" s="49"/>
      <c r="I294" s="46"/>
      <c r="J294" s="46"/>
      <c r="K294" s="92"/>
      <c r="L294" s="46"/>
      <c r="M294" s="92"/>
      <c r="N294" s="46"/>
      <c r="O294" s="92"/>
      <c r="P294" s="92"/>
      <c r="Q294" s="92"/>
      <c r="R294" s="92"/>
      <c r="S294" s="49"/>
      <c r="T294" s="49"/>
      <c r="U294" s="49"/>
      <c r="V294" s="49"/>
      <c r="W294" s="49"/>
      <c r="X294" s="49"/>
      <c r="Y294" s="49"/>
      <c r="Z294" s="49"/>
    </row>
    <row r="295" spans="1:26" ht="16.5" customHeight="1">
      <c r="A295" s="92"/>
      <c r="B295" s="106"/>
      <c r="C295" s="93"/>
      <c r="D295" s="93"/>
      <c r="E295" s="92"/>
      <c r="F295" s="93"/>
      <c r="G295" s="46"/>
      <c r="H295" s="49"/>
      <c r="I295" s="46"/>
      <c r="J295" s="46"/>
      <c r="K295" s="92"/>
      <c r="L295" s="46"/>
      <c r="M295" s="92"/>
      <c r="N295" s="46"/>
      <c r="O295" s="92"/>
      <c r="P295" s="92"/>
      <c r="Q295" s="92"/>
      <c r="R295" s="92"/>
      <c r="S295" s="49"/>
      <c r="T295" s="49"/>
      <c r="U295" s="49"/>
      <c r="V295" s="49"/>
      <c r="W295" s="49"/>
      <c r="X295" s="49"/>
      <c r="Y295" s="49"/>
      <c r="Z295" s="49"/>
    </row>
    <row r="296" spans="1:26" ht="16.5" customHeight="1">
      <c r="A296" s="92"/>
      <c r="B296" s="106"/>
      <c r="C296" s="93"/>
      <c r="D296" s="93"/>
      <c r="E296" s="92"/>
      <c r="F296" s="93"/>
      <c r="G296" s="46"/>
      <c r="H296" s="49"/>
      <c r="I296" s="46"/>
      <c r="J296" s="46"/>
      <c r="K296" s="92"/>
      <c r="L296" s="46"/>
      <c r="M296" s="92"/>
      <c r="N296" s="46"/>
      <c r="O296" s="92"/>
      <c r="P296" s="92"/>
      <c r="Q296" s="92"/>
      <c r="R296" s="92"/>
      <c r="S296" s="49"/>
      <c r="T296" s="49"/>
      <c r="U296" s="49"/>
      <c r="V296" s="49"/>
      <c r="W296" s="49"/>
      <c r="X296" s="49"/>
      <c r="Y296" s="49"/>
      <c r="Z296" s="49"/>
    </row>
    <row r="297" spans="1:26" ht="16.5" customHeight="1">
      <c r="A297" s="92"/>
      <c r="B297" s="106"/>
      <c r="C297" s="93"/>
      <c r="D297" s="93"/>
      <c r="E297" s="92"/>
      <c r="F297" s="93"/>
      <c r="G297" s="46"/>
      <c r="H297" s="49"/>
      <c r="I297" s="46"/>
      <c r="J297" s="46"/>
      <c r="K297" s="92"/>
      <c r="L297" s="46"/>
      <c r="M297" s="92"/>
      <c r="N297" s="46"/>
      <c r="O297" s="92"/>
      <c r="P297" s="92"/>
      <c r="Q297" s="92"/>
      <c r="R297" s="92"/>
      <c r="S297" s="49"/>
      <c r="T297" s="49"/>
      <c r="U297" s="49"/>
      <c r="V297" s="49"/>
      <c r="W297" s="49"/>
      <c r="X297" s="49"/>
      <c r="Y297" s="49"/>
      <c r="Z297" s="49"/>
    </row>
    <row r="298" spans="1:26" ht="16.5" customHeight="1">
      <c r="A298" s="92"/>
      <c r="B298" s="106"/>
      <c r="C298" s="93"/>
      <c r="D298" s="93"/>
      <c r="E298" s="92"/>
      <c r="F298" s="93"/>
      <c r="G298" s="46"/>
      <c r="H298" s="49"/>
      <c r="I298" s="46"/>
      <c r="J298" s="46"/>
      <c r="K298" s="92"/>
      <c r="L298" s="46"/>
      <c r="M298" s="92"/>
      <c r="N298" s="46"/>
      <c r="O298" s="92"/>
      <c r="P298" s="92"/>
      <c r="Q298" s="92"/>
      <c r="R298" s="92"/>
      <c r="S298" s="49"/>
      <c r="T298" s="49"/>
      <c r="U298" s="49"/>
      <c r="V298" s="49"/>
      <c r="W298" s="49"/>
      <c r="X298" s="49"/>
      <c r="Y298" s="49"/>
      <c r="Z298" s="49"/>
    </row>
    <row r="299" spans="1:26" ht="16.5" customHeight="1">
      <c r="A299" s="92"/>
      <c r="B299" s="106"/>
      <c r="C299" s="93"/>
      <c r="D299" s="93"/>
      <c r="E299" s="92"/>
      <c r="F299" s="93"/>
      <c r="G299" s="46"/>
      <c r="H299" s="49"/>
      <c r="I299" s="46"/>
      <c r="J299" s="46"/>
      <c r="K299" s="92"/>
      <c r="L299" s="46"/>
      <c r="M299" s="92"/>
      <c r="N299" s="46"/>
      <c r="O299" s="92"/>
      <c r="P299" s="92"/>
      <c r="Q299" s="92"/>
      <c r="R299" s="92"/>
      <c r="S299" s="49"/>
      <c r="T299" s="49"/>
      <c r="U299" s="49"/>
      <c r="V299" s="49"/>
      <c r="W299" s="49"/>
      <c r="X299" s="49"/>
      <c r="Y299" s="49"/>
      <c r="Z299" s="49"/>
    </row>
    <row r="300" spans="1:26" ht="16.5" customHeight="1">
      <c r="A300" s="92"/>
      <c r="B300" s="106"/>
      <c r="C300" s="93"/>
      <c r="D300" s="93"/>
      <c r="E300" s="92"/>
      <c r="F300" s="93"/>
      <c r="G300" s="46"/>
      <c r="H300" s="49"/>
      <c r="I300" s="46"/>
      <c r="J300" s="46"/>
      <c r="K300" s="92"/>
      <c r="L300" s="46"/>
      <c r="M300" s="92"/>
      <c r="N300" s="46"/>
      <c r="O300" s="92"/>
      <c r="P300" s="92"/>
      <c r="Q300" s="92"/>
      <c r="R300" s="92"/>
      <c r="S300" s="49"/>
      <c r="T300" s="49"/>
      <c r="U300" s="49"/>
      <c r="V300" s="49"/>
      <c r="W300" s="49"/>
      <c r="X300" s="49"/>
      <c r="Y300" s="49"/>
      <c r="Z300" s="49"/>
    </row>
    <row r="301" spans="1:26" ht="16.5" customHeight="1">
      <c r="A301" s="92"/>
      <c r="B301" s="106"/>
      <c r="C301" s="93"/>
      <c r="D301" s="93"/>
      <c r="E301" s="92"/>
      <c r="F301" s="93"/>
      <c r="G301" s="46"/>
      <c r="H301" s="49"/>
      <c r="I301" s="46"/>
      <c r="J301" s="46"/>
      <c r="K301" s="92"/>
      <c r="L301" s="46"/>
      <c r="M301" s="92"/>
      <c r="N301" s="46"/>
      <c r="O301" s="92"/>
      <c r="P301" s="92"/>
      <c r="Q301" s="92"/>
      <c r="R301" s="92"/>
      <c r="S301" s="49"/>
      <c r="T301" s="49"/>
      <c r="U301" s="49"/>
      <c r="V301" s="49"/>
      <c r="W301" s="49"/>
      <c r="X301" s="49"/>
      <c r="Y301" s="49"/>
      <c r="Z301" s="49"/>
    </row>
    <row r="302" spans="1:26" ht="16.5" customHeight="1">
      <c r="A302" s="92"/>
      <c r="B302" s="106"/>
      <c r="C302" s="93"/>
      <c r="D302" s="93"/>
      <c r="E302" s="92"/>
      <c r="F302" s="93"/>
      <c r="G302" s="46"/>
      <c r="H302" s="49"/>
      <c r="I302" s="46"/>
      <c r="J302" s="46"/>
      <c r="K302" s="92"/>
      <c r="L302" s="46"/>
      <c r="M302" s="92"/>
      <c r="N302" s="46"/>
      <c r="O302" s="92"/>
      <c r="P302" s="92"/>
      <c r="Q302" s="92"/>
      <c r="R302" s="92"/>
      <c r="S302" s="49"/>
      <c r="T302" s="49"/>
      <c r="U302" s="49"/>
      <c r="V302" s="49"/>
      <c r="W302" s="49"/>
      <c r="X302" s="49"/>
      <c r="Y302" s="49"/>
      <c r="Z302" s="49"/>
    </row>
    <row r="303" spans="1:26" ht="16.5" customHeight="1">
      <c r="A303" s="92"/>
      <c r="B303" s="106"/>
      <c r="C303" s="93"/>
      <c r="D303" s="93"/>
      <c r="E303" s="92"/>
      <c r="F303" s="93"/>
      <c r="G303" s="46"/>
      <c r="H303" s="49"/>
      <c r="I303" s="46"/>
      <c r="J303" s="46"/>
      <c r="K303" s="92"/>
      <c r="L303" s="46"/>
      <c r="M303" s="92"/>
      <c r="N303" s="46"/>
      <c r="O303" s="92"/>
      <c r="P303" s="92"/>
      <c r="Q303" s="92"/>
      <c r="R303" s="92"/>
      <c r="S303" s="49"/>
      <c r="T303" s="49"/>
      <c r="U303" s="49"/>
      <c r="V303" s="49"/>
      <c r="W303" s="49"/>
      <c r="X303" s="49"/>
      <c r="Y303" s="49"/>
      <c r="Z303" s="49"/>
    </row>
    <row r="304" spans="1:26" ht="16.5" customHeight="1">
      <c r="A304" s="92"/>
      <c r="B304" s="106"/>
      <c r="C304" s="93"/>
      <c r="D304" s="93"/>
      <c r="E304" s="92"/>
      <c r="F304" s="93"/>
      <c r="G304" s="46"/>
      <c r="H304" s="49"/>
      <c r="I304" s="46"/>
      <c r="J304" s="46"/>
      <c r="K304" s="92"/>
      <c r="L304" s="46"/>
      <c r="M304" s="92"/>
      <c r="N304" s="46"/>
      <c r="O304" s="92"/>
      <c r="P304" s="92"/>
      <c r="Q304" s="92"/>
      <c r="R304" s="92"/>
      <c r="S304" s="49"/>
      <c r="T304" s="49"/>
      <c r="U304" s="49"/>
      <c r="V304" s="49"/>
      <c r="W304" s="49"/>
      <c r="X304" s="49"/>
      <c r="Y304" s="49"/>
      <c r="Z304" s="49"/>
    </row>
    <row r="305" spans="1:26" ht="16.5" customHeight="1">
      <c r="A305" s="92"/>
      <c r="B305" s="106"/>
      <c r="C305" s="93"/>
      <c r="D305" s="93"/>
      <c r="E305" s="92"/>
      <c r="F305" s="93"/>
      <c r="G305" s="46"/>
      <c r="H305" s="49"/>
      <c r="I305" s="46"/>
      <c r="J305" s="46"/>
      <c r="K305" s="92"/>
      <c r="L305" s="46"/>
      <c r="M305" s="92"/>
      <c r="N305" s="46"/>
      <c r="O305" s="92"/>
      <c r="P305" s="92"/>
      <c r="Q305" s="92"/>
      <c r="R305" s="92"/>
      <c r="S305" s="49"/>
      <c r="T305" s="49"/>
      <c r="U305" s="49"/>
      <c r="V305" s="49"/>
      <c r="W305" s="49"/>
      <c r="X305" s="49"/>
      <c r="Y305" s="49"/>
      <c r="Z305" s="49"/>
    </row>
    <row r="306" spans="1:26" ht="16.5" customHeight="1">
      <c r="A306" s="92"/>
      <c r="B306" s="106"/>
      <c r="C306" s="93"/>
      <c r="D306" s="93"/>
      <c r="E306" s="92"/>
      <c r="F306" s="93"/>
      <c r="G306" s="46"/>
      <c r="H306" s="49"/>
      <c r="I306" s="46"/>
      <c r="J306" s="46"/>
      <c r="K306" s="92"/>
      <c r="L306" s="46"/>
      <c r="M306" s="92"/>
      <c r="N306" s="46"/>
      <c r="O306" s="92"/>
      <c r="P306" s="92"/>
      <c r="Q306" s="92"/>
      <c r="R306" s="92"/>
      <c r="S306" s="49"/>
      <c r="T306" s="49"/>
      <c r="U306" s="49"/>
      <c r="V306" s="49"/>
      <c r="W306" s="49"/>
      <c r="X306" s="49"/>
      <c r="Y306" s="49"/>
      <c r="Z306" s="49"/>
    </row>
    <row r="307" spans="1:26" ht="16.5" customHeight="1">
      <c r="A307" s="92"/>
      <c r="B307" s="106"/>
      <c r="C307" s="93"/>
      <c r="D307" s="93"/>
      <c r="E307" s="92"/>
      <c r="F307" s="93"/>
      <c r="G307" s="46"/>
      <c r="H307" s="49"/>
      <c r="I307" s="46"/>
      <c r="J307" s="46"/>
      <c r="K307" s="92"/>
      <c r="L307" s="46"/>
      <c r="M307" s="92"/>
      <c r="N307" s="46"/>
      <c r="O307" s="92"/>
      <c r="P307" s="92"/>
      <c r="Q307" s="92"/>
      <c r="R307" s="92"/>
      <c r="S307" s="49"/>
      <c r="T307" s="49"/>
      <c r="U307" s="49"/>
      <c r="V307" s="49"/>
      <c r="W307" s="49"/>
      <c r="X307" s="49"/>
      <c r="Y307" s="49"/>
      <c r="Z307" s="49"/>
    </row>
    <row r="308" spans="1:26" ht="16.5" customHeight="1">
      <c r="A308" s="92"/>
      <c r="B308" s="106"/>
      <c r="C308" s="93"/>
      <c r="D308" s="93"/>
      <c r="E308" s="92"/>
      <c r="F308" s="93"/>
      <c r="G308" s="46"/>
      <c r="H308" s="49"/>
      <c r="I308" s="46"/>
      <c r="J308" s="46"/>
      <c r="K308" s="92"/>
      <c r="L308" s="46"/>
      <c r="M308" s="92"/>
      <c r="N308" s="46"/>
      <c r="O308" s="92"/>
      <c r="P308" s="92"/>
      <c r="Q308" s="92"/>
      <c r="R308" s="92"/>
      <c r="S308" s="49"/>
      <c r="T308" s="49"/>
      <c r="U308" s="49"/>
      <c r="V308" s="49"/>
      <c r="W308" s="49"/>
      <c r="X308" s="49"/>
      <c r="Y308" s="49"/>
      <c r="Z308" s="49"/>
    </row>
    <row r="309" spans="1:26" ht="16.5" customHeight="1">
      <c r="A309" s="92"/>
      <c r="B309" s="106"/>
      <c r="C309" s="93"/>
      <c r="D309" s="93"/>
      <c r="E309" s="92"/>
      <c r="F309" s="93"/>
      <c r="G309" s="46"/>
      <c r="H309" s="49"/>
      <c r="I309" s="46"/>
      <c r="J309" s="46"/>
      <c r="K309" s="92"/>
      <c r="L309" s="46"/>
      <c r="M309" s="92"/>
      <c r="N309" s="46"/>
      <c r="O309" s="92"/>
      <c r="P309" s="92"/>
      <c r="Q309" s="92"/>
      <c r="R309" s="92"/>
      <c r="S309" s="49"/>
      <c r="T309" s="49"/>
      <c r="U309" s="49"/>
      <c r="V309" s="49"/>
      <c r="W309" s="49"/>
      <c r="X309" s="49"/>
      <c r="Y309" s="49"/>
      <c r="Z309" s="49"/>
    </row>
    <row r="310" spans="1:26" ht="16.5" customHeight="1">
      <c r="A310" s="92"/>
      <c r="B310" s="106"/>
      <c r="C310" s="93"/>
      <c r="D310" s="93"/>
      <c r="E310" s="92"/>
      <c r="F310" s="93"/>
      <c r="G310" s="46"/>
      <c r="H310" s="49"/>
      <c r="I310" s="46"/>
      <c r="J310" s="46"/>
      <c r="K310" s="92"/>
      <c r="L310" s="46"/>
      <c r="M310" s="92"/>
      <c r="N310" s="46"/>
      <c r="O310" s="92"/>
      <c r="P310" s="92"/>
      <c r="Q310" s="92"/>
      <c r="R310" s="92"/>
      <c r="S310" s="49"/>
      <c r="T310" s="49"/>
      <c r="U310" s="49"/>
      <c r="V310" s="49"/>
      <c r="W310" s="49"/>
      <c r="X310" s="49"/>
      <c r="Y310" s="49"/>
      <c r="Z310" s="49"/>
    </row>
    <row r="311" spans="1:26" ht="16.5" customHeight="1">
      <c r="A311" s="92"/>
      <c r="B311" s="106"/>
      <c r="C311" s="93"/>
      <c r="D311" s="93"/>
      <c r="E311" s="92"/>
      <c r="F311" s="93"/>
      <c r="G311" s="46"/>
      <c r="H311" s="49"/>
      <c r="I311" s="46"/>
      <c r="J311" s="46"/>
      <c r="K311" s="92"/>
      <c r="L311" s="46"/>
      <c r="M311" s="92"/>
      <c r="N311" s="46"/>
      <c r="O311" s="92"/>
      <c r="P311" s="92"/>
      <c r="Q311" s="92"/>
      <c r="R311" s="92"/>
      <c r="S311" s="49"/>
      <c r="T311" s="49"/>
      <c r="U311" s="49"/>
      <c r="V311" s="49"/>
      <c r="W311" s="49"/>
      <c r="X311" s="49"/>
      <c r="Y311" s="49"/>
      <c r="Z311" s="49"/>
    </row>
    <row r="312" spans="1:26" ht="16.5" customHeight="1">
      <c r="A312" s="92"/>
      <c r="B312" s="106"/>
      <c r="C312" s="93"/>
      <c r="D312" s="93"/>
      <c r="E312" s="92"/>
      <c r="F312" s="93"/>
      <c r="G312" s="46"/>
      <c r="H312" s="49"/>
      <c r="I312" s="46"/>
      <c r="J312" s="46"/>
      <c r="K312" s="92"/>
      <c r="L312" s="46"/>
      <c r="M312" s="92"/>
      <c r="N312" s="46"/>
      <c r="O312" s="92"/>
      <c r="P312" s="92"/>
      <c r="Q312" s="92"/>
      <c r="R312" s="92"/>
      <c r="S312" s="49"/>
      <c r="T312" s="49"/>
      <c r="U312" s="49"/>
      <c r="V312" s="49"/>
      <c r="W312" s="49"/>
      <c r="X312" s="49"/>
      <c r="Y312" s="49"/>
      <c r="Z312" s="49"/>
    </row>
    <row r="313" spans="1:26" ht="16.5" customHeight="1">
      <c r="A313" s="92"/>
      <c r="B313" s="106"/>
      <c r="C313" s="93"/>
      <c r="D313" s="93"/>
      <c r="E313" s="92"/>
      <c r="F313" s="93"/>
      <c r="G313" s="46"/>
      <c r="H313" s="49"/>
      <c r="I313" s="46"/>
      <c r="J313" s="46"/>
      <c r="K313" s="92"/>
      <c r="L313" s="46"/>
      <c r="M313" s="92"/>
      <c r="N313" s="46"/>
      <c r="O313" s="92"/>
      <c r="P313" s="92"/>
      <c r="Q313" s="92"/>
      <c r="R313" s="92"/>
      <c r="S313" s="49"/>
      <c r="T313" s="49"/>
      <c r="U313" s="49"/>
      <c r="V313" s="49"/>
      <c r="W313" s="49"/>
      <c r="X313" s="49"/>
      <c r="Y313" s="49"/>
      <c r="Z313" s="49"/>
    </row>
    <row r="314" spans="1:26" ht="16.5" customHeight="1">
      <c r="A314" s="92"/>
      <c r="B314" s="106"/>
      <c r="C314" s="93"/>
      <c r="D314" s="93"/>
      <c r="E314" s="92"/>
      <c r="F314" s="93"/>
      <c r="G314" s="46"/>
      <c r="H314" s="49"/>
      <c r="I314" s="46"/>
      <c r="J314" s="46"/>
      <c r="K314" s="92"/>
      <c r="L314" s="46"/>
      <c r="M314" s="92"/>
      <c r="N314" s="46"/>
      <c r="O314" s="92"/>
      <c r="P314" s="92"/>
      <c r="Q314" s="92"/>
      <c r="R314" s="92"/>
      <c r="S314" s="49"/>
      <c r="T314" s="49"/>
      <c r="U314" s="49"/>
      <c r="V314" s="49"/>
      <c r="W314" s="49"/>
      <c r="X314" s="49"/>
      <c r="Y314" s="49"/>
      <c r="Z314" s="49"/>
    </row>
    <row r="315" spans="1:26" ht="16.5" customHeight="1">
      <c r="A315" s="92"/>
      <c r="B315" s="106"/>
      <c r="C315" s="93"/>
      <c r="D315" s="93"/>
      <c r="E315" s="92"/>
      <c r="F315" s="93"/>
      <c r="G315" s="46"/>
      <c r="H315" s="49"/>
      <c r="I315" s="46"/>
      <c r="J315" s="46"/>
      <c r="K315" s="92"/>
      <c r="L315" s="46"/>
      <c r="M315" s="92"/>
      <c r="N315" s="46"/>
      <c r="O315" s="92"/>
      <c r="P315" s="92"/>
      <c r="Q315" s="92"/>
      <c r="R315" s="92"/>
      <c r="S315" s="49"/>
      <c r="T315" s="49"/>
      <c r="U315" s="49"/>
      <c r="V315" s="49"/>
      <c r="W315" s="49"/>
      <c r="X315" s="49"/>
      <c r="Y315" s="49"/>
      <c r="Z315" s="49"/>
    </row>
    <row r="316" spans="1:26" ht="16.5" customHeight="1">
      <c r="A316" s="92"/>
      <c r="B316" s="106"/>
      <c r="C316" s="93"/>
      <c r="D316" s="93"/>
      <c r="E316" s="92"/>
      <c r="F316" s="93"/>
      <c r="G316" s="46"/>
      <c r="H316" s="49"/>
      <c r="I316" s="46"/>
      <c r="J316" s="46"/>
      <c r="K316" s="92"/>
      <c r="L316" s="46"/>
      <c r="M316" s="92"/>
      <c r="N316" s="46"/>
      <c r="O316" s="92"/>
      <c r="P316" s="92"/>
      <c r="Q316" s="92"/>
      <c r="R316" s="92"/>
      <c r="S316" s="49"/>
      <c r="T316" s="49"/>
      <c r="U316" s="49"/>
      <c r="V316" s="49"/>
      <c r="W316" s="49"/>
      <c r="X316" s="49"/>
      <c r="Y316" s="49"/>
      <c r="Z316" s="49"/>
    </row>
    <row r="317" spans="1:26" ht="16.5" customHeight="1">
      <c r="A317" s="92"/>
      <c r="B317" s="106"/>
      <c r="C317" s="93"/>
      <c r="D317" s="93"/>
      <c r="E317" s="92"/>
      <c r="F317" s="93"/>
      <c r="G317" s="46"/>
      <c r="H317" s="49"/>
      <c r="I317" s="46"/>
      <c r="J317" s="46"/>
      <c r="K317" s="92"/>
      <c r="L317" s="46"/>
      <c r="M317" s="92"/>
      <c r="N317" s="46"/>
      <c r="O317" s="92"/>
      <c r="P317" s="92"/>
      <c r="Q317" s="92"/>
      <c r="R317" s="92"/>
      <c r="S317" s="49"/>
      <c r="T317" s="49"/>
      <c r="U317" s="49"/>
      <c r="V317" s="49"/>
      <c r="W317" s="49"/>
      <c r="X317" s="49"/>
      <c r="Y317" s="49"/>
      <c r="Z317" s="49"/>
    </row>
    <row r="318" spans="1:26" ht="16.5" customHeight="1">
      <c r="A318" s="92"/>
      <c r="B318" s="106"/>
      <c r="C318" s="93"/>
      <c r="D318" s="93"/>
      <c r="E318" s="92"/>
      <c r="F318" s="93"/>
      <c r="G318" s="46"/>
      <c r="H318" s="49"/>
      <c r="I318" s="46"/>
      <c r="J318" s="46"/>
      <c r="K318" s="92"/>
      <c r="L318" s="46"/>
      <c r="M318" s="92"/>
      <c r="N318" s="46"/>
      <c r="O318" s="92"/>
      <c r="P318" s="92"/>
      <c r="Q318" s="92"/>
      <c r="R318" s="92"/>
      <c r="S318" s="49"/>
      <c r="T318" s="49"/>
      <c r="U318" s="49"/>
      <c r="V318" s="49"/>
      <c r="W318" s="49"/>
      <c r="X318" s="49"/>
      <c r="Y318" s="49"/>
      <c r="Z318" s="49"/>
    </row>
    <row r="319" spans="1:26" ht="16.5" customHeight="1">
      <c r="A319" s="92"/>
      <c r="B319" s="106"/>
      <c r="C319" s="93"/>
      <c r="D319" s="93"/>
      <c r="E319" s="92"/>
      <c r="F319" s="93"/>
      <c r="G319" s="46"/>
      <c r="H319" s="49"/>
      <c r="I319" s="46"/>
      <c r="J319" s="46"/>
      <c r="K319" s="92"/>
      <c r="L319" s="46"/>
      <c r="M319" s="92"/>
      <c r="N319" s="46"/>
      <c r="O319" s="92"/>
      <c r="P319" s="92"/>
      <c r="Q319" s="92"/>
      <c r="R319" s="92"/>
      <c r="S319" s="49"/>
      <c r="T319" s="49"/>
      <c r="U319" s="49"/>
      <c r="V319" s="49"/>
      <c r="W319" s="49"/>
      <c r="X319" s="49"/>
      <c r="Y319" s="49"/>
      <c r="Z319" s="49"/>
    </row>
    <row r="320" spans="1:26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2">
    <mergeCell ref="G100:G107"/>
    <mergeCell ref="G108:G111"/>
    <mergeCell ref="G38:G40"/>
    <mergeCell ref="G41:G51"/>
    <mergeCell ref="G52:G60"/>
    <mergeCell ref="G61:G62"/>
    <mergeCell ref="G63:G68"/>
    <mergeCell ref="G69:G80"/>
    <mergeCell ref="G88:G99"/>
    <mergeCell ref="D38:D40"/>
    <mergeCell ref="E38:E40"/>
    <mergeCell ref="A41:A51"/>
    <mergeCell ref="F41:F44"/>
    <mergeCell ref="F45:F48"/>
    <mergeCell ref="A61:A62"/>
    <mergeCell ref="A63:A68"/>
    <mergeCell ref="B63:B68"/>
    <mergeCell ref="C63:C68"/>
    <mergeCell ref="D63:D68"/>
    <mergeCell ref="E63:E68"/>
    <mergeCell ref="B41:B51"/>
    <mergeCell ref="C41:C51"/>
    <mergeCell ref="A52:A60"/>
    <mergeCell ref="B52:B60"/>
    <mergeCell ref="C52:C60"/>
    <mergeCell ref="B61:B62"/>
    <mergeCell ref="C61:C62"/>
    <mergeCell ref="A108:A111"/>
    <mergeCell ref="B108:B111"/>
    <mergeCell ref="C108:C111"/>
    <mergeCell ref="D108:D111"/>
    <mergeCell ref="E108:E111"/>
    <mergeCell ref="A112:A115"/>
    <mergeCell ref="B112:B115"/>
    <mergeCell ref="D41:D51"/>
    <mergeCell ref="E41:E51"/>
    <mergeCell ref="D52:D60"/>
    <mergeCell ref="E52:E60"/>
    <mergeCell ref="D61:D62"/>
    <mergeCell ref="E61:E62"/>
    <mergeCell ref="A69:A80"/>
    <mergeCell ref="B69:B80"/>
    <mergeCell ref="C69:C80"/>
    <mergeCell ref="D69:D80"/>
    <mergeCell ref="E69:E80"/>
    <mergeCell ref="B81:B87"/>
    <mergeCell ref="E81:E87"/>
    <mergeCell ref="C112:C115"/>
    <mergeCell ref="D112:D115"/>
    <mergeCell ref="E112:E115"/>
    <mergeCell ref="F112:F115"/>
    <mergeCell ref="G112:G115"/>
    <mergeCell ref="A116:A119"/>
    <mergeCell ref="B116:B119"/>
    <mergeCell ref="C116:C119"/>
    <mergeCell ref="D116:D119"/>
    <mergeCell ref="E116:E119"/>
    <mergeCell ref="F116:F117"/>
    <mergeCell ref="G116:G119"/>
    <mergeCell ref="F118:F119"/>
    <mergeCell ref="F104:F105"/>
    <mergeCell ref="F106:F107"/>
    <mergeCell ref="F93:F94"/>
    <mergeCell ref="F95:F96"/>
    <mergeCell ref="A100:A107"/>
    <mergeCell ref="B100:B107"/>
    <mergeCell ref="C100:C107"/>
    <mergeCell ref="D100:D107"/>
    <mergeCell ref="E100:E107"/>
    <mergeCell ref="A34:A37"/>
    <mergeCell ref="B34:B37"/>
    <mergeCell ref="C34:C37"/>
    <mergeCell ref="D34:D37"/>
    <mergeCell ref="E34:E37"/>
    <mergeCell ref="G34:G37"/>
    <mergeCell ref="A81:A87"/>
    <mergeCell ref="A88:A99"/>
    <mergeCell ref="B88:B99"/>
    <mergeCell ref="C88:C99"/>
    <mergeCell ref="D88:D99"/>
    <mergeCell ref="E88:E99"/>
    <mergeCell ref="F97:F98"/>
    <mergeCell ref="C81:C87"/>
    <mergeCell ref="D81:D87"/>
    <mergeCell ref="F81:F83"/>
    <mergeCell ref="G81:G87"/>
    <mergeCell ref="F84:F86"/>
    <mergeCell ref="F88:F89"/>
    <mergeCell ref="F90:F91"/>
    <mergeCell ref="F61:F62"/>
    <mergeCell ref="A38:A40"/>
    <mergeCell ref="B38:B40"/>
    <mergeCell ref="C38:C40"/>
    <mergeCell ref="A18:A21"/>
    <mergeCell ref="B18:B21"/>
    <mergeCell ref="C18:C21"/>
    <mergeCell ref="D18:D21"/>
    <mergeCell ref="E18:E21"/>
    <mergeCell ref="G18:G21"/>
    <mergeCell ref="A22:A24"/>
    <mergeCell ref="G22:G24"/>
    <mergeCell ref="A31:A33"/>
    <mergeCell ref="B10:B13"/>
    <mergeCell ref="C10:C13"/>
    <mergeCell ref="D10:D13"/>
    <mergeCell ref="E10:E13"/>
    <mergeCell ref="G10:G13"/>
    <mergeCell ref="A10:A13"/>
    <mergeCell ref="A14:A17"/>
    <mergeCell ref="B14:B17"/>
    <mergeCell ref="C14:C17"/>
    <mergeCell ref="D14:D17"/>
    <mergeCell ref="E14:E17"/>
    <mergeCell ref="G14:G17"/>
    <mergeCell ref="D7:D9"/>
    <mergeCell ref="E7:E9"/>
    <mergeCell ref="A3:A5"/>
    <mergeCell ref="B3:B5"/>
    <mergeCell ref="C3:C5"/>
    <mergeCell ref="D3:D5"/>
    <mergeCell ref="E3:E5"/>
    <mergeCell ref="G3:G5"/>
    <mergeCell ref="A7:A9"/>
    <mergeCell ref="G7:G9"/>
    <mergeCell ref="B7:B9"/>
    <mergeCell ref="C7:C9"/>
    <mergeCell ref="B22:B24"/>
    <mergeCell ref="C22:C24"/>
    <mergeCell ref="B25:B30"/>
    <mergeCell ref="C25:C30"/>
    <mergeCell ref="D25:D30"/>
    <mergeCell ref="E25:E30"/>
    <mergeCell ref="G25:G30"/>
    <mergeCell ref="A25:A30"/>
    <mergeCell ref="B31:B33"/>
    <mergeCell ref="C31:C33"/>
    <mergeCell ref="D31:D33"/>
    <mergeCell ref="E31:E33"/>
    <mergeCell ref="F31:F32"/>
    <mergeCell ref="G31:G33"/>
    <mergeCell ref="D22:D24"/>
    <mergeCell ref="E22:E24"/>
  </mergeCells>
  <conditionalFormatting sqref="J3:J5 J7:J13">
    <cfRule type="cellIs" dxfId="120" priority="1" stopIfTrue="1" operator="equal">
      <formula>"OK"</formula>
    </cfRule>
  </conditionalFormatting>
  <conditionalFormatting sqref="J3:J5 J7:J13">
    <cfRule type="cellIs" dxfId="119" priority="2" stopIfTrue="1" operator="equal">
      <formula>"Fail"</formula>
    </cfRule>
  </conditionalFormatting>
  <conditionalFormatting sqref="J3:J13">
    <cfRule type="cellIs" dxfId="118" priority="3" stopIfTrue="1" operator="equal">
      <formula>"OK"</formula>
    </cfRule>
  </conditionalFormatting>
  <conditionalFormatting sqref="J3:J13">
    <cfRule type="cellIs" dxfId="117" priority="4" stopIfTrue="1" operator="equal">
      <formula>"Fail"</formula>
    </cfRule>
  </conditionalFormatting>
  <conditionalFormatting sqref="J6">
    <cfRule type="cellIs" dxfId="116" priority="5" stopIfTrue="1" operator="equal">
      <formula>"Fail"</formula>
    </cfRule>
  </conditionalFormatting>
  <conditionalFormatting sqref="J6">
    <cfRule type="cellIs" dxfId="115" priority="6" stopIfTrue="1" operator="equal">
      <formula>"OK"</formula>
    </cfRule>
  </conditionalFormatting>
  <conditionalFormatting sqref="K14:K62">
    <cfRule type="containsText" dxfId="114" priority="7" operator="containsText" text="NG">
      <formula>NOT(ISERROR(SEARCH(("NG"),(K14))))</formula>
    </cfRule>
  </conditionalFormatting>
  <conditionalFormatting sqref="K14:K62">
    <cfRule type="containsText" dxfId="113" priority="8" operator="containsText" text="OK">
      <formula>NOT(ISERROR(SEARCH(("OK"),(K14))))</formula>
    </cfRule>
  </conditionalFormatting>
  <conditionalFormatting sqref="K3:L13">
    <cfRule type="containsText" dxfId="112" priority="9" operator="containsText" text="NG">
      <formula>NOT(ISERROR(SEARCH(("NG"),(K3))))</formula>
    </cfRule>
  </conditionalFormatting>
  <conditionalFormatting sqref="K3:L13">
    <cfRule type="containsText" dxfId="111" priority="10" operator="containsText" text="OK">
      <formula>NOT(ISERROR(SEARCH(("OK"),(K3))))</formula>
    </cfRule>
  </conditionalFormatting>
  <conditionalFormatting sqref="K63:L119">
    <cfRule type="containsText" dxfId="110" priority="11" operator="containsText" text="NG">
      <formula>NOT(ISERROR(SEARCH(("NG"),(K63))))</formula>
    </cfRule>
  </conditionalFormatting>
  <conditionalFormatting sqref="K63:L119">
    <cfRule type="containsText" dxfId="109" priority="12" operator="containsText" text="OK">
      <formula>NOT(ISERROR(SEARCH(("OK"),(K63))))</formula>
    </cfRule>
  </conditionalFormatting>
  <conditionalFormatting sqref="L3:L6">
    <cfRule type="containsText" dxfId="108" priority="13" operator="containsText" text="NG">
      <formula>NOT(ISERROR(SEARCH(("NG"),(L3))))</formula>
    </cfRule>
  </conditionalFormatting>
  <conditionalFormatting sqref="L3:L6">
    <cfRule type="containsText" dxfId="107" priority="14" operator="containsText" text="OK">
      <formula>NOT(ISERROR(SEARCH(("OK"),(L3))))</formula>
    </cfRule>
  </conditionalFormatting>
  <conditionalFormatting sqref="L14:L27">
    <cfRule type="containsText" dxfId="106" priority="15" operator="containsText" text="NG">
      <formula>NOT(ISERROR(SEARCH(("NG"),(L14))))</formula>
    </cfRule>
  </conditionalFormatting>
  <conditionalFormatting sqref="L14:L27">
    <cfRule type="containsText" dxfId="105" priority="16" operator="containsText" text="OK">
      <formula>NOT(ISERROR(SEARCH(("OK"),(L14))))</formula>
    </cfRule>
  </conditionalFormatting>
  <conditionalFormatting sqref="L14:L28 L31:L54">
    <cfRule type="containsText" dxfId="104" priority="17" operator="containsText" text="OK">
      <formula>NOT(ISERROR(SEARCH(("OK"),(L14))))</formula>
    </cfRule>
  </conditionalFormatting>
  <conditionalFormatting sqref="L29:L30">
    <cfRule type="containsText" dxfId="103" priority="18" operator="containsText" text="NG">
      <formula>NOT(ISERROR(SEARCH(("NG"),(L29))))</formula>
    </cfRule>
  </conditionalFormatting>
  <conditionalFormatting sqref="L29:L30">
    <cfRule type="containsText" dxfId="102" priority="19" operator="containsText" text="OK">
      <formula>NOT(ISERROR(SEARCH(("OK"),(L29))))</formula>
    </cfRule>
  </conditionalFormatting>
  <conditionalFormatting sqref="L14:L28 L31:L54">
    <cfRule type="containsText" dxfId="101" priority="20" operator="containsText" text="NG">
      <formula>NOT(ISERROR(SEARCH(("NG"),(L14))))</formula>
    </cfRule>
  </conditionalFormatting>
  <conditionalFormatting sqref="L34:L37">
    <cfRule type="containsText" dxfId="100" priority="21" operator="containsText" text="NG">
      <formula>NOT(ISERROR(SEARCH(("NG"),(L34))))</formula>
    </cfRule>
  </conditionalFormatting>
  <conditionalFormatting sqref="L34:L37">
    <cfRule type="containsText" dxfId="99" priority="22" operator="containsText" text="OK">
      <formula>NOT(ISERROR(SEARCH(("OK"),(L34))))</formula>
    </cfRule>
  </conditionalFormatting>
  <conditionalFormatting sqref="L45:L48">
    <cfRule type="containsText" dxfId="98" priority="23" operator="containsText" text="NG">
      <formula>NOT(ISERROR(SEARCH(("NG"),(L45))))</formula>
    </cfRule>
  </conditionalFormatting>
  <conditionalFormatting sqref="L45:L48">
    <cfRule type="containsText" dxfId="97" priority="24" operator="containsText" text="OK">
      <formula>NOT(ISERROR(SEARCH(("OK"),(L45))))</formula>
    </cfRule>
  </conditionalFormatting>
  <conditionalFormatting sqref="L55">
    <cfRule type="containsText" dxfId="96" priority="25" operator="containsText" text="NG">
      <formula>NOT(ISERROR(SEARCH(("NG"),(L55))))</formula>
    </cfRule>
  </conditionalFormatting>
  <conditionalFormatting sqref="L55">
    <cfRule type="containsText" dxfId="95" priority="26" operator="containsText" text="OK">
      <formula>NOT(ISERROR(SEARCH(("OK"),(L55))))</formula>
    </cfRule>
  </conditionalFormatting>
  <conditionalFormatting sqref="L55:L60">
    <cfRule type="containsText" dxfId="94" priority="27" operator="containsText" text="NG">
      <formula>NOT(ISERROR(SEARCH(("NG"),(L55))))</formula>
    </cfRule>
  </conditionalFormatting>
  <conditionalFormatting sqref="L55:L60">
    <cfRule type="containsText" dxfId="93" priority="28" operator="containsText" text="OK">
      <formula>NOT(ISERROR(SEARCH(("OK"),(L55))))</formula>
    </cfRule>
  </conditionalFormatting>
  <conditionalFormatting sqref="L56">
    <cfRule type="containsText" dxfId="92" priority="29" operator="containsText" text="NG">
      <formula>NOT(ISERROR(SEARCH(("NG"),(L56))))</formula>
    </cfRule>
  </conditionalFormatting>
  <conditionalFormatting sqref="L56">
    <cfRule type="containsText" dxfId="91" priority="30" operator="containsText" text="OK">
      <formula>NOT(ISERROR(SEARCH(("OK"),(L56))))</formula>
    </cfRule>
  </conditionalFormatting>
  <conditionalFormatting sqref="L61:L62">
    <cfRule type="containsText" dxfId="90" priority="31" operator="containsText" text="NG">
      <formula>NOT(ISERROR(SEARCH(("NG"),(L61))))</formula>
    </cfRule>
  </conditionalFormatting>
  <conditionalFormatting sqref="L61:L62">
    <cfRule type="containsText" dxfId="89" priority="32" operator="containsText" text="OK">
      <formula>NOT(ISERROR(SEARCH(("OK"),(L61))))</formula>
    </cfRule>
  </conditionalFormatting>
  <dataValidations count="2">
    <dataValidation type="list" allowBlank="1" showErrorMessage="1" sqref="O5 O7 O25:O26 O69:O82 O84:O85 O87 O100:O101 O108">
      <formula1>"필수,중요,선택"</formula1>
    </dataValidation>
    <dataValidation type="list" allowBlank="1" showErrorMessage="1" sqref="K3:L119">
      <formula1>"Pass,Fail,NA"</formula1>
    </dataValidation>
  </dataValidations>
  <pageMargins left="0.7" right="0.7" top="0.75" bottom="0.75" header="0" footer="0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9.7109375" customWidth="1"/>
    <col min="2" max="2" width="13.42578125" customWidth="1"/>
    <col min="3" max="4" width="33.140625" customWidth="1"/>
    <col min="5" max="5" width="43.28515625" customWidth="1"/>
    <col min="6" max="6" width="59.42578125" customWidth="1"/>
    <col min="7" max="7" width="48.140625" customWidth="1"/>
    <col min="8" max="8" width="9" customWidth="1"/>
    <col min="9" max="9" width="92.42578125" customWidth="1"/>
    <col min="10" max="10" width="59.42578125" customWidth="1"/>
    <col min="11" max="11" width="9" customWidth="1"/>
    <col min="12" max="12" width="24.42578125" customWidth="1"/>
    <col min="13" max="15" width="9" customWidth="1"/>
    <col min="16" max="17" width="12.5703125" customWidth="1"/>
    <col min="18" max="18" width="25.7109375" customWidth="1"/>
    <col min="19" max="26" width="9" customWidth="1"/>
  </cols>
  <sheetData>
    <row r="1" spans="1:26" ht="39.75" customHeight="1">
      <c r="A1" s="47" t="str">
        <f t="array" ref="A1">"PER_"&amp;TEXT(MAX(IFERROR(--MID($A$2:$A$4903,5,3),0)),"000")</f>
        <v>PER_044</v>
      </c>
      <c r="B1" s="47"/>
      <c r="C1" s="47"/>
      <c r="D1" s="47"/>
      <c r="E1" s="47" t="s">
        <v>437</v>
      </c>
      <c r="F1" s="48" t="s">
        <v>437</v>
      </c>
      <c r="G1" s="42" t="s">
        <v>437</v>
      </c>
      <c r="H1" s="150"/>
      <c r="I1" s="42" t="s">
        <v>437</v>
      </c>
      <c r="J1" s="42" t="s">
        <v>437</v>
      </c>
      <c r="K1" s="42"/>
      <c r="L1" s="42"/>
      <c r="M1" s="47"/>
      <c r="N1" s="42"/>
      <c r="O1" s="47"/>
      <c r="P1" s="47"/>
      <c r="Q1" s="47"/>
      <c r="R1" s="47"/>
    </row>
    <row r="2" spans="1:26" ht="39" customHeight="1">
      <c r="A2" s="50" t="s">
        <v>424</v>
      </c>
      <c r="B2" s="50" t="s">
        <v>428</v>
      </c>
      <c r="C2" s="50" t="s">
        <v>426</v>
      </c>
      <c r="D2" s="50" t="s">
        <v>427</v>
      </c>
      <c r="E2" s="50" t="s">
        <v>425</v>
      </c>
      <c r="F2" s="50" t="s">
        <v>429</v>
      </c>
      <c r="G2" s="50" t="s">
        <v>963</v>
      </c>
      <c r="H2" s="50" t="s">
        <v>431</v>
      </c>
      <c r="I2" s="50" t="s">
        <v>432</v>
      </c>
      <c r="J2" s="50" t="s">
        <v>433</v>
      </c>
      <c r="K2" s="50" t="s">
        <v>439</v>
      </c>
      <c r="L2" s="50" t="s">
        <v>440</v>
      </c>
      <c r="M2" s="50" t="s">
        <v>441</v>
      </c>
      <c r="N2" s="51"/>
      <c r="O2" s="50" t="s">
        <v>442</v>
      </c>
      <c r="P2" s="50" t="s">
        <v>443</v>
      </c>
      <c r="Q2" s="50" t="s">
        <v>444</v>
      </c>
      <c r="R2" s="50" t="s">
        <v>445</v>
      </c>
      <c r="S2" s="44"/>
      <c r="T2" s="44"/>
      <c r="U2" s="44"/>
      <c r="V2" s="44"/>
      <c r="W2" s="44"/>
      <c r="X2" s="44"/>
      <c r="Y2" s="44"/>
      <c r="Z2" s="44"/>
    </row>
    <row r="3" spans="1:26" ht="95.25" hidden="1" customHeight="1">
      <c r="A3" s="424" t="s">
        <v>235</v>
      </c>
      <c r="B3" s="424" t="s">
        <v>5334</v>
      </c>
      <c r="C3" s="424" t="s">
        <v>5335</v>
      </c>
      <c r="D3" s="424" t="s">
        <v>967</v>
      </c>
      <c r="E3" s="398" t="s">
        <v>5336</v>
      </c>
      <c r="F3" s="62" t="s">
        <v>5337</v>
      </c>
      <c r="G3" s="457" t="s">
        <v>5338</v>
      </c>
      <c r="H3" s="258">
        <v>1</v>
      </c>
      <c r="I3" s="240" t="s">
        <v>5339</v>
      </c>
      <c r="J3" s="85" t="s">
        <v>5340</v>
      </c>
      <c r="K3" s="56"/>
      <c r="L3" s="118" t="s">
        <v>5341</v>
      </c>
      <c r="M3" s="118"/>
      <c r="N3" s="77"/>
      <c r="O3" s="82" t="s">
        <v>24</v>
      </c>
      <c r="P3" s="73" t="s">
        <v>24</v>
      </c>
      <c r="Q3" s="73" t="s">
        <v>24</v>
      </c>
      <c r="R3" s="56"/>
      <c r="S3" s="88"/>
      <c r="T3" s="88"/>
      <c r="U3" s="88"/>
      <c r="V3" s="88"/>
      <c r="W3" s="88"/>
      <c r="X3" s="88"/>
      <c r="Y3" s="88"/>
      <c r="Z3" s="88"/>
    </row>
    <row r="4" spans="1:26" ht="126" hidden="1" customHeight="1">
      <c r="A4" s="345"/>
      <c r="B4" s="345"/>
      <c r="C4" s="345"/>
      <c r="D4" s="345"/>
      <c r="E4" s="345"/>
      <c r="F4" s="63" t="s">
        <v>5342</v>
      </c>
      <c r="G4" s="345"/>
      <c r="H4" s="258">
        <v>2</v>
      </c>
      <c r="I4" s="240" t="s">
        <v>5343</v>
      </c>
      <c r="J4" s="85" t="s">
        <v>5344</v>
      </c>
      <c r="K4" s="56"/>
      <c r="L4" s="118" t="s">
        <v>5341</v>
      </c>
      <c r="M4" s="118"/>
      <c r="N4" s="77"/>
      <c r="O4" s="82" t="s">
        <v>24</v>
      </c>
      <c r="P4" s="73" t="s">
        <v>24</v>
      </c>
      <c r="Q4" s="73" t="s">
        <v>24</v>
      </c>
      <c r="R4" s="56" t="s">
        <v>972</v>
      </c>
      <c r="S4" s="88"/>
      <c r="T4" s="88"/>
      <c r="U4" s="88"/>
      <c r="V4" s="88"/>
      <c r="W4" s="88"/>
      <c r="X4" s="88"/>
      <c r="Y4" s="88"/>
      <c r="Z4" s="88"/>
    </row>
    <row r="5" spans="1:26" ht="72" hidden="1" customHeight="1">
      <c r="A5" s="345"/>
      <c r="B5" s="345"/>
      <c r="C5" s="345"/>
      <c r="D5" s="345"/>
      <c r="E5" s="345"/>
      <c r="F5" s="81" t="s">
        <v>5345</v>
      </c>
      <c r="G5" s="345"/>
      <c r="H5" s="258">
        <v>3</v>
      </c>
      <c r="I5" s="240" t="s">
        <v>5346</v>
      </c>
      <c r="J5" s="85" t="s">
        <v>5340</v>
      </c>
      <c r="K5" s="56"/>
      <c r="L5" s="118" t="s">
        <v>5341</v>
      </c>
      <c r="M5" s="57"/>
      <c r="N5" s="97"/>
      <c r="O5" s="82" t="s">
        <v>24</v>
      </c>
      <c r="P5" s="73" t="s">
        <v>24</v>
      </c>
      <c r="Q5" s="73" t="s">
        <v>24</v>
      </c>
      <c r="R5" s="56" t="s">
        <v>972</v>
      </c>
      <c r="S5" s="60"/>
      <c r="T5" s="60"/>
      <c r="U5" s="60"/>
      <c r="V5" s="60"/>
      <c r="W5" s="60"/>
      <c r="X5" s="60"/>
      <c r="Y5" s="60"/>
      <c r="Z5" s="60"/>
    </row>
    <row r="6" spans="1:26" ht="72" hidden="1" customHeight="1">
      <c r="A6" s="345"/>
      <c r="B6" s="345"/>
      <c r="C6" s="345"/>
      <c r="D6" s="345"/>
      <c r="E6" s="345"/>
      <c r="F6" s="240" t="s">
        <v>5347</v>
      </c>
      <c r="G6" s="345"/>
      <c r="H6" s="258">
        <v>4</v>
      </c>
      <c r="I6" s="240" t="s">
        <v>5348</v>
      </c>
      <c r="J6" s="105" t="s">
        <v>4213</v>
      </c>
      <c r="K6" s="56"/>
      <c r="L6" s="118" t="s">
        <v>5341</v>
      </c>
      <c r="M6" s="57"/>
      <c r="N6" s="97"/>
      <c r="O6" s="82" t="s">
        <v>24</v>
      </c>
      <c r="P6" s="73" t="s">
        <v>24</v>
      </c>
      <c r="Q6" s="73" t="s">
        <v>24</v>
      </c>
      <c r="R6" s="56" t="s">
        <v>972</v>
      </c>
      <c r="S6" s="60"/>
      <c r="T6" s="60"/>
      <c r="U6" s="60"/>
      <c r="V6" s="60"/>
      <c r="W6" s="60"/>
      <c r="X6" s="60"/>
      <c r="Y6" s="60"/>
      <c r="Z6" s="60"/>
    </row>
    <row r="7" spans="1:26" ht="110.25" customHeight="1">
      <c r="A7" s="345"/>
      <c r="B7" s="345"/>
      <c r="C7" s="345"/>
      <c r="D7" s="345"/>
      <c r="E7" s="345"/>
      <c r="F7" s="240" t="s">
        <v>5349</v>
      </c>
      <c r="G7" s="345"/>
      <c r="H7" s="258">
        <v>5</v>
      </c>
      <c r="I7" s="240" t="s">
        <v>5350</v>
      </c>
      <c r="J7" s="105" t="s">
        <v>4213</v>
      </c>
      <c r="K7" s="56"/>
      <c r="L7" s="118" t="s">
        <v>5341</v>
      </c>
      <c r="M7" s="118"/>
      <c r="N7" s="77"/>
      <c r="O7" s="73" t="s">
        <v>348</v>
      </c>
      <c r="P7" s="73" t="s">
        <v>348</v>
      </c>
      <c r="Q7" s="73" t="s">
        <v>348</v>
      </c>
      <c r="R7" s="56" t="s">
        <v>972</v>
      </c>
      <c r="S7" s="88"/>
      <c r="T7" s="88"/>
      <c r="U7" s="88"/>
      <c r="V7" s="88"/>
      <c r="W7" s="88"/>
      <c r="X7" s="88"/>
      <c r="Y7" s="88"/>
      <c r="Z7" s="88"/>
    </row>
    <row r="8" spans="1:26" ht="99.75" customHeight="1">
      <c r="A8" s="345"/>
      <c r="B8" s="345"/>
      <c r="C8" s="345"/>
      <c r="D8" s="345"/>
      <c r="E8" s="345"/>
      <c r="F8" s="240" t="s">
        <v>5351</v>
      </c>
      <c r="G8" s="345"/>
      <c r="H8" s="258">
        <v>6</v>
      </c>
      <c r="I8" s="240" t="s">
        <v>5352</v>
      </c>
      <c r="J8" s="105" t="s">
        <v>4213</v>
      </c>
      <c r="K8" s="56"/>
      <c r="L8" s="118" t="s">
        <v>5341</v>
      </c>
      <c r="M8" s="118"/>
      <c r="N8" s="77"/>
      <c r="O8" s="73" t="s">
        <v>348</v>
      </c>
      <c r="P8" s="73" t="s">
        <v>348</v>
      </c>
      <c r="Q8" s="73" t="s">
        <v>348</v>
      </c>
      <c r="R8" s="56" t="s">
        <v>972</v>
      </c>
      <c r="S8" s="88"/>
      <c r="T8" s="88"/>
      <c r="U8" s="88"/>
      <c r="V8" s="88"/>
      <c r="W8" s="88"/>
      <c r="X8" s="88"/>
      <c r="Y8" s="88"/>
      <c r="Z8" s="88"/>
    </row>
    <row r="9" spans="1:26" ht="100.5" hidden="1" customHeight="1">
      <c r="A9" s="345"/>
      <c r="B9" s="345"/>
      <c r="C9" s="345"/>
      <c r="D9" s="345"/>
      <c r="E9" s="345"/>
      <c r="F9" s="63" t="s">
        <v>5353</v>
      </c>
      <c r="G9" s="345"/>
      <c r="H9" s="258">
        <v>7</v>
      </c>
      <c r="I9" s="240" t="s">
        <v>5354</v>
      </c>
      <c r="J9" s="85" t="s">
        <v>5355</v>
      </c>
      <c r="K9" s="56"/>
      <c r="L9" s="118" t="s">
        <v>5341</v>
      </c>
      <c r="M9" s="118"/>
      <c r="N9" s="77"/>
      <c r="O9" s="82" t="s">
        <v>24</v>
      </c>
      <c r="P9" s="73" t="s">
        <v>24</v>
      </c>
      <c r="Q9" s="73" t="s">
        <v>24</v>
      </c>
      <c r="R9" s="56" t="s">
        <v>1222</v>
      </c>
      <c r="S9" s="88"/>
      <c r="T9" s="88"/>
      <c r="U9" s="88"/>
      <c r="V9" s="88"/>
      <c r="W9" s="88"/>
      <c r="X9" s="88"/>
      <c r="Y9" s="88"/>
      <c r="Z9" s="88"/>
    </row>
    <row r="10" spans="1:26" ht="98.25" hidden="1" customHeight="1">
      <c r="A10" s="341"/>
      <c r="B10" s="341"/>
      <c r="C10" s="341"/>
      <c r="D10" s="341"/>
      <c r="E10" s="345"/>
      <c r="F10" s="62" t="s">
        <v>5356</v>
      </c>
      <c r="G10" s="345"/>
      <c r="H10" s="258">
        <v>8</v>
      </c>
      <c r="I10" s="240" t="s">
        <v>5357</v>
      </c>
      <c r="J10" s="85" t="s">
        <v>5358</v>
      </c>
      <c r="K10" s="56"/>
      <c r="L10" s="118" t="s">
        <v>5341</v>
      </c>
      <c r="M10" s="118"/>
      <c r="N10" s="77"/>
      <c r="O10" s="82" t="s">
        <v>24</v>
      </c>
      <c r="P10" s="73" t="s">
        <v>24</v>
      </c>
      <c r="Q10" s="73" t="s">
        <v>24</v>
      </c>
      <c r="R10" s="56" t="s">
        <v>1222</v>
      </c>
      <c r="S10" s="88"/>
      <c r="T10" s="88"/>
      <c r="U10" s="88"/>
      <c r="V10" s="88"/>
      <c r="W10" s="88"/>
      <c r="X10" s="88"/>
      <c r="Y10" s="88"/>
      <c r="Z10" s="88"/>
    </row>
    <row r="11" spans="1:26" ht="39" hidden="1" customHeight="1">
      <c r="A11" s="440" t="s">
        <v>5359</v>
      </c>
      <c r="B11" s="440" t="s">
        <v>5360</v>
      </c>
      <c r="C11" s="440" t="s">
        <v>966</v>
      </c>
      <c r="D11" s="440" t="s">
        <v>967</v>
      </c>
      <c r="E11" s="439" t="s">
        <v>5361</v>
      </c>
      <c r="F11" s="439" t="s">
        <v>5362</v>
      </c>
      <c r="G11" s="465" t="s">
        <v>5363</v>
      </c>
      <c r="H11" s="197">
        <v>1</v>
      </c>
      <c r="I11" s="124" t="s">
        <v>5364</v>
      </c>
      <c r="J11" s="124" t="s">
        <v>5365</v>
      </c>
      <c r="K11" s="56"/>
      <c r="L11" s="73"/>
      <c r="M11" s="259"/>
      <c r="N11" s="51"/>
      <c r="O11" s="73" t="s">
        <v>348</v>
      </c>
      <c r="P11" s="73" t="s">
        <v>348</v>
      </c>
      <c r="Q11" s="73" t="s">
        <v>24</v>
      </c>
      <c r="R11" s="260"/>
      <c r="S11" s="44"/>
      <c r="T11" s="44"/>
      <c r="U11" s="44"/>
      <c r="V11" s="44"/>
      <c r="W11" s="44"/>
      <c r="X11" s="44"/>
      <c r="Y11" s="44"/>
      <c r="Z11" s="44"/>
    </row>
    <row r="12" spans="1:26" ht="39" hidden="1" customHeight="1">
      <c r="A12" s="345"/>
      <c r="B12" s="345"/>
      <c r="C12" s="345"/>
      <c r="D12" s="345"/>
      <c r="E12" s="345"/>
      <c r="F12" s="341"/>
      <c r="G12" s="345"/>
      <c r="H12" s="197">
        <v>2</v>
      </c>
      <c r="I12" s="124" t="s">
        <v>5366</v>
      </c>
      <c r="J12" s="124" t="s">
        <v>5367</v>
      </c>
      <c r="K12" s="56"/>
      <c r="L12" s="73"/>
      <c r="M12" s="259"/>
      <c r="N12" s="51"/>
      <c r="O12" s="73" t="s">
        <v>348</v>
      </c>
      <c r="P12" s="73" t="s">
        <v>348</v>
      </c>
      <c r="Q12" s="73" t="s">
        <v>24</v>
      </c>
      <c r="R12" s="260"/>
      <c r="S12" s="44"/>
      <c r="T12" s="44"/>
      <c r="U12" s="44"/>
      <c r="V12" s="44"/>
      <c r="W12" s="44"/>
      <c r="X12" s="44"/>
      <c r="Y12" s="44"/>
      <c r="Z12" s="44"/>
    </row>
    <row r="13" spans="1:26" ht="39" hidden="1" customHeight="1">
      <c r="A13" s="345"/>
      <c r="B13" s="345"/>
      <c r="C13" s="345"/>
      <c r="D13" s="345"/>
      <c r="E13" s="345"/>
      <c r="F13" s="439" t="s">
        <v>5368</v>
      </c>
      <c r="G13" s="345"/>
      <c r="H13" s="197">
        <v>3</v>
      </c>
      <c r="I13" s="124" t="s">
        <v>5369</v>
      </c>
      <c r="J13" s="124" t="s">
        <v>5365</v>
      </c>
      <c r="K13" s="56"/>
      <c r="L13" s="73"/>
      <c r="M13" s="259"/>
      <c r="N13" s="51"/>
      <c r="O13" s="73" t="s">
        <v>348</v>
      </c>
      <c r="P13" s="73" t="s">
        <v>348</v>
      </c>
      <c r="Q13" s="73" t="s">
        <v>24</v>
      </c>
      <c r="R13" s="260"/>
      <c r="S13" s="44"/>
      <c r="T13" s="44"/>
      <c r="U13" s="44"/>
      <c r="V13" s="44"/>
      <c r="W13" s="44"/>
      <c r="X13" s="44"/>
      <c r="Y13" s="44"/>
      <c r="Z13" s="44"/>
    </row>
    <row r="14" spans="1:26" ht="39" hidden="1" customHeight="1">
      <c r="A14" s="345"/>
      <c r="B14" s="345"/>
      <c r="C14" s="345"/>
      <c r="D14" s="345"/>
      <c r="E14" s="345"/>
      <c r="F14" s="341"/>
      <c r="G14" s="345"/>
      <c r="H14" s="197">
        <v>4</v>
      </c>
      <c r="I14" s="124" t="s">
        <v>5366</v>
      </c>
      <c r="J14" s="124" t="s">
        <v>5367</v>
      </c>
      <c r="K14" s="56"/>
      <c r="L14" s="73"/>
      <c r="M14" s="259"/>
      <c r="N14" s="51"/>
      <c r="O14" s="73" t="s">
        <v>348</v>
      </c>
      <c r="P14" s="73" t="s">
        <v>348</v>
      </c>
      <c r="Q14" s="73" t="s">
        <v>24</v>
      </c>
      <c r="R14" s="260"/>
      <c r="S14" s="44"/>
      <c r="T14" s="44"/>
      <c r="U14" s="44"/>
      <c r="V14" s="44"/>
      <c r="W14" s="44"/>
      <c r="X14" s="44"/>
      <c r="Y14" s="44"/>
      <c r="Z14" s="44"/>
    </row>
    <row r="15" spans="1:26" ht="49.5" hidden="1" customHeight="1">
      <c r="A15" s="345"/>
      <c r="B15" s="345"/>
      <c r="C15" s="345"/>
      <c r="D15" s="345"/>
      <c r="E15" s="345"/>
      <c r="F15" s="439" t="s">
        <v>5370</v>
      </c>
      <c r="G15" s="345"/>
      <c r="H15" s="197">
        <v>5</v>
      </c>
      <c r="I15" s="124" t="s">
        <v>5371</v>
      </c>
      <c r="J15" s="124" t="s">
        <v>5372</v>
      </c>
      <c r="K15" s="56"/>
      <c r="L15" s="73"/>
      <c r="M15" s="259"/>
      <c r="N15" s="51"/>
      <c r="O15" s="73" t="s">
        <v>348</v>
      </c>
      <c r="P15" s="73" t="s">
        <v>348</v>
      </c>
      <c r="Q15" s="73" t="s">
        <v>24</v>
      </c>
      <c r="R15" s="260"/>
      <c r="S15" s="44"/>
      <c r="T15" s="44"/>
      <c r="U15" s="44"/>
      <c r="V15" s="44"/>
      <c r="W15" s="44"/>
      <c r="X15" s="44"/>
      <c r="Y15" s="44"/>
      <c r="Z15" s="44"/>
    </row>
    <row r="16" spans="1:26" ht="39" hidden="1" customHeight="1">
      <c r="A16" s="345"/>
      <c r="B16" s="345"/>
      <c r="C16" s="345"/>
      <c r="D16" s="345"/>
      <c r="E16" s="345"/>
      <c r="F16" s="341"/>
      <c r="G16" s="345"/>
      <c r="H16" s="197">
        <v>6</v>
      </c>
      <c r="I16" s="169" t="s">
        <v>5373</v>
      </c>
      <c r="J16" s="124" t="s">
        <v>5374</v>
      </c>
      <c r="K16" s="56"/>
      <c r="L16" s="73"/>
      <c r="M16" s="259"/>
      <c r="N16" s="51"/>
      <c r="O16" s="73" t="s">
        <v>348</v>
      </c>
      <c r="P16" s="73" t="s">
        <v>348</v>
      </c>
      <c r="Q16" s="73" t="s">
        <v>24</v>
      </c>
      <c r="R16" s="260"/>
      <c r="S16" s="44"/>
      <c r="T16" s="44"/>
      <c r="U16" s="44"/>
      <c r="V16" s="44"/>
      <c r="W16" s="44"/>
      <c r="X16" s="44"/>
      <c r="Y16" s="44"/>
      <c r="Z16" s="44"/>
    </row>
    <row r="17" spans="1:26" ht="16.5" hidden="1" customHeight="1">
      <c r="A17" s="345"/>
      <c r="B17" s="345"/>
      <c r="C17" s="345"/>
      <c r="D17" s="345"/>
      <c r="E17" s="345"/>
      <c r="F17" s="451" t="s">
        <v>5375</v>
      </c>
      <c r="G17" s="345"/>
      <c r="H17" s="197">
        <v>7</v>
      </c>
      <c r="I17" s="196" t="s">
        <v>5376</v>
      </c>
      <c r="J17" s="124" t="s">
        <v>5377</v>
      </c>
      <c r="K17" s="56"/>
      <c r="L17" s="73"/>
      <c r="M17" s="259"/>
      <c r="N17" s="51"/>
      <c r="O17" s="73" t="s">
        <v>348</v>
      </c>
      <c r="P17" s="73" t="s">
        <v>348</v>
      </c>
      <c r="Q17" s="73" t="s">
        <v>24</v>
      </c>
      <c r="R17" s="260"/>
      <c r="S17" s="44"/>
      <c r="T17" s="44"/>
      <c r="U17" s="44"/>
      <c r="V17" s="44"/>
      <c r="W17" s="44"/>
      <c r="X17" s="44"/>
      <c r="Y17" s="44"/>
      <c r="Z17" s="44"/>
    </row>
    <row r="18" spans="1:26" ht="16.5" hidden="1" customHeight="1">
      <c r="A18" s="341"/>
      <c r="B18" s="341"/>
      <c r="C18" s="341"/>
      <c r="D18" s="341"/>
      <c r="E18" s="341"/>
      <c r="F18" s="341"/>
      <c r="G18" s="341"/>
      <c r="H18" s="197">
        <v>8</v>
      </c>
      <c r="I18" s="196" t="s">
        <v>5378</v>
      </c>
      <c r="J18" s="124" t="s">
        <v>5379</v>
      </c>
      <c r="K18" s="56"/>
      <c r="L18" s="73"/>
      <c r="M18" s="259"/>
      <c r="N18" s="51"/>
      <c r="O18" s="73" t="s">
        <v>348</v>
      </c>
      <c r="P18" s="73" t="s">
        <v>348</v>
      </c>
      <c r="Q18" s="73" t="s">
        <v>24</v>
      </c>
      <c r="R18" s="260"/>
      <c r="S18" s="44"/>
      <c r="T18" s="44"/>
      <c r="U18" s="44"/>
      <c r="V18" s="44"/>
      <c r="W18" s="44"/>
      <c r="X18" s="44"/>
      <c r="Y18" s="44"/>
      <c r="Z18" s="44"/>
    </row>
    <row r="19" spans="1:26" ht="66" hidden="1" customHeight="1">
      <c r="A19" s="408" t="s">
        <v>5380</v>
      </c>
      <c r="B19" s="408" t="s">
        <v>5334</v>
      </c>
      <c r="C19" s="402" t="s">
        <v>966</v>
      </c>
      <c r="D19" s="402" t="s">
        <v>5381</v>
      </c>
      <c r="E19" s="395" t="s">
        <v>5382</v>
      </c>
      <c r="F19" s="53" t="s">
        <v>5383</v>
      </c>
      <c r="G19" s="457" t="s">
        <v>5384</v>
      </c>
      <c r="H19" s="94">
        <v>1</v>
      </c>
      <c r="I19" s="53" t="s">
        <v>5385</v>
      </c>
      <c r="J19" s="69" t="s">
        <v>5386</v>
      </c>
      <c r="K19" s="56"/>
      <c r="L19" s="118"/>
      <c r="M19" s="118"/>
      <c r="N19" s="77"/>
      <c r="O19" s="73" t="s">
        <v>348</v>
      </c>
      <c r="P19" s="73" t="s">
        <v>348</v>
      </c>
      <c r="Q19" s="73" t="s">
        <v>24</v>
      </c>
      <c r="R19" s="56"/>
      <c r="S19" s="88"/>
      <c r="T19" s="88"/>
      <c r="U19" s="88"/>
      <c r="V19" s="88"/>
      <c r="W19" s="88"/>
      <c r="X19" s="88"/>
      <c r="Y19" s="88"/>
      <c r="Z19" s="88"/>
    </row>
    <row r="20" spans="1:26" ht="33" hidden="1" customHeight="1">
      <c r="A20" s="345"/>
      <c r="B20" s="345"/>
      <c r="C20" s="345"/>
      <c r="D20" s="345"/>
      <c r="E20" s="345"/>
      <c r="F20" s="395" t="s">
        <v>5387</v>
      </c>
      <c r="G20" s="345"/>
      <c r="H20" s="94">
        <v>2</v>
      </c>
      <c r="I20" s="220" t="s">
        <v>5388</v>
      </c>
      <c r="J20" s="69" t="s">
        <v>5389</v>
      </c>
      <c r="K20" s="56"/>
      <c r="L20" s="118"/>
      <c r="M20" s="118"/>
      <c r="N20" s="77"/>
      <c r="O20" s="73" t="s">
        <v>348</v>
      </c>
      <c r="P20" s="73" t="s">
        <v>348</v>
      </c>
      <c r="Q20" s="73" t="s">
        <v>24</v>
      </c>
      <c r="R20" s="56"/>
      <c r="S20" s="88"/>
      <c r="T20" s="88"/>
      <c r="U20" s="88"/>
      <c r="V20" s="88"/>
      <c r="W20" s="88"/>
      <c r="X20" s="88"/>
      <c r="Y20" s="88"/>
      <c r="Z20" s="88"/>
    </row>
    <row r="21" spans="1:26" ht="16.5" customHeight="1">
      <c r="A21" s="345"/>
      <c r="B21" s="345"/>
      <c r="C21" s="345"/>
      <c r="D21" s="345"/>
      <c r="E21" s="341"/>
      <c r="F21" s="341"/>
      <c r="G21" s="345"/>
      <c r="H21" s="94">
        <v>3</v>
      </c>
      <c r="I21" s="221" t="s">
        <v>5390</v>
      </c>
      <c r="J21" s="69" t="s">
        <v>5391</v>
      </c>
      <c r="K21" s="56"/>
      <c r="L21" s="118"/>
      <c r="M21" s="242"/>
      <c r="N21" s="77"/>
      <c r="O21" s="73" t="s">
        <v>348</v>
      </c>
      <c r="P21" s="73" t="s">
        <v>348</v>
      </c>
      <c r="Q21" s="73" t="s">
        <v>348</v>
      </c>
      <c r="R21" s="56"/>
      <c r="S21" s="88"/>
      <c r="T21" s="88"/>
      <c r="U21" s="88"/>
      <c r="V21" s="88"/>
      <c r="W21" s="88"/>
      <c r="X21" s="88"/>
      <c r="Y21" s="88"/>
      <c r="Z21" s="88"/>
    </row>
    <row r="22" spans="1:26" ht="49.5" customHeight="1">
      <c r="A22" s="345"/>
      <c r="B22" s="345"/>
      <c r="C22" s="345"/>
      <c r="D22" s="345"/>
      <c r="E22" s="406" t="s">
        <v>5392</v>
      </c>
      <c r="F22" s="69" t="s">
        <v>5393</v>
      </c>
      <c r="G22" s="345"/>
      <c r="H22" s="94">
        <v>4</v>
      </c>
      <c r="I22" s="69" t="s">
        <v>5394</v>
      </c>
      <c r="J22" s="69" t="s">
        <v>5395</v>
      </c>
      <c r="K22" s="56"/>
      <c r="L22" s="118" t="s">
        <v>5396</v>
      </c>
      <c r="M22" s="242"/>
      <c r="N22" s="77"/>
      <c r="O22" s="73" t="s">
        <v>348</v>
      </c>
      <c r="P22" s="73" t="s">
        <v>348</v>
      </c>
      <c r="Q22" s="73" t="s">
        <v>348</v>
      </c>
      <c r="R22" s="56"/>
      <c r="S22" s="88"/>
      <c r="T22" s="88"/>
      <c r="U22" s="88"/>
      <c r="V22" s="88"/>
      <c r="W22" s="88"/>
      <c r="X22" s="88"/>
      <c r="Y22" s="88"/>
      <c r="Z22" s="88"/>
    </row>
    <row r="23" spans="1:26" ht="150" customHeight="1">
      <c r="A23" s="341"/>
      <c r="B23" s="341"/>
      <c r="C23" s="341"/>
      <c r="D23" s="341"/>
      <c r="E23" s="341"/>
      <c r="F23" s="69" t="s">
        <v>5397</v>
      </c>
      <c r="G23" s="341"/>
      <c r="H23" s="94">
        <v>5</v>
      </c>
      <c r="I23" s="261" t="s">
        <v>5398</v>
      </c>
      <c r="J23" s="69" t="s">
        <v>5399</v>
      </c>
      <c r="K23" s="56"/>
      <c r="L23" s="118" t="s">
        <v>5400</v>
      </c>
      <c r="M23" s="242"/>
      <c r="N23" s="77"/>
      <c r="O23" s="73" t="s">
        <v>348</v>
      </c>
      <c r="P23" s="73" t="s">
        <v>348</v>
      </c>
      <c r="Q23" s="73" t="s">
        <v>348</v>
      </c>
      <c r="R23" s="56"/>
      <c r="S23" s="88"/>
      <c r="T23" s="88"/>
      <c r="U23" s="88"/>
      <c r="V23" s="88"/>
      <c r="W23" s="88"/>
      <c r="X23" s="88"/>
      <c r="Y23" s="88"/>
      <c r="Z23" s="88"/>
    </row>
    <row r="24" spans="1:26" ht="49.5" hidden="1" customHeight="1">
      <c r="A24" s="408" t="s">
        <v>5401</v>
      </c>
      <c r="B24" s="408" t="s">
        <v>5334</v>
      </c>
      <c r="C24" s="402" t="s">
        <v>966</v>
      </c>
      <c r="D24" s="402" t="s">
        <v>5381</v>
      </c>
      <c r="E24" s="395" t="s">
        <v>5402</v>
      </c>
      <c r="F24" s="69" t="s">
        <v>5403</v>
      </c>
      <c r="G24" s="463" t="s">
        <v>5384</v>
      </c>
      <c r="H24" s="94">
        <v>1</v>
      </c>
      <c r="I24" s="69" t="s">
        <v>5404</v>
      </c>
      <c r="J24" s="69" t="s">
        <v>5405</v>
      </c>
      <c r="K24" s="56"/>
      <c r="L24" s="118"/>
      <c r="M24" s="118"/>
      <c r="N24" s="77"/>
      <c r="O24" s="73" t="s">
        <v>348</v>
      </c>
      <c r="P24" s="73" t="s">
        <v>348</v>
      </c>
      <c r="Q24" s="73" t="s">
        <v>24</v>
      </c>
      <c r="R24" s="56"/>
      <c r="S24" s="88"/>
      <c r="T24" s="88"/>
      <c r="U24" s="88"/>
      <c r="V24" s="88"/>
      <c r="W24" s="88"/>
      <c r="X24" s="88"/>
      <c r="Y24" s="88"/>
      <c r="Z24" s="88"/>
    </row>
    <row r="25" spans="1:26" ht="33" hidden="1" customHeight="1">
      <c r="A25" s="345"/>
      <c r="B25" s="345"/>
      <c r="C25" s="345"/>
      <c r="D25" s="345"/>
      <c r="E25" s="345"/>
      <c r="F25" s="69" t="s">
        <v>5406</v>
      </c>
      <c r="G25" s="345"/>
      <c r="H25" s="94">
        <v>2</v>
      </c>
      <c r="I25" s="69" t="s">
        <v>5407</v>
      </c>
      <c r="J25" s="69" t="s">
        <v>5408</v>
      </c>
      <c r="K25" s="56"/>
      <c r="L25" s="118"/>
      <c r="M25" s="118"/>
      <c r="N25" s="77"/>
      <c r="O25" s="73" t="s">
        <v>348</v>
      </c>
      <c r="P25" s="73" t="s">
        <v>348</v>
      </c>
      <c r="Q25" s="73" t="s">
        <v>24</v>
      </c>
      <c r="R25" s="56"/>
      <c r="S25" s="88"/>
      <c r="T25" s="88"/>
      <c r="U25" s="88"/>
      <c r="V25" s="88"/>
      <c r="W25" s="88"/>
      <c r="X25" s="88"/>
      <c r="Y25" s="88"/>
      <c r="Z25" s="88"/>
    </row>
    <row r="26" spans="1:26" ht="49.5" customHeight="1">
      <c r="A26" s="345"/>
      <c r="B26" s="345"/>
      <c r="C26" s="345"/>
      <c r="D26" s="345"/>
      <c r="E26" s="398" t="s">
        <v>5409</v>
      </c>
      <c r="F26" s="69" t="s">
        <v>5410</v>
      </c>
      <c r="G26" s="345"/>
      <c r="H26" s="94">
        <v>3</v>
      </c>
      <c r="I26" s="69" t="s">
        <v>5411</v>
      </c>
      <c r="J26" s="69" t="s">
        <v>5412</v>
      </c>
      <c r="K26" s="56"/>
      <c r="L26" s="118" t="s">
        <v>5413</v>
      </c>
      <c r="M26" s="118"/>
      <c r="N26" s="77"/>
      <c r="O26" s="73" t="s">
        <v>348</v>
      </c>
      <c r="P26" s="73" t="s">
        <v>348</v>
      </c>
      <c r="Q26" s="73" t="s">
        <v>348</v>
      </c>
      <c r="R26" s="56"/>
      <c r="S26" s="88"/>
      <c r="T26" s="88"/>
      <c r="U26" s="88"/>
      <c r="V26" s="88"/>
      <c r="W26" s="88"/>
      <c r="X26" s="88"/>
      <c r="Y26" s="88"/>
      <c r="Z26" s="88"/>
    </row>
    <row r="27" spans="1:26" ht="198" customHeight="1">
      <c r="A27" s="341"/>
      <c r="B27" s="341"/>
      <c r="C27" s="341"/>
      <c r="D27" s="341"/>
      <c r="E27" s="341"/>
      <c r="F27" s="69" t="s">
        <v>5414</v>
      </c>
      <c r="G27" s="341"/>
      <c r="H27" s="94">
        <v>4</v>
      </c>
      <c r="I27" s="69" t="s">
        <v>5415</v>
      </c>
      <c r="J27" s="69" t="s">
        <v>5416</v>
      </c>
      <c r="K27" s="56"/>
      <c r="L27" s="118" t="s">
        <v>5417</v>
      </c>
      <c r="M27" s="118"/>
      <c r="N27" s="77"/>
      <c r="O27" s="73" t="s">
        <v>348</v>
      </c>
      <c r="P27" s="73" t="s">
        <v>348</v>
      </c>
      <c r="Q27" s="73" t="s">
        <v>348</v>
      </c>
      <c r="R27" s="56"/>
      <c r="S27" s="88"/>
      <c r="T27" s="88"/>
      <c r="U27" s="88"/>
      <c r="V27" s="88"/>
      <c r="W27" s="88"/>
      <c r="X27" s="88"/>
      <c r="Y27" s="88"/>
      <c r="Z27" s="88"/>
    </row>
    <row r="28" spans="1:26" ht="17.25" customHeight="1">
      <c r="A28" s="402" t="s">
        <v>309</v>
      </c>
      <c r="B28" s="402" t="s">
        <v>4597</v>
      </c>
      <c r="C28" s="402" t="s">
        <v>966</v>
      </c>
      <c r="D28" s="402" t="s">
        <v>5381</v>
      </c>
      <c r="E28" s="395" t="s">
        <v>5418</v>
      </c>
      <c r="F28" s="395" t="s">
        <v>5419</v>
      </c>
      <c r="G28" s="463" t="s">
        <v>5338</v>
      </c>
      <c r="H28" s="94">
        <v>1</v>
      </c>
      <c r="I28" s="69" t="s">
        <v>5420</v>
      </c>
      <c r="J28" s="69" t="s">
        <v>5421</v>
      </c>
      <c r="K28" s="56"/>
      <c r="L28" s="56"/>
      <c r="M28" s="76"/>
      <c r="N28" s="77"/>
      <c r="O28" s="73" t="s">
        <v>348</v>
      </c>
      <c r="P28" s="73" t="s">
        <v>348</v>
      </c>
      <c r="Q28" s="73" t="s">
        <v>348</v>
      </c>
      <c r="R28" s="56"/>
      <c r="S28" s="88"/>
      <c r="T28" s="88"/>
      <c r="U28" s="88"/>
      <c r="V28" s="88"/>
      <c r="W28" s="88"/>
      <c r="X28" s="88"/>
      <c r="Y28" s="88"/>
      <c r="Z28" s="88"/>
    </row>
    <row r="29" spans="1:26" ht="17.25" customHeight="1">
      <c r="A29" s="345"/>
      <c r="B29" s="345"/>
      <c r="C29" s="345"/>
      <c r="D29" s="345"/>
      <c r="E29" s="345"/>
      <c r="F29" s="345"/>
      <c r="G29" s="345"/>
      <c r="H29" s="94">
        <v>2</v>
      </c>
      <c r="I29" s="69" t="s">
        <v>5422</v>
      </c>
      <c r="J29" s="69" t="s">
        <v>5423</v>
      </c>
      <c r="K29" s="56"/>
      <c r="L29" s="56" t="s">
        <v>5424</v>
      </c>
      <c r="M29" s="76"/>
      <c r="N29" s="77"/>
      <c r="O29" s="73" t="s">
        <v>348</v>
      </c>
      <c r="P29" s="73" t="s">
        <v>348</v>
      </c>
      <c r="Q29" s="73" t="s">
        <v>348</v>
      </c>
      <c r="R29" s="56"/>
      <c r="S29" s="88"/>
      <c r="T29" s="88"/>
      <c r="U29" s="88"/>
      <c r="V29" s="88"/>
      <c r="W29" s="88"/>
      <c r="X29" s="88"/>
      <c r="Y29" s="88"/>
      <c r="Z29" s="88"/>
    </row>
    <row r="30" spans="1:26" ht="17.25" customHeight="1">
      <c r="A30" s="345"/>
      <c r="B30" s="345"/>
      <c r="C30" s="345"/>
      <c r="D30" s="345"/>
      <c r="E30" s="345"/>
      <c r="F30" s="341"/>
      <c r="G30" s="345"/>
      <c r="H30" s="94">
        <v>3</v>
      </c>
      <c r="I30" s="69" t="s">
        <v>5425</v>
      </c>
      <c r="J30" s="69" t="s">
        <v>5426</v>
      </c>
      <c r="K30" s="56"/>
      <c r="L30" s="56" t="s">
        <v>5424</v>
      </c>
      <c r="M30" s="76"/>
      <c r="N30" s="77"/>
      <c r="O30" s="73" t="s">
        <v>348</v>
      </c>
      <c r="P30" s="73" t="s">
        <v>348</v>
      </c>
      <c r="Q30" s="73" t="s">
        <v>348</v>
      </c>
      <c r="R30" s="56"/>
      <c r="S30" s="88"/>
      <c r="T30" s="88"/>
      <c r="U30" s="88"/>
      <c r="V30" s="88"/>
      <c r="W30" s="88"/>
      <c r="X30" s="88"/>
      <c r="Y30" s="88"/>
      <c r="Z30" s="88"/>
    </row>
    <row r="31" spans="1:26" ht="17.25" customHeight="1">
      <c r="A31" s="345"/>
      <c r="B31" s="345"/>
      <c r="C31" s="345"/>
      <c r="D31" s="345"/>
      <c r="E31" s="345"/>
      <c r="F31" s="395" t="s">
        <v>5427</v>
      </c>
      <c r="G31" s="345"/>
      <c r="H31" s="94">
        <v>4</v>
      </c>
      <c r="I31" s="69" t="s">
        <v>5420</v>
      </c>
      <c r="J31" s="69" t="s">
        <v>5421</v>
      </c>
      <c r="K31" s="56"/>
      <c r="L31" s="73"/>
      <c r="M31" s="89"/>
      <c r="N31" s="77"/>
      <c r="O31" s="73" t="s">
        <v>348</v>
      </c>
      <c r="P31" s="73" t="s">
        <v>348</v>
      </c>
      <c r="Q31" s="73" t="s">
        <v>348</v>
      </c>
      <c r="R31" s="56"/>
      <c r="S31" s="88"/>
      <c r="T31" s="88"/>
      <c r="U31" s="88"/>
      <c r="V31" s="88"/>
      <c r="W31" s="88"/>
      <c r="X31" s="88"/>
      <c r="Y31" s="88"/>
      <c r="Z31" s="88"/>
    </row>
    <row r="32" spans="1:26" ht="17.25" customHeight="1">
      <c r="A32" s="345"/>
      <c r="B32" s="345"/>
      <c r="C32" s="345"/>
      <c r="D32" s="345"/>
      <c r="E32" s="345"/>
      <c r="F32" s="345"/>
      <c r="G32" s="345"/>
      <c r="H32" s="94">
        <v>5</v>
      </c>
      <c r="I32" s="69" t="s">
        <v>5428</v>
      </c>
      <c r="J32" s="69" t="s">
        <v>5429</v>
      </c>
      <c r="K32" s="56"/>
      <c r="L32" s="56" t="s">
        <v>5424</v>
      </c>
      <c r="M32" s="76"/>
      <c r="N32" s="77"/>
      <c r="O32" s="73" t="s">
        <v>348</v>
      </c>
      <c r="P32" s="73" t="s">
        <v>348</v>
      </c>
      <c r="Q32" s="73" t="s">
        <v>348</v>
      </c>
      <c r="R32" s="56"/>
      <c r="S32" s="88"/>
      <c r="T32" s="88"/>
      <c r="U32" s="88"/>
      <c r="V32" s="88"/>
      <c r="W32" s="88"/>
      <c r="X32" s="88"/>
      <c r="Y32" s="88"/>
      <c r="Z32" s="88"/>
    </row>
    <row r="33" spans="1:26" ht="171" customHeight="1">
      <c r="A33" s="341"/>
      <c r="B33" s="341"/>
      <c r="C33" s="341"/>
      <c r="D33" s="341"/>
      <c r="E33" s="341"/>
      <c r="F33" s="341"/>
      <c r="G33" s="341"/>
      <c r="H33" s="94">
        <v>6</v>
      </c>
      <c r="I33" s="69" t="s">
        <v>5430</v>
      </c>
      <c r="J33" s="69" t="s">
        <v>5431</v>
      </c>
      <c r="K33" s="56"/>
      <c r="L33" s="56" t="s">
        <v>5424</v>
      </c>
      <c r="M33" s="76"/>
      <c r="N33" s="77"/>
      <c r="O33" s="73" t="s">
        <v>348</v>
      </c>
      <c r="P33" s="73" t="s">
        <v>348</v>
      </c>
      <c r="Q33" s="73" t="s">
        <v>348</v>
      </c>
      <c r="R33" s="56"/>
      <c r="S33" s="88"/>
      <c r="T33" s="88"/>
      <c r="U33" s="88"/>
      <c r="V33" s="88"/>
      <c r="W33" s="88"/>
      <c r="X33" s="88"/>
      <c r="Y33" s="88"/>
      <c r="Z33" s="88"/>
    </row>
    <row r="34" spans="1:26" ht="33" hidden="1" customHeight="1">
      <c r="A34" s="408" t="s">
        <v>5432</v>
      </c>
      <c r="B34" s="408" t="s">
        <v>5433</v>
      </c>
      <c r="C34" s="402" t="s">
        <v>966</v>
      </c>
      <c r="D34" s="402" t="s">
        <v>5434</v>
      </c>
      <c r="E34" s="395" t="s">
        <v>5435</v>
      </c>
      <c r="F34" s="69" t="s">
        <v>5436</v>
      </c>
      <c r="G34" s="463" t="s">
        <v>5338</v>
      </c>
      <c r="H34" s="94">
        <v>1</v>
      </c>
      <c r="I34" s="69" t="s">
        <v>5437</v>
      </c>
      <c r="J34" s="69" t="s">
        <v>5438</v>
      </c>
      <c r="K34" s="56"/>
      <c r="L34" s="118"/>
      <c r="M34" s="118"/>
      <c r="N34" s="77"/>
      <c r="O34" s="73" t="s">
        <v>348</v>
      </c>
      <c r="P34" s="73" t="s">
        <v>24</v>
      </c>
      <c r="Q34" s="73" t="s">
        <v>24</v>
      </c>
      <c r="R34" s="56"/>
      <c r="S34" s="88"/>
      <c r="T34" s="88"/>
      <c r="U34" s="88"/>
      <c r="V34" s="88"/>
      <c r="W34" s="88"/>
      <c r="X34" s="88"/>
      <c r="Y34" s="88"/>
      <c r="Z34" s="88"/>
    </row>
    <row r="35" spans="1:26" ht="27" hidden="1" customHeight="1">
      <c r="A35" s="345"/>
      <c r="B35" s="345"/>
      <c r="C35" s="345"/>
      <c r="D35" s="345"/>
      <c r="E35" s="345"/>
      <c r="F35" s="69" t="s">
        <v>5439</v>
      </c>
      <c r="G35" s="345"/>
      <c r="H35" s="94">
        <v>2</v>
      </c>
      <c r="I35" s="69" t="s">
        <v>5440</v>
      </c>
      <c r="J35" s="69" t="s">
        <v>5441</v>
      </c>
      <c r="K35" s="56"/>
      <c r="L35" s="118" t="s">
        <v>5442</v>
      </c>
      <c r="M35" s="118"/>
      <c r="N35" s="77"/>
      <c r="O35" s="73" t="s">
        <v>348</v>
      </c>
      <c r="P35" s="73" t="s">
        <v>24</v>
      </c>
      <c r="Q35" s="73" t="s">
        <v>24</v>
      </c>
      <c r="R35" s="56"/>
      <c r="S35" s="88"/>
      <c r="T35" s="88"/>
      <c r="U35" s="88"/>
      <c r="V35" s="88"/>
      <c r="W35" s="88"/>
      <c r="X35" s="88"/>
      <c r="Y35" s="88"/>
      <c r="Z35" s="88"/>
    </row>
    <row r="36" spans="1:26" ht="27" hidden="1" customHeight="1">
      <c r="A36" s="345"/>
      <c r="B36" s="345"/>
      <c r="C36" s="345"/>
      <c r="D36" s="345"/>
      <c r="E36" s="345"/>
      <c r="F36" s="69" t="s">
        <v>5443</v>
      </c>
      <c r="G36" s="345"/>
      <c r="H36" s="94">
        <v>3</v>
      </c>
      <c r="I36" s="69" t="s">
        <v>5444</v>
      </c>
      <c r="J36" s="69" t="s">
        <v>5445</v>
      </c>
      <c r="K36" s="56"/>
      <c r="L36" s="118" t="s">
        <v>5446</v>
      </c>
      <c r="M36" s="118"/>
      <c r="N36" s="77"/>
      <c r="O36" s="73" t="s">
        <v>348</v>
      </c>
      <c r="P36" s="73" t="s">
        <v>24</v>
      </c>
      <c r="Q36" s="73" t="s">
        <v>24</v>
      </c>
      <c r="R36" s="56"/>
      <c r="S36" s="88"/>
      <c r="T36" s="88"/>
      <c r="U36" s="88"/>
      <c r="V36" s="88"/>
      <c r="W36" s="88"/>
      <c r="X36" s="88"/>
      <c r="Y36" s="88"/>
      <c r="Z36" s="88"/>
    </row>
    <row r="37" spans="1:26" ht="16.5" hidden="1" customHeight="1">
      <c r="A37" s="345"/>
      <c r="B37" s="345"/>
      <c r="C37" s="345"/>
      <c r="D37" s="345"/>
      <c r="E37" s="345"/>
      <c r="F37" s="69" t="s">
        <v>5447</v>
      </c>
      <c r="G37" s="345"/>
      <c r="H37" s="94">
        <v>4</v>
      </c>
      <c r="I37" s="69" t="s">
        <v>5448</v>
      </c>
      <c r="J37" s="69" t="s">
        <v>5449</v>
      </c>
      <c r="K37" s="56"/>
      <c r="L37" s="118"/>
      <c r="M37" s="118"/>
      <c r="N37" s="77"/>
      <c r="O37" s="73" t="s">
        <v>348</v>
      </c>
      <c r="P37" s="73" t="s">
        <v>24</v>
      </c>
      <c r="Q37" s="73" t="s">
        <v>24</v>
      </c>
      <c r="R37" s="56"/>
      <c r="S37" s="88"/>
      <c r="T37" s="88"/>
      <c r="U37" s="88"/>
      <c r="V37" s="88"/>
      <c r="W37" s="88"/>
      <c r="X37" s="88"/>
      <c r="Y37" s="88"/>
      <c r="Z37" s="88"/>
    </row>
    <row r="38" spans="1:26" ht="27" hidden="1" customHeight="1">
      <c r="A38" s="345"/>
      <c r="B38" s="345"/>
      <c r="C38" s="345"/>
      <c r="D38" s="345"/>
      <c r="E38" s="345"/>
      <c r="F38" s="69" t="s">
        <v>5450</v>
      </c>
      <c r="G38" s="345"/>
      <c r="H38" s="94">
        <v>5</v>
      </c>
      <c r="I38" s="69" t="s">
        <v>5451</v>
      </c>
      <c r="J38" s="69" t="s">
        <v>5452</v>
      </c>
      <c r="K38" s="56"/>
      <c r="L38" s="118" t="s">
        <v>5446</v>
      </c>
      <c r="M38" s="118"/>
      <c r="N38" s="77"/>
      <c r="O38" s="73" t="s">
        <v>348</v>
      </c>
      <c r="P38" s="73" t="s">
        <v>24</v>
      </c>
      <c r="Q38" s="73" t="s">
        <v>24</v>
      </c>
      <c r="R38" s="56"/>
      <c r="S38" s="88"/>
      <c r="T38" s="88"/>
      <c r="U38" s="88"/>
      <c r="V38" s="88"/>
      <c r="W38" s="88"/>
      <c r="X38" s="88"/>
      <c r="Y38" s="88"/>
      <c r="Z38" s="88"/>
    </row>
    <row r="39" spans="1:26" ht="177.75" hidden="1" customHeight="1">
      <c r="A39" s="341"/>
      <c r="B39" s="341"/>
      <c r="C39" s="341"/>
      <c r="D39" s="341"/>
      <c r="E39" s="341"/>
      <c r="F39" s="69" t="s">
        <v>5453</v>
      </c>
      <c r="G39" s="341"/>
      <c r="H39" s="94">
        <v>6</v>
      </c>
      <c r="I39" s="125" t="s">
        <v>5454</v>
      </c>
      <c r="J39" s="70" t="s">
        <v>5455</v>
      </c>
      <c r="K39" s="56"/>
      <c r="L39" s="118" t="s">
        <v>5442</v>
      </c>
      <c r="M39" s="262"/>
      <c r="N39" s="77"/>
      <c r="O39" s="73" t="s">
        <v>348</v>
      </c>
      <c r="P39" s="73" t="s">
        <v>24</v>
      </c>
      <c r="Q39" s="73" t="s">
        <v>24</v>
      </c>
      <c r="R39" s="140"/>
      <c r="S39" s="88"/>
      <c r="T39" s="88"/>
      <c r="U39" s="88"/>
      <c r="V39" s="88"/>
      <c r="W39" s="88"/>
      <c r="X39" s="88"/>
      <c r="Y39" s="88"/>
      <c r="Z39" s="88"/>
    </row>
    <row r="40" spans="1:26" ht="33" customHeight="1">
      <c r="A40" s="408" t="s">
        <v>5456</v>
      </c>
      <c r="B40" s="408" t="s">
        <v>5457</v>
      </c>
      <c r="C40" s="404" t="s">
        <v>966</v>
      </c>
      <c r="D40" s="404" t="s">
        <v>5434</v>
      </c>
      <c r="E40" s="395" t="s">
        <v>5458</v>
      </c>
      <c r="F40" s="69" t="s">
        <v>5436</v>
      </c>
      <c r="G40" s="463" t="s">
        <v>5338</v>
      </c>
      <c r="H40" s="94">
        <v>1</v>
      </c>
      <c r="I40" s="69" t="s">
        <v>5459</v>
      </c>
      <c r="J40" s="69" t="s">
        <v>5438</v>
      </c>
      <c r="K40" s="56"/>
      <c r="L40" s="118"/>
      <c r="M40" s="118"/>
      <c r="N40" s="77"/>
      <c r="O40" s="73" t="s">
        <v>348</v>
      </c>
      <c r="P40" s="73" t="s">
        <v>348</v>
      </c>
      <c r="Q40" s="73" t="s">
        <v>348</v>
      </c>
      <c r="R40" s="56"/>
      <c r="S40" s="88"/>
      <c r="T40" s="88"/>
      <c r="U40" s="88"/>
      <c r="V40" s="88"/>
      <c r="W40" s="88"/>
      <c r="X40" s="88"/>
      <c r="Y40" s="88"/>
      <c r="Z40" s="88"/>
    </row>
    <row r="41" spans="1:26" ht="49.5" customHeight="1">
      <c r="A41" s="345"/>
      <c r="B41" s="345"/>
      <c r="C41" s="345"/>
      <c r="D41" s="345"/>
      <c r="E41" s="345"/>
      <c r="F41" s="69" t="s">
        <v>5439</v>
      </c>
      <c r="G41" s="345"/>
      <c r="H41" s="94">
        <v>2</v>
      </c>
      <c r="I41" s="69" t="s">
        <v>5460</v>
      </c>
      <c r="J41" s="69" t="s">
        <v>5461</v>
      </c>
      <c r="K41" s="56"/>
      <c r="L41" s="118"/>
      <c r="M41" s="118"/>
      <c r="N41" s="77"/>
      <c r="O41" s="73" t="s">
        <v>348</v>
      </c>
      <c r="P41" s="73" t="s">
        <v>348</v>
      </c>
      <c r="Q41" s="73" t="s">
        <v>348</v>
      </c>
      <c r="R41" s="56"/>
      <c r="S41" s="88"/>
      <c r="T41" s="88"/>
      <c r="U41" s="88"/>
      <c r="V41" s="88"/>
      <c r="W41" s="88"/>
      <c r="X41" s="88"/>
      <c r="Y41" s="88"/>
      <c r="Z41" s="88"/>
    </row>
    <row r="42" spans="1:26" ht="16.5" customHeight="1">
      <c r="A42" s="345"/>
      <c r="B42" s="345"/>
      <c r="C42" s="345"/>
      <c r="D42" s="345"/>
      <c r="E42" s="345"/>
      <c r="F42" s="69" t="s">
        <v>5443</v>
      </c>
      <c r="G42" s="345"/>
      <c r="H42" s="94">
        <v>3</v>
      </c>
      <c r="I42" s="69" t="s">
        <v>5462</v>
      </c>
      <c r="J42" s="69" t="s">
        <v>5463</v>
      </c>
      <c r="K42" s="56"/>
      <c r="L42" s="118"/>
      <c r="M42" s="118"/>
      <c r="N42" s="77"/>
      <c r="O42" s="73" t="s">
        <v>348</v>
      </c>
      <c r="P42" s="73" t="s">
        <v>348</v>
      </c>
      <c r="Q42" s="73" t="s">
        <v>348</v>
      </c>
      <c r="R42" s="56"/>
      <c r="S42" s="88"/>
      <c r="T42" s="88"/>
      <c r="U42" s="88"/>
      <c r="V42" s="88"/>
      <c r="W42" s="88"/>
      <c r="X42" s="88"/>
      <c r="Y42" s="88"/>
      <c r="Z42" s="88"/>
    </row>
    <row r="43" spans="1:26" ht="16.5" customHeight="1">
      <c r="A43" s="345"/>
      <c r="B43" s="345"/>
      <c r="C43" s="345"/>
      <c r="D43" s="345"/>
      <c r="E43" s="345"/>
      <c r="F43" s="69" t="s">
        <v>5447</v>
      </c>
      <c r="G43" s="345"/>
      <c r="H43" s="94">
        <v>4</v>
      </c>
      <c r="I43" s="69" t="s">
        <v>5464</v>
      </c>
      <c r="J43" s="69" t="s">
        <v>5449</v>
      </c>
      <c r="K43" s="56"/>
      <c r="L43" s="118"/>
      <c r="M43" s="118"/>
      <c r="N43" s="77"/>
      <c r="O43" s="73" t="s">
        <v>348</v>
      </c>
      <c r="P43" s="73" t="s">
        <v>348</v>
      </c>
      <c r="Q43" s="73" t="s">
        <v>348</v>
      </c>
      <c r="R43" s="56"/>
      <c r="S43" s="88"/>
      <c r="T43" s="88"/>
      <c r="U43" s="88"/>
      <c r="V43" s="88"/>
      <c r="W43" s="88"/>
      <c r="X43" s="88"/>
      <c r="Y43" s="88"/>
      <c r="Z43" s="88"/>
    </row>
    <row r="44" spans="1:26" ht="16.5" customHeight="1">
      <c r="A44" s="345"/>
      <c r="B44" s="345"/>
      <c r="C44" s="345"/>
      <c r="D44" s="345"/>
      <c r="E44" s="345"/>
      <c r="F44" s="69" t="s">
        <v>5450</v>
      </c>
      <c r="G44" s="345"/>
      <c r="H44" s="94">
        <v>5</v>
      </c>
      <c r="I44" s="69" t="s">
        <v>5451</v>
      </c>
      <c r="J44" s="69" t="s">
        <v>5452</v>
      </c>
      <c r="K44" s="56"/>
      <c r="L44" s="118"/>
      <c r="M44" s="118"/>
      <c r="N44" s="77"/>
      <c r="O44" s="73" t="s">
        <v>348</v>
      </c>
      <c r="P44" s="73" t="s">
        <v>348</v>
      </c>
      <c r="Q44" s="73" t="s">
        <v>348</v>
      </c>
      <c r="R44" s="56"/>
      <c r="S44" s="88"/>
      <c r="T44" s="88"/>
      <c r="U44" s="88"/>
      <c r="V44" s="88"/>
      <c r="W44" s="88"/>
      <c r="X44" s="88"/>
      <c r="Y44" s="88"/>
      <c r="Z44" s="88"/>
    </row>
    <row r="45" spans="1:26" ht="166.5" customHeight="1">
      <c r="A45" s="341"/>
      <c r="B45" s="341"/>
      <c r="C45" s="341"/>
      <c r="D45" s="341"/>
      <c r="E45" s="341"/>
      <c r="F45" s="69" t="s">
        <v>5453</v>
      </c>
      <c r="G45" s="341"/>
      <c r="H45" s="94">
        <v>6</v>
      </c>
      <c r="I45" s="69" t="s">
        <v>5454</v>
      </c>
      <c r="J45" s="69" t="s">
        <v>5455</v>
      </c>
      <c r="K45" s="56"/>
      <c r="L45" s="118"/>
      <c r="M45" s="118"/>
      <c r="N45" s="77"/>
      <c r="O45" s="73" t="s">
        <v>348</v>
      </c>
      <c r="P45" s="73" t="s">
        <v>348</v>
      </c>
      <c r="Q45" s="73" t="s">
        <v>348</v>
      </c>
      <c r="R45" s="56"/>
      <c r="S45" s="88"/>
      <c r="T45" s="88"/>
      <c r="U45" s="88"/>
      <c r="V45" s="88"/>
      <c r="W45" s="88"/>
      <c r="X45" s="88"/>
      <c r="Y45" s="88"/>
      <c r="Z45" s="88"/>
    </row>
    <row r="46" spans="1:26" ht="33" hidden="1" customHeight="1">
      <c r="A46" s="402" t="s">
        <v>5465</v>
      </c>
      <c r="B46" s="402" t="s">
        <v>4597</v>
      </c>
      <c r="C46" s="402" t="s">
        <v>3209</v>
      </c>
      <c r="D46" s="402" t="s">
        <v>3553</v>
      </c>
      <c r="E46" s="464" t="s">
        <v>5466</v>
      </c>
      <c r="F46" s="263" t="s">
        <v>5467</v>
      </c>
      <c r="G46" s="463" t="s">
        <v>5468</v>
      </c>
      <c r="H46" s="94">
        <v>1</v>
      </c>
      <c r="I46" s="264" t="s">
        <v>5469</v>
      </c>
      <c r="J46" s="264" t="s">
        <v>5470</v>
      </c>
      <c r="K46" s="56"/>
      <c r="L46" s="57"/>
      <c r="M46" s="76"/>
      <c r="N46" s="77"/>
      <c r="O46" s="73" t="s">
        <v>348</v>
      </c>
      <c r="P46" s="73" t="s">
        <v>24</v>
      </c>
      <c r="Q46" s="73" t="s">
        <v>24</v>
      </c>
      <c r="R46" s="56"/>
      <c r="S46" s="88"/>
      <c r="T46" s="88"/>
      <c r="U46" s="88"/>
      <c r="V46" s="88"/>
      <c r="W46" s="88"/>
      <c r="X46" s="88"/>
      <c r="Y46" s="88"/>
      <c r="Z46" s="88"/>
    </row>
    <row r="47" spans="1:26" ht="33" hidden="1" customHeight="1">
      <c r="A47" s="345"/>
      <c r="B47" s="345"/>
      <c r="C47" s="345"/>
      <c r="D47" s="345"/>
      <c r="E47" s="362"/>
      <c r="F47" s="69" t="s">
        <v>5471</v>
      </c>
      <c r="G47" s="345"/>
      <c r="H47" s="94">
        <v>2</v>
      </c>
      <c r="I47" s="264" t="s">
        <v>5472</v>
      </c>
      <c r="J47" s="264" t="s">
        <v>5470</v>
      </c>
      <c r="K47" s="56"/>
      <c r="L47" s="57"/>
      <c r="M47" s="76"/>
      <c r="N47" s="77"/>
      <c r="O47" s="73" t="s">
        <v>348</v>
      </c>
      <c r="P47" s="73" t="s">
        <v>348</v>
      </c>
      <c r="Q47" s="73" t="s">
        <v>24</v>
      </c>
      <c r="R47" s="56"/>
      <c r="S47" s="88"/>
      <c r="T47" s="88"/>
      <c r="U47" s="88"/>
      <c r="V47" s="88"/>
      <c r="W47" s="88"/>
      <c r="X47" s="88"/>
      <c r="Y47" s="88"/>
      <c r="Z47" s="88"/>
    </row>
    <row r="48" spans="1:26" ht="33" hidden="1" customHeight="1">
      <c r="A48" s="345"/>
      <c r="B48" s="345"/>
      <c r="C48" s="345"/>
      <c r="D48" s="345"/>
      <c r="E48" s="362"/>
      <c r="F48" s="69" t="s">
        <v>5473</v>
      </c>
      <c r="G48" s="345"/>
      <c r="H48" s="94">
        <v>3</v>
      </c>
      <c r="I48" s="264" t="s">
        <v>5474</v>
      </c>
      <c r="J48" s="264" t="s">
        <v>5470</v>
      </c>
      <c r="K48" s="56"/>
      <c r="L48" s="57"/>
      <c r="M48" s="76"/>
      <c r="N48" s="77"/>
      <c r="O48" s="73" t="s">
        <v>348</v>
      </c>
      <c r="P48" s="73" t="s">
        <v>348</v>
      </c>
      <c r="Q48" s="73" t="s">
        <v>24</v>
      </c>
      <c r="R48" s="56"/>
      <c r="S48" s="88"/>
      <c r="T48" s="88"/>
      <c r="U48" s="88"/>
      <c r="V48" s="88"/>
      <c r="W48" s="88"/>
      <c r="X48" s="88"/>
      <c r="Y48" s="88"/>
      <c r="Z48" s="88"/>
    </row>
    <row r="49" spans="1:26" ht="33" customHeight="1">
      <c r="A49" s="345"/>
      <c r="B49" s="345"/>
      <c r="C49" s="345"/>
      <c r="D49" s="345"/>
      <c r="E49" s="362"/>
      <c r="F49" s="69" t="s">
        <v>5475</v>
      </c>
      <c r="G49" s="345"/>
      <c r="H49" s="94">
        <v>4</v>
      </c>
      <c r="I49" s="264" t="s">
        <v>5476</v>
      </c>
      <c r="J49" s="264" t="s">
        <v>5470</v>
      </c>
      <c r="K49" s="56"/>
      <c r="L49" s="57"/>
      <c r="M49" s="76"/>
      <c r="N49" s="77"/>
      <c r="O49" s="73" t="s">
        <v>348</v>
      </c>
      <c r="P49" s="73" t="s">
        <v>348</v>
      </c>
      <c r="Q49" s="73" t="s">
        <v>348</v>
      </c>
      <c r="R49" s="56"/>
      <c r="S49" s="88"/>
      <c r="T49" s="88"/>
      <c r="U49" s="88"/>
      <c r="V49" s="88"/>
      <c r="W49" s="88"/>
      <c r="X49" s="88"/>
      <c r="Y49" s="88"/>
      <c r="Z49" s="88"/>
    </row>
    <row r="50" spans="1:26" ht="33" customHeight="1">
      <c r="A50" s="345"/>
      <c r="B50" s="345"/>
      <c r="C50" s="345"/>
      <c r="D50" s="345"/>
      <c r="E50" s="362"/>
      <c r="F50" s="69" t="s">
        <v>5477</v>
      </c>
      <c r="G50" s="345"/>
      <c r="H50" s="94">
        <v>5</v>
      </c>
      <c r="I50" s="264" t="s">
        <v>5478</v>
      </c>
      <c r="J50" s="264" t="s">
        <v>5470</v>
      </c>
      <c r="K50" s="56"/>
      <c r="L50" s="57"/>
      <c r="M50" s="76"/>
      <c r="N50" s="77"/>
      <c r="O50" s="73" t="s">
        <v>348</v>
      </c>
      <c r="P50" s="73" t="s">
        <v>348</v>
      </c>
      <c r="Q50" s="73" t="s">
        <v>348</v>
      </c>
      <c r="R50" s="56"/>
      <c r="S50" s="88"/>
      <c r="T50" s="88"/>
      <c r="U50" s="88"/>
      <c r="V50" s="88"/>
      <c r="W50" s="88"/>
      <c r="X50" s="88"/>
      <c r="Y50" s="88"/>
      <c r="Z50" s="88"/>
    </row>
    <row r="51" spans="1:26" ht="258.75" customHeight="1">
      <c r="A51" s="345"/>
      <c r="B51" s="341"/>
      <c r="C51" s="341"/>
      <c r="D51" s="341"/>
      <c r="E51" s="355"/>
      <c r="F51" s="69" t="s">
        <v>5479</v>
      </c>
      <c r="G51" s="341"/>
      <c r="H51" s="94">
        <v>6</v>
      </c>
      <c r="I51" s="264" t="s">
        <v>5480</v>
      </c>
      <c r="J51" s="264" t="s">
        <v>5470</v>
      </c>
      <c r="K51" s="56"/>
      <c r="L51" s="57"/>
      <c r="M51" s="76"/>
      <c r="N51" s="77"/>
      <c r="O51" s="73" t="s">
        <v>348</v>
      </c>
      <c r="P51" s="73" t="s">
        <v>348</v>
      </c>
      <c r="Q51" s="73" t="s">
        <v>348</v>
      </c>
      <c r="R51" s="56"/>
      <c r="S51" s="88"/>
      <c r="T51" s="88"/>
      <c r="U51" s="88"/>
      <c r="V51" s="88"/>
      <c r="W51" s="88"/>
      <c r="X51" s="88"/>
      <c r="Y51" s="88"/>
      <c r="Z51" s="88"/>
    </row>
    <row r="52" spans="1:26" ht="33" hidden="1" customHeight="1">
      <c r="A52" s="402" t="s">
        <v>5481</v>
      </c>
      <c r="B52" s="402" t="s">
        <v>5482</v>
      </c>
      <c r="C52" s="402" t="s">
        <v>3209</v>
      </c>
      <c r="D52" s="402" t="s">
        <v>3553</v>
      </c>
      <c r="E52" s="405" t="s">
        <v>5483</v>
      </c>
      <c r="F52" s="90" t="s">
        <v>5484</v>
      </c>
      <c r="G52" s="463" t="s">
        <v>5468</v>
      </c>
      <c r="H52" s="112">
        <v>1</v>
      </c>
      <c r="I52" s="265" t="s">
        <v>5485</v>
      </c>
      <c r="J52" s="264" t="s">
        <v>5470</v>
      </c>
      <c r="K52" s="56"/>
      <c r="L52" s="57"/>
      <c r="M52" s="76"/>
      <c r="N52" s="77"/>
      <c r="O52" s="73" t="s">
        <v>348</v>
      </c>
      <c r="P52" s="73" t="s">
        <v>348</v>
      </c>
      <c r="Q52" s="73" t="s">
        <v>24</v>
      </c>
      <c r="R52" s="56"/>
      <c r="S52" s="88"/>
      <c r="T52" s="88"/>
      <c r="U52" s="88"/>
      <c r="V52" s="88"/>
      <c r="W52" s="88"/>
      <c r="X52" s="88"/>
      <c r="Y52" s="88"/>
      <c r="Z52" s="88"/>
    </row>
    <row r="53" spans="1:26" ht="33" hidden="1" customHeight="1">
      <c r="A53" s="345"/>
      <c r="B53" s="345"/>
      <c r="C53" s="345"/>
      <c r="D53" s="345"/>
      <c r="E53" s="345"/>
      <c r="F53" s="90" t="s">
        <v>5486</v>
      </c>
      <c r="G53" s="345"/>
      <c r="H53" s="112">
        <v>2</v>
      </c>
      <c r="I53" s="265" t="s">
        <v>5487</v>
      </c>
      <c r="J53" s="264" t="s">
        <v>5470</v>
      </c>
      <c r="K53" s="56"/>
      <c r="L53" s="57"/>
      <c r="M53" s="76"/>
      <c r="N53" s="77"/>
      <c r="O53" s="73" t="s">
        <v>348</v>
      </c>
      <c r="P53" s="73" t="s">
        <v>348</v>
      </c>
      <c r="Q53" s="73" t="s">
        <v>24</v>
      </c>
      <c r="R53" s="56"/>
      <c r="S53" s="88"/>
      <c r="T53" s="88"/>
      <c r="U53" s="88"/>
      <c r="V53" s="88"/>
      <c r="W53" s="88"/>
      <c r="X53" s="88"/>
      <c r="Y53" s="88"/>
      <c r="Z53" s="88"/>
    </row>
    <row r="54" spans="1:26" ht="33" hidden="1" customHeight="1">
      <c r="A54" s="345"/>
      <c r="B54" s="345"/>
      <c r="C54" s="345"/>
      <c r="D54" s="345"/>
      <c r="E54" s="345"/>
      <c r="F54" s="90" t="s">
        <v>5488</v>
      </c>
      <c r="G54" s="345"/>
      <c r="H54" s="112">
        <v>3</v>
      </c>
      <c r="I54" s="265" t="s">
        <v>5489</v>
      </c>
      <c r="J54" s="264" t="s">
        <v>5470</v>
      </c>
      <c r="K54" s="56"/>
      <c r="L54" s="57"/>
      <c r="M54" s="76"/>
      <c r="N54" s="77"/>
      <c r="O54" s="73" t="s">
        <v>348</v>
      </c>
      <c r="P54" s="73" t="s">
        <v>348</v>
      </c>
      <c r="Q54" s="73" t="s">
        <v>24</v>
      </c>
      <c r="R54" s="56"/>
      <c r="S54" s="88"/>
      <c r="T54" s="88"/>
      <c r="U54" s="88"/>
      <c r="V54" s="88"/>
      <c r="W54" s="88"/>
      <c r="X54" s="88"/>
      <c r="Y54" s="88"/>
      <c r="Z54" s="88"/>
    </row>
    <row r="55" spans="1:26" ht="33" hidden="1" customHeight="1">
      <c r="A55" s="345"/>
      <c r="B55" s="345"/>
      <c r="C55" s="345"/>
      <c r="D55" s="345"/>
      <c r="E55" s="345"/>
      <c r="F55" s="90" t="s">
        <v>5490</v>
      </c>
      <c r="G55" s="345"/>
      <c r="H55" s="112">
        <v>4</v>
      </c>
      <c r="I55" s="265" t="s">
        <v>5491</v>
      </c>
      <c r="J55" s="264" t="s">
        <v>5470</v>
      </c>
      <c r="K55" s="56"/>
      <c r="L55" s="57"/>
      <c r="M55" s="76"/>
      <c r="N55" s="77"/>
      <c r="O55" s="73" t="s">
        <v>348</v>
      </c>
      <c r="P55" s="73" t="s">
        <v>348</v>
      </c>
      <c r="Q55" s="73" t="s">
        <v>24</v>
      </c>
      <c r="R55" s="56"/>
      <c r="S55" s="88"/>
      <c r="T55" s="88"/>
      <c r="U55" s="88"/>
      <c r="V55" s="88"/>
      <c r="W55" s="88"/>
      <c r="X55" s="88"/>
      <c r="Y55" s="88"/>
      <c r="Z55" s="88"/>
    </row>
    <row r="56" spans="1:26" ht="33" customHeight="1">
      <c r="A56" s="345"/>
      <c r="B56" s="345"/>
      <c r="C56" s="345"/>
      <c r="D56" s="345"/>
      <c r="E56" s="345"/>
      <c r="F56" s="90" t="s">
        <v>5492</v>
      </c>
      <c r="G56" s="345"/>
      <c r="H56" s="112">
        <v>5</v>
      </c>
      <c r="I56" s="265" t="s">
        <v>5493</v>
      </c>
      <c r="J56" s="264" t="s">
        <v>5470</v>
      </c>
      <c r="K56" s="56"/>
      <c r="L56" s="57"/>
      <c r="M56" s="76"/>
      <c r="N56" s="77"/>
      <c r="O56" s="73" t="s">
        <v>348</v>
      </c>
      <c r="P56" s="73" t="s">
        <v>348</v>
      </c>
      <c r="Q56" s="73" t="s">
        <v>348</v>
      </c>
      <c r="R56" s="56"/>
      <c r="S56" s="88"/>
      <c r="T56" s="88"/>
      <c r="U56" s="88"/>
      <c r="V56" s="88"/>
      <c r="W56" s="88"/>
      <c r="X56" s="88"/>
      <c r="Y56" s="88"/>
      <c r="Z56" s="88"/>
    </row>
    <row r="57" spans="1:26" ht="33" customHeight="1">
      <c r="A57" s="345"/>
      <c r="B57" s="345"/>
      <c r="C57" s="345"/>
      <c r="D57" s="345"/>
      <c r="E57" s="345"/>
      <c r="F57" s="90" t="s">
        <v>5494</v>
      </c>
      <c r="G57" s="345"/>
      <c r="H57" s="112">
        <v>6</v>
      </c>
      <c r="I57" s="265" t="s">
        <v>5495</v>
      </c>
      <c r="J57" s="264" t="s">
        <v>5470</v>
      </c>
      <c r="K57" s="56"/>
      <c r="L57" s="57"/>
      <c r="M57" s="76"/>
      <c r="N57" s="77"/>
      <c r="O57" s="73" t="s">
        <v>348</v>
      </c>
      <c r="P57" s="73" t="s">
        <v>348</v>
      </c>
      <c r="Q57" s="73" t="s">
        <v>348</v>
      </c>
      <c r="R57" s="56"/>
      <c r="S57" s="88"/>
      <c r="T57" s="88"/>
      <c r="U57" s="88"/>
      <c r="V57" s="88"/>
      <c r="W57" s="88"/>
      <c r="X57" s="88"/>
      <c r="Y57" s="88"/>
      <c r="Z57" s="88"/>
    </row>
    <row r="58" spans="1:26" ht="33" customHeight="1">
      <c r="A58" s="345"/>
      <c r="B58" s="345"/>
      <c r="C58" s="345"/>
      <c r="D58" s="345"/>
      <c r="E58" s="345"/>
      <c r="F58" s="90" t="s">
        <v>5496</v>
      </c>
      <c r="G58" s="345"/>
      <c r="H58" s="112">
        <v>7</v>
      </c>
      <c r="I58" s="265" t="s">
        <v>5497</v>
      </c>
      <c r="J58" s="264" t="s">
        <v>5470</v>
      </c>
      <c r="K58" s="56"/>
      <c r="L58" s="57"/>
      <c r="M58" s="429"/>
      <c r="N58" s="77"/>
      <c r="O58" s="73" t="s">
        <v>348</v>
      </c>
      <c r="P58" s="73" t="s">
        <v>348</v>
      </c>
      <c r="Q58" s="73" t="s">
        <v>348</v>
      </c>
      <c r="R58" s="56"/>
      <c r="S58" s="88"/>
      <c r="T58" s="88"/>
      <c r="U58" s="88"/>
      <c r="V58" s="88"/>
      <c r="W58" s="88"/>
      <c r="X58" s="88"/>
      <c r="Y58" s="88"/>
      <c r="Z58" s="88"/>
    </row>
    <row r="59" spans="1:26" ht="33" customHeight="1">
      <c r="A59" s="345"/>
      <c r="B59" s="345"/>
      <c r="C59" s="345"/>
      <c r="D59" s="345"/>
      <c r="E59" s="345"/>
      <c r="F59" s="90" t="s">
        <v>5498</v>
      </c>
      <c r="G59" s="345"/>
      <c r="H59" s="112">
        <v>8</v>
      </c>
      <c r="I59" s="265" t="s">
        <v>5499</v>
      </c>
      <c r="J59" s="264" t="s">
        <v>5470</v>
      </c>
      <c r="K59" s="56"/>
      <c r="L59" s="57"/>
      <c r="M59" s="341"/>
      <c r="N59" s="77"/>
      <c r="O59" s="73" t="s">
        <v>348</v>
      </c>
      <c r="P59" s="73" t="s">
        <v>348</v>
      </c>
      <c r="Q59" s="73" t="s">
        <v>348</v>
      </c>
      <c r="R59" s="56"/>
      <c r="S59" s="88"/>
      <c r="T59" s="88"/>
      <c r="U59" s="88"/>
      <c r="V59" s="88"/>
      <c r="W59" s="88"/>
      <c r="X59" s="88"/>
      <c r="Y59" s="88"/>
      <c r="Z59" s="88"/>
    </row>
    <row r="60" spans="1:26" ht="33" hidden="1" customHeight="1">
      <c r="A60" s="345"/>
      <c r="B60" s="345"/>
      <c r="C60" s="345"/>
      <c r="D60" s="345"/>
      <c r="E60" s="345"/>
      <c r="F60" s="90" t="s">
        <v>5500</v>
      </c>
      <c r="G60" s="345"/>
      <c r="H60" s="112">
        <v>9</v>
      </c>
      <c r="I60" s="265" t="s">
        <v>5501</v>
      </c>
      <c r="J60" s="264" t="s">
        <v>5470</v>
      </c>
      <c r="K60" s="56"/>
      <c r="L60" s="57"/>
      <c r="M60" s="76"/>
      <c r="N60" s="77"/>
      <c r="O60" s="73" t="s">
        <v>348</v>
      </c>
      <c r="P60" s="73" t="s">
        <v>348</v>
      </c>
      <c r="Q60" s="73" t="s">
        <v>24</v>
      </c>
      <c r="R60" s="56"/>
      <c r="S60" s="88"/>
      <c r="T60" s="88"/>
      <c r="U60" s="88"/>
      <c r="V60" s="88"/>
      <c r="W60" s="88"/>
      <c r="X60" s="88"/>
      <c r="Y60" s="88"/>
      <c r="Z60" s="88"/>
    </row>
    <row r="61" spans="1:26" ht="149.25" hidden="1" customHeight="1">
      <c r="A61" s="345"/>
      <c r="B61" s="341"/>
      <c r="C61" s="341"/>
      <c r="D61" s="341"/>
      <c r="E61" s="345"/>
      <c r="F61" s="90" t="s">
        <v>5502</v>
      </c>
      <c r="G61" s="341"/>
      <c r="H61" s="112">
        <v>10</v>
      </c>
      <c r="I61" s="265" t="s">
        <v>5503</v>
      </c>
      <c r="J61" s="264" t="s">
        <v>5470</v>
      </c>
      <c r="K61" s="56"/>
      <c r="L61" s="57"/>
      <c r="M61" s="76"/>
      <c r="N61" s="77"/>
      <c r="O61" s="73" t="s">
        <v>348</v>
      </c>
      <c r="P61" s="73" t="s">
        <v>348</v>
      </c>
      <c r="Q61" s="73" t="s">
        <v>24</v>
      </c>
      <c r="R61" s="56"/>
      <c r="S61" s="88"/>
      <c r="T61" s="88"/>
      <c r="U61" s="88"/>
      <c r="V61" s="88"/>
      <c r="W61" s="88"/>
      <c r="X61" s="88"/>
      <c r="Y61" s="88"/>
      <c r="Z61" s="88"/>
    </row>
    <row r="62" spans="1:26" ht="66" hidden="1" customHeight="1">
      <c r="A62" s="402" t="s">
        <v>5504</v>
      </c>
      <c r="B62" s="402" t="s">
        <v>4597</v>
      </c>
      <c r="C62" s="402" t="s">
        <v>966</v>
      </c>
      <c r="D62" s="402" t="s">
        <v>967</v>
      </c>
      <c r="E62" s="397" t="s">
        <v>5505</v>
      </c>
      <c r="F62" s="90" t="s">
        <v>5506</v>
      </c>
      <c r="G62" s="463" t="s">
        <v>5468</v>
      </c>
      <c r="H62" s="112">
        <v>1</v>
      </c>
      <c r="I62" s="265" t="s">
        <v>5507</v>
      </c>
      <c r="J62" s="264" t="s">
        <v>5470</v>
      </c>
      <c r="K62" s="56"/>
      <c r="L62" s="57"/>
      <c r="M62" s="76"/>
      <c r="N62" s="77"/>
      <c r="O62" s="73" t="s">
        <v>348</v>
      </c>
      <c r="P62" s="73" t="s">
        <v>24</v>
      </c>
      <c r="Q62" s="73" t="s">
        <v>24</v>
      </c>
      <c r="R62" s="56"/>
      <c r="S62" s="88"/>
      <c r="T62" s="88"/>
      <c r="U62" s="88"/>
      <c r="V62" s="88"/>
      <c r="W62" s="88"/>
      <c r="X62" s="88"/>
      <c r="Y62" s="88"/>
      <c r="Z62" s="88"/>
    </row>
    <row r="63" spans="1:26" ht="49.5" hidden="1" customHeight="1">
      <c r="A63" s="345"/>
      <c r="B63" s="345"/>
      <c r="C63" s="345"/>
      <c r="D63" s="345"/>
      <c r="E63" s="345"/>
      <c r="F63" s="90" t="s">
        <v>5508</v>
      </c>
      <c r="G63" s="345"/>
      <c r="H63" s="112">
        <v>2</v>
      </c>
      <c r="I63" s="265" t="s">
        <v>5509</v>
      </c>
      <c r="J63" s="264" t="s">
        <v>5470</v>
      </c>
      <c r="K63" s="56"/>
      <c r="L63" s="57"/>
      <c r="M63" s="76"/>
      <c r="N63" s="77"/>
      <c r="O63" s="73" t="s">
        <v>348</v>
      </c>
      <c r="P63" s="73" t="s">
        <v>348</v>
      </c>
      <c r="Q63" s="73" t="s">
        <v>24</v>
      </c>
      <c r="R63" s="56"/>
      <c r="S63" s="88"/>
      <c r="T63" s="88"/>
      <c r="U63" s="88"/>
      <c r="V63" s="88"/>
      <c r="W63" s="88"/>
      <c r="X63" s="88"/>
      <c r="Y63" s="88"/>
      <c r="Z63" s="88"/>
    </row>
    <row r="64" spans="1:26" ht="49.5" hidden="1" customHeight="1">
      <c r="A64" s="345"/>
      <c r="B64" s="345"/>
      <c r="C64" s="345"/>
      <c r="D64" s="345"/>
      <c r="E64" s="345"/>
      <c r="F64" s="90" t="s">
        <v>5510</v>
      </c>
      <c r="G64" s="345"/>
      <c r="H64" s="112">
        <v>3</v>
      </c>
      <c r="I64" s="265" t="s">
        <v>5511</v>
      </c>
      <c r="J64" s="264" t="s">
        <v>5470</v>
      </c>
      <c r="K64" s="56"/>
      <c r="L64" s="57"/>
      <c r="M64" s="76"/>
      <c r="N64" s="77"/>
      <c r="O64" s="73" t="s">
        <v>348</v>
      </c>
      <c r="P64" s="73" t="s">
        <v>348</v>
      </c>
      <c r="Q64" s="73" t="s">
        <v>24</v>
      </c>
      <c r="R64" s="56"/>
      <c r="S64" s="88"/>
      <c r="T64" s="88"/>
      <c r="U64" s="88"/>
      <c r="V64" s="88"/>
      <c r="W64" s="88"/>
      <c r="X64" s="88"/>
      <c r="Y64" s="88"/>
      <c r="Z64" s="88"/>
    </row>
    <row r="65" spans="1:26" ht="49.5" hidden="1" customHeight="1">
      <c r="A65" s="345"/>
      <c r="B65" s="345"/>
      <c r="C65" s="345"/>
      <c r="D65" s="345"/>
      <c r="E65" s="345"/>
      <c r="F65" s="90" t="s">
        <v>5512</v>
      </c>
      <c r="G65" s="345"/>
      <c r="H65" s="112">
        <v>4</v>
      </c>
      <c r="I65" s="265" t="s">
        <v>5513</v>
      </c>
      <c r="J65" s="264" t="s">
        <v>5470</v>
      </c>
      <c r="K65" s="56"/>
      <c r="L65" s="57"/>
      <c r="M65" s="76"/>
      <c r="N65" s="77"/>
      <c r="O65" s="73" t="s">
        <v>348</v>
      </c>
      <c r="P65" s="73" t="s">
        <v>348</v>
      </c>
      <c r="Q65" s="73" t="s">
        <v>24</v>
      </c>
      <c r="R65" s="56"/>
      <c r="S65" s="88"/>
      <c r="T65" s="88"/>
      <c r="U65" s="88"/>
      <c r="V65" s="88"/>
      <c r="W65" s="88"/>
      <c r="X65" s="88"/>
      <c r="Y65" s="88"/>
      <c r="Z65" s="88"/>
    </row>
    <row r="66" spans="1:26" ht="66" hidden="1" customHeight="1">
      <c r="A66" s="345"/>
      <c r="B66" s="345"/>
      <c r="C66" s="345"/>
      <c r="D66" s="345"/>
      <c r="E66" s="345"/>
      <c r="F66" s="90" t="s">
        <v>5514</v>
      </c>
      <c r="G66" s="345"/>
      <c r="H66" s="112">
        <v>5</v>
      </c>
      <c r="I66" s="265" t="s">
        <v>5515</v>
      </c>
      <c r="J66" s="264" t="s">
        <v>5470</v>
      </c>
      <c r="K66" s="56"/>
      <c r="L66" s="57"/>
      <c r="M66" s="76"/>
      <c r="N66" s="77"/>
      <c r="O66" s="73" t="s">
        <v>348</v>
      </c>
      <c r="P66" s="73" t="s">
        <v>348</v>
      </c>
      <c r="Q66" s="73" t="s">
        <v>24</v>
      </c>
      <c r="R66" s="56"/>
      <c r="S66" s="88"/>
      <c r="T66" s="88"/>
      <c r="U66" s="88"/>
      <c r="V66" s="88"/>
      <c r="W66" s="88"/>
      <c r="X66" s="88"/>
      <c r="Y66" s="88"/>
      <c r="Z66" s="88"/>
    </row>
    <row r="67" spans="1:26" ht="49.5" hidden="1" customHeight="1">
      <c r="A67" s="345"/>
      <c r="B67" s="345"/>
      <c r="C67" s="345"/>
      <c r="D67" s="345"/>
      <c r="E67" s="345"/>
      <c r="F67" s="90" t="s">
        <v>5516</v>
      </c>
      <c r="G67" s="345"/>
      <c r="H67" s="112">
        <v>6</v>
      </c>
      <c r="I67" s="265" t="s">
        <v>5517</v>
      </c>
      <c r="J67" s="264" t="s">
        <v>5470</v>
      </c>
      <c r="K67" s="56"/>
      <c r="L67" s="57"/>
      <c r="M67" s="76"/>
      <c r="N67" s="77"/>
      <c r="O67" s="73" t="s">
        <v>348</v>
      </c>
      <c r="P67" s="73" t="s">
        <v>348</v>
      </c>
      <c r="Q67" s="73" t="s">
        <v>24</v>
      </c>
      <c r="R67" s="56"/>
      <c r="S67" s="88"/>
      <c r="T67" s="88"/>
      <c r="U67" s="88"/>
      <c r="V67" s="88"/>
      <c r="W67" s="88"/>
      <c r="X67" s="88"/>
      <c r="Y67" s="88"/>
      <c r="Z67" s="88"/>
    </row>
    <row r="68" spans="1:26" ht="49.5" hidden="1" customHeight="1">
      <c r="A68" s="345"/>
      <c r="B68" s="345"/>
      <c r="C68" s="345"/>
      <c r="D68" s="345"/>
      <c r="E68" s="345"/>
      <c r="F68" s="90" t="s">
        <v>5518</v>
      </c>
      <c r="G68" s="345"/>
      <c r="H68" s="112">
        <v>7</v>
      </c>
      <c r="I68" s="265" t="s">
        <v>5519</v>
      </c>
      <c r="J68" s="264" t="s">
        <v>5470</v>
      </c>
      <c r="K68" s="56"/>
      <c r="L68" s="57"/>
      <c r="M68" s="76"/>
      <c r="N68" s="77"/>
      <c r="O68" s="73" t="s">
        <v>348</v>
      </c>
      <c r="P68" s="73" t="s">
        <v>348</v>
      </c>
      <c r="Q68" s="73" t="s">
        <v>24</v>
      </c>
      <c r="R68" s="56"/>
      <c r="S68" s="88"/>
      <c r="T68" s="88"/>
      <c r="U68" s="88"/>
      <c r="V68" s="88"/>
      <c r="W68" s="88"/>
      <c r="X68" s="88"/>
      <c r="Y68" s="88"/>
      <c r="Z68" s="88"/>
    </row>
    <row r="69" spans="1:26" ht="66" hidden="1" customHeight="1">
      <c r="A69" s="345"/>
      <c r="B69" s="345"/>
      <c r="C69" s="345"/>
      <c r="D69" s="345"/>
      <c r="E69" s="345"/>
      <c r="F69" s="90" t="s">
        <v>5520</v>
      </c>
      <c r="G69" s="345"/>
      <c r="H69" s="112">
        <v>8</v>
      </c>
      <c r="I69" s="265" t="s">
        <v>5521</v>
      </c>
      <c r="J69" s="264" t="s">
        <v>5470</v>
      </c>
      <c r="K69" s="56"/>
      <c r="L69" s="57"/>
      <c r="M69" s="76"/>
      <c r="N69" s="77"/>
      <c r="O69" s="73" t="s">
        <v>348</v>
      </c>
      <c r="P69" s="73" t="s">
        <v>348</v>
      </c>
      <c r="Q69" s="73" t="s">
        <v>24</v>
      </c>
      <c r="R69" s="56"/>
      <c r="S69" s="88"/>
      <c r="T69" s="88"/>
      <c r="U69" s="88"/>
      <c r="V69" s="88"/>
      <c r="W69" s="88"/>
      <c r="X69" s="88"/>
      <c r="Y69" s="88"/>
      <c r="Z69" s="88"/>
    </row>
    <row r="70" spans="1:26" ht="82.5" hidden="1" customHeight="1">
      <c r="A70" s="345"/>
      <c r="B70" s="341"/>
      <c r="C70" s="341"/>
      <c r="D70" s="341"/>
      <c r="E70" s="345"/>
      <c r="F70" s="90" t="s">
        <v>5522</v>
      </c>
      <c r="G70" s="341"/>
      <c r="H70" s="112">
        <v>9</v>
      </c>
      <c r="I70" s="265" t="s">
        <v>5523</v>
      </c>
      <c r="J70" s="264" t="s">
        <v>5470</v>
      </c>
      <c r="K70" s="56"/>
      <c r="L70" s="57"/>
      <c r="M70" s="76"/>
      <c r="N70" s="77"/>
      <c r="O70" s="82" t="s">
        <v>24</v>
      </c>
      <c r="P70" s="73" t="s">
        <v>24</v>
      </c>
      <c r="Q70" s="73" t="s">
        <v>24</v>
      </c>
      <c r="R70" s="56"/>
      <c r="S70" s="88"/>
      <c r="T70" s="88"/>
      <c r="U70" s="88"/>
      <c r="V70" s="88"/>
      <c r="W70" s="88"/>
      <c r="X70" s="88"/>
      <c r="Y70" s="88"/>
      <c r="Z70" s="88"/>
    </row>
    <row r="71" spans="1:26" ht="33" hidden="1" customHeight="1">
      <c r="A71" s="408" t="s">
        <v>5524</v>
      </c>
      <c r="B71" s="408" t="s">
        <v>4597</v>
      </c>
      <c r="C71" s="408" t="s">
        <v>966</v>
      </c>
      <c r="D71" s="408" t="s">
        <v>967</v>
      </c>
      <c r="E71" s="399" t="s">
        <v>5525</v>
      </c>
      <c r="F71" s="78" t="s">
        <v>5526</v>
      </c>
      <c r="G71" s="463" t="s">
        <v>5527</v>
      </c>
      <c r="H71" s="99">
        <v>1</v>
      </c>
      <c r="I71" s="266" t="s">
        <v>5528</v>
      </c>
      <c r="J71" s="267" t="s">
        <v>5529</v>
      </c>
      <c r="K71" s="56"/>
      <c r="L71" s="57"/>
      <c r="M71" s="76"/>
      <c r="N71" s="77"/>
      <c r="O71" s="73" t="s">
        <v>348</v>
      </c>
      <c r="P71" s="73" t="s">
        <v>348</v>
      </c>
      <c r="Q71" s="73" t="s">
        <v>24</v>
      </c>
      <c r="R71" s="56" t="s">
        <v>972</v>
      </c>
      <c r="S71" s="88"/>
      <c r="T71" s="88"/>
      <c r="U71" s="88"/>
      <c r="V71" s="88"/>
      <c r="W71" s="88"/>
      <c r="X71" s="88"/>
      <c r="Y71" s="88"/>
      <c r="Z71" s="88"/>
    </row>
    <row r="72" spans="1:26" ht="33" hidden="1" customHeight="1">
      <c r="A72" s="345"/>
      <c r="B72" s="345"/>
      <c r="C72" s="345"/>
      <c r="D72" s="345"/>
      <c r="E72" s="345"/>
      <c r="F72" s="78" t="s">
        <v>5530</v>
      </c>
      <c r="G72" s="345"/>
      <c r="H72" s="99">
        <v>2</v>
      </c>
      <c r="I72" s="266" t="s">
        <v>5531</v>
      </c>
      <c r="J72" s="267" t="s">
        <v>5529</v>
      </c>
      <c r="K72" s="56"/>
      <c r="L72" s="57"/>
      <c r="M72" s="76"/>
      <c r="N72" s="77"/>
      <c r="O72" s="73" t="s">
        <v>348</v>
      </c>
      <c r="P72" s="73" t="s">
        <v>348</v>
      </c>
      <c r="Q72" s="73" t="s">
        <v>24</v>
      </c>
      <c r="R72" s="56" t="s">
        <v>972</v>
      </c>
      <c r="S72" s="88"/>
      <c r="T72" s="88"/>
      <c r="U72" s="88"/>
      <c r="V72" s="88"/>
      <c r="W72" s="88"/>
      <c r="X72" s="88"/>
      <c r="Y72" s="88"/>
      <c r="Z72" s="88"/>
    </row>
    <row r="73" spans="1:26" ht="33" hidden="1" customHeight="1">
      <c r="A73" s="345"/>
      <c r="B73" s="345"/>
      <c r="C73" s="345"/>
      <c r="D73" s="345"/>
      <c r="E73" s="345"/>
      <c r="F73" s="78" t="s">
        <v>5532</v>
      </c>
      <c r="G73" s="345"/>
      <c r="H73" s="99">
        <v>3</v>
      </c>
      <c r="I73" s="266" t="s">
        <v>5533</v>
      </c>
      <c r="J73" s="267" t="s">
        <v>5529</v>
      </c>
      <c r="K73" s="56"/>
      <c r="L73" s="57"/>
      <c r="M73" s="76"/>
      <c r="N73" s="77"/>
      <c r="O73" s="73" t="s">
        <v>348</v>
      </c>
      <c r="P73" s="73" t="s">
        <v>348</v>
      </c>
      <c r="Q73" s="73" t="s">
        <v>24</v>
      </c>
      <c r="R73" s="56" t="s">
        <v>972</v>
      </c>
      <c r="S73" s="88"/>
      <c r="T73" s="88"/>
      <c r="U73" s="88"/>
      <c r="V73" s="88"/>
      <c r="W73" s="88"/>
      <c r="X73" s="88"/>
      <c r="Y73" s="88"/>
      <c r="Z73" s="88"/>
    </row>
    <row r="74" spans="1:26" ht="49.5" hidden="1" customHeight="1">
      <c r="A74" s="345"/>
      <c r="B74" s="345"/>
      <c r="C74" s="345"/>
      <c r="D74" s="345"/>
      <c r="E74" s="345"/>
      <c r="F74" s="78" t="s">
        <v>5534</v>
      </c>
      <c r="G74" s="345"/>
      <c r="H74" s="99">
        <v>4</v>
      </c>
      <c r="I74" s="266" t="s">
        <v>5535</v>
      </c>
      <c r="J74" s="267" t="s">
        <v>5529</v>
      </c>
      <c r="K74" s="56"/>
      <c r="L74" s="57"/>
      <c r="M74" s="76"/>
      <c r="N74" s="77"/>
      <c r="O74" s="73" t="s">
        <v>348</v>
      </c>
      <c r="P74" s="73" t="s">
        <v>348</v>
      </c>
      <c r="Q74" s="73" t="s">
        <v>24</v>
      </c>
      <c r="R74" s="56" t="s">
        <v>972</v>
      </c>
      <c r="S74" s="88"/>
      <c r="T74" s="88"/>
      <c r="U74" s="88"/>
      <c r="V74" s="88"/>
      <c r="W74" s="88"/>
      <c r="X74" s="88"/>
      <c r="Y74" s="88"/>
      <c r="Z74" s="88"/>
    </row>
    <row r="75" spans="1:26" ht="49.5" hidden="1" customHeight="1">
      <c r="A75" s="345"/>
      <c r="B75" s="345"/>
      <c r="C75" s="345"/>
      <c r="D75" s="345"/>
      <c r="E75" s="345"/>
      <c r="F75" s="78" t="s">
        <v>5536</v>
      </c>
      <c r="G75" s="345"/>
      <c r="H75" s="99">
        <v>5</v>
      </c>
      <c r="I75" s="266" t="s">
        <v>5537</v>
      </c>
      <c r="J75" s="267" t="s">
        <v>5529</v>
      </c>
      <c r="K75" s="56"/>
      <c r="L75" s="57"/>
      <c r="M75" s="76"/>
      <c r="N75" s="77"/>
      <c r="O75" s="73" t="s">
        <v>348</v>
      </c>
      <c r="P75" s="73" t="s">
        <v>348</v>
      </c>
      <c r="Q75" s="73" t="s">
        <v>24</v>
      </c>
      <c r="R75" s="56" t="s">
        <v>972</v>
      </c>
      <c r="S75" s="88"/>
      <c r="T75" s="88"/>
      <c r="U75" s="88"/>
      <c r="V75" s="88"/>
      <c r="W75" s="88"/>
      <c r="X75" s="88"/>
      <c r="Y75" s="88"/>
      <c r="Z75" s="88"/>
    </row>
    <row r="76" spans="1:26" ht="156" hidden="1" customHeight="1">
      <c r="A76" s="345"/>
      <c r="B76" s="341"/>
      <c r="C76" s="345"/>
      <c r="D76" s="345"/>
      <c r="E76" s="345"/>
      <c r="F76" s="78" t="s">
        <v>5538</v>
      </c>
      <c r="G76" s="345"/>
      <c r="H76" s="99">
        <v>6</v>
      </c>
      <c r="I76" s="266" t="s">
        <v>5539</v>
      </c>
      <c r="J76" s="267" t="s">
        <v>5529</v>
      </c>
      <c r="K76" s="56"/>
      <c r="L76" s="57"/>
      <c r="M76" s="76"/>
      <c r="N76" s="77"/>
      <c r="O76" s="82" t="s">
        <v>24</v>
      </c>
      <c r="P76" s="73" t="s">
        <v>348</v>
      </c>
      <c r="Q76" s="73" t="s">
        <v>24</v>
      </c>
      <c r="R76" s="56" t="s">
        <v>972</v>
      </c>
      <c r="S76" s="88"/>
      <c r="T76" s="88"/>
      <c r="U76" s="88"/>
      <c r="V76" s="88"/>
      <c r="W76" s="88"/>
      <c r="X76" s="88"/>
      <c r="Y76" s="88"/>
      <c r="Z76" s="88"/>
    </row>
    <row r="77" spans="1:26" ht="33" hidden="1" customHeight="1">
      <c r="A77" s="402" t="s">
        <v>5540</v>
      </c>
      <c r="B77" s="402" t="s">
        <v>4597</v>
      </c>
      <c r="C77" s="402" t="s">
        <v>966</v>
      </c>
      <c r="D77" s="402" t="s">
        <v>967</v>
      </c>
      <c r="E77" s="395" t="s">
        <v>5541</v>
      </c>
      <c r="F77" s="69" t="s">
        <v>5542</v>
      </c>
      <c r="G77" s="463" t="s">
        <v>5543</v>
      </c>
      <c r="H77" s="94">
        <v>1</v>
      </c>
      <c r="I77" s="264" t="s">
        <v>5544</v>
      </c>
      <c r="J77" s="267" t="s">
        <v>5529</v>
      </c>
      <c r="K77" s="56"/>
      <c r="L77" s="57"/>
      <c r="M77" s="76"/>
      <c r="N77" s="77"/>
      <c r="O77" s="73" t="s">
        <v>348</v>
      </c>
      <c r="P77" s="73" t="s">
        <v>24</v>
      </c>
      <c r="Q77" s="73" t="s">
        <v>24</v>
      </c>
      <c r="R77" s="56"/>
      <c r="S77" s="88"/>
      <c r="T77" s="88"/>
      <c r="U77" s="88"/>
      <c r="V77" s="88"/>
      <c r="W77" s="88"/>
      <c r="X77" s="88"/>
      <c r="Y77" s="88"/>
      <c r="Z77" s="88"/>
    </row>
    <row r="78" spans="1:26" ht="82.5" hidden="1" customHeight="1">
      <c r="A78" s="345"/>
      <c r="B78" s="345"/>
      <c r="C78" s="345"/>
      <c r="D78" s="345"/>
      <c r="E78" s="345"/>
      <c r="F78" s="69" t="s">
        <v>5545</v>
      </c>
      <c r="G78" s="345"/>
      <c r="H78" s="94">
        <v>2</v>
      </c>
      <c r="I78" s="69" t="s">
        <v>5546</v>
      </c>
      <c r="J78" s="69" t="s">
        <v>5547</v>
      </c>
      <c r="K78" s="56"/>
      <c r="L78" s="57"/>
      <c r="M78" s="76"/>
      <c r="N78" s="77"/>
      <c r="O78" s="73" t="s">
        <v>348</v>
      </c>
      <c r="P78" s="73" t="s">
        <v>348</v>
      </c>
      <c r="Q78" s="73" t="s">
        <v>24</v>
      </c>
      <c r="R78" s="56"/>
      <c r="S78" s="88"/>
      <c r="T78" s="88"/>
      <c r="U78" s="88"/>
      <c r="V78" s="88"/>
      <c r="W78" s="88"/>
      <c r="X78" s="88"/>
      <c r="Y78" s="88"/>
      <c r="Z78" s="88"/>
    </row>
    <row r="79" spans="1:26" ht="82.5" hidden="1" customHeight="1">
      <c r="A79" s="345"/>
      <c r="B79" s="345"/>
      <c r="C79" s="345"/>
      <c r="D79" s="345"/>
      <c r="E79" s="345"/>
      <c r="F79" s="69" t="s">
        <v>5548</v>
      </c>
      <c r="G79" s="345"/>
      <c r="H79" s="94">
        <v>3</v>
      </c>
      <c r="I79" s="69" t="s">
        <v>5549</v>
      </c>
      <c r="J79" s="69" t="s">
        <v>5547</v>
      </c>
      <c r="K79" s="56"/>
      <c r="L79" s="57"/>
      <c r="M79" s="76"/>
      <c r="N79" s="77"/>
      <c r="O79" s="73" t="s">
        <v>348</v>
      </c>
      <c r="P79" s="73" t="s">
        <v>348</v>
      </c>
      <c r="Q79" s="73" t="s">
        <v>24</v>
      </c>
      <c r="R79" s="56"/>
      <c r="S79" s="88"/>
      <c r="T79" s="88"/>
      <c r="U79" s="88"/>
      <c r="V79" s="88"/>
      <c r="W79" s="88"/>
      <c r="X79" s="88"/>
      <c r="Y79" s="88"/>
      <c r="Z79" s="88"/>
    </row>
    <row r="80" spans="1:26" ht="33" hidden="1" customHeight="1">
      <c r="A80" s="345"/>
      <c r="B80" s="345"/>
      <c r="C80" s="345"/>
      <c r="D80" s="345"/>
      <c r="E80" s="345"/>
      <c r="F80" s="63" t="s">
        <v>5550</v>
      </c>
      <c r="G80" s="345"/>
      <c r="H80" s="61">
        <v>4</v>
      </c>
      <c r="I80" s="267" t="s">
        <v>5551</v>
      </c>
      <c r="J80" s="265" t="s">
        <v>5552</v>
      </c>
      <c r="K80" s="56"/>
      <c r="L80" s="57"/>
      <c r="M80" s="76"/>
      <c r="N80" s="77"/>
      <c r="O80" s="73" t="s">
        <v>348</v>
      </c>
      <c r="P80" s="73" t="s">
        <v>348</v>
      </c>
      <c r="Q80" s="73" t="s">
        <v>24</v>
      </c>
      <c r="R80" s="56" t="s">
        <v>1222</v>
      </c>
      <c r="S80" s="88"/>
      <c r="T80" s="88"/>
      <c r="U80" s="88"/>
      <c r="V80" s="88"/>
      <c r="W80" s="88"/>
      <c r="X80" s="88"/>
      <c r="Y80" s="88"/>
      <c r="Z80" s="88"/>
    </row>
    <row r="81" spans="1:26" ht="66" hidden="1" customHeight="1">
      <c r="A81" s="345"/>
      <c r="B81" s="345"/>
      <c r="C81" s="345"/>
      <c r="D81" s="345"/>
      <c r="E81" s="345"/>
      <c r="F81" s="63" t="s">
        <v>5553</v>
      </c>
      <c r="G81" s="345"/>
      <c r="H81" s="61">
        <v>5</v>
      </c>
      <c r="I81" s="63" t="s">
        <v>5554</v>
      </c>
      <c r="J81" s="90" t="s">
        <v>5555</v>
      </c>
      <c r="K81" s="56"/>
      <c r="L81" s="57"/>
      <c r="M81" s="76"/>
      <c r="N81" s="77"/>
      <c r="O81" s="73" t="s">
        <v>348</v>
      </c>
      <c r="P81" s="73" t="s">
        <v>348</v>
      </c>
      <c r="Q81" s="73" t="s">
        <v>24</v>
      </c>
      <c r="R81" s="56" t="s">
        <v>1222</v>
      </c>
      <c r="S81" s="88"/>
      <c r="T81" s="88"/>
      <c r="U81" s="88"/>
      <c r="V81" s="88"/>
      <c r="W81" s="88"/>
      <c r="X81" s="88"/>
      <c r="Y81" s="88"/>
      <c r="Z81" s="88"/>
    </row>
    <row r="82" spans="1:26" ht="82.5" hidden="1" customHeight="1">
      <c r="A82" s="341"/>
      <c r="B82" s="341"/>
      <c r="C82" s="341"/>
      <c r="D82" s="341"/>
      <c r="E82" s="341"/>
      <c r="F82" s="63" t="s">
        <v>5556</v>
      </c>
      <c r="G82" s="341"/>
      <c r="H82" s="61">
        <v>6</v>
      </c>
      <c r="I82" s="63" t="s">
        <v>5549</v>
      </c>
      <c r="J82" s="90" t="s">
        <v>5555</v>
      </c>
      <c r="K82" s="56"/>
      <c r="L82" s="57"/>
      <c r="M82" s="76"/>
      <c r="N82" s="77"/>
      <c r="O82" s="73" t="s">
        <v>348</v>
      </c>
      <c r="P82" s="73" t="s">
        <v>348</v>
      </c>
      <c r="Q82" s="73" t="s">
        <v>24</v>
      </c>
      <c r="R82" s="56" t="s">
        <v>1222</v>
      </c>
      <c r="S82" s="88"/>
      <c r="T82" s="88"/>
      <c r="U82" s="88"/>
      <c r="V82" s="88"/>
      <c r="W82" s="88"/>
      <c r="X82" s="88"/>
      <c r="Y82" s="88"/>
      <c r="Z82" s="88"/>
    </row>
    <row r="83" spans="1:26" ht="49.5" customHeight="1">
      <c r="A83" s="402" t="s">
        <v>5557</v>
      </c>
      <c r="B83" s="402" t="s">
        <v>4597</v>
      </c>
      <c r="C83" s="402" t="s">
        <v>966</v>
      </c>
      <c r="D83" s="402" t="s">
        <v>967</v>
      </c>
      <c r="E83" s="397" t="s">
        <v>5558</v>
      </c>
      <c r="F83" s="90" t="s">
        <v>5559</v>
      </c>
      <c r="G83" s="463" t="s">
        <v>5560</v>
      </c>
      <c r="H83" s="112">
        <v>1</v>
      </c>
      <c r="I83" s="265" t="s">
        <v>5561</v>
      </c>
      <c r="J83" s="265" t="s">
        <v>5562</v>
      </c>
      <c r="K83" s="56"/>
      <c r="L83" s="57"/>
      <c r="M83" s="56"/>
      <c r="N83" s="77"/>
      <c r="O83" s="73" t="s">
        <v>348</v>
      </c>
      <c r="P83" s="73" t="s">
        <v>348</v>
      </c>
      <c r="Q83" s="73" t="s">
        <v>348</v>
      </c>
      <c r="R83" s="56"/>
      <c r="S83" s="88"/>
      <c r="T83" s="88"/>
      <c r="U83" s="88"/>
      <c r="V83" s="88"/>
      <c r="W83" s="88"/>
      <c r="X83" s="88"/>
      <c r="Y83" s="88"/>
      <c r="Z83" s="88"/>
    </row>
    <row r="84" spans="1:26" ht="49.5" customHeight="1">
      <c r="A84" s="345"/>
      <c r="B84" s="345"/>
      <c r="C84" s="345"/>
      <c r="D84" s="345"/>
      <c r="E84" s="345"/>
      <c r="F84" s="90" t="s">
        <v>5563</v>
      </c>
      <c r="G84" s="345"/>
      <c r="H84" s="112">
        <v>2</v>
      </c>
      <c r="I84" s="265" t="s">
        <v>5564</v>
      </c>
      <c r="J84" s="265" t="s">
        <v>5562</v>
      </c>
      <c r="K84" s="56"/>
      <c r="L84" s="57"/>
      <c r="M84" s="56"/>
      <c r="N84" s="77"/>
      <c r="O84" s="82" t="s">
        <v>24</v>
      </c>
      <c r="P84" s="73" t="s">
        <v>348</v>
      </c>
      <c r="Q84" s="73" t="s">
        <v>348</v>
      </c>
      <c r="R84" s="56"/>
      <c r="S84" s="88"/>
      <c r="T84" s="88"/>
      <c r="U84" s="88"/>
      <c r="V84" s="88"/>
      <c r="W84" s="88"/>
      <c r="X84" s="88"/>
      <c r="Y84" s="88"/>
      <c r="Z84" s="88"/>
    </row>
    <row r="85" spans="1:26" ht="49.5" customHeight="1">
      <c r="A85" s="345"/>
      <c r="B85" s="345"/>
      <c r="C85" s="345"/>
      <c r="D85" s="345"/>
      <c r="E85" s="345"/>
      <c r="F85" s="90" t="s">
        <v>5565</v>
      </c>
      <c r="G85" s="345"/>
      <c r="H85" s="112">
        <v>3</v>
      </c>
      <c r="I85" s="265" t="s">
        <v>5566</v>
      </c>
      <c r="J85" s="265" t="s">
        <v>5562</v>
      </c>
      <c r="K85" s="56"/>
      <c r="L85" s="57"/>
      <c r="M85" s="56"/>
      <c r="N85" s="77"/>
      <c r="O85" s="73" t="s">
        <v>348</v>
      </c>
      <c r="P85" s="73" t="s">
        <v>348</v>
      </c>
      <c r="Q85" s="73" t="s">
        <v>348</v>
      </c>
      <c r="R85" s="56"/>
      <c r="S85" s="88"/>
      <c r="T85" s="88"/>
      <c r="U85" s="88"/>
      <c r="V85" s="88"/>
      <c r="W85" s="88"/>
      <c r="X85" s="88"/>
      <c r="Y85" s="88"/>
      <c r="Z85" s="88"/>
    </row>
    <row r="86" spans="1:26" ht="277.5" customHeight="1">
      <c r="A86" s="345"/>
      <c r="B86" s="341"/>
      <c r="C86" s="341"/>
      <c r="D86" s="341"/>
      <c r="E86" s="345"/>
      <c r="F86" s="86" t="s">
        <v>5567</v>
      </c>
      <c r="G86" s="341"/>
      <c r="H86" s="112">
        <v>4</v>
      </c>
      <c r="I86" s="268" t="s">
        <v>5568</v>
      </c>
      <c r="J86" s="265" t="s">
        <v>5562</v>
      </c>
      <c r="K86" s="56"/>
      <c r="L86" s="57"/>
      <c r="M86" s="56"/>
      <c r="N86" s="77"/>
      <c r="O86" s="82" t="s">
        <v>24</v>
      </c>
      <c r="P86" s="73" t="s">
        <v>348</v>
      </c>
      <c r="Q86" s="73" t="s">
        <v>348</v>
      </c>
      <c r="R86" s="140"/>
      <c r="S86" s="88"/>
      <c r="T86" s="88"/>
      <c r="U86" s="88"/>
      <c r="V86" s="88"/>
      <c r="W86" s="88"/>
      <c r="X86" s="88"/>
      <c r="Y86" s="88"/>
      <c r="Z86" s="88"/>
    </row>
    <row r="87" spans="1:26" ht="361.5" hidden="1" customHeight="1">
      <c r="A87" s="94" t="s">
        <v>5569</v>
      </c>
      <c r="B87" s="94" t="s">
        <v>4597</v>
      </c>
      <c r="C87" s="94" t="s">
        <v>966</v>
      </c>
      <c r="D87" s="94" t="s">
        <v>967</v>
      </c>
      <c r="E87" s="139" t="s">
        <v>5570</v>
      </c>
      <c r="F87" s="69" t="s">
        <v>5571</v>
      </c>
      <c r="G87" s="169" t="s">
        <v>5560</v>
      </c>
      <c r="H87" s="94">
        <v>1</v>
      </c>
      <c r="I87" s="68" t="s">
        <v>5572</v>
      </c>
      <c r="J87" s="69" t="s">
        <v>5562</v>
      </c>
      <c r="K87" s="56"/>
      <c r="L87" s="57"/>
      <c r="M87" s="76"/>
      <c r="N87" s="77"/>
      <c r="O87" s="73" t="s">
        <v>348</v>
      </c>
      <c r="P87" s="73" t="s">
        <v>348</v>
      </c>
      <c r="Q87" s="73" t="s">
        <v>24</v>
      </c>
      <c r="R87" s="56"/>
      <c r="S87" s="88"/>
      <c r="T87" s="88"/>
      <c r="U87" s="88"/>
      <c r="V87" s="88"/>
      <c r="W87" s="88"/>
      <c r="X87" s="88"/>
      <c r="Y87" s="88"/>
      <c r="Z87" s="88"/>
    </row>
    <row r="88" spans="1:26" ht="49.5" hidden="1" customHeight="1">
      <c r="A88" s="402" t="s">
        <v>5573</v>
      </c>
      <c r="B88" s="402" t="s">
        <v>4597</v>
      </c>
      <c r="C88" s="402" t="s">
        <v>966</v>
      </c>
      <c r="D88" s="402" t="s">
        <v>967</v>
      </c>
      <c r="E88" s="398" t="s">
        <v>5574</v>
      </c>
      <c r="F88" s="62" t="s">
        <v>5575</v>
      </c>
      <c r="G88" s="457" t="s">
        <v>5576</v>
      </c>
      <c r="H88" s="61">
        <v>1</v>
      </c>
      <c r="I88" s="269" t="s">
        <v>5577</v>
      </c>
      <c r="J88" s="264" t="s">
        <v>5578</v>
      </c>
      <c r="K88" s="56"/>
      <c r="L88" s="57"/>
      <c r="M88" s="76"/>
      <c r="N88" s="77"/>
      <c r="O88" s="73" t="s">
        <v>348</v>
      </c>
      <c r="P88" s="73" t="s">
        <v>348</v>
      </c>
      <c r="Q88" s="73" t="s">
        <v>24</v>
      </c>
      <c r="R88" s="56"/>
      <c r="S88" s="88"/>
      <c r="T88" s="88"/>
      <c r="U88" s="88"/>
      <c r="V88" s="88"/>
      <c r="W88" s="88"/>
      <c r="X88" s="88"/>
      <c r="Y88" s="88"/>
      <c r="Z88" s="88"/>
    </row>
    <row r="89" spans="1:26" ht="49.5" hidden="1" customHeight="1">
      <c r="A89" s="345"/>
      <c r="B89" s="345"/>
      <c r="C89" s="345"/>
      <c r="D89" s="345"/>
      <c r="E89" s="345"/>
      <c r="F89" s="62" t="s">
        <v>5579</v>
      </c>
      <c r="G89" s="345"/>
      <c r="H89" s="61">
        <v>2</v>
      </c>
      <c r="I89" s="269" t="s">
        <v>5580</v>
      </c>
      <c r="J89" s="264" t="s">
        <v>5578</v>
      </c>
      <c r="K89" s="56"/>
      <c r="L89" s="57"/>
      <c r="M89" s="76"/>
      <c r="N89" s="77"/>
      <c r="O89" s="73" t="s">
        <v>348</v>
      </c>
      <c r="P89" s="73" t="s">
        <v>348</v>
      </c>
      <c r="Q89" s="73" t="s">
        <v>24</v>
      </c>
      <c r="R89" s="56"/>
      <c r="S89" s="88"/>
      <c r="T89" s="88"/>
      <c r="U89" s="88"/>
      <c r="V89" s="88"/>
      <c r="W89" s="88"/>
      <c r="X89" s="88"/>
      <c r="Y89" s="88"/>
      <c r="Z89" s="88"/>
    </row>
    <row r="90" spans="1:26" ht="33" hidden="1" customHeight="1">
      <c r="A90" s="345"/>
      <c r="B90" s="345"/>
      <c r="C90" s="345"/>
      <c r="D90" s="345"/>
      <c r="E90" s="345"/>
      <c r="F90" s="62" t="s">
        <v>5581</v>
      </c>
      <c r="G90" s="345"/>
      <c r="H90" s="61">
        <v>3</v>
      </c>
      <c r="I90" s="269" t="s">
        <v>5582</v>
      </c>
      <c r="J90" s="264" t="s">
        <v>5583</v>
      </c>
      <c r="K90" s="56"/>
      <c r="L90" s="57"/>
      <c r="M90" s="76"/>
      <c r="N90" s="77"/>
      <c r="O90" s="73" t="s">
        <v>348</v>
      </c>
      <c r="P90" s="73" t="s">
        <v>24</v>
      </c>
      <c r="Q90" s="73" t="s">
        <v>24</v>
      </c>
      <c r="R90" s="56"/>
      <c r="S90" s="88"/>
      <c r="T90" s="88"/>
      <c r="U90" s="88"/>
      <c r="V90" s="88"/>
      <c r="W90" s="88"/>
      <c r="X90" s="88"/>
      <c r="Y90" s="88"/>
      <c r="Z90" s="88"/>
    </row>
    <row r="91" spans="1:26" ht="99" hidden="1" customHeight="1">
      <c r="A91" s="345"/>
      <c r="B91" s="345"/>
      <c r="C91" s="345"/>
      <c r="D91" s="345"/>
      <c r="E91" s="345"/>
      <c r="F91" s="62" t="s">
        <v>5584</v>
      </c>
      <c r="G91" s="345"/>
      <c r="H91" s="61">
        <v>4</v>
      </c>
      <c r="I91" s="269" t="s">
        <v>5585</v>
      </c>
      <c r="J91" s="264" t="s">
        <v>5583</v>
      </c>
      <c r="K91" s="56"/>
      <c r="L91" s="57"/>
      <c r="M91" s="76"/>
      <c r="N91" s="77"/>
      <c r="O91" s="73" t="s">
        <v>348</v>
      </c>
      <c r="P91" s="73" t="s">
        <v>24</v>
      </c>
      <c r="Q91" s="73" t="s">
        <v>24</v>
      </c>
      <c r="R91" s="56"/>
      <c r="S91" s="88"/>
      <c r="T91" s="88"/>
      <c r="U91" s="88"/>
      <c r="V91" s="88"/>
      <c r="W91" s="88"/>
      <c r="X91" s="88"/>
      <c r="Y91" s="88"/>
      <c r="Z91" s="88"/>
    </row>
    <row r="92" spans="1:26" ht="49.5" hidden="1" customHeight="1">
      <c r="A92" s="345"/>
      <c r="B92" s="345"/>
      <c r="C92" s="345"/>
      <c r="D92" s="345"/>
      <c r="E92" s="345"/>
      <c r="F92" s="62" t="s">
        <v>5586</v>
      </c>
      <c r="G92" s="345"/>
      <c r="H92" s="61">
        <v>5</v>
      </c>
      <c r="I92" s="269" t="s">
        <v>5587</v>
      </c>
      <c r="J92" s="264" t="s">
        <v>5583</v>
      </c>
      <c r="K92" s="56"/>
      <c r="L92" s="57"/>
      <c r="M92" s="76"/>
      <c r="N92" s="77"/>
      <c r="O92" s="73" t="s">
        <v>348</v>
      </c>
      <c r="P92" s="73" t="s">
        <v>24</v>
      </c>
      <c r="Q92" s="73" t="s">
        <v>24</v>
      </c>
      <c r="R92" s="56"/>
      <c r="S92" s="88"/>
      <c r="T92" s="88"/>
      <c r="U92" s="88"/>
      <c r="V92" s="88"/>
      <c r="W92" s="88"/>
      <c r="X92" s="88"/>
      <c r="Y92" s="88"/>
      <c r="Z92" s="88"/>
    </row>
    <row r="93" spans="1:26" ht="66" hidden="1" customHeight="1">
      <c r="A93" s="345"/>
      <c r="B93" s="345"/>
      <c r="C93" s="345"/>
      <c r="D93" s="345"/>
      <c r="E93" s="345"/>
      <c r="F93" s="62" t="s">
        <v>5588</v>
      </c>
      <c r="G93" s="345"/>
      <c r="H93" s="61">
        <v>6</v>
      </c>
      <c r="I93" s="269" t="s">
        <v>5589</v>
      </c>
      <c r="J93" s="264" t="s">
        <v>5583</v>
      </c>
      <c r="K93" s="56"/>
      <c r="L93" s="57"/>
      <c r="M93" s="76"/>
      <c r="N93" s="77"/>
      <c r="O93" s="73" t="s">
        <v>348</v>
      </c>
      <c r="P93" s="73" t="s">
        <v>24</v>
      </c>
      <c r="Q93" s="73" t="s">
        <v>24</v>
      </c>
      <c r="R93" s="56"/>
      <c r="S93" s="88"/>
      <c r="T93" s="88"/>
      <c r="U93" s="88"/>
      <c r="V93" s="88"/>
      <c r="W93" s="88"/>
      <c r="X93" s="88"/>
      <c r="Y93" s="88"/>
      <c r="Z93" s="88"/>
    </row>
    <row r="94" spans="1:26" ht="66" hidden="1" customHeight="1">
      <c r="A94" s="345"/>
      <c r="B94" s="345"/>
      <c r="C94" s="345"/>
      <c r="D94" s="345"/>
      <c r="E94" s="345"/>
      <c r="F94" s="62" t="s">
        <v>5590</v>
      </c>
      <c r="G94" s="345"/>
      <c r="H94" s="61">
        <v>7</v>
      </c>
      <c r="I94" s="269" t="s">
        <v>5591</v>
      </c>
      <c r="J94" s="264" t="s">
        <v>5592</v>
      </c>
      <c r="K94" s="56"/>
      <c r="L94" s="57"/>
      <c r="M94" s="76"/>
      <c r="N94" s="77"/>
      <c r="O94" s="73" t="s">
        <v>348</v>
      </c>
      <c r="P94" s="73" t="s">
        <v>348</v>
      </c>
      <c r="Q94" s="73" t="s">
        <v>24</v>
      </c>
      <c r="R94" s="56" t="s">
        <v>1222</v>
      </c>
      <c r="S94" s="88"/>
      <c r="T94" s="88"/>
      <c r="U94" s="88"/>
      <c r="V94" s="88"/>
      <c r="W94" s="88"/>
      <c r="X94" s="88"/>
      <c r="Y94" s="88"/>
      <c r="Z94" s="88"/>
    </row>
    <row r="95" spans="1:26" ht="49.5" hidden="1" customHeight="1">
      <c r="A95" s="345"/>
      <c r="B95" s="345"/>
      <c r="C95" s="345"/>
      <c r="D95" s="345"/>
      <c r="E95" s="345"/>
      <c r="F95" s="62" t="s">
        <v>5593</v>
      </c>
      <c r="G95" s="345"/>
      <c r="H95" s="61">
        <v>8</v>
      </c>
      <c r="I95" s="269" t="s">
        <v>5594</v>
      </c>
      <c r="J95" s="265" t="s">
        <v>5592</v>
      </c>
      <c r="K95" s="56"/>
      <c r="L95" s="57"/>
      <c r="M95" s="76"/>
      <c r="N95" s="77"/>
      <c r="O95" s="73" t="s">
        <v>348</v>
      </c>
      <c r="P95" s="73" t="s">
        <v>348</v>
      </c>
      <c r="Q95" s="73" t="s">
        <v>24</v>
      </c>
      <c r="R95" s="56" t="s">
        <v>1222</v>
      </c>
      <c r="S95" s="88"/>
      <c r="T95" s="88"/>
      <c r="U95" s="88"/>
      <c r="V95" s="88"/>
      <c r="W95" s="88"/>
      <c r="X95" s="88"/>
      <c r="Y95" s="88"/>
      <c r="Z95" s="88"/>
    </row>
    <row r="96" spans="1:26" ht="49.5" hidden="1" customHeight="1">
      <c r="A96" s="345"/>
      <c r="B96" s="341"/>
      <c r="C96" s="345"/>
      <c r="D96" s="345"/>
      <c r="E96" s="345"/>
      <c r="F96" s="62" t="s">
        <v>5595</v>
      </c>
      <c r="G96" s="345"/>
      <c r="H96" s="61">
        <v>9</v>
      </c>
      <c r="I96" s="62" t="s">
        <v>5596</v>
      </c>
      <c r="J96" s="90" t="s">
        <v>5592</v>
      </c>
      <c r="K96" s="56"/>
      <c r="L96" s="57"/>
      <c r="M96" s="76"/>
      <c r="N96" s="77"/>
      <c r="O96" s="73" t="s">
        <v>348</v>
      </c>
      <c r="P96" s="73" t="s">
        <v>348</v>
      </c>
      <c r="Q96" s="73" t="s">
        <v>24</v>
      </c>
      <c r="R96" s="56" t="s">
        <v>1222</v>
      </c>
      <c r="S96" s="88"/>
      <c r="T96" s="88"/>
      <c r="U96" s="88"/>
      <c r="V96" s="88"/>
      <c r="W96" s="88"/>
      <c r="X96" s="88"/>
      <c r="Y96" s="88"/>
      <c r="Z96" s="88"/>
    </row>
    <row r="97" spans="1:26" ht="49.5" hidden="1" customHeight="1">
      <c r="A97" s="402" t="s">
        <v>5597</v>
      </c>
      <c r="B97" s="402" t="s">
        <v>4597</v>
      </c>
      <c r="C97" s="402" t="s">
        <v>966</v>
      </c>
      <c r="D97" s="402" t="s">
        <v>967</v>
      </c>
      <c r="E97" s="395" t="s">
        <v>5598</v>
      </c>
      <c r="F97" s="69" t="s">
        <v>5599</v>
      </c>
      <c r="G97" s="463" t="s">
        <v>5600</v>
      </c>
      <c r="H97" s="94">
        <v>1</v>
      </c>
      <c r="I97" s="264" t="s">
        <v>5601</v>
      </c>
      <c r="J97" s="264" t="s">
        <v>5578</v>
      </c>
      <c r="K97" s="56"/>
      <c r="L97" s="57"/>
      <c r="M97" s="76"/>
      <c r="N97" s="77"/>
      <c r="O97" s="73" t="s">
        <v>348</v>
      </c>
      <c r="P97" s="73" t="s">
        <v>348</v>
      </c>
      <c r="Q97" s="73" t="s">
        <v>24</v>
      </c>
      <c r="R97" s="56"/>
      <c r="S97" s="88"/>
      <c r="T97" s="88"/>
      <c r="U97" s="88"/>
      <c r="V97" s="88"/>
      <c r="W97" s="88"/>
      <c r="X97" s="88"/>
      <c r="Y97" s="88"/>
      <c r="Z97" s="88"/>
    </row>
    <row r="98" spans="1:26" ht="328.5" hidden="1" customHeight="1">
      <c r="A98" s="341"/>
      <c r="B98" s="341"/>
      <c r="C98" s="341"/>
      <c r="D98" s="341"/>
      <c r="E98" s="341"/>
      <c r="F98" s="69" t="s">
        <v>5602</v>
      </c>
      <c r="G98" s="341"/>
      <c r="H98" s="94">
        <v>2</v>
      </c>
      <c r="I98" s="264" t="s">
        <v>5603</v>
      </c>
      <c r="J98" s="264" t="s">
        <v>5583</v>
      </c>
      <c r="K98" s="56"/>
      <c r="L98" s="57"/>
      <c r="M98" s="76"/>
      <c r="N98" s="77"/>
      <c r="O98" s="73" t="s">
        <v>348</v>
      </c>
      <c r="P98" s="73" t="s">
        <v>348</v>
      </c>
      <c r="Q98" s="73" t="s">
        <v>24</v>
      </c>
      <c r="R98" s="56"/>
      <c r="S98" s="88"/>
      <c r="T98" s="88"/>
      <c r="U98" s="88"/>
      <c r="V98" s="88"/>
      <c r="W98" s="88"/>
      <c r="X98" s="88"/>
      <c r="Y98" s="88"/>
      <c r="Z98" s="88"/>
    </row>
    <row r="99" spans="1:26" ht="71.25" hidden="1" customHeight="1">
      <c r="A99" s="402" t="s">
        <v>5604</v>
      </c>
      <c r="B99" s="402" t="s">
        <v>4597</v>
      </c>
      <c r="C99" s="402" t="s">
        <v>966</v>
      </c>
      <c r="D99" s="402" t="s">
        <v>967</v>
      </c>
      <c r="E99" s="395" t="s">
        <v>5605</v>
      </c>
      <c r="F99" s="69" t="s">
        <v>5606</v>
      </c>
      <c r="G99" s="463" t="s">
        <v>5600</v>
      </c>
      <c r="H99" s="94">
        <v>1</v>
      </c>
      <c r="I99" s="69" t="s">
        <v>5607</v>
      </c>
      <c r="J99" s="69" t="s">
        <v>5608</v>
      </c>
      <c r="K99" s="56"/>
      <c r="L99" s="57"/>
      <c r="M99" s="76"/>
      <c r="N99" s="77"/>
      <c r="O99" s="73" t="s">
        <v>348</v>
      </c>
      <c r="P99" s="73" t="s">
        <v>348</v>
      </c>
      <c r="Q99" s="73" t="s">
        <v>24</v>
      </c>
      <c r="R99" s="56"/>
      <c r="S99" s="88"/>
      <c r="T99" s="88"/>
      <c r="U99" s="88"/>
      <c r="V99" s="88"/>
      <c r="W99" s="88"/>
      <c r="X99" s="88"/>
      <c r="Y99" s="88"/>
      <c r="Z99" s="88"/>
    </row>
    <row r="100" spans="1:26" ht="216.75" hidden="1" customHeight="1">
      <c r="A100" s="341"/>
      <c r="B100" s="341"/>
      <c r="C100" s="341"/>
      <c r="D100" s="341"/>
      <c r="E100" s="341"/>
      <c r="F100" s="69" t="s">
        <v>5609</v>
      </c>
      <c r="G100" s="341"/>
      <c r="H100" s="94">
        <v>2</v>
      </c>
      <c r="I100" s="69" t="s">
        <v>5610</v>
      </c>
      <c r="J100" s="69" t="s">
        <v>5608</v>
      </c>
      <c r="K100" s="56"/>
      <c r="L100" s="57"/>
      <c r="M100" s="76"/>
      <c r="N100" s="77"/>
      <c r="O100" s="73" t="s">
        <v>348</v>
      </c>
      <c r="P100" s="73" t="s">
        <v>348</v>
      </c>
      <c r="Q100" s="73" t="s">
        <v>24</v>
      </c>
      <c r="R100" s="56"/>
      <c r="S100" s="88"/>
      <c r="T100" s="88"/>
      <c r="U100" s="88"/>
      <c r="V100" s="88"/>
      <c r="W100" s="88"/>
      <c r="X100" s="88"/>
      <c r="Y100" s="88"/>
      <c r="Z100" s="88"/>
    </row>
    <row r="101" spans="1:26" ht="75" hidden="1" customHeight="1">
      <c r="A101" s="402" t="s">
        <v>5611</v>
      </c>
      <c r="B101" s="402" t="s">
        <v>4597</v>
      </c>
      <c r="C101" s="402" t="s">
        <v>966</v>
      </c>
      <c r="D101" s="402" t="s">
        <v>967</v>
      </c>
      <c r="E101" s="395" t="s">
        <v>5612</v>
      </c>
      <c r="F101" s="69" t="s">
        <v>5613</v>
      </c>
      <c r="G101" s="463" t="s">
        <v>5614</v>
      </c>
      <c r="H101" s="94">
        <v>1</v>
      </c>
      <c r="I101" s="69" t="s">
        <v>5615</v>
      </c>
      <c r="J101" s="69" t="s">
        <v>5608</v>
      </c>
      <c r="K101" s="56"/>
      <c r="L101" s="57"/>
      <c r="M101" s="76"/>
      <c r="N101" s="77"/>
      <c r="O101" s="73" t="s">
        <v>348</v>
      </c>
      <c r="P101" s="73" t="s">
        <v>348</v>
      </c>
      <c r="Q101" s="73" t="s">
        <v>24</v>
      </c>
      <c r="R101" s="56"/>
      <c r="S101" s="88"/>
      <c r="T101" s="88"/>
      <c r="U101" s="88"/>
      <c r="V101" s="88"/>
      <c r="W101" s="88"/>
      <c r="X101" s="88"/>
      <c r="Y101" s="88"/>
      <c r="Z101" s="88"/>
    </row>
    <row r="102" spans="1:26" ht="221.25" hidden="1" customHeight="1">
      <c r="A102" s="341"/>
      <c r="B102" s="341"/>
      <c r="C102" s="341"/>
      <c r="D102" s="341"/>
      <c r="E102" s="341"/>
      <c r="F102" s="69" t="s">
        <v>5616</v>
      </c>
      <c r="G102" s="341"/>
      <c r="H102" s="94">
        <v>2</v>
      </c>
      <c r="I102" s="69" t="s">
        <v>5617</v>
      </c>
      <c r="J102" s="69" t="s">
        <v>5608</v>
      </c>
      <c r="K102" s="56"/>
      <c r="L102" s="57"/>
      <c r="M102" s="76"/>
      <c r="N102" s="77"/>
      <c r="O102" s="73" t="s">
        <v>348</v>
      </c>
      <c r="P102" s="73" t="s">
        <v>348</v>
      </c>
      <c r="Q102" s="73" t="s">
        <v>24</v>
      </c>
      <c r="R102" s="56"/>
      <c r="S102" s="88"/>
      <c r="T102" s="88"/>
      <c r="U102" s="88"/>
      <c r="V102" s="88"/>
      <c r="W102" s="88"/>
      <c r="X102" s="88"/>
      <c r="Y102" s="88"/>
      <c r="Z102" s="88"/>
    </row>
    <row r="103" spans="1:26" ht="49.5" hidden="1" customHeight="1">
      <c r="A103" s="402" t="s">
        <v>5618</v>
      </c>
      <c r="B103" s="402" t="s">
        <v>4597</v>
      </c>
      <c r="C103" s="402" t="s">
        <v>966</v>
      </c>
      <c r="D103" s="402" t="s">
        <v>967</v>
      </c>
      <c r="E103" s="395" t="s">
        <v>5619</v>
      </c>
      <c r="F103" s="69" t="s">
        <v>5620</v>
      </c>
      <c r="G103" s="463" t="s">
        <v>5621</v>
      </c>
      <c r="H103" s="94">
        <v>1</v>
      </c>
      <c r="I103" s="69" t="s">
        <v>5622</v>
      </c>
      <c r="J103" s="69" t="s">
        <v>5608</v>
      </c>
      <c r="K103" s="56"/>
      <c r="L103" s="57"/>
      <c r="M103" s="76"/>
      <c r="N103" s="77"/>
      <c r="O103" s="73" t="s">
        <v>348</v>
      </c>
      <c r="P103" s="73" t="s">
        <v>348</v>
      </c>
      <c r="Q103" s="73" t="s">
        <v>24</v>
      </c>
      <c r="R103" s="56"/>
      <c r="S103" s="88"/>
      <c r="T103" s="88"/>
      <c r="U103" s="88"/>
      <c r="V103" s="88"/>
      <c r="W103" s="88"/>
      <c r="X103" s="88"/>
      <c r="Y103" s="88"/>
      <c r="Z103" s="88"/>
    </row>
    <row r="104" spans="1:26" ht="66" hidden="1" customHeight="1">
      <c r="A104" s="345"/>
      <c r="B104" s="345"/>
      <c r="C104" s="345"/>
      <c r="D104" s="345"/>
      <c r="E104" s="345"/>
      <c r="F104" s="69" t="s">
        <v>5623</v>
      </c>
      <c r="G104" s="345"/>
      <c r="H104" s="94">
        <v>2</v>
      </c>
      <c r="I104" s="69" t="s">
        <v>5624</v>
      </c>
      <c r="J104" s="69" t="s">
        <v>5608</v>
      </c>
      <c r="K104" s="56"/>
      <c r="L104" s="57"/>
      <c r="M104" s="76"/>
      <c r="N104" s="77"/>
      <c r="O104" s="73" t="s">
        <v>348</v>
      </c>
      <c r="P104" s="73" t="s">
        <v>348</v>
      </c>
      <c r="Q104" s="73" t="s">
        <v>24</v>
      </c>
      <c r="R104" s="56"/>
      <c r="S104" s="88"/>
      <c r="T104" s="88"/>
      <c r="U104" s="88"/>
      <c r="V104" s="88"/>
      <c r="W104" s="88"/>
      <c r="X104" s="88"/>
      <c r="Y104" s="88"/>
      <c r="Z104" s="88"/>
    </row>
    <row r="105" spans="1:26" ht="252" hidden="1" customHeight="1">
      <c r="A105" s="341"/>
      <c r="B105" s="341"/>
      <c r="C105" s="341"/>
      <c r="D105" s="341"/>
      <c r="E105" s="341"/>
      <c r="F105" s="69" t="s">
        <v>5625</v>
      </c>
      <c r="G105" s="341"/>
      <c r="H105" s="94">
        <v>3</v>
      </c>
      <c r="I105" s="69" t="s">
        <v>5626</v>
      </c>
      <c r="J105" s="69" t="s">
        <v>5608</v>
      </c>
      <c r="K105" s="56"/>
      <c r="L105" s="57"/>
      <c r="M105" s="76"/>
      <c r="N105" s="77"/>
      <c r="O105" s="73" t="s">
        <v>348</v>
      </c>
      <c r="P105" s="73" t="s">
        <v>348</v>
      </c>
      <c r="Q105" s="73" t="s">
        <v>24</v>
      </c>
      <c r="R105" s="56"/>
      <c r="S105" s="88"/>
      <c r="T105" s="88"/>
      <c r="U105" s="88"/>
      <c r="V105" s="88"/>
      <c r="W105" s="88"/>
      <c r="X105" s="88"/>
      <c r="Y105" s="88"/>
      <c r="Z105" s="88"/>
    </row>
    <row r="106" spans="1:26" ht="314.25" hidden="1" customHeight="1">
      <c r="A106" s="94" t="s">
        <v>5627</v>
      </c>
      <c r="B106" s="94" t="s">
        <v>4597</v>
      </c>
      <c r="C106" s="94" t="s">
        <v>966</v>
      </c>
      <c r="D106" s="94" t="s">
        <v>967</v>
      </c>
      <c r="E106" s="69" t="s">
        <v>5628</v>
      </c>
      <c r="F106" s="69" t="s">
        <v>5629</v>
      </c>
      <c r="G106" s="169" t="s">
        <v>5621</v>
      </c>
      <c r="H106" s="94">
        <v>1</v>
      </c>
      <c r="I106" s="69" t="s">
        <v>5630</v>
      </c>
      <c r="J106" s="69" t="s">
        <v>5631</v>
      </c>
      <c r="K106" s="56"/>
      <c r="L106" s="57"/>
      <c r="M106" s="76"/>
      <c r="N106" s="77"/>
      <c r="O106" s="73" t="s">
        <v>348</v>
      </c>
      <c r="P106" s="73" t="s">
        <v>24</v>
      </c>
      <c r="Q106" s="73" t="s">
        <v>24</v>
      </c>
      <c r="R106" s="56"/>
      <c r="S106" s="88"/>
      <c r="T106" s="88"/>
      <c r="U106" s="88"/>
      <c r="V106" s="88"/>
      <c r="W106" s="88"/>
      <c r="X106" s="88"/>
      <c r="Y106" s="88"/>
      <c r="Z106" s="88"/>
    </row>
    <row r="107" spans="1:26" ht="33" hidden="1" customHeight="1">
      <c r="A107" s="402" t="s">
        <v>5632</v>
      </c>
      <c r="B107" s="402" t="s">
        <v>4597</v>
      </c>
      <c r="C107" s="402" t="s">
        <v>5633</v>
      </c>
      <c r="D107" s="402" t="s">
        <v>3553</v>
      </c>
      <c r="E107" s="397" t="s">
        <v>5619</v>
      </c>
      <c r="F107" s="90" t="s">
        <v>1599</v>
      </c>
      <c r="G107" s="463" t="s">
        <v>5634</v>
      </c>
      <c r="H107" s="112">
        <v>1</v>
      </c>
      <c r="I107" s="265" t="s">
        <v>5635</v>
      </c>
      <c r="J107" s="265" t="s">
        <v>5636</v>
      </c>
      <c r="K107" s="56"/>
      <c r="L107" s="57"/>
      <c r="M107" s="76"/>
      <c r="N107" s="77"/>
      <c r="O107" s="73" t="s">
        <v>348</v>
      </c>
      <c r="P107" s="73" t="s">
        <v>348</v>
      </c>
      <c r="Q107" s="73" t="s">
        <v>24</v>
      </c>
      <c r="R107" s="56"/>
      <c r="S107" s="88"/>
      <c r="T107" s="88"/>
      <c r="U107" s="88"/>
      <c r="V107" s="88"/>
      <c r="W107" s="88"/>
      <c r="X107" s="88"/>
      <c r="Y107" s="88"/>
      <c r="Z107" s="88"/>
    </row>
    <row r="108" spans="1:26" ht="66" hidden="1" customHeight="1">
      <c r="A108" s="345"/>
      <c r="B108" s="345"/>
      <c r="C108" s="345"/>
      <c r="D108" s="345"/>
      <c r="E108" s="345"/>
      <c r="F108" s="90" t="s">
        <v>5637</v>
      </c>
      <c r="G108" s="345"/>
      <c r="H108" s="112">
        <v>2</v>
      </c>
      <c r="I108" s="265" t="s">
        <v>5638</v>
      </c>
      <c r="J108" s="265" t="s">
        <v>5639</v>
      </c>
      <c r="K108" s="56"/>
      <c r="L108" s="57"/>
      <c r="M108" s="76"/>
      <c r="N108" s="77"/>
      <c r="O108" s="73" t="s">
        <v>348</v>
      </c>
      <c r="P108" s="73" t="s">
        <v>348</v>
      </c>
      <c r="Q108" s="73" t="s">
        <v>24</v>
      </c>
      <c r="R108" s="56"/>
      <c r="S108" s="88"/>
      <c r="T108" s="88"/>
      <c r="U108" s="88"/>
      <c r="V108" s="88"/>
      <c r="W108" s="88"/>
      <c r="X108" s="88"/>
      <c r="Y108" s="88"/>
      <c r="Z108" s="88"/>
    </row>
    <row r="109" spans="1:26" ht="82.5" hidden="1" customHeight="1">
      <c r="A109" s="345"/>
      <c r="B109" s="345"/>
      <c r="C109" s="345"/>
      <c r="D109" s="345"/>
      <c r="E109" s="345"/>
      <c r="F109" s="90" t="s">
        <v>5640</v>
      </c>
      <c r="G109" s="345"/>
      <c r="H109" s="112">
        <v>3</v>
      </c>
      <c r="I109" s="265" t="s">
        <v>5641</v>
      </c>
      <c r="J109" s="265" t="s">
        <v>5639</v>
      </c>
      <c r="K109" s="56"/>
      <c r="L109" s="57"/>
      <c r="M109" s="76"/>
      <c r="N109" s="77"/>
      <c r="O109" s="73" t="s">
        <v>348</v>
      </c>
      <c r="P109" s="73" t="s">
        <v>348</v>
      </c>
      <c r="Q109" s="73" t="s">
        <v>24</v>
      </c>
      <c r="R109" s="56"/>
      <c r="S109" s="88"/>
      <c r="T109" s="88"/>
      <c r="U109" s="88"/>
      <c r="V109" s="88"/>
      <c r="W109" s="88"/>
      <c r="X109" s="88"/>
      <c r="Y109" s="88"/>
      <c r="Z109" s="88"/>
    </row>
    <row r="110" spans="1:26" ht="33" customHeight="1">
      <c r="A110" s="345"/>
      <c r="B110" s="345"/>
      <c r="C110" s="345"/>
      <c r="D110" s="345"/>
      <c r="E110" s="345"/>
      <c r="F110" s="90" t="s">
        <v>5642</v>
      </c>
      <c r="G110" s="345"/>
      <c r="H110" s="112">
        <v>4</v>
      </c>
      <c r="I110" s="265" t="s">
        <v>5643</v>
      </c>
      <c r="J110" s="265" t="s">
        <v>5639</v>
      </c>
      <c r="K110" s="56"/>
      <c r="L110" s="57"/>
      <c r="M110" s="76"/>
      <c r="N110" s="77"/>
      <c r="O110" s="73" t="s">
        <v>348</v>
      </c>
      <c r="P110" s="73" t="s">
        <v>348</v>
      </c>
      <c r="Q110" s="73" t="s">
        <v>348</v>
      </c>
      <c r="R110" s="56"/>
      <c r="S110" s="88"/>
      <c r="T110" s="88"/>
      <c r="U110" s="88"/>
      <c r="V110" s="88"/>
      <c r="W110" s="88"/>
      <c r="X110" s="88"/>
      <c r="Y110" s="88"/>
      <c r="Z110" s="88"/>
    </row>
    <row r="111" spans="1:26" ht="82.5" hidden="1" customHeight="1">
      <c r="A111" s="345"/>
      <c r="B111" s="345"/>
      <c r="C111" s="345"/>
      <c r="D111" s="345"/>
      <c r="E111" s="345"/>
      <c r="F111" s="90" t="s">
        <v>5644</v>
      </c>
      <c r="G111" s="345"/>
      <c r="H111" s="112">
        <v>5</v>
      </c>
      <c r="I111" s="265" t="s">
        <v>5645</v>
      </c>
      <c r="J111" s="265" t="s">
        <v>5646</v>
      </c>
      <c r="K111" s="56"/>
      <c r="L111" s="57"/>
      <c r="M111" s="76"/>
      <c r="N111" s="77"/>
      <c r="O111" s="73" t="s">
        <v>348</v>
      </c>
      <c r="P111" s="73" t="s">
        <v>348</v>
      </c>
      <c r="Q111" s="73" t="s">
        <v>24</v>
      </c>
      <c r="R111" s="56"/>
      <c r="S111" s="88"/>
      <c r="T111" s="88"/>
      <c r="U111" s="88"/>
      <c r="V111" s="88"/>
      <c r="W111" s="88"/>
      <c r="X111" s="88"/>
      <c r="Y111" s="88"/>
      <c r="Z111" s="88"/>
    </row>
    <row r="112" spans="1:26" ht="66" hidden="1" customHeight="1">
      <c r="A112" s="345"/>
      <c r="B112" s="345"/>
      <c r="C112" s="345"/>
      <c r="D112" s="345"/>
      <c r="E112" s="345"/>
      <c r="F112" s="90" t="s">
        <v>5647</v>
      </c>
      <c r="G112" s="345"/>
      <c r="H112" s="112">
        <v>6</v>
      </c>
      <c r="I112" s="265" t="s">
        <v>5648</v>
      </c>
      <c r="J112" s="265" t="s">
        <v>5646</v>
      </c>
      <c r="K112" s="56"/>
      <c r="L112" s="57"/>
      <c r="M112" s="76"/>
      <c r="N112" s="77"/>
      <c r="O112" s="73" t="s">
        <v>348</v>
      </c>
      <c r="P112" s="73" t="s">
        <v>348</v>
      </c>
      <c r="Q112" s="73" t="s">
        <v>24</v>
      </c>
      <c r="R112" s="56"/>
      <c r="S112" s="88"/>
      <c r="T112" s="88"/>
      <c r="U112" s="88"/>
      <c r="V112" s="88"/>
      <c r="W112" s="88"/>
      <c r="X112" s="88"/>
      <c r="Y112" s="88"/>
      <c r="Z112" s="88"/>
    </row>
    <row r="113" spans="1:26" ht="49.5" hidden="1" customHeight="1">
      <c r="A113" s="345"/>
      <c r="B113" s="345"/>
      <c r="C113" s="345"/>
      <c r="D113" s="345"/>
      <c r="E113" s="345"/>
      <c r="F113" s="90" t="s">
        <v>5649</v>
      </c>
      <c r="G113" s="345"/>
      <c r="H113" s="112">
        <v>7</v>
      </c>
      <c r="I113" s="265" t="s">
        <v>5650</v>
      </c>
      <c r="J113" s="265" t="s">
        <v>5651</v>
      </c>
      <c r="K113" s="56"/>
      <c r="L113" s="57"/>
      <c r="M113" s="76"/>
      <c r="N113" s="77"/>
      <c r="O113" s="73" t="s">
        <v>348</v>
      </c>
      <c r="P113" s="73" t="s">
        <v>348</v>
      </c>
      <c r="Q113" s="73" t="s">
        <v>24</v>
      </c>
      <c r="R113" s="56"/>
      <c r="S113" s="88"/>
      <c r="T113" s="88"/>
      <c r="U113" s="88"/>
      <c r="V113" s="88"/>
      <c r="W113" s="88"/>
      <c r="X113" s="88"/>
      <c r="Y113" s="88"/>
      <c r="Z113" s="88"/>
    </row>
    <row r="114" spans="1:26" ht="66" hidden="1" customHeight="1">
      <c r="A114" s="341"/>
      <c r="B114" s="341"/>
      <c r="C114" s="341"/>
      <c r="D114" s="341"/>
      <c r="E114" s="341"/>
      <c r="F114" s="90" t="s">
        <v>5652</v>
      </c>
      <c r="G114" s="341"/>
      <c r="H114" s="112">
        <v>8</v>
      </c>
      <c r="I114" s="265" t="s">
        <v>5653</v>
      </c>
      <c r="J114" s="265" t="s">
        <v>5651</v>
      </c>
      <c r="K114" s="56"/>
      <c r="L114" s="57"/>
      <c r="M114" s="76"/>
      <c r="N114" s="77"/>
      <c r="O114" s="73" t="s">
        <v>348</v>
      </c>
      <c r="P114" s="73" t="s">
        <v>348</v>
      </c>
      <c r="Q114" s="73" t="s">
        <v>24</v>
      </c>
      <c r="R114" s="56"/>
      <c r="S114" s="88"/>
      <c r="T114" s="88"/>
      <c r="U114" s="88"/>
      <c r="V114" s="88"/>
      <c r="W114" s="88"/>
      <c r="X114" s="88"/>
      <c r="Y114" s="88"/>
      <c r="Z114" s="88"/>
    </row>
    <row r="115" spans="1:26" ht="39.75" customHeight="1">
      <c r="A115" s="408" t="s">
        <v>5654</v>
      </c>
      <c r="B115" s="408" t="s">
        <v>5655</v>
      </c>
      <c r="C115" s="402" t="s">
        <v>966</v>
      </c>
      <c r="D115" s="402" t="s">
        <v>967</v>
      </c>
      <c r="E115" s="395" t="s">
        <v>5656</v>
      </c>
      <c r="F115" s="395" t="s">
        <v>5387</v>
      </c>
      <c r="G115" s="457" t="s">
        <v>5657</v>
      </c>
      <c r="H115" s="94">
        <v>1</v>
      </c>
      <c r="I115" s="75" t="s">
        <v>5658</v>
      </c>
      <c r="J115" s="69" t="s">
        <v>5389</v>
      </c>
      <c r="K115" s="56"/>
      <c r="L115" s="118"/>
      <c r="M115" s="118"/>
      <c r="N115" s="77"/>
      <c r="O115" s="73" t="s">
        <v>348</v>
      </c>
      <c r="P115" s="73" t="s">
        <v>348</v>
      </c>
      <c r="Q115" s="73" t="s">
        <v>348</v>
      </c>
      <c r="R115" s="56"/>
      <c r="S115" s="88"/>
      <c r="T115" s="88"/>
      <c r="U115" s="88"/>
      <c r="V115" s="88"/>
      <c r="W115" s="88"/>
      <c r="X115" s="88"/>
      <c r="Y115" s="88"/>
      <c r="Z115" s="88"/>
    </row>
    <row r="116" spans="1:26" ht="16.5" customHeight="1">
      <c r="A116" s="345"/>
      <c r="B116" s="345"/>
      <c r="C116" s="345"/>
      <c r="D116" s="345"/>
      <c r="E116" s="345"/>
      <c r="F116" s="341"/>
      <c r="G116" s="345"/>
      <c r="H116" s="94">
        <v>2</v>
      </c>
      <c r="I116" s="220" t="s">
        <v>5390</v>
      </c>
      <c r="J116" s="69" t="s">
        <v>5391</v>
      </c>
      <c r="K116" s="56"/>
      <c r="L116" s="118"/>
      <c r="M116" s="242"/>
      <c r="N116" s="77"/>
      <c r="O116" s="73" t="s">
        <v>348</v>
      </c>
      <c r="P116" s="73" t="s">
        <v>348</v>
      </c>
      <c r="Q116" s="73" t="s">
        <v>348</v>
      </c>
      <c r="R116" s="56"/>
      <c r="S116" s="88"/>
      <c r="T116" s="88"/>
      <c r="U116" s="88"/>
      <c r="V116" s="88"/>
      <c r="W116" s="88"/>
      <c r="X116" s="88"/>
      <c r="Y116" s="88"/>
      <c r="Z116" s="88"/>
    </row>
    <row r="117" spans="1:26" ht="246.75" customHeight="1">
      <c r="A117" s="341"/>
      <c r="B117" s="341"/>
      <c r="C117" s="341"/>
      <c r="D117" s="341"/>
      <c r="E117" s="341"/>
      <c r="F117" s="69" t="s">
        <v>5406</v>
      </c>
      <c r="G117" s="341"/>
      <c r="H117" s="94">
        <v>3</v>
      </c>
      <c r="I117" s="69" t="s">
        <v>5659</v>
      </c>
      <c r="J117" s="69" t="s">
        <v>5408</v>
      </c>
      <c r="K117" s="56"/>
      <c r="L117" s="118"/>
      <c r="M117" s="118"/>
      <c r="N117" s="77"/>
      <c r="O117" s="73" t="s">
        <v>348</v>
      </c>
      <c r="P117" s="73" t="s">
        <v>348</v>
      </c>
      <c r="Q117" s="73" t="s">
        <v>348</v>
      </c>
      <c r="R117" s="56"/>
      <c r="S117" s="88"/>
      <c r="T117" s="88"/>
      <c r="U117" s="88"/>
      <c r="V117" s="88"/>
      <c r="W117" s="88"/>
      <c r="X117" s="88"/>
      <c r="Y117" s="88"/>
      <c r="Z117" s="88"/>
    </row>
    <row r="118" spans="1:26" ht="66" hidden="1" customHeight="1">
      <c r="A118" s="408" t="s">
        <v>5660</v>
      </c>
      <c r="B118" s="408" t="s">
        <v>5661</v>
      </c>
      <c r="C118" s="402" t="s">
        <v>966</v>
      </c>
      <c r="D118" s="402" t="s">
        <v>967</v>
      </c>
      <c r="E118" s="395" t="s">
        <v>5662</v>
      </c>
      <c r="F118" s="69" t="s">
        <v>5663</v>
      </c>
      <c r="G118" s="463" t="s">
        <v>5338</v>
      </c>
      <c r="H118" s="94">
        <v>1</v>
      </c>
      <c r="I118" s="69" t="s">
        <v>5664</v>
      </c>
      <c r="J118" s="69" t="s">
        <v>5665</v>
      </c>
      <c r="K118" s="56"/>
      <c r="L118" s="118"/>
      <c r="M118" s="118"/>
      <c r="N118" s="77"/>
      <c r="O118" s="73" t="s">
        <v>348</v>
      </c>
      <c r="P118" s="73" t="s">
        <v>348</v>
      </c>
      <c r="Q118" s="73" t="s">
        <v>24</v>
      </c>
      <c r="R118" s="56"/>
      <c r="S118" s="88"/>
      <c r="T118" s="88"/>
      <c r="U118" s="88"/>
      <c r="V118" s="88"/>
      <c r="W118" s="88"/>
      <c r="X118" s="88"/>
      <c r="Y118" s="88"/>
      <c r="Z118" s="88"/>
    </row>
    <row r="119" spans="1:26" ht="255.75" hidden="1" customHeight="1">
      <c r="A119" s="341"/>
      <c r="B119" s="341"/>
      <c r="C119" s="341"/>
      <c r="D119" s="341"/>
      <c r="E119" s="341"/>
      <c r="F119" s="69" t="s">
        <v>5666</v>
      </c>
      <c r="G119" s="341"/>
      <c r="H119" s="94">
        <v>2</v>
      </c>
      <c r="I119" s="69" t="s">
        <v>5667</v>
      </c>
      <c r="J119" s="69" t="s">
        <v>5668</v>
      </c>
      <c r="K119" s="56"/>
      <c r="L119" s="118"/>
      <c r="M119" s="118"/>
      <c r="N119" s="77"/>
      <c r="O119" s="73" t="s">
        <v>348</v>
      </c>
      <c r="P119" s="73" t="s">
        <v>348</v>
      </c>
      <c r="Q119" s="73" t="s">
        <v>24</v>
      </c>
      <c r="R119" s="56"/>
      <c r="S119" s="88"/>
      <c r="T119" s="88"/>
      <c r="U119" s="88"/>
      <c r="V119" s="88"/>
      <c r="W119" s="88"/>
      <c r="X119" s="88"/>
      <c r="Y119" s="88"/>
      <c r="Z119" s="88"/>
    </row>
    <row r="120" spans="1:26" ht="75" customHeight="1">
      <c r="A120" s="408" t="s">
        <v>5669</v>
      </c>
      <c r="B120" s="408" t="s">
        <v>5670</v>
      </c>
      <c r="C120" s="402" t="s">
        <v>966</v>
      </c>
      <c r="D120" s="402" t="s">
        <v>967</v>
      </c>
      <c r="E120" s="395" t="s">
        <v>5671</v>
      </c>
      <c r="F120" s="69" t="s">
        <v>5672</v>
      </c>
      <c r="G120" s="463" t="s">
        <v>5338</v>
      </c>
      <c r="H120" s="94">
        <v>1</v>
      </c>
      <c r="I120" s="69" t="s">
        <v>5673</v>
      </c>
      <c r="J120" s="90" t="s">
        <v>5674</v>
      </c>
      <c r="K120" s="56"/>
      <c r="L120" s="118"/>
      <c r="M120" s="118"/>
      <c r="N120" s="77"/>
      <c r="O120" s="73" t="s">
        <v>348</v>
      </c>
      <c r="P120" s="73" t="s">
        <v>348</v>
      </c>
      <c r="Q120" s="73" t="s">
        <v>348</v>
      </c>
      <c r="R120" s="56"/>
      <c r="S120" s="88"/>
      <c r="T120" s="88"/>
      <c r="U120" s="88"/>
      <c r="V120" s="88"/>
      <c r="W120" s="88"/>
      <c r="X120" s="88"/>
      <c r="Y120" s="88"/>
      <c r="Z120" s="88"/>
    </row>
    <row r="121" spans="1:26" ht="75" customHeight="1">
      <c r="A121" s="345"/>
      <c r="B121" s="345"/>
      <c r="C121" s="345"/>
      <c r="D121" s="345"/>
      <c r="E121" s="345"/>
      <c r="F121" s="69" t="s">
        <v>5675</v>
      </c>
      <c r="G121" s="345"/>
      <c r="H121" s="94">
        <v>2</v>
      </c>
      <c r="I121" s="69" t="s">
        <v>5676</v>
      </c>
      <c r="J121" s="69" t="s">
        <v>5677</v>
      </c>
      <c r="K121" s="56"/>
      <c r="L121" s="118"/>
      <c r="M121" s="118"/>
      <c r="N121" s="77"/>
      <c r="O121" s="73" t="s">
        <v>348</v>
      </c>
      <c r="P121" s="73" t="s">
        <v>348</v>
      </c>
      <c r="Q121" s="73" t="s">
        <v>348</v>
      </c>
      <c r="R121" s="56"/>
      <c r="S121" s="88"/>
      <c r="T121" s="88"/>
      <c r="U121" s="88"/>
      <c r="V121" s="88"/>
      <c r="W121" s="88"/>
      <c r="X121" s="88"/>
      <c r="Y121" s="88"/>
      <c r="Z121" s="88"/>
    </row>
    <row r="122" spans="1:26" ht="76.5" customHeight="1">
      <c r="A122" s="345"/>
      <c r="B122" s="345"/>
      <c r="C122" s="345"/>
      <c r="D122" s="345"/>
      <c r="E122" s="345"/>
      <c r="F122" s="69" t="s">
        <v>5678</v>
      </c>
      <c r="G122" s="345"/>
      <c r="H122" s="94">
        <v>3</v>
      </c>
      <c r="I122" s="69" t="s">
        <v>5679</v>
      </c>
      <c r="J122" s="69" t="s">
        <v>5680</v>
      </c>
      <c r="K122" s="56"/>
      <c r="L122" s="118"/>
      <c r="M122" s="118"/>
      <c r="N122" s="77"/>
      <c r="O122" s="73" t="s">
        <v>348</v>
      </c>
      <c r="P122" s="73" t="s">
        <v>348</v>
      </c>
      <c r="Q122" s="73" t="s">
        <v>348</v>
      </c>
      <c r="R122" s="56"/>
      <c r="S122" s="88"/>
      <c r="T122" s="88"/>
      <c r="U122" s="88"/>
      <c r="V122" s="88"/>
      <c r="W122" s="88"/>
      <c r="X122" s="88"/>
      <c r="Y122" s="88"/>
      <c r="Z122" s="88"/>
    </row>
    <row r="123" spans="1:26" ht="76.5" customHeight="1">
      <c r="A123" s="345"/>
      <c r="B123" s="345"/>
      <c r="C123" s="345"/>
      <c r="D123" s="345"/>
      <c r="E123" s="345"/>
      <c r="F123" s="69" t="s">
        <v>5681</v>
      </c>
      <c r="G123" s="345"/>
      <c r="H123" s="94">
        <v>4</v>
      </c>
      <c r="I123" s="69" t="s">
        <v>5682</v>
      </c>
      <c r="J123" s="69" t="s">
        <v>5683</v>
      </c>
      <c r="K123" s="56"/>
      <c r="L123" s="118"/>
      <c r="M123" s="118"/>
      <c r="N123" s="77"/>
      <c r="O123" s="73" t="s">
        <v>348</v>
      </c>
      <c r="P123" s="73" t="s">
        <v>348</v>
      </c>
      <c r="Q123" s="73" t="s">
        <v>348</v>
      </c>
      <c r="R123" s="56"/>
      <c r="S123" s="88"/>
      <c r="T123" s="88"/>
      <c r="U123" s="88"/>
      <c r="V123" s="88"/>
      <c r="W123" s="88"/>
      <c r="X123" s="88"/>
      <c r="Y123" s="88"/>
      <c r="Z123" s="88"/>
    </row>
    <row r="124" spans="1:26" ht="66" hidden="1" customHeight="1">
      <c r="A124" s="345"/>
      <c r="B124" s="345"/>
      <c r="C124" s="345"/>
      <c r="D124" s="345"/>
      <c r="E124" s="345"/>
      <c r="F124" s="69" t="s">
        <v>5663</v>
      </c>
      <c r="G124" s="345"/>
      <c r="H124" s="94">
        <v>5</v>
      </c>
      <c r="I124" s="69" t="s">
        <v>5664</v>
      </c>
      <c r="J124" s="69" t="s">
        <v>5665</v>
      </c>
      <c r="K124" s="56"/>
      <c r="L124" s="118"/>
      <c r="M124" s="118"/>
      <c r="N124" s="77"/>
      <c r="O124" s="73" t="s">
        <v>348</v>
      </c>
      <c r="P124" s="73" t="s">
        <v>348</v>
      </c>
      <c r="Q124" s="73" t="s">
        <v>24</v>
      </c>
      <c r="R124" s="56"/>
      <c r="S124" s="88"/>
      <c r="T124" s="88"/>
      <c r="U124" s="88"/>
      <c r="V124" s="88"/>
      <c r="W124" s="88"/>
      <c r="X124" s="88"/>
      <c r="Y124" s="88"/>
      <c r="Z124" s="88"/>
    </row>
    <row r="125" spans="1:26" ht="82.5" hidden="1" customHeight="1">
      <c r="A125" s="341"/>
      <c r="B125" s="341"/>
      <c r="C125" s="341"/>
      <c r="D125" s="341"/>
      <c r="E125" s="341"/>
      <c r="F125" s="69" t="s">
        <v>5666</v>
      </c>
      <c r="G125" s="341"/>
      <c r="H125" s="94">
        <v>6</v>
      </c>
      <c r="I125" s="69" t="s">
        <v>5667</v>
      </c>
      <c r="J125" s="69" t="s">
        <v>5668</v>
      </c>
      <c r="K125" s="56"/>
      <c r="L125" s="118"/>
      <c r="M125" s="118"/>
      <c r="N125" s="77"/>
      <c r="O125" s="73" t="s">
        <v>348</v>
      </c>
      <c r="P125" s="73" t="s">
        <v>348</v>
      </c>
      <c r="Q125" s="73" t="s">
        <v>24</v>
      </c>
      <c r="R125" s="56"/>
      <c r="S125" s="88"/>
      <c r="T125" s="88"/>
      <c r="U125" s="88"/>
      <c r="V125" s="88"/>
      <c r="W125" s="88"/>
      <c r="X125" s="88"/>
      <c r="Y125" s="88"/>
      <c r="Z125" s="88"/>
    </row>
    <row r="126" spans="1:26" ht="66" hidden="1" customHeight="1">
      <c r="A126" s="408" t="s">
        <v>5684</v>
      </c>
      <c r="B126" s="408" t="s">
        <v>5685</v>
      </c>
      <c r="C126" s="402" t="s">
        <v>966</v>
      </c>
      <c r="D126" s="402" t="s">
        <v>967</v>
      </c>
      <c r="E126" s="397" t="s">
        <v>5686</v>
      </c>
      <c r="F126" s="90" t="s">
        <v>5687</v>
      </c>
      <c r="G126" s="463" t="s">
        <v>5338</v>
      </c>
      <c r="H126" s="112">
        <v>1</v>
      </c>
      <c r="I126" s="90" t="s">
        <v>5688</v>
      </c>
      <c r="J126" s="90" t="s">
        <v>5689</v>
      </c>
      <c r="K126" s="56"/>
      <c r="L126" s="118"/>
      <c r="M126" s="118"/>
      <c r="N126" s="77"/>
      <c r="O126" s="82" t="s">
        <v>24</v>
      </c>
      <c r="P126" s="73" t="s">
        <v>24</v>
      </c>
      <c r="Q126" s="73" t="s">
        <v>24</v>
      </c>
      <c r="R126" s="56"/>
      <c r="S126" s="88"/>
      <c r="T126" s="88"/>
      <c r="U126" s="88"/>
      <c r="V126" s="88"/>
      <c r="W126" s="88"/>
      <c r="X126" s="88"/>
      <c r="Y126" s="88"/>
      <c r="Z126" s="88"/>
    </row>
    <row r="127" spans="1:26" ht="82.5" hidden="1" customHeight="1">
      <c r="A127" s="345"/>
      <c r="B127" s="345"/>
      <c r="C127" s="345"/>
      <c r="D127" s="345"/>
      <c r="E127" s="345"/>
      <c r="F127" s="90" t="s">
        <v>5690</v>
      </c>
      <c r="G127" s="345"/>
      <c r="H127" s="112">
        <v>2</v>
      </c>
      <c r="I127" s="90" t="s">
        <v>5691</v>
      </c>
      <c r="J127" s="90" t="s">
        <v>5692</v>
      </c>
      <c r="K127" s="56"/>
      <c r="L127" s="118"/>
      <c r="M127" s="118"/>
      <c r="N127" s="77"/>
      <c r="O127" s="82" t="s">
        <v>24</v>
      </c>
      <c r="P127" s="73" t="s">
        <v>24</v>
      </c>
      <c r="Q127" s="73" t="s">
        <v>24</v>
      </c>
      <c r="R127" s="56"/>
      <c r="S127" s="88"/>
      <c r="T127" s="88"/>
      <c r="U127" s="88"/>
      <c r="V127" s="88"/>
      <c r="W127" s="88"/>
      <c r="X127" s="88"/>
      <c r="Y127" s="88"/>
      <c r="Z127" s="88"/>
    </row>
    <row r="128" spans="1:26" ht="82.5" hidden="1" customHeight="1">
      <c r="A128" s="345"/>
      <c r="B128" s="345"/>
      <c r="C128" s="345"/>
      <c r="D128" s="345"/>
      <c r="E128" s="345"/>
      <c r="F128" s="90" t="s">
        <v>5693</v>
      </c>
      <c r="G128" s="345"/>
      <c r="H128" s="112">
        <v>4</v>
      </c>
      <c r="I128" s="90" t="s">
        <v>5694</v>
      </c>
      <c r="J128" s="90" t="s">
        <v>5695</v>
      </c>
      <c r="K128" s="56"/>
      <c r="L128" s="118"/>
      <c r="M128" s="118"/>
      <c r="N128" s="77"/>
      <c r="O128" s="82" t="s">
        <v>24</v>
      </c>
      <c r="P128" s="73" t="s">
        <v>24</v>
      </c>
      <c r="Q128" s="73" t="s">
        <v>24</v>
      </c>
      <c r="R128" s="56"/>
      <c r="S128" s="88"/>
      <c r="T128" s="88"/>
      <c r="U128" s="88"/>
      <c r="V128" s="88"/>
      <c r="W128" s="88"/>
      <c r="X128" s="88"/>
      <c r="Y128" s="88"/>
      <c r="Z128" s="88"/>
    </row>
    <row r="129" spans="1:26" ht="66" hidden="1" customHeight="1">
      <c r="A129" s="345"/>
      <c r="B129" s="345"/>
      <c r="C129" s="345"/>
      <c r="D129" s="345"/>
      <c r="E129" s="345"/>
      <c r="F129" s="90" t="s">
        <v>5696</v>
      </c>
      <c r="G129" s="345"/>
      <c r="H129" s="112">
        <v>5</v>
      </c>
      <c r="I129" s="90" t="s">
        <v>5697</v>
      </c>
      <c r="J129" s="90" t="s">
        <v>5689</v>
      </c>
      <c r="K129" s="56"/>
      <c r="L129" s="118"/>
      <c r="M129" s="118"/>
      <c r="N129" s="77"/>
      <c r="O129" s="82" t="s">
        <v>24</v>
      </c>
      <c r="P129" s="73" t="s">
        <v>24</v>
      </c>
      <c r="Q129" s="73" t="s">
        <v>24</v>
      </c>
      <c r="R129" s="56" t="s">
        <v>972</v>
      </c>
      <c r="S129" s="88"/>
      <c r="T129" s="88"/>
      <c r="U129" s="88"/>
      <c r="V129" s="88"/>
      <c r="W129" s="88"/>
      <c r="X129" s="88"/>
      <c r="Y129" s="88"/>
      <c r="Z129" s="88"/>
    </row>
    <row r="130" spans="1:26" ht="82.5" hidden="1" customHeight="1">
      <c r="A130" s="345"/>
      <c r="B130" s="345"/>
      <c r="C130" s="345"/>
      <c r="D130" s="345"/>
      <c r="E130" s="345"/>
      <c r="F130" s="90" t="s">
        <v>5698</v>
      </c>
      <c r="G130" s="345"/>
      <c r="H130" s="112">
        <v>6</v>
      </c>
      <c r="I130" s="90" t="s">
        <v>5699</v>
      </c>
      <c r="J130" s="90" t="s">
        <v>5692</v>
      </c>
      <c r="K130" s="56"/>
      <c r="L130" s="118"/>
      <c r="M130" s="118"/>
      <c r="N130" s="77"/>
      <c r="O130" s="82" t="s">
        <v>24</v>
      </c>
      <c r="P130" s="73" t="s">
        <v>24</v>
      </c>
      <c r="Q130" s="73" t="s">
        <v>24</v>
      </c>
      <c r="R130" s="56" t="s">
        <v>972</v>
      </c>
      <c r="S130" s="88"/>
      <c r="T130" s="88"/>
      <c r="U130" s="88"/>
      <c r="V130" s="88"/>
      <c r="W130" s="88"/>
      <c r="X130" s="88"/>
      <c r="Y130" s="88"/>
      <c r="Z130" s="88"/>
    </row>
    <row r="131" spans="1:26" ht="66" hidden="1" customHeight="1">
      <c r="A131" s="345"/>
      <c r="B131" s="345"/>
      <c r="C131" s="345"/>
      <c r="D131" s="345"/>
      <c r="E131" s="345"/>
      <c r="F131" s="69" t="s">
        <v>5700</v>
      </c>
      <c r="G131" s="345"/>
      <c r="H131" s="94">
        <v>7</v>
      </c>
      <c r="I131" s="69" t="s">
        <v>5688</v>
      </c>
      <c r="J131" s="69" t="s">
        <v>5689</v>
      </c>
      <c r="K131" s="56"/>
      <c r="L131" s="118"/>
      <c r="M131" s="118"/>
      <c r="N131" s="77"/>
      <c r="O131" s="73" t="s">
        <v>348</v>
      </c>
      <c r="P131" s="73" t="s">
        <v>24</v>
      </c>
      <c r="Q131" s="73" t="s">
        <v>24</v>
      </c>
      <c r="R131" s="56"/>
      <c r="S131" s="88"/>
      <c r="T131" s="88"/>
      <c r="U131" s="88"/>
      <c r="V131" s="88"/>
      <c r="W131" s="88"/>
      <c r="X131" s="88"/>
      <c r="Y131" s="88"/>
      <c r="Z131" s="88"/>
    </row>
    <row r="132" spans="1:26" ht="66" hidden="1" customHeight="1">
      <c r="A132" s="345"/>
      <c r="B132" s="345"/>
      <c r="C132" s="345"/>
      <c r="D132" s="345"/>
      <c r="E132" s="345"/>
      <c r="F132" s="69" t="s">
        <v>5701</v>
      </c>
      <c r="G132" s="345"/>
      <c r="H132" s="94">
        <v>8</v>
      </c>
      <c r="I132" s="69" t="s">
        <v>5688</v>
      </c>
      <c r="J132" s="69" t="s">
        <v>5689</v>
      </c>
      <c r="K132" s="56"/>
      <c r="L132" s="118"/>
      <c r="M132" s="118"/>
      <c r="N132" s="77"/>
      <c r="O132" s="73" t="s">
        <v>348</v>
      </c>
      <c r="P132" s="73" t="s">
        <v>24</v>
      </c>
      <c r="Q132" s="73" t="s">
        <v>24</v>
      </c>
      <c r="R132" s="56"/>
      <c r="S132" s="88"/>
      <c r="T132" s="88"/>
      <c r="U132" s="88"/>
      <c r="V132" s="88"/>
      <c r="W132" s="88"/>
      <c r="X132" s="88"/>
      <c r="Y132" s="88"/>
      <c r="Z132" s="88"/>
    </row>
    <row r="133" spans="1:26" ht="16.5" hidden="1" customHeight="1">
      <c r="A133" s="345"/>
      <c r="B133" s="345"/>
      <c r="C133" s="345"/>
      <c r="D133" s="345"/>
      <c r="E133" s="345"/>
      <c r="F133" s="69" t="s">
        <v>5702</v>
      </c>
      <c r="G133" s="345"/>
      <c r="H133" s="94">
        <v>9</v>
      </c>
      <c r="I133" s="69" t="s">
        <v>5703</v>
      </c>
      <c r="J133" s="69" t="s">
        <v>5704</v>
      </c>
      <c r="K133" s="56"/>
      <c r="L133" s="118"/>
      <c r="M133" s="118"/>
      <c r="N133" s="77"/>
      <c r="O133" s="73" t="s">
        <v>348</v>
      </c>
      <c r="P133" s="73" t="s">
        <v>24</v>
      </c>
      <c r="Q133" s="73" t="s">
        <v>24</v>
      </c>
      <c r="R133" s="56"/>
      <c r="S133" s="88"/>
      <c r="T133" s="88"/>
      <c r="U133" s="88"/>
      <c r="V133" s="88"/>
      <c r="W133" s="88"/>
      <c r="X133" s="88"/>
      <c r="Y133" s="88"/>
      <c r="Z133" s="88"/>
    </row>
    <row r="134" spans="1:26" ht="16.5" hidden="1" customHeight="1">
      <c r="A134" s="341"/>
      <c r="B134" s="341"/>
      <c r="C134" s="341"/>
      <c r="D134" s="341"/>
      <c r="E134" s="341"/>
      <c r="F134" s="69" t="s">
        <v>5705</v>
      </c>
      <c r="G134" s="341"/>
      <c r="H134" s="94">
        <v>10</v>
      </c>
      <c r="I134" s="69" t="s">
        <v>5703</v>
      </c>
      <c r="J134" s="69" t="s">
        <v>5704</v>
      </c>
      <c r="K134" s="56"/>
      <c r="L134" s="118"/>
      <c r="M134" s="118"/>
      <c r="N134" s="77"/>
      <c r="O134" s="73" t="s">
        <v>348</v>
      </c>
      <c r="P134" s="73" t="s">
        <v>24</v>
      </c>
      <c r="Q134" s="73" t="s">
        <v>24</v>
      </c>
      <c r="R134" s="56"/>
      <c r="S134" s="88"/>
      <c r="T134" s="88"/>
      <c r="U134" s="88"/>
      <c r="V134" s="88"/>
      <c r="W134" s="88"/>
      <c r="X134" s="88"/>
      <c r="Y134" s="88"/>
      <c r="Z134" s="88"/>
    </row>
    <row r="135" spans="1:26" ht="49.5" customHeight="1">
      <c r="A135" s="402" t="s">
        <v>5706</v>
      </c>
      <c r="B135" s="402" t="s">
        <v>5707</v>
      </c>
      <c r="C135" s="401" t="s">
        <v>966</v>
      </c>
      <c r="D135" s="401" t="s">
        <v>967</v>
      </c>
      <c r="E135" s="403" t="s">
        <v>5282</v>
      </c>
      <c r="F135" s="69" t="s">
        <v>5283</v>
      </c>
      <c r="G135" s="463" t="s">
        <v>5338</v>
      </c>
      <c r="H135" s="94">
        <v>1</v>
      </c>
      <c r="I135" s="69" t="s">
        <v>5284</v>
      </c>
      <c r="J135" s="69" t="s">
        <v>5708</v>
      </c>
      <c r="K135" s="56"/>
      <c r="L135" s="56"/>
      <c r="M135" s="76"/>
      <c r="N135" s="77"/>
      <c r="O135" s="73" t="s">
        <v>348</v>
      </c>
      <c r="P135" s="73" t="s">
        <v>348</v>
      </c>
      <c r="Q135" s="73" t="s">
        <v>348</v>
      </c>
      <c r="R135" s="56"/>
      <c r="S135" s="88"/>
      <c r="T135" s="88"/>
      <c r="U135" s="88"/>
      <c r="V135" s="88"/>
      <c r="W135" s="88"/>
      <c r="X135" s="88"/>
      <c r="Y135" s="88"/>
      <c r="Z135" s="88"/>
    </row>
    <row r="136" spans="1:26" ht="49.5" customHeight="1">
      <c r="A136" s="345"/>
      <c r="B136" s="345"/>
      <c r="C136" s="345"/>
      <c r="D136" s="345"/>
      <c r="E136" s="345"/>
      <c r="F136" s="69" t="s">
        <v>5286</v>
      </c>
      <c r="G136" s="345"/>
      <c r="H136" s="94">
        <v>2</v>
      </c>
      <c r="I136" s="69" t="s">
        <v>5287</v>
      </c>
      <c r="J136" s="69" t="s">
        <v>5708</v>
      </c>
      <c r="K136" s="56"/>
      <c r="L136" s="56"/>
      <c r="M136" s="76"/>
      <c r="N136" s="77"/>
      <c r="O136" s="73" t="s">
        <v>348</v>
      </c>
      <c r="P136" s="73" t="s">
        <v>348</v>
      </c>
      <c r="Q136" s="73" t="s">
        <v>348</v>
      </c>
      <c r="R136" s="56"/>
      <c r="S136" s="88"/>
      <c r="T136" s="88"/>
      <c r="U136" s="88"/>
      <c r="V136" s="88"/>
      <c r="W136" s="88"/>
      <c r="X136" s="88"/>
      <c r="Y136" s="88"/>
      <c r="Z136" s="88"/>
    </row>
    <row r="137" spans="1:26" ht="99" customHeight="1">
      <c r="A137" s="345"/>
      <c r="B137" s="345"/>
      <c r="C137" s="345"/>
      <c r="D137" s="345"/>
      <c r="E137" s="345"/>
      <c r="F137" s="69" t="s">
        <v>5288</v>
      </c>
      <c r="G137" s="345"/>
      <c r="H137" s="94">
        <v>3</v>
      </c>
      <c r="I137" s="69" t="s">
        <v>5289</v>
      </c>
      <c r="J137" s="69" t="s">
        <v>5708</v>
      </c>
      <c r="K137" s="56"/>
      <c r="L137" s="56"/>
      <c r="M137" s="76"/>
      <c r="N137" s="77"/>
      <c r="O137" s="73" t="s">
        <v>348</v>
      </c>
      <c r="P137" s="73" t="s">
        <v>348</v>
      </c>
      <c r="Q137" s="73" t="s">
        <v>348</v>
      </c>
      <c r="R137" s="56"/>
      <c r="S137" s="88"/>
      <c r="T137" s="88"/>
      <c r="U137" s="88"/>
      <c r="V137" s="88"/>
      <c r="W137" s="88"/>
      <c r="X137" s="88"/>
      <c r="Y137" s="88"/>
      <c r="Z137" s="88"/>
    </row>
    <row r="138" spans="1:26" ht="99" customHeight="1">
      <c r="A138" s="345"/>
      <c r="B138" s="345"/>
      <c r="C138" s="345"/>
      <c r="D138" s="345"/>
      <c r="E138" s="345"/>
      <c r="F138" s="69" t="s">
        <v>5290</v>
      </c>
      <c r="G138" s="345"/>
      <c r="H138" s="94">
        <v>4</v>
      </c>
      <c r="I138" s="69" t="s">
        <v>5291</v>
      </c>
      <c r="J138" s="69" t="s">
        <v>5708</v>
      </c>
      <c r="K138" s="56"/>
      <c r="L138" s="56"/>
      <c r="M138" s="76"/>
      <c r="N138" s="77"/>
      <c r="O138" s="73" t="s">
        <v>348</v>
      </c>
      <c r="P138" s="73" t="s">
        <v>348</v>
      </c>
      <c r="Q138" s="73" t="s">
        <v>348</v>
      </c>
      <c r="R138" s="56"/>
      <c r="S138" s="88"/>
      <c r="T138" s="88"/>
      <c r="U138" s="88"/>
      <c r="V138" s="88"/>
      <c r="W138" s="88"/>
      <c r="X138" s="88"/>
      <c r="Y138" s="88"/>
      <c r="Z138" s="88"/>
    </row>
    <row r="139" spans="1:26" ht="99" customHeight="1">
      <c r="A139" s="345"/>
      <c r="B139" s="345"/>
      <c r="C139" s="345"/>
      <c r="D139" s="345"/>
      <c r="E139" s="345"/>
      <c r="F139" s="395" t="s">
        <v>5292</v>
      </c>
      <c r="G139" s="345"/>
      <c r="H139" s="94">
        <v>5</v>
      </c>
      <c r="I139" s="69" t="s">
        <v>5293</v>
      </c>
      <c r="J139" s="69" t="s">
        <v>5709</v>
      </c>
      <c r="K139" s="56"/>
      <c r="L139" s="56"/>
      <c r="M139" s="76"/>
      <c r="N139" s="77"/>
      <c r="O139" s="73" t="s">
        <v>348</v>
      </c>
      <c r="P139" s="73" t="s">
        <v>348</v>
      </c>
      <c r="Q139" s="73" t="s">
        <v>348</v>
      </c>
      <c r="R139" s="56"/>
      <c r="S139" s="88"/>
      <c r="T139" s="88"/>
      <c r="U139" s="88"/>
      <c r="V139" s="88"/>
      <c r="W139" s="88"/>
      <c r="X139" s="88"/>
      <c r="Y139" s="88"/>
      <c r="Z139" s="88"/>
    </row>
    <row r="140" spans="1:26" ht="99" customHeight="1">
      <c r="A140" s="345"/>
      <c r="B140" s="345"/>
      <c r="C140" s="345"/>
      <c r="D140" s="345"/>
      <c r="E140" s="345"/>
      <c r="F140" s="341"/>
      <c r="G140" s="345"/>
      <c r="H140" s="94">
        <v>6</v>
      </c>
      <c r="I140" s="69" t="s">
        <v>5294</v>
      </c>
      <c r="J140" s="69" t="s">
        <v>5709</v>
      </c>
      <c r="K140" s="56"/>
      <c r="L140" s="56"/>
      <c r="M140" s="76"/>
      <c r="N140" s="77"/>
      <c r="O140" s="73" t="s">
        <v>348</v>
      </c>
      <c r="P140" s="73" t="s">
        <v>348</v>
      </c>
      <c r="Q140" s="73" t="s">
        <v>348</v>
      </c>
      <c r="R140" s="56"/>
      <c r="S140" s="88"/>
      <c r="T140" s="88"/>
      <c r="U140" s="88"/>
      <c r="V140" s="88"/>
      <c r="W140" s="88"/>
      <c r="X140" s="88"/>
      <c r="Y140" s="88"/>
      <c r="Z140" s="88"/>
    </row>
    <row r="141" spans="1:26" ht="99" customHeight="1">
      <c r="A141" s="345"/>
      <c r="B141" s="345"/>
      <c r="C141" s="345"/>
      <c r="D141" s="345"/>
      <c r="E141" s="345"/>
      <c r="F141" s="395" t="s">
        <v>5295</v>
      </c>
      <c r="G141" s="345"/>
      <c r="H141" s="94">
        <v>7</v>
      </c>
      <c r="I141" s="69" t="s">
        <v>5296</v>
      </c>
      <c r="J141" s="69" t="s">
        <v>5709</v>
      </c>
      <c r="K141" s="56"/>
      <c r="L141" s="56"/>
      <c r="M141" s="76"/>
      <c r="N141" s="77"/>
      <c r="O141" s="73" t="s">
        <v>348</v>
      </c>
      <c r="P141" s="73" t="s">
        <v>348</v>
      </c>
      <c r="Q141" s="73" t="s">
        <v>348</v>
      </c>
      <c r="R141" s="56"/>
      <c r="S141" s="88"/>
      <c r="T141" s="88"/>
      <c r="U141" s="88"/>
      <c r="V141" s="88"/>
      <c r="W141" s="88"/>
      <c r="X141" s="88"/>
      <c r="Y141" s="88"/>
      <c r="Z141" s="88"/>
    </row>
    <row r="142" spans="1:26" ht="99" customHeight="1">
      <c r="A142" s="341"/>
      <c r="B142" s="341"/>
      <c r="C142" s="341"/>
      <c r="D142" s="341"/>
      <c r="E142" s="341"/>
      <c r="F142" s="341"/>
      <c r="G142" s="341"/>
      <c r="H142" s="94">
        <v>8</v>
      </c>
      <c r="I142" s="69" t="s">
        <v>5297</v>
      </c>
      <c r="J142" s="69" t="s">
        <v>5709</v>
      </c>
      <c r="K142" s="56"/>
      <c r="L142" s="56"/>
      <c r="M142" s="76"/>
      <c r="N142" s="77"/>
      <c r="O142" s="73" t="s">
        <v>348</v>
      </c>
      <c r="P142" s="73" t="s">
        <v>348</v>
      </c>
      <c r="Q142" s="73" t="s">
        <v>348</v>
      </c>
      <c r="R142" s="56"/>
      <c r="S142" s="88"/>
      <c r="T142" s="88"/>
      <c r="U142" s="88"/>
      <c r="V142" s="88"/>
      <c r="W142" s="88"/>
      <c r="X142" s="88"/>
      <c r="Y142" s="88"/>
      <c r="Z142" s="88"/>
    </row>
    <row r="143" spans="1:26" ht="33" customHeight="1">
      <c r="A143" s="442" t="s">
        <v>5710</v>
      </c>
      <c r="B143" s="442" t="s">
        <v>5711</v>
      </c>
      <c r="C143" s="440" t="s">
        <v>966</v>
      </c>
      <c r="D143" s="440" t="s">
        <v>967</v>
      </c>
      <c r="E143" s="451" t="s">
        <v>5712</v>
      </c>
      <c r="F143" s="451" t="s">
        <v>5713</v>
      </c>
      <c r="G143" s="466" t="s">
        <v>5338</v>
      </c>
      <c r="H143" s="120">
        <v>1</v>
      </c>
      <c r="I143" s="270" t="s">
        <v>5714</v>
      </c>
      <c r="J143" s="124" t="s">
        <v>5715</v>
      </c>
      <c r="K143" s="56"/>
      <c r="L143" s="57"/>
      <c r="M143" s="76"/>
      <c r="N143" s="58"/>
      <c r="O143" s="73" t="s">
        <v>348</v>
      </c>
      <c r="P143" s="73" t="s">
        <v>348</v>
      </c>
      <c r="Q143" s="73" t="s">
        <v>348</v>
      </c>
      <c r="R143" s="56"/>
      <c r="S143" s="88"/>
      <c r="T143" s="88"/>
      <c r="U143" s="88"/>
      <c r="V143" s="88"/>
      <c r="W143" s="88"/>
      <c r="X143" s="88"/>
      <c r="Y143" s="88"/>
      <c r="Z143" s="88"/>
    </row>
    <row r="144" spans="1:26" ht="33" customHeight="1">
      <c r="A144" s="345"/>
      <c r="B144" s="345"/>
      <c r="C144" s="345"/>
      <c r="D144" s="345"/>
      <c r="E144" s="345"/>
      <c r="F144" s="341"/>
      <c r="G144" s="345"/>
      <c r="H144" s="120">
        <v>2</v>
      </c>
      <c r="I144" s="270" t="s">
        <v>5716</v>
      </c>
      <c r="J144" s="124" t="s">
        <v>5717</v>
      </c>
      <c r="K144" s="56"/>
      <c r="L144" s="57"/>
      <c r="M144" s="76"/>
      <c r="N144" s="58"/>
      <c r="O144" s="73" t="s">
        <v>348</v>
      </c>
      <c r="P144" s="73" t="s">
        <v>348</v>
      </c>
      <c r="Q144" s="73" t="s">
        <v>348</v>
      </c>
      <c r="R144" s="56"/>
      <c r="S144" s="88"/>
      <c r="T144" s="88"/>
      <c r="U144" s="88"/>
      <c r="V144" s="88"/>
      <c r="W144" s="88"/>
      <c r="X144" s="88"/>
      <c r="Y144" s="88"/>
      <c r="Z144" s="88"/>
    </row>
    <row r="145" spans="1:26" ht="40.5" customHeight="1">
      <c r="A145" s="345"/>
      <c r="B145" s="345"/>
      <c r="C145" s="345"/>
      <c r="D145" s="345"/>
      <c r="E145" s="345"/>
      <c r="F145" s="451" t="s">
        <v>5718</v>
      </c>
      <c r="G145" s="345"/>
      <c r="H145" s="120">
        <v>3</v>
      </c>
      <c r="I145" s="270" t="s">
        <v>5719</v>
      </c>
      <c r="J145" s="124" t="s">
        <v>5720</v>
      </c>
      <c r="K145" s="56"/>
      <c r="L145" s="57"/>
      <c r="M145" s="76"/>
      <c r="N145" s="58"/>
      <c r="O145" s="73" t="s">
        <v>348</v>
      </c>
      <c r="P145" s="73" t="s">
        <v>348</v>
      </c>
      <c r="Q145" s="73" t="s">
        <v>348</v>
      </c>
      <c r="R145" s="56"/>
      <c r="S145" s="88"/>
      <c r="T145" s="88"/>
      <c r="U145" s="88"/>
      <c r="V145" s="88"/>
      <c r="W145" s="88"/>
      <c r="X145" s="88"/>
      <c r="Y145" s="88"/>
      <c r="Z145" s="88"/>
    </row>
    <row r="146" spans="1:26" ht="33" customHeight="1">
      <c r="A146" s="345"/>
      <c r="B146" s="345"/>
      <c r="C146" s="345"/>
      <c r="D146" s="345"/>
      <c r="E146" s="345"/>
      <c r="F146" s="341"/>
      <c r="G146" s="345"/>
      <c r="H146" s="120">
        <v>4</v>
      </c>
      <c r="I146" s="270" t="s">
        <v>5716</v>
      </c>
      <c r="J146" s="124" t="s">
        <v>5717</v>
      </c>
      <c r="K146" s="56"/>
      <c r="L146" s="57"/>
      <c r="M146" s="76"/>
      <c r="N146" s="58"/>
      <c r="O146" s="73" t="s">
        <v>348</v>
      </c>
      <c r="P146" s="73" t="s">
        <v>348</v>
      </c>
      <c r="Q146" s="73" t="s">
        <v>348</v>
      </c>
      <c r="R146" s="56"/>
      <c r="S146" s="88"/>
      <c r="T146" s="88"/>
      <c r="U146" s="88"/>
      <c r="V146" s="88"/>
      <c r="W146" s="88"/>
      <c r="X146" s="88"/>
      <c r="Y146" s="88"/>
      <c r="Z146" s="88"/>
    </row>
    <row r="147" spans="1:26" ht="40.5" customHeight="1">
      <c r="A147" s="345"/>
      <c r="B147" s="345"/>
      <c r="C147" s="345"/>
      <c r="D147" s="345"/>
      <c r="E147" s="345"/>
      <c r="F147" s="451" t="s">
        <v>5721</v>
      </c>
      <c r="G147" s="345"/>
      <c r="H147" s="120">
        <v>5</v>
      </c>
      <c r="I147" s="270" t="s">
        <v>5722</v>
      </c>
      <c r="J147" s="124" t="s">
        <v>5720</v>
      </c>
      <c r="K147" s="56"/>
      <c r="L147" s="57"/>
      <c r="M147" s="76"/>
      <c r="N147" s="58"/>
      <c r="O147" s="73" t="s">
        <v>348</v>
      </c>
      <c r="P147" s="73" t="s">
        <v>348</v>
      </c>
      <c r="Q147" s="73" t="s">
        <v>348</v>
      </c>
      <c r="R147" s="56"/>
      <c r="S147" s="88"/>
      <c r="T147" s="88"/>
      <c r="U147" s="88"/>
      <c r="V147" s="88"/>
      <c r="W147" s="88"/>
      <c r="X147" s="88"/>
      <c r="Y147" s="88"/>
      <c r="Z147" s="88"/>
    </row>
    <row r="148" spans="1:26" ht="33" customHeight="1">
      <c r="A148" s="345"/>
      <c r="B148" s="345"/>
      <c r="C148" s="345"/>
      <c r="D148" s="345"/>
      <c r="E148" s="345"/>
      <c r="F148" s="341"/>
      <c r="G148" s="345"/>
      <c r="H148" s="120">
        <v>6</v>
      </c>
      <c r="I148" s="270" t="s">
        <v>5716</v>
      </c>
      <c r="J148" s="124" t="s">
        <v>5717</v>
      </c>
      <c r="K148" s="56"/>
      <c r="L148" s="57"/>
      <c r="M148" s="76"/>
      <c r="N148" s="58"/>
      <c r="O148" s="73" t="s">
        <v>348</v>
      </c>
      <c r="P148" s="73" t="s">
        <v>348</v>
      </c>
      <c r="Q148" s="73" t="s">
        <v>348</v>
      </c>
      <c r="R148" s="56"/>
      <c r="S148" s="88"/>
      <c r="T148" s="88"/>
      <c r="U148" s="88"/>
      <c r="V148" s="88"/>
      <c r="W148" s="88"/>
      <c r="X148" s="88"/>
      <c r="Y148" s="88"/>
      <c r="Z148" s="88"/>
    </row>
    <row r="149" spans="1:26" ht="33" customHeight="1">
      <c r="A149" s="341"/>
      <c r="B149" s="341"/>
      <c r="C149" s="341"/>
      <c r="D149" s="341"/>
      <c r="E149" s="341"/>
      <c r="F149" s="123" t="s">
        <v>5723</v>
      </c>
      <c r="G149" s="341"/>
      <c r="H149" s="120">
        <v>7</v>
      </c>
      <c r="I149" s="270" t="s">
        <v>5724</v>
      </c>
      <c r="J149" s="124" t="s">
        <v>5725</v>
      </c>
      <c r="K149" s="56"/>
      <c r="L149" s="57"/>
      <c r="M149" s="76"/>
      <c r="N149" s="58"/>
      <c r="O149" s="73" t="s">
        <v>348</v>
      </c>
      <c r="P149" s="73" t="s">
        <v>348</v>
      </c>
      <c r="Q149" s="73" t="s">
        <v>348</v>
      </c>
      <c r="R149" s="56"/>
      <c r="S149" s="88"/>
      <c r="T149" s="88"/>
      <c r="U149" s="88"/>
      <c r="V149" s="88"/>
      <c r="W149" s="88"/>
      <c r="X149" s="88"/>
      <c r="Y149" s="88"/>
      <c r="Z149" s="88"/>
    </row>
    <row r="150" spans="1:26" ht="49.5" customHeight="1">
      <c r="A150" s="408" t="s">
        <v>5726</v>
      </c>
      <c r="B150" s="408" t="s">
        <v>4597</v>
      </c>
      <c r="C150" s="402" t="s">
        <v>966</v>
      </c>
      <c r="D150" s="402" t="s">
        <v>967</v>
      </c>
      <c r="E150" s="403" t="s">
        <v>5727</v>
      </c>
      <c r="F150" s="69" t="s">
        <v>5728</v>
      </c>
      <c r="G150" s="463" t="s">
        <v>5338</v>
      </c>
      <c r="H150" s="94">
        <v>1</v>
      </c>
      <c r="I150" s="69" t="s">
        <v>4714</v>
      </c>
      <c r="J150" s="69" t="s">
        <v>5729</v>
      </c>
      <c r="K150" s="56"/>
      <c r="L150" s="57"/>
      <c r="M150" s="76"/>
      <c r="N150" s="58"/>
      <c r="O150" s="73" t="s">
        <v>348</v>
      </c>
      <c r="P150" s="73" t="s">
        <v>348</v>
      </c>
      <c r="Q150" s="73" t="s">
        <v>348</v>
      </c>
      <c r="R150" s="56"/>
      <c r="S150" s="88"/>
      <c r="T150" s="88"/>
      <c r="U150" s="88"/>
      <c r="V150" s="88"/>
      <c r="W150" s="88"/>
      <c r="X150" s="88"/>
      <c r="Y150" s="88"/>
      <c r="Z150" s="88"/>
    </row>
    <row r="151" spans="1:26" ht="49.5" customHeight="1">
      <c r="A151" s="345"/>
      <c r="B151" s="345"/>
      <c r="C151" s="345"/>
      <c r="D151" s="345"/>
      <c r="E151" s="345"/>
      <c r="F151" s="69" t="s">
        <v>5730</v>
      </c>
      <c r="G151" s="345"/>
      <c r="H151" s="94">
        <v>2</v>
      </c>
      <c r="I151" s="69" t="s">
        <v>4714</v>
      </c>
      <c r="J151" s="69" t="s">
        <v>5731</v>
      </c>
      <c r="K151" s="56"/>
      <c r="L151" s="57"/>
      <c r="M151" s="76"/>
      <c r="N151" s="58"/>
      <c r="O151" s="73" t="s">
        <v>348</v>
      </c>
      <c r="P151" s="73" t="s">
        <v>348</v>
      </c>
      <c r="Q151" s="73" t="s">
        <v>348</v>
      </c>
      <c r="R151" s="56"/>
      <c r="S151" s="88"/>
      <c r="T151" s="88"/>
      <c r="U151" s="88"/>
      <c r="V151" s="88"/>
      <c r="W151" s="88"/>
      <c r="X151" s="88"/>
      <c r="Y151" s="88"/>
      <c r="Z151" s="88"/>
    </row>
    <row r="152" spans="1:26" ht="49.5" customHeight="1">
      <c r="A152" s="345"/>
      <c r="B152" s="345"/>
      <c r="C152" s="345"/>
      <c r="D152" s="345"/>
      <c r="E152" s="345"/>
      <c r="F152" s="69" t="s">
        <v>5732</v>
      </c>
      <c r="G152" s="345"/>
      <c r="H152" s="94">
        <v>3</v>
      </c>
      <c r="I152" s="69" t="s">
        <v>4714</v>
      </c>
      <c r="J152" s="69" t="s">
        <v>5733</v>
      </c>
      <c r="K152" s="56"/>
      <c r="L152" s="57"/>
      <c r="M152" s="76"/>
      <c r="N152" s="58"/>
      <c r="O152" s="73" t="s">
        <v>348</v>
      </c>
      <c r="P152" s="73" t="s">
        <v>348</v>
      </c>
      <c r="Q152" s="73" t="s">
        <v>348</v>
      </c>
      <c r="R152" s="56"/>
      <c r="S152" s="88"/>
      <c r="T152" s="88"/>
      <c r="U152" s="88"/>
      <c r="V152" s="88"/>
      <c r="W152" s="88"/>
      <c r="X152" s="88"/>
      <c r="Y152" s="88"/>
      <c r="Z152" s="88"/>
    </row>
    <row r="153" spans="1:26" ht="49.5" customHeight="1">
      <c r="A153" s="345"/>
      <c r="B153" s="345"/>
      <c r="C153" s="345"/>
      <c r="D153" s="345"/>
      <c r="E153" s="345"/>
      <c r="F153" s="69" t="s">
        <v>5734</v>
      </c>
      <c r="G153" s="345"/>
      <c r="H153" s="94">
        <v>4</v>
      </c>
      <c r="I153" s="69" t="s">
        <v>4714</v>
      </c>
      <c r="J153" s="69" t="s">
        <v>5735</v>
      </c>
      <c r="K153" s="56"/>
      <c r="L153" s="57"/>
      <c r="M153" s="76"/>
      <c r="N153" s="58"/>
      <c r="O153" s="73" t="s">
        <v>348</v>
      </c>
      <c r="P153" s="73" t="s">
        <v>348</v>
      </c>
      <c r="Q153" s="73" t="s">
        <v>348</v>
      </c>
      <c r="R153" s="56"/>
      <c r="S153" s="88"/>
      <c r="T153" s="88"/>
      <c r="U153" s="88"/>
      <c r="V153" s="88"/>
      <c r="W153" s="88"/>
      <c r="X153" s="88"/>
      <c r="Y153" s="88"/>
      <c r="Z153" s="88"/>
    </row>
    <row r="154" spans="1:26" ht="49.5" customHeight="1">
      <c r="A154" s="345"/>
      <c r="B154" s="345"/>
      <c r="C154" s="345"/>
      <c r="D154" s="345"/>
      <c r="E154" s="345"/>
      <c r="F154" s="69" t="s">
        <v>5736</v>
      </c>
      <c r="G154" s="345"/>
      <c r="H154" s="94">
        <v>5</v>
      </c>
      <c r="I154" s="69" t="s">
        <v>4714</v>
      </c>
      <c r="J154" s="69" t="s">
        <v>5737</v>
      </c>
      <c r="K154" s="56"/>
      <c r="L154" s="57"/>
      <c r="M154" s="76"/>
      <c r="N154" s="58"/>
      <c r="O154" s="73" t="s">
        <v>348</v>
      </c>
      <c r="P154" s="73" t="s">
        <v>348</v>
      </c>
      <c r="Q154" s="73" t="s">
        <v>348</v>
      </c>
      <c r="R154" s="56"/>
      <c r="S154" s="88"/>
      <c r="T154" s="88"/>
      <c r="U154" s="88"/>
      <c r="V154" s="88"/>
      <c r="W154" s="88"/>
      <c r="X154" s="88"/>
      <c r="Y154" s="88"/>
      <c r="Z154" s="88"/>
    </row>
    <row r="155" spans="1:26" ht="49.5" customHeight="1">
      <c r="A155" s="345"/>
      <c r="B155" s="345"/>
      <c r="C155" s="345"/>
      <c r="D155" s="345"/>
      <c r="E155" s="345"/>
      <c r="F155" s="69" t="s">
        <v>5738</v>
      </c>
      <c r="G155" s="345"/>
      <c r="H155" s="94">
        <v>6</v>
      </c>
      <c r="I155" s="69" t="s">
        <v>4714</v>
      </c>
      <c r="J155" s="69" t="s">
        <v>5739</v>
      </c>
      <c r="K155" s="56"/>
      <c r="L155" s="57"/>
      <c r="M155" s="76"/>
      <c r="N155" s="58"/>
      <c r="O155" s="73" t="s">
        <v>348</v>
      </c>
      <c r="P155" s="73" t="s">
        <v>348</v>
      </c>
      <c r="Q155" s="73" t="s">
        <v>348</v>
      </c>
      <c r="R155" s="56"/>
      <c r="S155" s="88"/>
      <c r="T155" s="88"/>
      <c r="U155" s="88"/>
      <c r="V155" s="88"/>
      <c r="W155" s="88"/>
      <c r="X155" s="88"/>
      <c r="Y155" s="88"/>
      <c r="Z155" s="88"/>
    </row>
    <row r="156" spans="1:26" ht="49.5" customHeight="1">
      <c r="A156" s="341"/>
      <c r="B156" s="341"/>
      <c r="C156" s="341"/>
      <c r="D156" s="341"/>
      <c r="E156" s="341"/>
      <c r="F156" s="68" t="s">
        <v>5740</v>
      </c>
      <c r="G156" s="341"/>
      <c r="H156" s="94">
        <v>7</v>
      </c>
      <c r="I156" s="69" t="s">
        <v>4714</v>
      </c>
      <c r="J156" s="69" t="s">
        <v>5741</v>
      </c>
      <c r="K156" s="56"/>
      <c r="L156" s="57"/>
      <c r="M156" s="76"/>
      <c r="N156" s="58"/>
      <c r="O156" s="73" t="s">
        <v>348</v>
      </c>
      <c r="P156" s="73" t="s">
        <v>348</v>
      </c>
      <c r="Q156" s="73" t="s">
        <v>348</v>
      </c>
      <c r="R156" s="56"/>
      <c r="S156" s="88"/>
      <c r="T156" s="88"/>
      <c r="U156" s="88"/>
      <c r="V156" s="88"/>
      <c r="W156" s="88"/>
      <c r="X156" s="88"/>
      <c r="Y156" s="88"/>
      <c r="Z156" s="88"/>
    </row>
    <row r="157" spans="1:26" ht="336" hidden="1" customHeight="1">
      <c r="A157" s="94" t="s">
        <v>5742</v>
      </c>
      <c r="B157" s="94" t="s">
        <v>4597</v>
      </c>
      <c r="C157" s="230" t="s">
        <v>1459</v>
      </c>
      <c r="D157" s="99" t="s">
        <v>967</v>
      </c>
      <c r="E157" s="68" t="s">
        <v>5743</v>
      </c>
      <c r="F157" s="69" t="s">
        <v>1918</v>
      </c>
      <c r="G157" s="169" t="s">
        <v>5338</v>
      </c>
      <c r="H157" s="94">
        <v>1</v>
      </c>
      <c r="I157" s="69" t="s">
        <v>1919</v>
      </c>
      <c r="J157" s="69" t="s">
        <v>1920</v>
      </c>
      <c r="K157" s="56"/>
      <c r="L157" s="56"/>
      <c r="M157" s="76"/>
      <c r="N157" s="77"/>
      <c r="O157" s="73" t="s">
        <v>348</v>
      </c>
      <c r="P157" s="73" t="s">
        <v>348</v>
      </c>
      <c r="Q157" s="73" t="s">
        <v>24</v>
      </c>
      <c r="R157" s="56"/>
      <c r="S157" s="88"/>
      <c r="T157" s="88"/>
      <c r="U157" s="88"/>
      <c r="V157" s="88"/>
      <c r="W157" s="88"/>
      <c r="X157" s="88"/>
      <c r="Y157" s="88"/>
      <c r="Z157" s="88"/>
    </row>
    <row r="158" spans="1:26" ht="16.5" customHeight="1">
      <c r="A158" s="440" t="s">
        <v>5744</v>
      </c>
      <c r="B158" s="440" t="s">
        <v>5745</v>
      </c>
      <c r="C158" s="440" t="s">
        <v>966</v>
      </c>
      <c r="D158" s="440" t="s">
        <v>967</v>
      </c>
      <c r="E158" s="439" t="s">
        <v>5746</v>
      </c>
      <c r="F158" s="123" t="s">
        <v>5747</v>
      </c>
      <c r="G158" s="463" t="s">
        <v>5338</v>
      </c>
      <c r="H158" s="197">
        <v>1</v>
      </c>
      <c r="I158" s="124" t="s">
        <v>5748</v>
      </c>
      <c r="J158" s="124" t="s">
        <v>5749</v>
      </c>
      <c r="K158" s="56"/>
      <c r="L158" s="89"/>
      <c r="M158" s="89"/>
      <c r="N158" s="42"/>
      <c r="O158" s="73" t="s">
        <v>348</v>
      </c>
      <c r="P158" s="73" t="s">
        <v>348</v>
      </c>
      <c r="Q158" s="73" t="s">
        <v>348</v>
      </c>
      <c r="R158" s="56" t="s">
        <v>4050</v>
      </c>
    </row>
    <row r="159" spans="1:26" ht="16.5" customHeight="1">
      <c r="A159" s="345"/>
      <c r="B159" s="345"/>
      <c r="C159" s="345"/>
      <c r="D159" s="345"/>
      <c r="E159" s="345"/>
      <c r="F159" s="123" t="s">
        <v>5750</v>
      </c>
      <c r="G159" s="345"/>
      <c r="H159" s="197">
        <v>2</v>
      </c>
      <c r="I159" s="124" t="s">
        <v>5751</v>
      </c>
      <c r="J159" s="124" t="s">
        <v>5749</v>
      </c>
      <c r="K159" s="56"/>
      <c r="L159" s="89"/>
      <c r="M159" s="89"/>
      <c r="N159" s="42"/>
      <c r="O159" s="73" t="s">
        <v>348</v>
      </c>
      <c r="P159" s="73" t="s">
        <v>348</v>
      </c>
      <c r="Q159" s="73" t="s">
        <v>348</v>
      </c>
      <c r="R159" s="56" t="s">
        <v>4050</v>
      </c>
    </row>
    <row r="160" spans="1:26" ht="16.5" customHeight="1">
      <c r="A160" s="345"/>
      <c r="B160" s="345"/>
      <c r="C160" s="345"/>
      <c r="D160" s="345"/>
      <c r="E160" s="345"/>
      <c r="F160" s="123" t="s">
        <v>5752</v>
      </c>
      <c r="G160" s="345"/>
      <c r="H160" s="197">
        <v>3</v>
      </c>
      <c r="I160" s="124" t="s">
        <v>5753</v>
      </c>
      <c r="J160" s="124" t="s">
        <v>5749</v>
      </c>
      <c r="K160" s="56"/>
      <c r="L160" s="89"/>
      <c r="M160" s="89"/>
      <c r="N160" s="42"/>
      <c r="O160" s="73" t="s">
        <v>348</v>
      </c>
      <c r="P160" s="73" t="s">
        <v>348</v>
      </c>
      <c r="Q160" s="73" t="s">
        <v>348</v>
      </c>
      <c r="R160" s="56" t="s">
        <v>4050</v>
      </c>
    </row>
    <row r="161" spans="1:26" ht="16.5" customHeight="1">
      <c r="A161" s="345"/>
      <c r="B161" s="345"/>
      <c r="C161" s="345"/>
      <c r="D161" s="345"/>
      <c r="E161" s="345"/>
      <c r="F161" s="123" t="s">
        <v>5754</v>
      </c>
      <c r="G161" s="345"/>
      <c r="H161" s="197">
        <v>4</v>
      </c>
      <c r="I161" s="124" t="s">
        <v>5755</v>
      </c>
      <c r="J161" s="124" t="s">
        <v>5749</v>
      </c>
      <c r="K161" s="56"/>
      <c r="L161" s="89"/>
      <c r="M161" s="89"/>
      <c r="N161" s="42"/>
      <c r="O161" s="73" t="s">
        <v>348</v>
      </c>
      <c r="P161" s="73" t="s">
        <v>348</v>
      </c>
      <c r="Q161" s="73" t="s">
        <v>348</v>
      </c>
      <c r="R161" s="56" t="s">
        <v>4050</v>
      </c>
    </row>
    <row r="162" spans="1:26" ht="240.75" customHeight="1">
      <c r="A162" s="341"/>
      <c r="B162" s="341"/>
      <c r="C162" s="341"/>
      <c r="D162" s="341"/>
      <c r="E162" s="341"/>
      <c r="F162" s="123" t="s">
        <v>5756</v>
      </c>
      <c r="G162" s="341"/>
      <c r="H162" s="197">
        <v>5</v>
      </c>
      <c r="I162" s="124" t="s">
        <v>5757</v>
      </c>
      <c r="J162" s="124" t="s">
        <v>5758</v>
      </c>
      <c r="K162" s="56"/>
      <c r="L162" s="89"/>
      <c r="M162" s="89"/>
      <c r="N162" s="42"/>
      <c r="O162" s="73" t="s">
        <v>348</v>
      </c>
      <c r="P162" s="73" t="s">
        <v>348</v>
      </c>
      <c r="Q162" s="73" t="s">
        <v>348</v>
      </c>
      <c r="R162" s="56" t="s">
        <v>4050</v>
      </c>
    </row>
    <row r="163" spans="1:26" ht="49.5" hidden="1" customHeight="1">
      <c r="A163" s="402" t="s">
        <v>5759</v>
      </c>
      <c r="B163" s="402" t="s">
        <v>4597</v>
      </c>
      <c r="C163" s="402" t="s">
        <v>966</v>
      </c>
      <c r="D163" s="402" t="s">
        <v>5381</v>
      </c>
      <c r="E163" s="395" t="s">
        <v>5760</v>
      </c>
      <c r="F163" s="69" t="s">
        <v>5761</v>
      </c>
      <c r="G163" s="463" t="s">
        <v>5762</v>
      </c>
      <c r="H163" s="94">
        <v>1</v>
      </c>
      <c r="I163" s="264" t="s">
        <v>5763</v>
      </c>
      <c r="J163" s="264" t="s">
        <v>5764</v>
      </c>
      <c r="K163" s="56"/>
      <c r="L163" s="57"/>
      <c r="M163" s="76"/>
      <c r="N163" s="77"/>
      <c r="O163" s="73" t="s">
        <v>348</v>
      </c>
      <c r="P163" s="73" t="s">
        <v>24</v>
      </c>
      <c r="Q163" s="73" t="s">
        <v>24</v>
      </c>
      <c r="R163" s="56"/>
      <c r="S163" s="88"/>
      <c r="T163" s="88"/>
      <c r="U163" s="88"/>
      <c r="V163" s="88"/>
      <c r="W163" s="88"/>
      <c r="X163" s="88"/>
      <c r="Y163" s="88"/>
      <c r="Z163" s="88"/>
    </row>
    <row r="164" spans="1:26" ht="49.5" hidden="1" customHeight="1">
      <c r="A164" s="345"/>
      <c r="B164" s="345"/>
      <c r="C164" s="345"/>
      <c r="D164" s="345"/>
      <c r="E164" s="345"/>
      <c r="F164" s="69" t="s">
        <v>5765</v>
      </c>
      <c r="G164" s="345"/>
      <c r="H164" s="94">
        <v>2</v>
      </c>
      <c r="I164" s="264" t="s">
        <v>5766</v>
      </c>
      <c r="J164" s="264" t="s">
        <v>5764</v>
      </c>
      <c r="K164" s="56"/>
      <c r="L164" s="57"/>
      <c r="M164" s="76"/>
      <c r="N164" s="77"/>
      <c r="O164" s="73" t="s">
        <v>348</v>
      </c>
      <c r="P164" s="73" t="s">
        <v>24</v>
      </c>
      <c r="Q164" s="73" t="s">
        <v>24</v>
      </c>
      <c r="R164" s="56"/>
      <c r="S164" s="88"/>
      <c r="T164" s="88"/>
      <c r="U164" s="88"/>
      <c r="V164" s="88"/>
      <c r="W164" s="88"/>
      <c r="X164" s="88"/>
      <c r="Y164" s="88"/>
      <c r="Z164" s="88"/>
    </row>
    <row r="165" spans="1:26" ht="299.25" hidden="1" customHeight="1">
      <c r="A165" s="341"/>
      <c r="B165" s="341"/>
      <c r="C165" s="341"/>
      <c r="D165" s="341"/>
      <c r="E165" s="341"/>
      <c r="F165" s="69" t="s">
        <v>5767</v>
      </c>
      <c r="G165" s="341"/>
      <c r="H165" s="94">
        <v>3</v>
      </c>
      <c r="I165" s="264" t="s">
        <v>5768</v>
      </c>
      <c r="J165" s="264" t="s">
        <v>5764</v>
      </c>
      <c r="K165" s="56"/>
      <c r="L165" s="57"/>
      <c r="M165" s="76"/>
      <c r="N165" s="77"/>
      <c r="O165" s="73" t="s">
        <v>348</v>
      </c>
      <c r="P165" s="73" t="s">
        <v>24</v>
      </c>
      <c r="Q165" s="73" t="s">
        <v>24</v>
      </c>
      <c r="R165" s="56"/>
      <c r="S165" s="88"/>
      <c r="T165" s="88"/>
      <c r="U165" s="88"/>
      <c r="V165" s="88"/>
      <c r="W165" s="88"/>
      <c r="X165" s="88"/>
      <c r="Y165" s="88"/>
      <c r="Z165" s="88"/>
    </row>
    <row r="166" spans="1:26" ht="49.5" hidden="1" customHeight="1">
      <c r="A166" s="408" t="s">
        <v>5769</v>
      </c>
      <c r="B166" s="408" t="s">
        <v>4597</v>
      </c>
      <c r="C166" s="408" t="s">
        <v>966</v>
      </c>
      <c r="D166" s="408" t="s">
        <v>5381</v>
      </c>
      <c r="E166" s="396" t="s">
        <v>5770</v>
      </c>
      <c r="F166" s="69" t="s">
        <v>5771</v>
      </c>
      <c r="G166" s="463" t="s">
        <v>5772</v>
      </c>
      <c r="H166" s="94">
        <v>1</v>
      </c>
      <c r="I166" s="264" t="s">
        <v>5773</v>
      </c>
      <c r="J166" s="264" t="s">
        <v>5774</v>
      </c>
      <c r="K166" s="56"/>
      <c r="L166" s="57"/>
      <c r="M166" s="76"/>
      <c r="N166" s="77"/>
      <c r="O166" s="73" t="s">
        <v>348</v>
      </c>
      <c r="P166" s="73" t="s">
        <v>24</v>
      </c>
      <c r="Q166" s="73" t="s">
        <v>24</v>
      </c>
      <c r="R166" s="56" t="s">
        <v>972</v>
      </c>
      <c r="S166" s="88"/>
      <c r="T166" s="88"/>
      <c r="U166" s="88"/>
      <c r="V166" s="88"/>
      <c r="W166" s="88"/>
      <c r="X166" s="88"/>
      <c r="Y166" s="88"/>
      <c r="Z166" s="88"/>
    </row>
    <row r="167" spans="1:26" ht="33" hidden="1" customHeight="1">
      <c r="A167" s="345"/>
      <c r="B167" s="345"/>
      <c r="C167" s="345"/>
      <c r="D167" s="345"/>
      <c r="E167" s="345"/>
      <c r="F167" s="69" t="s">
        <v>5775</v>
      </c>
      <c r="G167" s="345"/>
      <c r="H167" s="94">
        <v>2</v>
      </c>
      <c r="I167" s="264" t="s">
        <v>5776</v>
      </c>
      <c r="J167" s="264" t="s">
        <v>5774</v>
      </c>
      <c r="K167" s="56"/>
      <c r="L167" s="57"/>
      <c r="M167" s="76"/>
      <c r="N167" s="77"/>
      <c r="O167" s="73" t="s">
        <v>348</v>
      </c>
      <c r="P167" s="73" t="s">
        <v>24</v>
      </c>
      <c r="Q167" s="73" t="s">
        <v>24</v>
      </c>
      <c r="R167" s="56" t="s">
        <v>972</v>
      </c>
      <c r="S167" s="88"/>
      <c r="T167" s="88"/>
      <c r="U167" s="88"/>
      <c r="V167" s="88"/>
      <c r="W167" s="88"/>
      <c r="X167" s="88"/>
      <c r="Y167" s="88"/>
      <c r="Z167" s="88"/>
    </row>
    <row r="168" spans="1:26" ht="33" hidden="1" customHeight="1">
      <c r="A168" s="345"/>
      <c r="B168" s="345"/>
      <c r="C168" s="345"/>
      <c r="D168" s="345"/>
      <c r="E168" s="345"/>
      <c r="F168" s="69" t="s">
        <v>5767</v>
      </c>
      <c r="G168" s="345"/>
      <c r="H168" s="94">
        <v>3</v>
      </c>
      <c r="I168" s="264" t="s">
        <v>5776</v>
      </c>
      <c r="J168" s="264" t="s">
        <v>5777</v>
      </c>
      <c r="K168" s="56"/>
      <c r="L168" s="57"/>
      <c r="M168" s="76"/>
      <c r="N168" s="77"/>
      <c r="O168" s="73" t="s">
        <v>348</v>
      </c>
      <c r="P168" s="73" t="s">
        <v>24</v>
      </c>
      <c r="Q168" s="73" t="s">
        <v>24</v>
      </c>
      <c r="R168" s="56" t="s">
        <v>972</v>
      </c>
      <c r="S168" s="88"/>
      <c r="T168" s="88"/>
      <c r="U168" s="88"/>
      <c r="V168" s="88"/>
      <c r="W168" s="88"/>
      <c r="X168" s="88"/>
      <c r="Y168" s="88"/>
      <c r="Z168" s="88"/>
    </row>
    <row r="169" spans="1:26" ht="33" hidden="1" customHeight="1">
      <c r="A169" s="345"/>
      <c r="B169" s="345"/>
      <c r="C169" s="345"/>
      <c r="D169" s="345"/>
      <c r="E169" s="345"/>
      <c r="F169" s="69" t="s">
        <v>5778</v>
      </c>
      <c r="G169" s="345"/>
      <c r="H169" s="94">
        <v>4</v>
      </c>
      <c r="I169" s="264" t="s">
        <v>5779</v>
      </c>
      <c r="J169" s="264" t="s">
        <v>5780</v>
      </c>
      <c r="K169" s="56"/>
      <c r="L169" s="57"/>
      <c r="M169" s="76"/>
      <c r="N169" s="77"/>
      <c r="O169" s="82" t="s">
        <v>24</v>
      </c>
      <c r="P169" s="73" t="s">
        <v>348</v>
      </c>
      <c r="Q169" s="73" t="s">
        <v>24</v>
      </c>
      <c r="R169" s="56" t="s">
        <v>972</v>
      </c>
      <c r="S169" s="88"/>
      <c r="T169" s="88"/>
      <c r="U169" s="88"/>
      <c r="V169" s="88"/>
      <c r="W169" s="88"/>
      <c r="X169" s="88"/>
      <c r="Y169" s="88"/>
      <c r="Z169" s="88"/>
    </row>
    <row r="170" spans="1:26" ht="33" hidden="1" customHeight="1">
      <c r="A170" s="345"/>
      <c r="B170" s="345"/>
      <c r="C170" s="345"/>
      <c r="D170" s="345"/>
      <c r="E170" s="345"/>
      <c r="F170" s="69" t="s">
        <v>5781</v>
      </c>
      <c r="G170" s="345"/>
      <c r="H170" s="94">
        <v>5</v>
      </c>
      <c r="I170" s="264" t="s">
        <v>5782</v>
      </c>
      <c r="J170" s="264" t="s">
        <v>5783</v>
      </c>
      <c r="K170" s="56"/>
      <c r="L170" s="57"/>
      <c r="M170" s="76"/>
      <c r="N170" s="77"/>
      <c r="O170" s="82" t="s">
        <v>24</v>
      </c>
      <c r="P170" s="73" t="s">
        <v>348</v>
      </c>
      <c r="Q170" s="73" t="s">
        <v>24</v>
      </c>
      <c r="R170" s="56" t="s">
        <v>972</v>
      </c>
      <c r="S170" s="88"/>
      <c r="T170" s="88"/>
      <c r="U170" s="88"/>
      <c r="V170" s="88"/>
      <c r="W170" s="88"/>
      <c r="X170" s="88"/>
      <c r="Y170" s="88"/>
      <c r="Z170" s="88"/>
    </row>
    <row r="171" spans="1:26" ht="33" hidden="1" customHeight="1">
      <c r="A171" s="345"/>
      <c r="B171" s="345"/>
      <c r="C171" s="345"/>
      <c r="D171" s="345"/>
      <c r="E171" s="345"/>
      <c r="F171" s="69" t="s">
        <v>5784</v>
      </c>
      <c r="G171" s="345"/>
      <c r="H171" s="94">
        <v>6</v>
      </c>
      <c r="I171" s="264" t="s">
        <v>5785</v>
      </c>
      <c r="J171" s="264" t="s">
        <v>5786</v>
      </c>
      <c r="K171" s="56"/>
      <c r="L171" s="57"/>
      <c r="M171" s="76"/>
      <c r="N171" s="77"/>
      <c r="O171" s="73" t="s">
        <v>348</v>
      </c>
      <c r="P171" s="73" t="s">
        <v>348</v>
      </c>
      <c r="Q171" s="73" t="s">
        <v>24</v>
      </c>
      <c r="R171" s="56" t="s">
        <v>972</v>
      </c>
      <c r="S171" s="88"/>
      <c r="T171" s="88"/>
      <c r="U171" s="88"/>
      <c r="V171" s="88"/>
      <c r="W171" s="88"/>
      <c r="X171" s="88"/>
      <c r="Y171" s="88"/>
      <c r="Z171" s="88"/>
    </row>
    <row r="172" spans="1:26" ht="49.5" customHeight="1">
      <c r="A172" s="345"/>
      <c r="B172" s="345"/>
      <c r="C172" s="345"/>
      <c r="D172" s="345"/>
      <c r="E172" s="345"/>
      <c r="F172" s="69" t="s">
        <v>5787</v>
      </c>
      <c r="G172" s="345"/>
      <c r="H172" s="94">
        <v>7</v>
      </c>
      <c r="I172" s="264" t="s">
        <v>5788</v>
      </c>
      <c r="J172" s="264" t="s">
        <v>5789</v>
      </c>
      <c r="K172" s="56"/>
      <c r="L172" s="57"/>
      <c r="M172" s="76"/>
      <c r="N172" s="77"/>
      <c r="O172" s="73" t="s">
        <v>348</v>
      </c>
      <c r="P172" s="73" t="s">
        <v>348</v>
      </c>
      <c r="Q172" s="73" t="s">
        <v>348</v>
      </c>
      <c r="R172" s="56" t="s">
        <v>972</v>
      </c>
      <c r="S172" s="88"/>
      <c r="T172" s="88"/>
      <c r="U172" s="88"/>
      <c r="V172" s="88"/>
      <c r="W172" s="88"/>
      <c r="X172" s="88"/>
      <c r="Y172" s="88"/>
      <c r="Z172" s="88"/>
    </row>
    <row r="173" spans="1:26" ht="49.5" customHeight="1">
      <c r="A173" s="341"/>
      <c r="B173" s="341"/>
      <c r="C173" s="341"/>
      <c r="D173" s="341"/>
      <c r="E173" s="341"/>
      <c r="F173" s="69" t="s">
        <v>5790</v>
      </c>
      <c r="G173" s="341"/>
      <c r="H173" s="94">
        <v>8</v>
      </c>
      <c r="I173" s="264" t="s">
        <v>5791</v>
      </c>
      <c r="J173" s="264" t="s">
        <v>5792</v>
      </c>
      <c r="K173" s="56"/>
      <c r="L173" s="57"/>
      <c r="M173" s="76"/>
      <c r="N173" s="77"/>
      <c r="O173" s="73" t="s">
        <v>348</v>
      </c>
      <c r="P173" s="73" t="s">
        <v>348</v>
      </c>
      <c r="Q173" s="73" t="s">
        <v>348</v>
      </c>
      <c r="R173" s="56" t="s">
        <v>972</v>
      </c>
      <c r="S173" s="88"/>
      <c r="T173" s="88"/>
      <c r="U173" s="88"/>
      <c r="V173" s="88"/>
      <c r="W173" s="88"/>
      <c r="X173" s="88"/>
      <c r="Y173" s="88"/>
      <c r="Z173" s="88"/>
    </row>
    <row r="174" spans="1:26" ht="20.25" hidden="1" customHeight="1">
      <c r="A174" s="271"/>
      <c r="B174" s="271"/>
      <c r="C174" s="272"/>
      <c r="D174" s="272"/>
      <c r="E174" s="273"/>
      <c r="F174" s="274"/>
      <c r="G174" s="275"/>
      <c r="H174" s="271"/>
      <c r="I174" s="276"/>
      <c r="J174" s="264" t="s">
        <v>5793</v>
      </c>
      <c r="K174" s="271"/>
      <c r="L174" s="271"/>
      <c r="M174" s="277"/>
      <c r="N174" s="42"/>
      <c r="O174" s="73" t="s">
        <v>348</v>
      </c>
      <c r="P174" s="73" t="s">
        <v>348</v>
      </c>
      <c r="Q174" s="271"/>
      <c r="R174" s="271"/>
    </row>
    <row r="175" spans="1:26" ht="57.75" hidden="1" customHeight="1">
      <c r="A175" s="278"/>
      <c r="B175" s="278"/>
      <c r="C175" s="279"/>
      <c r="D175" s="279"/>
      <c r="E175" s="279" t="s">
        <v>5794</v>
      </c>
      <c r="F175" s="279" t="s">
        <v>5795</v>
      </c>
      <c r="G175" s="241"/>
      <c r="H175" s="279"/>
      <c r="I175" s="280"/>
      <c r="J175" s="264" t="s">
        <v>5796</v>
      </c>
      <c r="K175" s="56"/>
      <c r="L175" s="76"/>
      <c r="M175" s="76"/>
      <c r="N175" s="77"/>
      <c r="O175" s="73" t="s">
        <v>348</v>
      </c>
      <c r="P175" s="73" t="s">
        <v>348</v>
      </c>
      <c r="Q175" s="56"/>
      <c r="R175" s="56"/>
      <c r="S175" s="88"/>
      <c r="T175" s="88"/>
      <c r="U175" s="88"/>
      <c r="V175" s="88"/>
      <c r="W175" s="88"/>
      <c r="X175" s="88"/>
      <c r="Y175" s="88"/>
      <c r="Z175" s="88"/>
    </row>
    <row r="176" spans="1:26" ht="20.25" hidden="1" customHeight="1">
      <c r="A176" s="271"/>
      <c r="B176" s="271"/>
      <c r="C176" s="272"/>
      <c r="D176" s="272"/>
      <c r="E176" s="273"/>
      <c r="F176" s="274"/>
      <c r="G176" s="275"/>
      <c r="H176" s="271"/>
      <c r="I176" s="276"/>
      <c r="J176" s="264" t="s">
        <v>5797</v>
      </c>
      <c r="K176" s="271"/>
      <c r="L176" s="271"/>
      <c r="M176" s="277"/>
      <c r="N176" s="42"/>
      <c r="O176" s="73" t="s">
        <v>348</v>
      </c>
      <c r="P176" s="73" t="s">
        <v>348</v>
      </c>
      <c r="Q176" s="271"/>
      <c r="R176" s="271"/>
    </row>
    <row r="177" spans="1:26" ht="57.75" hidden="1" customHeight="1">
      <c r="A177" s="278"/>
      <c r="B177" s="278"/>
      <c r="C177" s="279"/>
      <c r="D177" s="279"/>
      <c r="E177" s="279" t="s">
        <v>5798</v>
      </c>
      <c r="F177" s="279" t="s">
        <v>5795</v>
      </c>
      <c r="G177" s="241"/>
      <c r="H177" s="279"/>
      <c r="I177" s="280"/>
      <c r="J177" s="264" t="s">
        <v>5799</v>
      </c>
      <c r="K177" s="56"/>
      <c r="L177" s="76"/>
      <c r="M177" s="76"/>
      <c r="N177" s="77"/>
      <c r="O177" s="73" t="s">
        <v>348</v>
      </c>
      <c r="P177" s="73" t="s">
        <v>348</v>
      </c>
      <c r="Q177" s="56"/>
      <c r="R177" s="56"/>
      <c r="S177" s="88"/>
      <c r="T177" s="88"/>
      <c r="U177" s="88"/>
      <c r="V177" s="88"/>
      <c r="W177" s="88"/>
      <c r="X177" s="88"/>
      <c r="Y177" s="88"/>
      <c r="Z177" s="88"/>
    </row>
    <row r="178" spans="1:26" ht="20.25" hidden="1" customHeight="1">
      <c r="A178" s="271"/>
      <c r="B178" s="271"/>
      <c r="C178" s="272"/>
      <c r="D178" s="272"/>
      <c r="E178" s="273"/>
      <c r="F178" s="274"/>
      <c r="G178" s="275"/>
      <c r="H178" s="271"/>
      <c r="I178" s="276"/>
      <c r="J178" s="264" t="s">
        <v>5800</v>
      </c>
      <c r="K178" s="271"/>
      <c r="L178" s="271"/>
      <c r="M178" s="277"/>
      <c r="N178" s="42"/>
      <c r="O178" s="73" t="s">
        <v>348</v>
      </c>
      <c r="P178" s="73" t="s">
        <v>348</v>
      </c>
      <c r="Q178" s="271"/>
      <c r="R178" s="271"/>
    </row>
    <row r="179" spans="1:26" ht="57.75" hidden="1" customHeight="1">
      <c r="A179" s="278"/>
      <c r="B179" s="278"/>
      <c r="C179" s="279"/>
      <c r="D179" s="279"/>
      <c r="E179" s="279" t="s">
        <v>5801</v>
      </c>
      <c r="F179" s="279" t="s">
        <v>5795</v>
      </c>
      <c r="G179" s="241"/>
      <c r="H179" s="279"/>
      <c r="I179" s="280"/>
      <c r="J179" s="264" t="s">
        <v>5802</v>
      </c>
      <c r="K179" s="56"/>
      <c r="L179" s="76"/>
      <c r="M179" s="76"/>
      <c r="N179" s="77"/>
      <c r="O179" s="73" t="s">
        <v>348</v>
      </c>
      <c r="P179" s="73" t="s">
        <v>348</v>
      </c>
      <c r="Q179" s="56"/>
      <c r="R179" s="56"/>
      <c r="S179" s="88"/>
      <c r="T179" s="88"/>
      <c r="U179" s="88"/>
      <c r="V179" s="88"/>
      <c r="W179" s="88"/>
      <c r="X179" s="88"/>
      <c r="Y179" s="88"/>
      <c r="Z179" s="88"/>
    </row>
    <row r="180" spans="1:26" ht="20.25" hidden="1" customHeight="1">
      <c r="A180" s="271"/>
      <c r="B180" s="271"/>
      <c r="C180" s="272"/>
      <c r="D180" s="272"/>
      <c r="E180" s="273"/>
      <c r="F180" s="274"/>
      <c r="G180" s="275"/>
      <c r="H180" s="271"/>
      <c r="I180" s="276"/>
      <c r="J180" s="264" t="s">
        <v>5803</v>
      </c>
      <c r="K180" s="271"/>
      <c r="L180" s="271"/>
      <c r="M180" s="277"/>
      <c r="N180" s="42"/>
      <c r="O180" s="73" t="s">
        <v>348</v>
      </c>
      <c r="P180" s="73" t="s">
        <v>348</v>
      </c>
      <c r="Q180" s="271"/>
      <c r="R180" s="271"/>
    </row>
    <row r="181" spans="1:26" ht="57.75" hidden="1" customHeight="1">
      <c r="A181" s="278"/>
      <c r="B181" s="278"/>
      <c r="C181" s="279"/>
      <c r="D181" s="279"/>
      <c r="E181" s="279" t="s">
        <v>5804</v>
      </c>
      <c r="F181" s="279" t="s">
        <v>5795</v>
      </c>
      <c r="G181" s="241"/>
      <c r="H181" s="279"/>
      <c r="I181" s="280"/>
      <c r="J181" s="264" t="s">
        <v>5805</v>
      </c>
      <c r="K181" s="56"/>
      <c r="L181" s="76"/>
      <c r="M181" s="76"/>
      <c r="N181" s="77"/>
      <c r="O181" s="73" t="s">
        <v>348</v>
      </c>
      <c r="P181" s="73" t="s">
        <v>348</v>
      </c>
      <c r="Q181" s="56"/>
      <c r="R181" s="56"/>
      <c r="S181" s="88"/>
      <c r="T181" s="88"/>
      <c r="U181" s="88"/>
      <c r="V181" s="88"/>
      <c r="W181" s="88"/>
      <c r="X181" s="88"/>
      <c r="Y181" s="88"/>
      <c r="Z181" s="88"/>
    </row>
    <row r="182" spans="1:26" ht="20.25" hidden="1" customHeight="1">
      <c r="A182" s="271"/>
      <c r="B182" s="271"/>
      <c r="C182" s="272"/>
      <c r="D182" s="272"/>
      <c r="E182" s="273"/>
      <c r="F182" s="274"/>
      <c r="G182" s="275"/>
      <c r="H182" s="271"/>
      <c r="I182" s="276"/>
      <c r="J182" s="264" t="s">
        <v>5806</v>
      </c>
      <c r="K182" s="271"/>
      <c r="L182" s="271"/>
      <c r="M182" s="277"/>
      <c r="N182" s="42"/>
      <c r="O182" s="73" t="s">
        <v>348</v>
      </c>
      <c r="P182" s="73" t="s">
        <v>348</v>
      </c>
      <c r="Q182" s="271"/>
      <c r="R182" s="271"/>
    </row>
    <row r="183" spans="1:26" ht="57.75" hidden="1" customHeight="1">
      <c r="A183" s="278"/>
      <c r="B183" s="278"/>
      <c r="C183" s="279"/>
      <c r="D183" s="279"/>
      <c r="E183" s="279" t="s">
        <v>5807</v>
      </c>
      <c r="F183" s="279" t="s">
        <v>5795</v>
      </c>
      <c r="G183" s="241"/>
      <c r="H183" s="279"/>
      <c r="I183" s="280"/>
      <c r="J183" s="264" t="s">
        <v>5808</v>
      </c>
      <c r="K183" s="56"/>
      <c r="L183" s="76"/>
      <c r="M183" s="76"/>
      <c r="N183" s="77"/>
      <c r="O183" s="73" t="s">
        <v>348</v>
      </c>
      <c r="P183" s="73" t="s">
        <v>348</v>
      </c>
      <c r="Q183" s="56"/>
      <c r="R183" s="56"/>
      <c r="S183" s="88"/>
      <c r="T183" s="88"/>
      <c r="U183" s="88"/>
      <c r="V183" s="88"/>
      <c r="W183" s="88"/>
      <c r="X183" s="88"/>
      <c r="Y183" s="88"/>
      <c r="Z183" s="88"/>
    </row>
    <row r="184" spans="1:26" ht="20.25" hidden="1" customHeight="1">
      <c r="A184" s="271"/>
      <c r="B184" s="271"/>
      <c r="C184" s="272"/>
      <c r="D184" s="272"/>
      <c r="E184" s="273"/>
      <c r="F184" s="274"/>
      <c r="G184" s="275"/>
      <c r="H184" s="271"/>
      <c r="I184" s="276"/>
      <c r="J184" s="264" t="s">
        <v>5809</v>
      </c>
      <c r="K184" s="271"/>
      <c r="L184" s="271"/>
      <c r="M184" s="277"/>
      <c r="N184" s="42"/>
      <c r="O184" s="73" t="s">
        <v>348</v>
      </c>
      <c r="P184" s="73" t="s">
        <v>348</v>
      </c>
      <c r="Q184" s="271"/>
      <c r="R184" s="271"/>
    </row>
    <row r="185" spans="1:26" ht="57.75" hidden="1" customHeight="1">
      <c r="A185" s="278"/>
      <c r="B185" s="278"/>
      <c r="C185" s="279"/>
      <c r="D185" s="279"/>
      <c r="E185" s="279" t="s">
        <v>5810</v>
      </c>
      <c r="F185" s="279" t="s">
        <v>5795</v>
      </c>
      <c r="G185" s="241"/>
      <c r="H185" s="279"/>
      <c r="I185" s="280"/>
      <c r="J185" s="264" t="s">
        <v>5811</v>
      </c>
      <c r="K185" s="56"/>
      <c r="L185" s="76"/>
      <c r="M185" s="76"/>
      <c r="N185" s="77"/>
      <c r="O185" s="73" t="s">
        <v>348</v>
      </c>
      <c r="P185" s="73" t="s">
        <v>348</v>
      </c>
      <c r="Q185" s="56"/>
      <c r="R185" s="56"/>
      <c r="S185" s="88"/>
      <c r="T185" s="88"/>
      <c r="U185" s="88"/>
      <c r="V185" s="88"/>
      <c r="W185" s="88"/>
      <c r="X185" s="88"/>
      <c r="Y185" s="88"/>
      <c r="Z185" s="88"/>
    </row>
    <row r="186" spans="1:26" ht="20.25" hidden="1" customHeight="1">
      <c r="A186" s="271"/>
      <c r="B186" s="271"/>
      <c r="C186" s="272"/>
      <c r="D186" s="272"/>
      <c r="E186" s="273"/>
      <c r="F186" s="274"/>
      <c r="G186" s="275"/>
      <c r="H186" s="271"/>
      <c r="I186" s="276"/>
      <c r="J186" s="264" t="s">
        <v>5812</v>
      </c>
      <c r="K186" s="271"/>
      <c r="L186" s="271"/>
      <c r="M186" s="277"/>
      <c r="N186" s="42"/>
      <c r="O186" s="73" t="s">
        <v>348</v>
      </c>
      <c r="P186" s="73" t="s">
        <v>348</v>
      </c>
      <c r="Q186" s="271"/>
      <c r="R186" s="271"/>
    </row>
    <row r="187" spans="1:26" ht="57.75" hidden="1" customHeight="1">
      <c r="A187" s="278"/>
      <c r="B187" s="278"/>
      <c r="C187" s="279"/>
      <c r="D187" s="279"/>
      <c r="E187" s="279" t="s">
        <v>5813</v>
      </c>
      <c r="F187" s="279" t="s">
        <v>5795</v>
      </c>
      <c r="G187" s="241"/>
      <c r="H187" s="279"/>
      <c r="I187" s="280"/>
      <c r="J187" s="264" t="s">
        <v>5814</v>
      </c>
      <c r="K187" s="56"/>
      <c r="L187" s="76"/>
      <c r="M187" s="76"/>
      <c r="N187" s="77"/>
      <c r="O187" s="73" t="s">
        <v>348</v>
      </c>
      <c r="P187" s="73" t="s">
        <v>348</v>
      </c>
      <c r="Q187" s="56"/>
      <c r="R187" s="56"/>
      <c r="S187" s="88"/>
      <c r="T187" s="88"/>
      <c r="U187" s="88"/>
      <c r="V187" s="88"/>
      <c r="W187" s="88"/>
      <c r="X187" s="88"/>
      <c r="Y187" s="88"/>
      <c r="Z187" s="88"/>
    </row>
    <row r="188" spans="1:26" ht="409.5" customHeight="1">
      <c r="A188" s="94" t="s">
        <v>5815</v>
      </c>
      <c r="B188" s="94" t="s">
        <v>4597</v>
      </c>
      <c r="C188" s="54" t="s">
        <v>966</v>
      </c>
      <c r="D188" s="54" t="s">
        <v>967</v>
      </c>
      <c r="E188" s="55" t="s">
        <v>5816</v>
      </c>
      <c r="F188" s="69" t="s">
        <v>5817</v>
      </c>
      <c r="G188" s="169" t="s">
        <v>5338</v>
      </c>
      <c r="H188" s="94">
        <v>1</v>
      </c>
      <c r="I188" s="69" t="s">
        <v>5667</v>
      </c>
      <c r="J188" s="69" t="s">
        <v>5818</v>
      </c>
      <c r="K188" s="56"/>
      <c r="L188" s="118"/>
      <c r="M188" s="118"/>
      <c r="N188" s="77"/>
      <c r="O188" s="73" t="s">
        <v>348</v>
      </c>
      <c r="P188" s="73" t="s">
        <v>348</v>
      </c>
      <c r="Q188" s="281" t="s">
        <v>348</v>
      </c>
      <c r="R188" s="56"/>
      <c r="S188" s="88"/>
      <c r="T188" s="88"/>
      <c r="U188" s="88"/>
      <c r="V188" s="88"/>
      <c r="W188" s="88"/>
      <c r="X188" s="88"/>
      <c r="Y188" s="88"/>
      <c r="Z188" s="88"/>
    </row>
    <row r="189" spans="1:26" ht="322.5" customHeight="1">
      <c r="A189" s="120" t="s">
        <v>5819</v>
      </c>
      <c r="B189" s="120" t="s">
        <v>5820</v>
      </c>
      <c r="C189" s="197" t="s">
        <v>966</v>
      </c>
      <c r="D189" s="197" t="s">
        <v>967</v>
      </c>
      <c r="E189" s="282" t="s">
        <v>5821</v>
      </c>
      <c r="F189" s="283" t="s">
        <v>5821</v>
      </c>
      <c r="G189" s="169" t="s">
        <v>5338</v>
      </c>
      <c r="H189" s="120">
        <v>1</v>
      </c>
      <c r="I189" s="270" t="s">
        <v>5822</v>
      </c>
      <c r="J189" s="270" t="s">
        <v>5823</v>
      </c>
      <c r="K189" s="56"/>
      <c r="L189" s="118"/>
      <c r="M189" s="56"/>
      <c r="N189" s="77"/>
      <c r="O189" s="82" t="s">
        <v>24</v>
      </c>
      <c r="P189" s="73" t="s">
        <v>348</v>
      </c>
      <c r="Q189" s="73" t="s">
        <v>348</v>
      </c>
      <c r="R189" s="56"/>
      <c r="S189" s="88"/>
      <c r="T189" s="88"/>
      <c r="U189" s="88"/>
      <c r="V189" s="88"/>
      <c r="W189" s="88"/>
      <c r="X189" s="88"/>
      <c r="Y189" s="88"/>
      <c r="Z189" s="88"/>
    </row>
    <row r="190" spans="1:26" ht="67.5" customHeight="1">
      <c r="A190" s="461" t="s">
        <v>5824</v>
      </c>
      <c r="B190" s="461" t="s">
        <v>5825</v>
      </c>
      <c r="C190" s="440" t="s">
        <v>966</v>
      </c>
      <c r="D190" s="440" t="s">
        <v>967</v>
      </c>
      <c r="E190" s="439" t="s">
        <v>5826</v>
      </c>
      <c r="F190" s="124" t="s">
        <v>5827</v>
      </c>
      <c r="G190" s="463" t="s">
        <v>5828</v>
      </c>
      <c r="H190" s="120">
        <v>1</v>
      </c>
      <c r="I190" s="270" t="s">
        <v>5829</v>
      </c>
      <c r="J190" s="270" t="s">
        <v>5830</v>
      </c>
      <c r="K190" s="56"/>
      <c r="L190" s="56"/>
      <c r="M190" s="56"/>
      <c r="N190" s="77"/>
      <c r="O190" s="73" t="s">
        <v>348</v>
      </c>
      <c r="P190" s="73" t="s">
        <v>348</v>
      </c>
      <c r="Q190" s="73" t="s">
        <v>348</v>
      </c>
      <c r="R190" s="56"/>
      <c r="S190" s="88"/>
      <c r="T190" s="88"/>
      <c r="U190" s="88"/>
      <c r="V190" s="88"/>
      <c r="W190" s="88"/>
      <c r="X190" s="88"/>
      <c r="Y190" s="88"/>
      <c r="Z190" s="88"/>
    </row>
    <row r="191" spans="1:26" ht="89.25" customHeight="1">
      <c r="A191" s="345"/>
      <c r="B191" s="345"/>
      <c r="C191" s="345"/>
      <c r="D191" s="345"/>
      <c r="E191" s="345"/>
      <c r="F191" s="124" t="s">
        <v>5831</v>
      </c>
      <c r="G191" s="345"/>
      <c r="H191" s="120">
        <v>2</v>
      </c>
      <c r="I191" s="270" t="s">
        <v>5832</v>
      </c>
      <c r="J191" s="270" t="s">
        <v>5833</v>
      </c>
      <c r="K191" s="56"/>
      <c r="L191" s="56"/>
      <c r="M191" s="56"/>
      <c r="N191" s="77"/>
      <c r="O191" s="73" t="s">
        <v>348</v>
      </c>
      <c r="P191" s="73" t="s">
        <v>348</v>
      </c>
      <c r="Q191" s="73" t="s">
        <v>348</v>
      </c>
      <c r="R191" s="56"/>
      <c r="S191" s="88"/>
      <c r="T191" s="88"/>
      <c r="U191" s="88"/>
      <c r="V191" s="88"/>
      <c r="W191" s="88"/>
      <c r="X191" s="88"/>
      <c r="Y191" s="88"/>
      <c r="Z191" s="88"/>
    </row>
    <row r="192" spans="1:26" ht="83.25" customHeight="1">
      <c r="A192" s="345"/>
      <c r="B192" s="345"/>
      <c r="C192" s="345"/>
      <c r="D192" s="345"/>
      <c r="E192" s="345"/>
      <c r="F192" s="124" t="s">
        <v>5834</v>
      </c>
      <c r="G192" s="345"/>
      <c r="H192" s="120">
        <v>3</v>
      </c>
      <c r="I192" s="270" t="s">
        <v>5835</v>
      </c>
      <c r="J192" s="270" t="s">
        <v>5836</v>
      </c>
      <c r="K192" s="56"/>
      <c r="L192" s="56"/>
      <c r="M192" s="56"/>
      <c r="N192" s="77"/>
      <c r="O192" s="73" t="s">
        <v>348</v>
      </c>
      <c r="P192" s="73" t="s">
        <v>348</v>
      </c>
      <c r="Q192" s="73" t="s">
        <v>348</v>
      </c>
      <c r="R192" s="56"/>
      <c r="S192" s="88"/>
      <c r="T192" s="88"/>
      <c r="U192" s="88"/>
      <c r="V192" s="88"/>
      <c r="W192" s="88"/>
      <c r="X192" s="88"/>
      <c r="Y192" s="88"/>
      <c r="Z192" s="88"/>
    </row>
    <row r="193" spans="1:26" ht="80.25" customHeight="1">
      <c r="A193" s="345"/>
      <c r="B193" s="345"/>
      <c r="C193" s="345"/>
      <c r="D193" s="345"/>
      <c r="E193" s="345"/>
      <c r="F193" s="124" t="s">
        <v>5837</v>
      </c>
      <c r="G193" s="345"/>
      <c r="H193" s="120">
        <v>4</v>
      </c>
      <c r="I193" s="270" t="s">
        <v>5838</v>
      </c>
      <c r="J193" s="270" t="s">
        <v>5833</v>
      </c>
      <c r="K193" s="56"/>
      <c r="L193" s="56"/>
      <c r="M193" s="56"/>
      <c r="N193" s="77"/>
      <c r="O193" s="73" t="s">
        <v>348</v>
      </c>
      <c r="P193" s="73" t="s">
        <v>348</v>
      </c>
      <c r="Q193" s="73" t="s">
        <v>348</v>
      </c>
      <c r="R193" s="56"/>
      <c r="S193" s="88"/>
      <c r="T193" s="88"/>
      <c r="U193" s="88"/>
      <c r="V193" s="88"/>
      <c r="W193" s="88"/>
      <c r="X193" s="88"/>
      <c r="Y193" s="88"/>
      <c r="Z193" s="88"/>
    </row>
    <row r="194" spans="1:26" ht="75" customHeight="1">
      <c r="A194" s="345"/>
      <c r="B194" s="345"/>
      <c r="C194" s="345"/>
      <c r="D194" s="345"/>
      <c r="E194" s="345"/>
      <c r="F194" s="124" t="s">
        <v>5839</v>
      </c>
      <c r="G194" s="345"/>
      <c r="H194" s="120">
        <v>5</v>
      </c>
      <c r="I194" s="270" t="s">
        <v>5840</v>
      </c>
      <c r="J194" s="270" t="s">
        <v>5841</v>
      </c>
      <c r="K194" s="56"/>
      <c r="L194" s="56"/>
      <c r="M194" s="56"/>
      <c r="N194" s="77"/>
      <c r="O194" s="73" t="s">
        <v>348</v>
      </c>
      <c r="P194" s="73" t="s">
        <v>348</v>
      </c>
      <c r="Q194" s="73" t="s">
        <v>348</v>
      </c>
      <c r="R194" s="56"/>
      <c r="S194" s="88"/>
      <c r="T194" s="88"/>
      <c r="U194" s="88"/>
      <c r="V194" s="88"/>
      <c r="W194" s="88"/>
      <c r="X194" s="88"/>
      <c r="Y194" s="88"/>
      <c r="Z194" s="88"/>
    </row>
    <row r="195" spans="1:26" ht="16.5" customHeight="1">
      <c r="A195" s="345"/>
      <c r="B195" s="345"/>
      <c r="C195" s="345"/>
      <c r="D195" s="345"/>
      <c r="E195" s="345"/>
      <c r="F195" s="124" t="s">
        <v>5842</v>
      </c>
      <c r="G195" s="345"/>
      <c r="H195" s="120">
        <v>6</v>
      </c>
      <c r="I195" s="270" t="s">
        <v>5843</v>
      </c>
      <c r="J195" s="270" t="s">
        <v>5833</v>
      </c>
      <c r="K195" s="56"/>
      <c r="L195" s="56"/>
      <c r="M195" s="56"/>
      <c r="N195" s="77"/>
      <c r="O195" s="73"/>
      <c r="P195" s="73"/>
      <c r="Q195" s="73"/>
      <c r="R195" s="56"/>
      <c r="S195" s="88"/>
      <c r="T195" s="88"/>
      <c r="U195" s="88"/>
      <c r="V195" s="88"/>
      <c r="W195" s="88"/>
      <c r="X195" s="88"/>
      <c r="Y195" s="88"/>
      <c r="Z195" s="88"/>
    </row>
    <row r="196" spans="1:26" ht="120.75" customHeight="1">
      <c r="A196" s="345"/>
      <c r="B196" s="345"/>
      <c r="C196" s="345"/>
      <c r="D196" s="345"/>
      <c r="E196" s="345"/>
      <c r="F196" s="124" t="s">
        <v>5844</v>
      </c>
      <c r="G196" s="345"/>
      <c r="H196" s="120">
        <v>7</v>
      </c>
      <c r="I196" s="270" t="s">
        <v>5845</v>
      </c>
      <c r="J196" s="270" t="s">
        <v>5846</v>
      </c>
      <c r="K196" s="56"/>
      <c r="L196" s="56"/>
      <c r="M196" s="56"/>
      <c r="N196" s="77"/>
      <c r="O196" s="73" t="s">
        <v>348</v>
      </c>
      <c r="P196" s="73" t="s">
        <v>348</v>
      </c>
      <c r="Q196" s="73" t="s">
        <v>3624</v>
      </c>
      <c r="R196" s="56"/>
      <c r="S196" s="88"/>
      <c r="T196" s="88"/>
      <c r="U196" s="88"/>
      <c r="V196" s="88"/>
      <c r="W196" s="88"/>
      <c r="X196" s="88"/>
      <c r="Y196" s="88"/>
      <c r="Z196" s="88"/>
    </row>
    <row r="197" spans="1:26" ht="132" customHeight="1">
      <c r="A197" s="345"/>
      <c r="B197" s="345"/>
      <c r="C197" s="345"/>
      <c r="D197" s="345"/>
      <c r="E197" s="345"/>
      <c r="F197" s="124" t="s">
        <v>5847</v>
      </c>
      <c r="G197" s="345"/>
      <c r="H197" s="120">
        <v>8</v>
      </c>
      <c r="I197" s="270" t="s">
        <v>5848</v>
      </c>
      <c r="J197" s="270" t="s">
        <v>5849</v>
      </c>
      <c r="K197" s="56"/>
      <c r="L197" s="56"/>
      <c r="M197" s="56"/>
      <c r="N197" s="77"/>
      <c r="O197" s="73" t="s">
        <v>348</v>
      </c>
      <c r="P197" s="73" t="s">
        <v>348</v>
      </c>
      <c r="Q197" s="73" t="s">
        <v>348</v>
      </c>
      <c r="R197" s="56"/>
      <c r="S197" s="88"/>
      <c r="T197" s="88"/>
      <c r="U197" s="88"/>
      <c r="V197" s="88"/>
      <c r="W197" s="88"/>
      <c r="X197" s="88"/>
      <c r="Y197" s="88"/>
      <c r="Z197" s="88"/>
    </row>
    <row r="198" spans="1:26" ht="126.75" customHeight="1">
      <c r="A198" s="345"/>
      <c r="B198" s="345"/>
      <c r="C198" s="345"/>
      <c r="D198" s="345"/>
      <c r="E198" s="345"/>
      <c r="F198" s="124" t="s">
        <v>5850</v>
      </c>
      <c r="G198" s="345"/>
      <c r="H198" s="120">
        <v>9</v>
      </c>
      <c r="I198" s="270" t="s">
        <v>5851</v>
      </c>
      <c r="J198" s="270" t="s">
        <v>5852</v>
      </c>
      <c r="K198" s="56"/>
      <c r="L198" s="56"/>
      <c r="M198" s="56"/>
      <c r="N198" s="77"/>
      <c r="O198" s="73" t="s">
        <v>348</v>
      </c>
      <c r="P198" s="73" t="s">
        <v>348</v>
      </c>
      <c r="Q198" s="73" t="s">
        <v>348</v>
      </c>
      <c r="R198" s="56"/>
      <c r="S198" s="88"/>
      <c r="T198" s="88"/>
      <c r="U198" s="88"/>
      <c r="V198" s="88"/>
      <c r="W198" s="88"/>
      <c r="X198" s="88"/>
      <c r="Y198" s="88"/>
      <c r="Z198" s="88"/>
    </row>
    <row r="199" spans="1:26" ht="57" customHeight="1">
      <c r="A199" s="345"/>
      <c r="B199" s="345"/>
      <c r="C199" s="345"/>
      <c r="D199" s="345"/>
      <c r="E199" s="345"/>
      <c r="F199" s="124" t="s">
        <v>5853</v>
      </c>
      <c r="G199" s="345"/>
      <c r="H199" s="120">
        <v>10</v>
      </c>
      <c r="I199" s="270" t="s">
        <v>5854</v>
      </c>
      <c r="J199" s="270" t="s">
        <v>5855</v>
      </c>
      <c r="K199" s="56"/>
      <c r="L199" s="56"/>
      <c r="M199" s="56"/>
      <c r="N199" s="77"/>
      <c r="O199" s="73" t="s">
        <v>348</v>
      </c>
      <c r="P199" s="73" t="s">
        <v>348</v>
      </c>
      <c r="Q199" s="73" t="s">
        <v>348</v>
      </c>
      <c r="R199" s="56"/>
      <c r="S199" s="88"/>
      <c r="T199" s="88"/>
      <c r="U199" s="88"/>
      <c r="V199" s="88"/>
      <c r="W199" s="88"/>
      <c r="X199" s="88"/>
      <c r="Y199" s="88"/>
      <c r="Z199" s="88"/>
    </row>
    <row r="200" spans="1:26" ht="56.25" customHeight="1">
      <c r="A200" s="345"/>
      <c r="B200" s="345"/>
      <c r="C200" s="345"/>
      <c r="D200" s="345"/>
      <c r="E200" s="345"/>
      <c r="F200" s="124" t="s">
        <v>5856</v>
      </c>
      <c r="G200" s="345"/>
      <c r="H200" s="120">
        <v>11</v>
      </c>
      <c r="I200" s="270" t="s">
        <v>5857</v>
      </c>
      <c r="J200" s="270" t="s">
        <v>5858</v>
      </c>
      <c r="K200" s="56"/>
      <c r="L200" s="57"/>
      <c r="M200" s="56"/>
      <c r="N200" s="77"/>
      <c r="O200" s="73" t="s">
        <v>348</v>
      </c>
      <c r="P200" s="73" t="s">
        <v>348</v>
      </c>
      <c r="Q200" s="73" t="s">
        <v>348</v>
      </c>
      <c r="R200" s="56"/>
      <c r="S200" s="88"/>
      <c r="T200" s="88"/>
      <c r="U200" s="88"/>
      <c r="V200" s="88"/>
      <c r="W200" s="88"/>
      <c r="X200" s="88"/>
      <c r="Y200" s="88"/>
      <c r="Z200" s="88"/>
    </row>
    <row r="201" spans="1:26" ht="85.5" customHeight="1">
      <c r="A201" s="345"/>
      <c r="B201" s="345"/>
      <c r="C201" s="345"/>
      <c r="D201" s="345"/>
      <c r="E201" s="345"/>
      <c r="F201" s="124" t="s">
        <v>5859</v>
      </c>
      <c r="G201" s="345"/>
      <c r="H201" s="120">
        <v>12</v>
      </c>
      <c r="I201" s="270" t="s">
        <v>5860</v>
      </c>
      <c r="J201" s="270" t="s">
        <v>5861</v>
      </c>
      <c r="K201" s="56"/>
      <c r="L201" s="56"/>
      <c r="M201" s="56"/>
      <c r="N201" s="77"/>
      <c r="O201" s="73" t="s">
        <v>348</v>
      </c>
      <c r="P201" s="73" t="s">
        <v>348</v>
      </c>
      <c r="Q201" s="73" t="s">
        <v>348</v>
      </c>
      <c r="R201" s="56"/>
      <c r="S201" s="88"/>
      <c r="T201" s="88"/>
      <c r="U201" s="88"/>
      <c r="V201" s="88"/>
      <c r="W201" s="88"/>
      <c r="X201" s="88"/>
      <c r="Y201" s="88"/>
      <c r="Z201" s="88"/>
    </row>
    <row r="202" spans="1:26" ht="85.5" customHeight="1">
      <c r="A202" s="345"/>
      <c r="B202" s="345"/>
      <c r="C202" s="345"/>
      <c r="D202" s="345"/>
      <c r="E202" s="345"/>
      <c r="F202" s="196" t="s">
        <v>5862</v>
      </c>
      <c r="G202" s="345"/>
      <c r="H202" s="120">
        <v>13</v>
      </c>
      <c r="I202" s="284" t="s">
        <v>5863</v>
      </c>
      <c r="J202" s="270" t="s">
        <v>5861</v>
      </c>
      <c r="K202" s="56"/>
      <c r="L202" s="56"/>
      <c r="M202" s="56"/>
      <c r="N202" s="77"/>
      <c r="O202" s="73" t="s">
        <v>348</v>
      </c>
      <c r="P202" s="73" t="s">
        <v>348</v>
      </c>
      <c r="Q202" s="73" t="s">
        <v>348</v>
      </c>
      <c r="R202" s="56"/>
      <c r="S202" s="88"/>
      <c r="T202" s="88"/>
      <c r="U202" s="88"/>
      <c r="V202" s="88"/>
      <c r="W202" s="88"/>
      <c r="X202" s="88"/>
      <c r="Y202" s="88"/>
      <c r="Z202" s="88"/>
    </row>
    <row r="203" spans="1:26" ht="96" customHeight="1">
      <c r="A203" s="341"/>
      <c r="B203" s="341"/>
      <c r="C203" s="341"/>
      <c r="D203" s="341"/>
      <c r="E203" s="341"/>
      <c r="F203" s="196" t="s">
        <v>5864</v>
      </c>
      <c r="G203" s="341"/>
      <c r="H203" s="120">
        <v>14</v>
      </c>
      <c r="I203" s="285" t="s">
        <v>5865</v>
      </c>
      <c r="J203" s="286" t="s">
        <v>5866</v>
      </c>
      <c r="K203" s="56"/>
      <c r="L203" s="56"/>
      <c r="M203" s="56"/>
      <c r="N203" s="77"/>
      <c r="O203" s="73" t="s">
        <v>348</v>
      </c>
      <c r="P203" s="73" t="s">
        <v>348</v>
      </c>
      <c r="Q203" s="73" t="s">
        <v>348</v>
      </c>
      <c r="R203" s="56"/>
      <c r="S203" s="88"/>
      <c r="T203" s="88"/>
      <c r="U203" s="88"/>
      <c r="V203" s="88"/>
      <c r="W203" s="88"/>
      <c r="X203" s="88"/>
      <c r="Y203" s="88"/>
      <c r="Z203" s="88"/>
    </row>
    <row r="204" spans="1:26" ht="116.25" customHeight="1">
      <c r="A204" s="461" t="s">
        <v>5867</v>
      </c>
      <c r="B204" s="461" t="s">
        <v>5868</v>
      </c>
      <c r="C204" s="440" t="s">
        <v>5869</v>
      </c>
      <c r="D204" s="440" t="s">
        <v>3553</v>
      </c>
      <c r="E204" s="462" t="s">
        <v>5870</v>
      </c>
      <c r="F204" s="207" t="s">
        <v>5871</v>
      </c>
      <c r="G204" s="463" t="s">
        <v>5338</v>
      </c>
      <c r="H204" s="120">
        <v>1</v>
      </c>
      <c r="I204" s="287" t="s">
        <v>5872</v>
      </c>
      <c r="J204" s="287" t="s">
        <v>5873</v>
      </c>
      <c r="K204" s="56"/>
      <c r="L204" s="73"/>
      <c r="M204" s="72" t="s">
        <v>5874</v>
      </c>
      <c r="N204" s="42"/>
      <c r="O204" s="73" t="s">
        <v>348</v>
      </c>
      <c r="P204" s="73" t="s">
        <v>348</v>
      </c>
      <c r="Q204" s="73" t="s">
        <v>348</v>
      </c>
      <c r="R204" s="56"/>
      <c r="S204" s="201"/>
      <c r="T204" s="201"/>
      <c r="U204" s="201"/>
      <c r="V204" s="201"/>
      <c r="W204" s="201"/>
      <c r="X204" s="201"/>
      <c r="Y204" s="201"/>
      <c r="Z204" s="201"/>
    </row>
    <row r="205" spans="1:26" ht="81" customHeight="1">
      <c r="A205" s="345"/>
      <c r="B205" s="345"/>
      <c r="C205" s="345"/>
      <c r="D205" s="345"/>
      <c r="E205" s="345"/>
      <c r="F205" s="207" t="s">
        <v>5875</v>
      </c>
      <c r="G205" s="345"/>
      <c r="H205" s="120">
        <v>2</v>
      </c>
      <c r="I205" s="287" t="s">
        <v>5876</v>
      </c>
      <c r="J205" s="287" t="s">
        <v>5873</v>
      </c>
      <c r="K205" s="56"/>
      <c r="L205" s="73"/>
      <c r="M205" s="72"/>
      <c r="N205" s="42"/>
      <c r="O205" s="73" t="s">
        <v>348</v>
      </c>
      <c r="P205" s="73" t="s">
        <v>348</v>
      </c>
      <c r="Q205" s="73" t="s">
        <v>348</v>
      </c>
      <c r="R205" s="56"/>
      <c r="S205" s="201"/>
      <c r="T205" s="201"/>
      <c r="U205" s="201"/>
      <c r="V205" s="201"/>
      <c r="W205" s="201"/>
      <c r="X205" s="201"/>
      <c r="Y205" s="201"/>
      <c r="Z205" s="201"/>
    </row>
    <row r="206" spans="1:26" ht="81" customHeight="1">
      <c r="A206" s="345"/>
      <c r="B206" s="345"/>
      <c r="C206" s="345"/>
      <c r="D206" s="345"/>
      <c r="E206" s="345"/>
      <c r="F206" s="207" t="s">
        <v>5877</v>
      </c>
      <c r="G206" s="345"/>
      <c r="H206" s="120">
        <v>3</v>
      </c>
      <c r="I206" s="287" t="s">
        <v>5878</v>
      </c>
      <c r="J206" s="287" t="s">
        <v>5873</v>
      </c>
      <c r="K206" s="56"/>
      <c r="L206" s="73"/>
      <c r="M206" s="72"/>
      <c r="N206" s="42"/>
      <c r="O206" s="73" t="s">
        <v>348</v>
      </c>
      <c r="P206" s="73" t="s">
        <v>348</v>
      </c>
      <c r="Q206" s="73" t="s">
        <v>348</v>
      </c>
      <c r="R206" s="56"/>
      <c r="S206" s="201"/>
      <c r="T206" s="201"/>
      <c r="U206" s="201"/>
      <c r="V206" s="201"/>
      <c r="W206" s="201"/>
      <c r="X206" s="201"/>
      <c r="Y206" s="201"/>
      <c r="Z206" s="201"/>
    </row>
    <row r="207" spans="1:26" ht="67.5" customHeight="1">
      <c r="A207" s="345"/>
      <c r="B207" s="345"/>
      <c r="C207" s="345"/>
      <c r="D207" s="345"/>
      <c r="E207" s="345"/>
      <c r="F207" s="207" t="s">
        <v>5879</v>
      </c>
      <c r="G207" s="345"/>
      <c r="H207" s="120">
        <v>4</v>
      </c>
      <c r="I207" s="287" t="s">
        <v>5880</v>
      </c>
      <c r="J207" s="287" t="s">
        <v>5881</v>
      </c>
      <c r="K207" s="56"/>
      <c r="L207" s="73"/>
      <c r="M207" s="72"/>
      <c r="N207" s="42"/>
      <c r="O207" s="73" t="s">
        <v>348</v>
      </c>
      <c r="P207" s="73" t="s">
        <v>348</v>
      </c>
      <c r="Q207" s="73" t="s">
        <v>348</v>
      </c>
      <c r="R207" s="56"/>
      <c r="S207" s="201"/>
      <c r="T207" s="201"/>
      <c r="U207" s="201"/>
      <c r="V207" s="201"/>
      <c r="W207" s="201"/>
      <c r="X207" s="201"/>
      <c r="Y207" s="201"/>
      <c r="Z207" s="201"/>
    </row>
    <row r="208" spans="1:26" ht="67.5" customHeight="1">
      <c r="A208" s="345"/>
      <c r="B208" s="345"/>
      <c r="C208" s="345"/>
      <c r="D208" s="345"/>
      <c r="E208" s="345"/>
      <c r="F208" s="207" t="s">
        <v>5882</v>
      </c>
      <c r="G208" s="345"/>
      <c r="H208" s="120">
        <v>5</v>
      </c>
      <c r="I208" s="287" t="s">
        <v>5883</v>
      </c>
      <c r="J208" s="287" t="s">
        <v>5881</v>
      </c>
      <c r="K208" s="56"/>
      <c r="L208" s="73"/>
      <c r="M208" s="72"/>
      <c r="N208" s="42"/>
      <c r="O208" s="73" t="s">
        <v>348</v>
      </c>
      <c r="P208" s="73" t="s">
        <v>348</v>
      </c>
      <c r="Q208" s="73" t="s">
        <v>348</v>
      </c>
      <c r="R208" s="56"/>
      <c r="S208" s="201"/>
      <c r="T208" s="201"/>
      <c r="U208" s="201"/>
      <c r="V208" s="201"/>
      <c r="W208" s="201"/>
      <c r="X208" s="201"/>
      <c r="Y208" s="201"/>
      <c r="Z208" s="201"/>
    </row>
    <row r="209" spans="1:26" ht="67.5" customHeight="1">
      <c r="A209" s="345"/>
      <c r="B209" s="345"/>
      <c r="C209" s="345"/>
      <c r="D209" s="345"/>
      <c r="E209" s="345"/>
      <c r="F209" s="207" t="s">
        <v>5884</v>
      </c>
      <c r="G209" s="345"/>
      <c r="H209" s="120">
        <v>6</v>
      </c>
      <c r="I209" s="287" t="s">
        <v>5885</v>
      </c>
      <c r="J209" s="287" t="s">
        <v>5881</v>
      </c>
      <c r="K209" s="56"/>
      <c r="L209" s="73"/>
      <c r="M209" s="72"/>
      <c r="N209" s="42"/>
      <c r="O209" s="73" t="s">
        <v>348</v>
      </c>
      <c r="P209" s="73" t="s">
        <v>348</v>
      </c>
      <c r="Q209" s="73" t="s">
        <v>348</v>
      </c>
      <c r="R209" s="56"/>
      <c r="S209" s="201"/>
      <c r="T209" s="201"/>
      <c r="U209" s="201"/>
      <c r="V209" s="201"/>
      <c r="W209" s="201"/>
      <c r="X209" s="201"/>
      <c r="Y209" s="201"/>
      <c r="Z209" s="201"/>
    </row>
    <row r="210" spans="1:26" ht="67.5" customHeight="1">
      <c r="A210" s="341"/>
      <c r="B210" s="341"/>
      <c r="C210" s="341"/>
      <c r="D210" s="341"/>
      <c r="E210" s="341"/>
      <c r="F210" s="207" t="s">
        <v>5886</v>
      </c>
      <c r="G210" s="341"/>
      <c r="H210" s="120">
        <v>7</v>
      </c>
      <c r="I210" s="287" t="s">
        <v>5887</v>
      </c>
      <c r="J210" s="287" t="s">
        <v>5888</v>
      </c>
      <c r="K210" s="56"/>
      <c r="L210" s="73"/>
      <c r="M210" s="72"/>
      <c r="N210" s="42"/>
      <c r="O210" s="73" t="s">
        <v>348</v>
      </c>
      <c r="P210" s="73" t="s">
        <v>348</v>
      </c>
      <c r="Q210" s="73" t="s">
        <v>348</v>
      </c>
      <c r="R210" s="56"/>
      <c r="S210" s="201"/>
      <c r="T210" s="201"/>
      <c r="U210" s="201"/>
      <c r="V210" s="201"/>
      <c r="W210" s="201"/>
      <c r="X210" s="201"/>
      <c r="Y210" s="201"/>
      <c r="Z210" s="201"/>
    </row>
    <row r="211" spans="1:26" ht="20.25" hidden="1" customHeight="1">
      <c r="A211" s="271"/>
      <c r="B211" s="271"/>
      <c r="C211" s="272"/>
      <c r="D211" s="272"/>
      <c r="E211" s="273"/>
      <c r="F211" s="274"/>
      <c r="G211" s="275"/>
      <c r="H211" s="271"/>
      <c r="I211" s="273"/>
      <c r="J211" s="288"/>
      <c r="K211" s="271"/>
      <c r="L211" s="271"/>
      <c r="M211" s="277"/>
      <c r="N211" s="42"/>
      <c r="O211" s="271"/>
      <c r="P211" s="271"/>
      <c r="Q211" s="271"/>
      <c r="R211" s="271"/>
    </row>
    <row r="212" spans="1:26" ht="58.5" hidden="1" customHeight="1">
      <c r="A212" s="278"/>
      <c r="B212" s="278"/>
      <c r="C212" s="279"/>
      <c r="D212" s="279"/>
      <c r="E212" s="279" t="s">
        <v>5889</v>
      </c>
      <c r="F212" s="279" t="s">
        <v>5795</v>
      </c>
      <c r="G212" s="241"/>
      <c r="H212" s="279"/>
      <c r="I212" s="279"/>
      <c r="J212" s="279"/>
      <c r="K212" s="56"/>
      <c r="L212" s="76"/>
      <c r="M212" s="76"/>
      <c r="N212" s="77"/>
      <c r="O212" s="56"/>
      <c r="P212" s="56"/>
      <c r="Q212" s="56"/>
      <c r="R212" s="56"/>
      <c r="S212" s="88"/>
      <c r="T212" s="88"/>
      <c r="U212" s="88"/>
      <c r="V212" s="88"/>
      <c r="W212" s="88"/>
      <c r="X212" s="88"/>
      <c r="Y212" s="88"/>
      <c r="Z212" s="88"/>
    </row>
    <row r="213" spans="1:26" ht="20.25" hidden="1" customHeight="1">
      <c r="A213" s="271"/>
      <c r="B213" s="271"/>
      <c r="C213" s="272"/>
      <c r="D213" s="272"/>
      <c r="E213" s="273"/>
      <c r="F213" s="274"/>
      <c r="G213" s="275"/>
      <c r="H213" s="271"/>
      <c r="I213" s="273"/>
      <c r="J213" s="288"/>
      <c r="K213" s="271"/>
      <c r="L213" s="271"/>
      <c r="M213" s="277"/>
      <c r="N213" s="42"/>
      <c r="O213" s="271"/>
      <c r="P213" s="271"/>
      <c r="Q213" s="271"/>
      <c r="R213" s="271"/>
    </row>
    <row r="214" spans="1:26" ht="58.5" hidden="1" customHeight="1">
      <c r="A214" s="278"/>
      <c r="B214" s="278"/>
      <c r="C214" s="279"/>
      <c r="D214" s="279"/>
      <c r="E214" s="279" t="s">
        <v>5890</v>
      </c>
      <c r="F214" s="279" t="s">
        <v>5795</v>
      </c>
      <c r="G214" s="241"/>
      <c r="H214" s="279"/>
      <c r="I214" s="279"/>
      <c r="J214" s="279"/>
      <c r="K214" s="56"/>
      <c r="L214" s="76"/>
      <c r="M214" s="76"/>
      <c r="N214" s="77"/>
      <c r="O214" s="56"/>
      <c r="P214" s="56"/>
      <c r="Q214" s="56"/>
      <c r="R214" s="56"/>
      <c r="S214" s="88"/>
      <c r="T214" s="88"/>
      <c r="U214" s="88"/>
      <c r="V214" s="88"/>
      <c r="W214" s="88"/>
      <c r="X214" s="88"/>
      <c r="Y214" s="88"/>
      <c r="Z214" s="88"/>
    </row>
    <row r="215" spans="1:26" ht="20.25" hidden="1" customHeight="1">
      <c r="A215" s="271"/>
      <c r="B215" s="271"/>
      <c r="C215" s="272"/>
      <c r="D215" s="272"/>
      <c r="E215" s="273"/>
      <c r="F215" s="274"/>
      <c r="G215" s="275"/>
      <c r="H215" s="271"/>
      <c r="I215" s="273"/>
      <c r="J215" s="288"/>
      <c r="K215" s="271"/>
      <c r="L215" s="271"/>
      <c r="M215" s="277"/>
      <c r="N215" s="42"/>
      <c r="O215" s="271"/>
      <c r="P215" s="271"/>
      <c r="Q215" s="271"/>
      <c r="R215" s="271"/>
    </row>
    <row r="216" spans="1:26" ht="58.5" hidden="1" customHeight="1">
      <c r="A216" s="278"/>
      <c r="B216" s="278"/>
      <c r="C216" s="279"/>
      <c r="D216" s="279"/>
      <c r="E216" s="279" t="s">
        <v>5891</v>
      </c>
      <c r="F216" s="279" t="s">
        <v>5795</v>
      </c>
      <c r="G216" s="241"/>
      <c r="H216" s="279"/>
      <c r="I216" s="279"/>
      <c r="J216" s="279"/>
      <c r="K216" s="56"/>
      <c r="L216" s="76"/>
      <c r="M216" s="76"/>
      <c r="N216" s="77"/>
      <c r="O216" s="56"/>
      <c r="P216" s="56"/>
      <c r="Q216" s="56"/>
      <c r="R216" s="56"/>
      <c r="S216" s="88"/>
      <c r="T216" s="88"/>
      <c r="U216" s="88"/>
      <c r="V216" s="88"/>
      <c r="W216" s="88"/>
      <c r="X216" s="88"/>
      <c r="Y216" s="88"/>
      <c r="Z216" s="88"/>
    </row>
    <row r="217" spans="1:26" ht="20.25" hidden="1" customHeight="1">
      <c r="A217" s="271"/>
      <c r="B217" s="271"/>
      <c r="C217" s="272"/>
      <c r="D217" s="272"/>
      <c r="E217" s="273"/>
      <c r="F217" s="274"/>
      <c r="G217" s="275"/>
      <c r="H217" s="271"/>
      <c r="I217" s="273"/>
      <c r="J217" s="288"/>
      <c r="K217" s="271"/>
      <c r="L217" s="271"/>
      <c r="M217" s="277"/>
      <c r="N217" s="42"/>
      <c r="O217" s="271"/>
      <c r="P217" s="271"/>
      <c r="Q217" s="271"/>
      <c r="R217" s="271"/>
    </row>
    <row r="218" spans="1:26" ht="58.5" hidden="1" customHeight="1">
      <c r="A218" s="278"/>
      <c r="B218" s="278"/>
      <c r="C218" s="279"/>
      <c r="D218" s="279"/>
      <c r="E218" s="279" t="s">
        <v>5892</v>
      </c>
      <c r="F218" s="279" t="s">
        <v>5795</v>
      </c>
      <c r="G218" s="241"/>
      <c r="H218" s="279"/>
      <c r="I218" s="279"/>
      <c r="J218" s="279"/>
      <c r="K218" s="56"/>
      <c r="L218" s="76"/>
      <c r="M218" s="76"/>
      <c r="N218" s="77"/>
      <c r="O218" s="56"/>
      <c r="P218" s="56"/>
      <c r="Q218" s="56"/>
      <c r="R218" s="56"/>
      <c r="S218" s="88"/>
      <c r="T218" s="88"/>
      <c r="U218" s="88"/>
      <c r="V218" s="88"/>
      <c r="W218" s="88"/>
      <c r="X218" s="88"/>
      <c r="Y218" s="88"/>
      <c r="Z218" s="88"/>
    </row>
    <row r="219" spans="1:26" ht="20.25" hidden="1" customHeight="1">
      <c r="A219" s="271"/>
      <c r="B219" s="271"/>
      <c r="C219" s="272"/>
      <c r="D219" s="272"/>
      <c r="E219" s="273"/>
      <c r="F219" s="274"/>
      <c r="G219" s="275"/>
      <c r="H219" s="271"/>
      <c r="I219" s="273"/>
      <c r="J219" s="288"/>
      <c r="K219" s="271"/>
      <c r="L219" s="271"/>
      <c r="M219" s="277"/>
      <c r="N219" s="42"/>
      <c r="O219" s="271"/>
      <c r="P219" s="271"/>
      <c r="Q219" s="271"/>
      <c r="R219" s="271"/>
    </row>
    <row r="220" spans="1:26" ht="58.5" hidden="1" customHeight="1">
      <c r="A220" s="278"/>
      <c r="B220" s="278"/>
      <c r="C220" s="279"/>
      <c r="D220" s="279"/>
      <c r="E220" s="279" t="s">
        <v>5893</v>
      </c>
      <c r="F220" s="279" t="s">
        <v>5795</v>
      </c>
      <c r="G220" s="241"/>
      <c r="H220" s="279"/>
      <c r="I220" s="279"/>
      <c r="J220" s="279"/>
      <c r="K220" s="56"/>
      <c r="L220" s="76"/>
      <c r="M220" s="76"/>
      <c r="N220" s="77"/>
      <c r="O220" s="56"/>
      <c r="P220" s="56"/>
      <c r="Q220" s="56"/>
      <c r="R220" s="56"/>
      <c r="S220" s="88"/>
      <c r="T220" s="88"/>
      <c r="U220" s="88"/>
      <c r="V220" s="88"/>
      <c r="W220" s="88"/>
      <c r="X220" s="88"/>
      <c r="Y220" s="88"/>
      <c r="Z220" s="88"/>
    </row>
    <row r="221" spans="1:26" ht="20.25" hidden="1" customHeight="1">
      <c r="A221" s="271"/>
      <c r="B221" s="271"/>
      <c r="C221" s="272"/>
      <c r="D221" s="272"/>
      <c r="E221" s="273"/>
      <c r="F221" s="274"/>
      <c r="G221" s="275"/>
      <c r="H221" s="271"/>
      <c r="I221" s="273"/>
      <c r="J221" s="288"/>
      <c r="K221" s="271"/>
      <c r="L221" s="271"/>
      <c r="M221" s="277"/>
      <c r="N221" s="42"/>
      <c r="O221" s="271"/>
      <c r="P221" s="271"/>
      <c r="Q221" s="271"/>
      <c r="R221" s="271"/>
    </row>
    <row r="222" spans="1:26" ht="58.5" hidden="1" customHeight="1">
      <c r="A222" s="278"/>
      <c r="B222" s="278"/>
      <c r="C222" s="279"/>
      <c r="D222" s="279"/>
      <c r="E222" s="279" t="s">
        <v>5894</v>
      </c>
      <c r="F222" s="279" t="s">
        <v>5795</v>
      </c>
      <c r="G222" s="241"/>
      <c r="H222" s="279"/>
      <c r="I222" s="279"/>
      <c r="J222" s="279"/>
      <c r="K222" s="56"/>
      <c r="L222" s="76"/>
      <c r="M222" s="76"/>
      <c r="N222" s="77"/>
      <c r="O222" s="56"/>
      <c r="P222" s="56"/>
      <c r="Q222" s="56"/>
      <c r="R222" s="56"/>
      <c r="S222" s="88"/>
      <c r="T222" s="88"/>
      <c r="U222" s="88"/>
      <c r="V222" s="88"/>
      <c r="W222" s="88"/>
      <c r="X222" s="88"/>
      <c r="Y222" s="88"/>
      <c r="Z222" s="88"/>
    </row>
    <row r="223" spans="1:26" ht="84.75" customHeight="1">
      <c r="A223" s="458" t="s">
        <v>134</v>
      </c>
      <c r="B223" s="458" t="s">
        <v>4597</v>
      </c>
      <c r="C223" s="401" t="s">
        <v>5895</v>
      </c>
      <c r="D223" s="401" t="s">
        <v>1402</v>
      </c>
      <c r="E223" s="459" t="s">
        <v>5896</v>
      </c>
      <c r="F223" s="459" t="s">
        <v>5897</v>
      </c>
      <c r="G223" s="460" t="s">
        <v>5898</v>
      </c>
      <c r="H223" s="289">
        <v>1</v>
      </c>
      <c r="I223" s="290" t="s">
        <v>5899</v>
      </c>
      <c r="J223" s="290" t="s">
        <v>5900</v>
      </c>
      <c r="K223" s="56"/>
      <c r="L223" s="73"/>
      <c r="M223" s="89"/>
      <c r="N223" s="42"/>
      <c r="O223" s="73" t="s">
        <v>348</v>
      </c>
      <c r="P223" s="73" t="s">
        <v>348</v>
      </c>
      <c r="Q223" s="73" t="s">
        <v>348</v>
      </c>
      <c r="R223" s="56"/>
    </row>
    <row r="224" spans="1:26" ht="127.5" customHeight="1">
      <c r="A224" s="345"/>
      <c r="B224" s="345"/>
      <c r="C224" s="345"/>
      <c r="D224" s="345"/>
      <c r="E224" s="345"/>
      <c r="F224" s="345"/>
      <c r="G224" s="345"/>
      <c r="H224" s="289">
        <v>2</v>
      </c>
      <c r="I224" s="290" t="s">
        <v>5901</v>
      </c>
      <c r="J224" s="290" t="s">
        <v>5900</v>
      </c>
      <c r="K224" s="56"/>
      <c r="L224" s="73"/>
      <c r="M224" s="89"/>
      <c r="N224" s="42"/>
      <c r="O224" s="73" t="s">
        <v>348</v>
      </c>
      <c r="P224" s="73" t="s">
        <v>348</v>
      </c>
      <c r="Q224" s="73" t="s">
        <v>348</v>
      </c>
      <c r="R224" s="56"/>
    </row>
    <row r="225" spans="1:18" ht="28.5" customHeight="1">
      <c r="A225" s="345"/>
      <c r="B225" s="345"/>
      <c r="C225" s="345"/>
      <c r="D225" s="345"/>
      <c r="E225" s="345"/>
      <c r="F225" s="345"/>
      <c r="G225" s="345"/>
      <c r="H225" s="289">
        <v>3</v>
      </c>
      <c r="I225" s="290" t="s">
        <v>5902</v>
      </c>
      <c r="J225" s="290" t="s">
        <v>5900</v>
      </c>
      <c r="K225" s="56"/>
      <c r="L225" s="73"/>
      <c r="M225" s="89"/>
      <c r="N225" s="42"/>
      <c r="O225" s="73" t="s">
        <v>348</v>
      </c>
      <c r="P225" s="73" t="s">
        <v>348</v>
      </c>
      <c r="Q225" s="73" t="s">
        <v>348</v>
      </c>
      <c r="R225" s="56"/>
    </row>
    <row r="226" spans="1:18" ht="28.5" customHeight="1">
      <c r="A226" s="345"/>
      <c r="B226" s="345"/>
      <c r="C226" s="345"/>
      <c r="D226" s="345"/>
      <c r="E226" s="345"/>
      <c r="F226" s="341"/>
      <c r="G226" s="345"/>
      <c r="H226" s="289">
        <v>4</v>
      </c>
      <c r="I226" s="290" t="s">
        <v>5903</v>
      </c>
      <c r="J226" s="290" t="s">
        <v>5900</v>
      </c>
      <c r="K226" s="56"/>
      <c r="L226" s="73"/>
      <c r="M226" s="89"/>
      <c r="N226" s="42"/>
      <c r="O226" s="73" t="s">
        <v>348</v>
      </c>
      <c r="P226" s="73" t="s">
        <v>348</v>
      </c>
      <c r="Q226" s="73" t="s">
        <v>348</v>
      </c>
      <c r="R226" s="56"/>
    </row>
    <row r="227" spans="1:18" ht="57" customHeight="1">
      <c r="A227" s="345"/>
      <c r="B227" s="345"/>
      <c r="C227" s="345"/>
      <c r="D227" s="345"/>
      <c r="E227" s="345"/>
      <c r="F227" s="459" t="s">
        <v>5904</v>
      </c>
      <c r="G227" s="345"/>
      <c r="H227" s="289">
        <v>5</v>
      </c>
      <c r="I227" s="290" t="s">
        <v>5905</v>
      </c>
      <c r="J227" s="290" t="s">
        <v>5906</v>
      </c>
      <c r="K227" s="56"/>
      <c r="L227" s="73"/>
      <c r="M227" s="89"/>
      <c r="N227" s="42"/>
      <c r="O227" s="73" t="s">
        <v>348</v>
      </c>
      <c r="P227" s="73" t="s">
        <v>348</v>
      </c>
      <c r="Q227" s="73" t="s">
        <v>348</v>
      </c>
      <c r="R227" s="56"/>
    </row>
    <row r="228" spans="1:18" ht="57" customHeight="1">
      <c r="A228" s="345"/>
      <c r="B228" s="345"/>
      <c r="C228" s="345"/>
      <c r="D228" s="345"/>
      <c r="E228" s="345"/>
      <c r="F228" s="345"/>
      <c r="G228" s="345"/>
      <c r="H228" s="289">
        <v>6</v>
      </c>
      <c r="I228" s="290" t="s">
        <v>5907</v>
      </c>
      <c r="J228" s="290" t="s">
        <v>5908</v>
      </c>
      <c r="K228" s="56"/>
      <c r="L228" s="73"/>
      <c r="M228" s="89"/>
      <c r="N228" s="42"/>
      <c r="O228" s="73" t="s">
        <v>348</v>
      </c>
      <c r="P228" s="73" t="s">
        <v>348</v>
      </c>
      <c r="Q228" s="73" t="s">
        <v>348</v>
      </c>
      <c r="R228" s="56"/>
    </row>
    <row r="229" spans="1:18" ht="57" customHeight="1">
      <c r="A229" s="345"/>
      <c r="B229" s="345"/>
      <c r="C229" s="345"/>
      <c r="D229" s="345"/>
      <c r="E229" s="345"/>
      <c r="F229" s="345"/>
      <c r="G229" s="345"/>
      <c r="H229" s="289">
        <v>7</v>
      </c>
      <c r="I229" s="290" t="s">
        <v>5909</v>
      </c>
      <c r="J229" s="290" t="s">
        <v>5906</v>
      </c>
      <c r="K229" s="56"/>
      <c r="L229" s="73"/>
      <c r="M229" s="89"/>
      <c r="N229" s="42"/>
      <c r="O229" s="73" t="s">
        <v>348</v>
      </c>
      <c r="P229" s="73" t="s">
        <v>348</v>
      </c>
      <c r="Q229" s="73" t="s">
        <v>348</v>
      </c>
      <c r="R229" s="56"/>
    </row>
    <row r="230" spans="1:18" ht="57" customHeight="1">
      <c r="A230" s="341"/>
      <c r="B230" s="341"/>
      <c r="C230" s="341"/>
      <c r="D230" s="341"/>
      <c r="E230" s="341"/>
      <c r="F230" s="341"/>
      <c r="G230" s="341"/>
      <c r="H230" s="289">
        <v>8</v>
      </c>
      <c r="I230" s="290" t="s">
        <v>5910</v>
      </c>
      <c r="J230" s="290" t="s">
        <v>5908</v>
      </c>
      <c r="K230" s="56"/>
      <c r="L230" s="73"/>
      <c r="M230" s="89"/>
      <c r="N230" s="42"/>
      <c r="O230" s="73" t="s">
        <v>348</v>
      </c>
      <c r="P230" s="73" t="s">
        <v>348</v>
      </c>
      <c r="Q230" s="73" t="s">
        <v>348</v>
      </c>
      <c r="R230" s="56"/>
    </row>
    <row r="231" spans="1:18" ht="16.5" customHeight="1">
      <c r="A231" s="92"/>
      <c r="B231" s="106"/>
      <c r="C231" s="92"/>
      <c r="D231" s="92"/>
      <c r="E231" s="92"/>
      <c r="F231" s="93"/>
      <c r="G231" s="46"/>
      <c r="I231" s="46"/>
      <c r="J231" s="46"/>
      <c r="K231" s="46"/>
      <c r="L231" s="46"/>
      <c r="M231" s="92"/>
      <c r="N231" s="46"/>
      <c r="O231" s="92"/>
      <c r="P231" s="92"/>
      <c r="Q231" s="92"/>
      <c r="R231" s="92"/>
    </row>
    <row r="232" spans="1:18" ht="16.5" customHeight="1">
      <c r="A232" s="92"/>
      <c r="B232" s="106"/>
      <c r="C232" s="92"/>
      <c r="D232" s="92"/>
      <c r="E232" s="92"/>
      <c r="F232" s="93"/>
      <c r="G232" s="46"/>
      <c r="I232" s="46"/>
      <c r="J232" s="46"/>
      <c r="K232" s="46"/>
      <c r="L232" s="46"/>
      <c r="M232" s="92"/>
      <c r="N232" s="46"/>
      <c r="O232" s="92"/>
      <c r="P232" s="92"/>
      <c r="Q232" s="92"/>
      <c r="R232" s="92"/>
    </row>
    <row r="233" spans="1:18" ht="16.5" customHeight="1">
      <c r="A233" s="92"/>
      <c r="B233" s="106"/>
      <c r="C233" s="92"/>
      <c r="D233" s="92"/>
      <c r="E233" s="92"/>
      <c r="F233" s="93"/>
      <c r="G233" s="46"/>
      <c r="I233" s="46"/>
      <c r="J233" s="46"/>
      <c r="K233" s="46"/>
      <c r="L233" s="46"/>
      <c r="M233" s="92"/>
      <c r="N233" s="46"/>
      <c r="O233" s="92"/>
      <c r="P233" s="92"/>
      <c r="Q233" s="92"/>
      <c r="R233" s="92"/>
    </row>
    <row r="234" spans="1:18" ht="16.5" customHeight="1">
      <c r="A234" s="92"/>
      <c r="B234" s="106"/>
      <c r="C234" s="92"/>
      <c r="D234" s="92"/>
      <c r="E234" s="92"/>
      <c r="F234" s="93"/>
      <c r="G234" s="46"/>
      <c r="I234" s="46"/>
      <c r="J234" s="46"/>
      <c r="K234" s="46"/>
      <c r="L234" s="46"/>
      <c r="M234" s="92"/>
      <c r="N234" s="46"/>
      <c r="O234" s="92"/>
      <c r="P234" s="92"/>
      <c r="Q234" s="92"/>
      <c r="R234" s="92"/>
    </row>
    <row r="235" spans="1:18" ht="16.5" customHeight="1">
      <c r="A235" s="92"/>
      <c r="B235" s="106"/>
      <c r="C235" s="92"/>
      <c r="D235" s="92"/>
      <c r="E235" s="92"/>
      <c r="F235" s="93"/>
      <c r="G235" s="46"/>
      <c r="I235" s="46"/>
      <c r="J235" s="46"/>
      <c r="K235" s="46"/>
      <c r="L235" s="46"/>
      <c r="M235" s="92"/>
      <c r="N235" s="46"/>
      <c r="O235" s="92"/>
      <c r="P235" s="92"/>
      <c r="Q235" s="92"/>
      <c r="R235" s="92"/>
    </row>
    <row r="236" spans="1:18" ht="16.5" customHeight="1">
      <c r="A236" s="92"/>
      <c r="B236" s="106"/>
      <c r="C236" s="92"/>
      <c r="D236" s="92"/>
      <c r="E236" s="92"/>
      <c r="F236" s="93"/>
      <c r="G236" s="46"/>
      <c r="I236" s="46"/>
      <c r="J236" s="46"/>
      <c r="K236" s="46"/>
      <c r="L236" s="46"/>
      <c r="M236" s="92"/>
      <c r="N236" s="46"/>
      <c r="O236" s="92"/>
      <c r="P236" s="92"/>
      <c r="Q236" s="92"/>
      <c r="R236" s="92"/>
    </row>
    <row r="237" spans="1:18" ht="16.5" customHeight="1">
      <c r="A237" s="92"/>
      <c r="B237" s="106"/>
      <c r="C237" s="92"/>
      <c r="D237" s="92"/>
      <c r="E237" s="92"/>
      <c r="F237" s="93"/>
      <c r="G237" s="46"/>
      <c r="I237" s="46"/>
      <c r="J237" s="46"/>
      <c r="K237" s="46"/>
      <c r="L237" s="46"/>
      <c r="M237" s="92"/>
      <c r="N237" s="46"/>
      <c r="O237" s="92"/>
      <c r="P237" s="92"/>
      <c r="Q237" s="92"/>
      <c r="R237" s="92"/>
    </row>
    <row r="238" spans="1:18" ht="16.5" customHeight="1">
      <c r="A238" s="92"/>
      <c r="B238" s="106"/>
      <c r="C238" s="92"/>
      <c r="D238" s="92"/>
      <c r="E238" s="92"/>
      <c r="F238" s="93"/>
      <c r="G238" s="46"/>
      <c r="I238" s="46"/>
      <c r="J238" s="46"/>
      <c r="K238" s="46"/>
      <c r="L238" s="46"/>
      <c r="M238" s="92"/>
      <c r="N238" s="46"/>
      <c r="O238" s="92"/>
      <c r="P238" s="92"/>
      <c r="Q238" s="92"/>
      <c r="R238" s="92"/>
    </row>
    <row r="239" spans="1:18" ht="16.5" customHeight="1">
      <c r="A239" s="92"/>
      <c r="B239" s="106"/>
      <c r="C239" s="92"/>
      <c r="D239" s="92"/>
      <c r="E239" s="92"/>
      <c r="F239" s="93"/>
      <c r="G239" s="46"/>
      <c r="I239" s="46"/>
      <c r="J239" s="46"/>
      <c r="K239" s="46"/>
      <c r="L239" s="46"/>
      <c r="M239" s="92"/>
      <c r="N239" s="46"/>
      <c r="O239" s="92"/>
      <c r="P239" s="92"/>
      <c r="Q239" s="92"/>
      <c r="R239" s="92"/>
    </row>
    <row r="240" spans="1:18" ht="16.5" customHeight="1">
      <c r="A240" s="92"/>
      <c r="B240" s="106"/>
      <c r="C240" s="92"/>
      <c r="D240" s="92"/>
      <c r="E240" s="92"/>
      <c r="F240" s="93"/>
      <c r="G240" s="46"/>
      <c r="I240" s="46"/>
      <c r="J240" s="46"/>
      <c r="K240" s="46"/>
      <c r="L240" s="46"/>
      <c r="M240" s="92"/>
      <c r="N240" s="46"/>
      <c r="O240" s="92"/>
      <c r="P240" s="92"/>
      <c r="Q240" s="92"/>
      <c r="R240" s="92"/>
    </row>
    <row r="241" spans="1:18" ht="16.5" customHeight="1">
      <c r="A241" s="92"/>
      <c r="B241" s="106"/>
      <c r="C241" s="92"/>
      <c r="D241" s="92"/>
      <c r="E241" s="92"/>
      <c r="F241" s="93"/>
      <c r="G241" s="46"/>
      <c r="I241" s="46"/>
      <c r="J241" s="46"/>
      <c r="K241" s="46"/>
      <c r="L241" s="46"/>
      <c r="M241" s="92"/>
      <c r="N241" s="46"/>
      <c r="O241" s="92"/>
      <c r="P241" s="92"/>
      <c r="Q241" s="92"/>
      <c r="R241" s="92"/>
    </row>
    <row r="242" spans="1:18" ht="16.5" customHeight="1">
      <c r="A242" s="92"/>
      <c r="B242" s="106"/>
      <c r="C242" s="92"/>
      <c r="D242" s="92"/>
      <c r="E242" s="92"/>
      <c r="F242" s="93"/>
      <c r="G242" s="46"/>
      <c r="I242" s="46"/>
      <c r="J242" s="46"/>
      <c r="K242" s="46"/>
      <c r="L242" s="46"/>
      <c r="M242" s="92"/>
      <c r="N242" s="46"/>
      <c r="O242" s="92"/>
      <c r="P242" s="92"/>
      <c r="Q242" s="92"/>
      <c r="R242" s="92"/>
    </row>
    <row r="243" spans="1:18" ht="16.5" customHeight="1">
      <c r="A243" s="92"/>
      <c r="B243" s="106"/>
      <c r="C243" s="92"/>
      <c r="D243" s="92"/>
      <c r="E243" s="92"/>
      <c r="F243" s="93"/>
      <c r="G243" s="46"/>
      <c r="I243" s="46"/>
      <c r="J243" s="46"/>
      <c r="K243" s="46"/>
      <c r="L243" s="46"/>
      <c r="M243" s="92"/>
      <c r="N243" s="46"/>
      <c r="O243" s="92"/>
      <c r="P243" s="92"/>
      <c r="Q243" s="92"/>
      <c r="R243" s="92"/>
    </row>
    <row r="244" spans="1:18" ht="16.5" customHeight="1">
      <c r="A244" s="92"/>
      <c r="B244" s="106"/>
      <c r="C244" s="92"/>
      <c r="D244" s="92"/>
      <c r="E244" s="92"/>
      <c r="F244" s="93"/>
      <c r="G244" s="46"/>
      <c r="I244" s="46"/>
      <c r="J244" s="46"/>
      <c r="K244" s="46"/>
      <c r="L244" s="46"/>
      <c r="M244" s="92"/>
      <c r="N244" s="46"/>
      <c r="O244" s="92"/>
      <c r="P244" s="92"/>
      <c r="Q244" s="92"/>
      <c r="R244" s="92"/>
    </row>
    <row r="245" spans="1:18" ht="16.5" customHeight="1">
      <c r="A245" s="92"/>
      <c r="B245" s="106"/>
      <c r="C245" s="92"/>
      <c r="D245" s="92"/>
      <c r="E245" s="92"/>
      <c r="F245" s="93"/>
      <c r="G245" s="46"/>
      <c r="I245" s="46"/>
      <c r="J245" s="46"/>
      <c r="K245" s="46"/>
      <c r="L245" s="46"/>
      <c r="M245" s="92"/>
      <c r="N245" s="46"/>
      <c r="O245" s="92"/>
      <c r="P245" s="92"/>
      <c r="Q245" s="92"/>
      <c r="R245" s="92"/>
    </row>
    <row r="246" spans="1:18" ht="16.5" customHeight="1">
      <c r="A246" s="92"/>
      <c r="B246" s="106"/>
      <c r="C246" s="92"/>
      <c r="D246" s="92"/>
      <c r="E246" s="92"/>
      <c r="F246" s="93"/>
      <c r="G246" s="46"/>
      <c r="I246" s="46"/>
      <c r="J246" s="46"/>
      <c r="K246" s="46"/>
      <c r="L246" s="46"/>
      <c r="M246" s="92"/>
      <c r="N246" s="46"/>
      <c r="O246" s="92"/>
      <c r="P246" s="92"/>
      <c r="Q246" s="92"/>
      <c r="R246" s="92"/>
    </row>
    <row r="247" spans="1:18" ht="16.5" customHeight="1">
      <c r="A247" s="92"/>
      <c r="B247" s="106"/>
      <c r="C247" s="92"/>
      <c r="D247" s="92"/>
      <c r="E247" s="92"/>
      <c r="F247" s="93"/>
      <c r="G247" s="46"/>
      <c r="I247" s="46"/>
      <c r="J247" s="46"/>
      <c r="K247" s="46"/>
      <c r="L247" s="46"/>
      <c r="M247" s="92"/>
      <c r="N247" s="46"/>
      <c r="O247" s="92"/>
      <c r="P247" s="92"/>
      <c r="Q247" s="92"/>
      <c r="R247" s="92"/>
    </row>
    <row r="248" spans="1:18" ht="16.5" customHeight="1">
      <c r="A248" s="92"/>
      <c r="B248" s="106"/>
      <c r="C248" s="92"/>
      <c r="D248" s="92"/>
      <c r="E248" s="92"/>
      <c r="F248" s="93"/>
      <c r="G248" s="46"/>
      <c r="I248" s="46"/>
      <c r="J248" s="46"/>
      <c r="K248" s="46"/>
      <c r="L248" s="46"/>
      <c r="M248" s="92"/>
      <c r="N248" s="46"/>
      <c r="O248" s="92"/>
      <c r="P248" s="92"/>
      <c r="Q248" s="92"/>
      <c r="R248" s="92"/>
    </row>
    <row r="249" spans="1:18" ht="16.5" customHeight="1">
      <c r="A249" s="92"/>
      <c r="B249" s="106"/>
      <c r="C249" s="92"/>
      <c r="D249" s="92"/>
      <c r="E249" s="92"/>
      <c r="F249" s="93"/>
      <c r="G249" s="46"/>
      <c r="I249" s="46"/>
      <c r="J249" s="46"/>
      <c r="K249" s="46"/>
      <c r="L249" s="46"/>
      <c r="M249" s="92"/>
      <c r="N249" s="46"/>
      <c r="O249" s="92"/>
      <c r="P249" s="92"/>
      <c r="Q249" s="92"/>
      <c r="R249" s="92"/>
    </row>
    <row r="250" spans="1:18" ht="16.5" customHeight="1">
      <c r="A250" s="92"/>
      <c r="B250" s="106"/>
      <c r="C250" s="92"/>
      <c r="D250" s="92"/>
      <c r="E250" s="92"/>
      <c r="F250" s="93"/>
      <c r="G250" s="46"/>
      <c r="I250" s="46"/>
      <c r="J250" s="46"/>
      <c r="K250" s="46"/>
      <c r="L250" s="46"/>
      <c r="M250" s="92"/>
      <c r="N250" s="46"/>
      <c r="O250" s="92"/>
      <c r="P250" s="92"/>
      <c r="Q250" s="92"/>
      <c r="R250" s="92"/>
    </row>
    <row r="251" spans="1:18" ht="16.5" customHeight="1">
      <c r="A251" s="92"/>
      <c r="B251" s="106"/>
      <c r="C251" s="92"/>
      <c r="D251" s="92"/>
      <c r="E251" s="92"/>
      <c r="F251" s="93"/>
      <c r="G251" s="46"/>
      <c r="I251" s="46"/>
      <c r="J251" s="46"/>
      <c r="K251" s="46"/>
      <c r="L251" s="46"/>
      <c r="M251" s="92"/>
      <c r="N251" s="46"/>
      <c r="O251" s="92"/>
      <c r="P251" s="92"/>
      <c r="Q251" s="92"/>
      <c r="R251" s="92"/>
    </row>
    <row r="252" spans="1:18" ht="16.5" customHeight="1">
      <c r="A252" s="92"/>
      <c r="B252" s="106"/>
      <c r="C252" s="92"/>
      <c r="D252" s="92"/>
      <c r="E252" s="92"/>
      <c r="F252" s="93"/>
      <c r="G252" s="46"/>
      <c r="I252" s="46"/>
      <c r="J252" s="46"/>
      <c r="K252" s="46"/>
      <c r="L252" s="46"/>
      <c r="M252" s="92"/>
      <c r="N252" s="46"/>
      <c r="O252" s="92"/>
      <c r="P252" s="92"/>
      <c r="Q252" s="92"/>
      <c r="R252" s="92"/>
    </row>
    <row r="253" spans="1:18" ht="16.5" customHeight="1">
      <c r="A253" s="92"/>
      <c r="B253" s="106"/>
      <c r="C253" s="92"/>
      <c r="D253" s="92"/>
      <c r="E253" s="92"/>
      <c r="F253" s="93"/>
      <c r="G253" s="46"/>
      <c r="I253" s="46"/>
      <c r="J253" s="46"/>
      <c r="K253" s="46"/>
      <c r="L253" s="46"/>
      <c r="M253" s="92"/>
      <c r="N253" s="46"/>
      <c r="O253" s="92"/>
      <c r="P253" s="92"/>
      <c r="Q253" s="92"/>
      <c r="R253" s="92"/>
    </row>
    <row r="254" spans="1:18" ht="16.5" customHeight="1">
      <c r="A254" s="92"/>
      <c r="B254" s="106"/>
      <c r="C254" s="92"/>
      <c r="D254" s="92"/>
      <c r="E254" s="92"/>
      <c r="F254" s="93"/>
      <c r="G254" s="46"/>
      <c r="I254" s="46"/>
      <c r="J254" s="46"/>
      <c r="K254" s="46"/>
      <c r="L254" s="46"/>
      <c r="M254" s="92"/>
      <c r="N254" s="46"/>
      <c r="O254" s="92"/>
      <c r="P254" s="92"/>
      <c r="Q254" s="92"/>
      <c r="R254" s="92"/>
    </row>
    <row r="255" spans="1:18" ht="16.5" customHeight="1">
      <c r="A255" s="92"/>
      <c r="B255" s="106"/>
      <c r="C255" s="92"/>
      <c r="D255" s="92"/>
      <c r="E255" s="92"/>
      <c r="F255" s="93"/>
      <c r="G255" s="46"/>
      <c r="I255" s="46"/>
      <c r="J255" s="46"/>
      <c r="K255" s="46"/>
      <c r="L255" s="46"/>
      <c r="M255" s="92"/>
      <c r="N255" s="46"/>
      <c r="O255" s="92"/>
      <c r="P255" s="92"/>
      <c r="Q255" s="92"/>
      <c r="R255" s="92"/>
    </row>
    <row r="256" spans="1:18" ht="16.5" customHeight="1">
      <c r="A256" s="92"/>
      <c r="B256" s="106"/>
      <c r="C256" s="92"/>
      <c r="D256" s="92"/>
      <c r="E256" s="92"/>
      <c r="F256" s="93"/>
      <c r="G256" s="46"/>
      <c r="I256" s="46"/>
      <c r="J256" s="46"/>
      <c r="K256" s="46"/>
      <c r="L256" s="46"/>
      <c r="M256" s="92"/>
      <c r="N256" s="46"/>
      <c r="O256" s="92"/>
      <c r="P256" s="92"/>
      <c r="Q256" s="92"/>
      <c r="R256" s="92"/>
    </row>
    <row r="257" spans="1:18" ht="16.5" customHeight="1">
      <c r="A257" s="92"/>
      <c r="B257" s="106"/>
      <c r="C257" s="92"/>
      <c r="D257" s="92"/>
      <c r="E257" s="92"/>
      <c r="F257" s="93"/>
      <c r="G257" s="46"/>
      <c r="I257" s="46"/>
      <c r="J257" s="46"/>
      <c r="K257" s="46"/>
      <c r="L257" s="46"/>
      <c r="M257" s="92"/>
      <c r="N257" s="46"/>
      <c r="O257" s="92"/>
      <c r="P257" s="92"/>
      <c r="Q257" s="92"/>
      <c r="R257" s="92"/>
    </row>
    <row r="258" spans="1:18" ht="16.5" customHeight="1">
      <c r="A258" s="92"/>
      <c r="B258" s="106"/>
      <c r="C258" s="92"/>
      <c r="D258" s="92"/>
      <c r="E258" s="92"/>
      <c r="F258" s="93"/>
      <c r="G258" s="46"/>
      <c r="I258" s="46"/>
      <c r="J258" s="46"/>
      <c r="K258" s="46"/>
      <c r="L258" s="46"/>
      <c r="M258" s="92"/>
      <c r="N258" s="46"/>
      <c r="O258" s="92"/>
      <c r="P258" s="92"/>
      <c r="Q258" s="92"/>
      <c r="R258" s="92"/>
    </row>
    <row r="259" spans="1:18" ht="16.5" customHeight="1">
      <c r="A259" s="92"/>
      <c r="B259" s="106"/>
      <c r="C259" s="92"/>
      <c r="D259" s="92"/>
      <c r="E259" s="92"/>
      <c r="F259" s="93"/>
      <c r="G259" s="46"/>
      <c r="I259" s="46"/>
      <c r="J259" s="46"/>
      <c r="K259" s="46"/>
      <c r="L259" s="46"/>
      <c r="M259" s="92"/>
      <c r="N259" s="46"/>
      <c r="O259" s="92"/>
      <c r="P259" s="92"/>
      <c r="Q259" s="92"/>
      <c r="R259" s="92"/>
    </row>
    <row r="260" spans="1:18" ht="16.5" customHeight="1">
      <c r="A260" s="92"/>
      <c r="B260" s="106"/>
      <c r="C260" s="92"/>
      <c r="D260" s="92"/>
      <c r="E260" s="92"/>
      <c r="F260" s="93"/>
      <c r="G260" s="46"/>
      <c r="I260" s="46"/>
      <c r="J260" s="46"/>
      <c r="K260" s="46"/>
      <c r="L260" s="46"/>
      <c r="M260" s="92"/>
      <c r="N260" s="46"/>
      <c r="O260" s="92"/>
      <c r="P260" s="92"/>
      <c r="Q260" s="92"/>
      <c r="R260" s="92"/>
    </row>
    <row r="261" spans="1:18" ht="16.5" customHeight="1">
      <c r="A261" s="92"/>
      <c r="B261" s="106"/>
      <c r="C261" s="92"/>
      <c r="D261" s="92"/>
      <c r="E261" s="92"/>
      <c r="F261" s="93"/>
      <c r="G261" s="46"/>
      <c r="I261" s="46"/>
      <c r="J261" s="46"/>
      <c r="K261" s="46"/>
      <c r="L261" s="46"/>
      <c r="M261" s="92"/>
      <c r="N261" s="46"/>
      <c r="O261" s="92"/>
      <c r="P261" s="92"/>
      <c r="Q261" s="92"/>
      <c r="R261" s="92"/>
    </row>
    <row r="262" spans="1:18" ht="16.5" customHeight="1">
      <c r="A262" s="92"/>
      <c r="B262" s="106"/>
      <c r="C262" s="92"/>
      <c r="D262" s="92"/>
      <c r="E262" s="92"/>
      <c r="F262" s="93"/>
      <c r="G262" s="46"/>
      <c r="I262" s="46"/>
      <c r="J262" s="46"/>
      <c r="K262" s="46"/>
      <c r="L262" s="46"/>
      <c r="M262" s="92"/>
      <c r="N262" s="46"/>
      <c r="O262" s="92"/>
      <c r="P262" s="92"/>
      <c r="Q262" s="92"/>
      <c r="R262" s="92"/>
    </row>
    <row r="263" spans="1:18" ht="16.5" customHeight="1">
      <c r="A263" s="92"/>
      <c r="B263" s="106"/>
      <c r="C263" s="92"/>
      <c r="D263" s="92"/>
      <c r="E263" s="92"/>
      <c r="F263" s="93"/>
      <c r="G263" s="46"/>
      <c r="I263" s="46"/>
      <c r="J263" s="46"/>
      <c r="K263" s="46"/>
      <c r="L263" s="46"/>
      <c r="M263" s="92"/>
      <c r="N263" s="46"/>
      <c r="O263" s="92"/>
      <c r="P263" s="92"/>
      <c r="Q263" s="92"/>
      <c r="R263" s="92"/>
    </row>
    <row r="264" spans="1:18" ht="16.5" customHeight="1">
      <c r="A264" s="92"/>
      <c r="B264" s="106"/>
      <c r="C264" s="92"/>
      <c r="D264" s="92"/>
      <c r="E264" s="92"/>
      <c r="F264" s="93"/>
      <c r="G264" s="46"/>
      <c r="I264" s="46"/>
      <c r="J264" s="46"/>
      <c r="K264" s="46"/>
      <c r="L264" s="46"/>
      <c r="M264" s="92"/>
      <c r="N264" s="46"/>
      <c r="O264" s="92"/>
      <c r="P264" s="92"/>
      <c r="Q264" s="92"/>
      <c r="R264" s="92"/>
    </row>
    <row r="265" spans="1:18" ht="16.5" customHeight="1">
      <c r="A265" s="92"/>
      <c r="B265" s="106"/>
      <c r="C265" s="92"/>
      <c r="D265" s="92"/>
      <c r="E265" s="92"/>
      <c r="F265" s="93"/>
      <c r="G265" s="46"/>
      <c r="I265" s="46"/>
      <c r="J265" s="46"/>
      <c r="K265" s="46"/>
      <c r="L265" s="46"/>
      <c r="M265" s="92"/>
      <c r="N265" s="46"/>
      <c r="O265" s="92"/>
      <c r="P265" s="92"/>
      <c r="Q265" s="92"/>
      <c r="R265" s="92"/>
    </row>
    <row r="266" spans="1:18" ht="16.5" customHeight="1">
      <c r="A266" s="92"/>
      <c r="B266" s="106"/>
      <c r="C266" s="92"/>
      <c r="D266" s="92"/>
      <c r="E266" s="92"/>
      <c r="F266" s="93"/>
      <c r="G266" s="46"/>
      <c r="I266" s="46"/>
      <c r="J266" s="46"/>
      <c r="K266" s="46"/>
      <c r="L266" s="46"/>
      <c r="M266" s="92"/>
      <c r="N266" s="46"/>
      <c r="O266" s="92"/>
      <c r="P266" s="92"/>
      <c r="Q266" s="92"/>
      <c r="R266" s="92"/>
    </row>
    <row r="267" spans="1:18" ht="16.5" customHeight="1">
      <c r="A267" s="92"/>
      <c r="B267" s="106"/>
      <c r="C267" s="92"/>
      <c r="D267" s="92"/>
      <c r="E267" s="92"/>
      <c r="F267" s="93"/>
      <c r="G267" s="46"/>
      <c r="I267" s="46"/>
      <c r="J267" s="46"/>
      <c r="K267" s="46"/>
      <c r="L267" s="46"/>
      <c r="M267" s="92"/>
      <c r="N267" s="46"/>
      <c r="O267" s="92"/>
      <c r="P267" s="92"/>
      <c r="Q267" s="92"/>
      <c r="R267" s="92"/>
    </row>
    <row r="268" spans="1:18" ht="16.5" customHeight="1">
      <c r="A268" s="92"/>
      <c r="B268" s="106"/>
      <c r="C268" s="92"/>
      <c r="D268" s="92"/>
      <c r="E268" s="92"/>
      <c r="F268" s="93"/>
      <c r="G268" s="46"/>
      <c r="I268" s="46"/>
      <c r="J268" s="46"/>
      <c r="K268" s="46"/>
      <c r="L268" s="46"/>
      <c r="M268" s="92"/>
      <c r="N268" s="46"/>
      <c r="O268" s="92"/>
      <c r="P268" s="92"/>
      <c r="Q268" s="92"/>
      <c r="R268" s="92"/>
    </row>
    <row r="269" spans="1:18" ht="16.5" customHeight="1">
      <c r="A269" s="92"/>
      <c r="B269" s="106"/>
      <c r="C269" s="92"/>
      <c r="D269" s="92"/>
      <c r="E269" s="92"/>
      <c r="F269" s="93"/>
      <c r="G269" s="46"/>
      <c r="I269" s="46"/>
      <c r="J269" s="46"/>
      <c r="K269" s="46"/>
      <c r="L269" s="46"/>
      <c r="M269" s="92"/>
      <c r="N269" s="46"/>
      <c r="O269" s="92"/>
      <c r="P269" s="92"/>
      <c r="Q269" s="92"/>
      <c r="R269" s="92"/>
    </row>
    <row r="270" spans="1:18" ht="16.5" customHeight="1">
      <c r="A270" s="92"/>
      <c r="B270" s="106"/>
      <c r="C270" s="92"/>
      <c r="D270" s="92"/>
      <c r="E270" s="92"/>
      <c r="F270" s="93"/>
      <c r="G270" s="46"/>
      <c r="I270" s="46"/>
      <c r="J270" s="46"/>
      <c r="K270" s="46"/>
      <c r="L270" s="46"/>
      <c r="M270" s="92"/>
      <c r="N270" s="46"/>
      <c r="O270" s="92"/>
      <c r="P270" s="92"/>
      <c r="Q270" s="92"/>
      <c r="R270" s="92"/>
    </row>
    <row r="271" spans="1:18" ht="16.5" customHeight="1">
      <c r="A271" s="92"/>
      <c r="B271" s="106"/>
      <c r="C271" s="92"/>
      <c r="D271" s="92"/>
      <c r="E271" s="92"/>
      <c r="F271" s="93"/>
      <c r="G271" s="46"/>
      <c r="I271" s="46"/>
      <c r="J271" s="46"/>
      <c r="K271" s="46"/>
      <c r="L271" s="46"/>
      <c r="M271" s="92"/>
      <c r="N271" s="46"/>
      <c r="O271" s="92"/>
      <c r="P271" s="92"/>
      <c r="Q271" s="92"/>
      <c r="R271" s="92"/>
    </row>
    <row r="272" spans="1:18" ht="16.5" customHeight="1">
      <c r="A272" s="92"/>
      <c r="B272" s="106"/>
      <c r="C272" s="92"/>
      <c r="D272" s="92"/>
      <c r="E272" s="92"/>
      <c r="F272" s="93"/>
      <c r="G272" s="46"/>
      <c r="I272" s="46"/>
      <c r="J272" s="46"/>
      <c r="K272" s="46"/>
      <c r="L272" s="46"/>
      <c r="M272" s="92"/>
      <c r="N272" s="46"/>
      <c r="O272" s="92"/>
      <c r="P272" s="92"/>
      <c r="Q272" s="92"/>
      <c r="R272" s="92"/>
    </row>
    <row r="273" spans="1:18" ht="16.5" customHeight="1">
      <c r="A273" s="92"/>
      <c r="B273" s="106"/>
      <c r="C273" s="92"/>
      <c r="D273" s="92"/>
      <c r="E273" s="92"/>
      <c r="F273" s="93"/>
      <c r="G273" s="46"/>
      <c r="I273" s="46"/>
      <c r="J273" s="46"/>
      <c r="K273" s="46"/>
      <c r="L273" s="46"/>
      <c r="M273" s="92"/>
      <c r="N273" s="46"/>
      <c r="O273" s="92"/>
      <c r="P273" s="92"/>
      <c r="Q273" s="92"/>
      <c r="R273" s="92"/>
    </row>
    <row r="274" spans="1:18" ht="16.5" customHeight="1">
      <c r="A274" s="92"/>
      <c r="B274" s="106"/>
      <c r="C274" s="92"/>
      <c r="D274" s="92"/>
      <c r="E274" s="92"/>
      <c r="F274" s="93"/>
      <c r="G274" s="46"/>
      <c r="I274" s="46"/>
      <c r="J274" s="46"/>
      <c r="K274" s="46"/>
      <c r="L274" s="46"/>
      <c r="M274" s="92"/>
      <c r="N274" s="46"/>
      <c r="O274" s="92"/>
      <c r="P274" s="92"/>
      <c r="Q274" s="92"/>
      <c r="R274" s="92"/>
    </row>
    <row r="275" spans="1:18" ht="16.5" customHeight="1">
      <c r="A275" s="92"/>
      <c r="B275" s="106"/>
      <c r="C275" s="92"/>
      <c r="D275" s="92"/>
      <c r="E275" s="92"/>
      <c r="F275" s="93"/>
      <c r="G275" s="46"/>
      <c r="I275" s="46"/>
      <c r="J275" s="46"/>
      <c r="K275" s="46"/>
      <c r="L275" s="46"/>
      <c r="M275" s="92"/>
      <c r="N275" s="46"/>
      <c r="O275" s="92"/>
      <c r="P275" s="92"/>
      <c r="Q275" s="92"/>
      <c r="R275" s="92"/>
    </row>
    <row r="276" spans="1:18" ht="16.5" customHeight="1">
      <c r="A276" s="92"/>
      <c r="B276" s="106"/>
      <c r="C276" s="92"/>
      <c r="D276" s="92"/>
      <c r="E276" s="92"/>
      <c r="F276" s="93"/>
      <c r="G276" s="46"/>
      <c r="I276" s="46"/>
      <c r="J276" s="46"/>
      <c r="K276" s="46"/>
      <c r="L276" s="46"/>
      <c r="M276" s="92"/>
      <c r="N276" s="46"/>
      <c r="O276" s="92"/>
      <c r="P276" s="92"/>
      <c r="Q276" s="92"/>
      <c r="R276" s="92"/>
    </row>
    <row r="277" spans="1:18" ht="16.5" customHeight="1">
      <c r="A277" s="92"/>
      <c r="B277" s="106"/>
      <c r="C277" s="92"/>
      <c r="D277" s="92"/>
      <c r="E277" s="92"/>
      <c r="F277" s="93"/>
      <c r="G277" s="46"/>
      <c r="I277" s="46"/>
      <c r="J277" s="46"/>
      <c r="K277" s="46"/>
      <c r="L277" s="46"/>
      <c r="M277" s="92"/>
      <c r="N277" s="46"/>
      <c r="O277" s="92"/>
      <c r="P277" s="92"/>
      <c r="Q277" s="92"/>
      <c r="R277" s="92"/>
    </row>
    <row r="278" spans="1:18" ht="16.5" customHeight="1">
      <c r="A278" s="92"/>
      <c r="B278" s="106"/>
      <c r="C278" s="92"/>
      <c r="D278" s="92"/>
      <c r="E278" s="92"/>
      <c r="F278" s="93"/>
      <c r="G278" s="46"/>
      <c r="I278" s="46"/>
      <c r="J278" s="46"/>
      <c r="K278" s="46"/>
      <c r="L278" s="46"/>
      <c r="M278" s="92"/>
      <c r="N278" s="46"/>
      <c r="O278" s="92"/>
      <c r="P278" s="92"/>
      <c r="Q278" s="92"/>
      <c r="R278" s="92"/>
    </row>
    <row r="279" spans="1:18" ht="16.5" customHeight="1">
      <c r="A279" s="92"/>
      <c r="B279" s="106"/>
      <c r="C279" s="92"/>
      <c r="D279" s="92"/>
      <c r="E279" s="92"/>
      <c r="F279" s="93"/>
      <c r="G279" s="46"/>
      <c r="I279" s="46"/>
      <c r="J279" s="46"/>
      <c r="K279" s="46"/>
      <c r="L279" s="46"/>
      <c r="M279" s="92"/>
      <c r="N279" s="46"/>
      <c r="O279" s="92"/>
      <c r="P279" s="92"/>
      <c r="Q279" s="92"/>
      <c r="R279" s="92"/>
    </row>
    <row r="280" spans="1:18" ht="16.5" customHeight="1">
      <c r="A280" s="92"/>
      <c r="B280" s="106"/>
      <c r="C280" s="92"/>
      <c r="D280" s="92"/>
      <c r="E280" s="92"/>
      <c r="F280" s="93"/>
      <c r="G280" s="46"/>
      <c r="I280" s="46"/>
      <c r="J280" s="46"/>
      <c r="K280" s="46"/>
      <c r="L280" s="46"/>
      <c r="M280" s="92"/>
      <c r="N280" s="46"/>
      <c r="O280" s="92"/>
      <c r="P280" s="92"/>
      <c r="Q280" s="92"/>
      <c r="R280" s="92"/>
    </row>
    <row r="281" spans="1:18" ht="16.5" customHeight="1">
      <c r="A281" s="92"/>
      <c r="B281" s="106"/>
      <c r="C281" s="92"/>
      <c r="D281" s="92"/>
      <c r="E281" s="92"/>
      <c r="F281" s="93"/>
      <c r="G281" s="46"/>
      <c r="I281" s="46"/>
      <c r="J281" s="46"/>
      <c r="K281" s="46"/>
      <c r="L281" s="46"/>
      <c r="M281" s="92"/>
      <c r="N281" s="46"/>
      <c r="O281" s="92"/>
      <c r="P281" s="92"/>
      <c r="Q281" s="92"/>
      <c r="R281" s="92"/>
    </row>
    <row r="282" spans="1:18" ht="16.5" customHeight="1">
      <c r="A282" s="92"/>
      <c r="B282" s="106"/>
      <c r="C282" s="92"/>
      <c r="D282" s="92"/>
      <c r="E282" s="92"/>
      <c r="F282" s="93"/>
      <c r="G282" s="46"/>
      <c r="I282" s="46"/>
      <c r="J282" s="46"/>
      <c r="K282" s="46"/>
      <c r="L282" s="46"/>
      <c r="M282" s="92"/>
      <c r="N282" s="46"/>
      <c r="O282" s="92"/>
      <c r="P282" s="92"/>
      <c r="Q282" s="92"/>
      <c r="R282" s="92"/>
    </row>
    <row r="283" spans="1:18" ht="16.5" customHeight="1">
      <c r="A283" s="92"/>
      <c r="B283" s="106"/>
      <c r="C283" s="92"/>
      <c r="D283" s="92"/>
      <c r="E283" s="92"/>
      <c r="F283" s="93"/>
      <c r="G283" s="46"/>
      <c r="I283" s="46"/>
      <c r="J283" s="46"/>
      <c r="K283" s="46"/>
      <c r="L283" s="46"/>
      <c r="M283" s="92"/>
      <c r="N283" s="46"/>
      <c r="O283" s="92"/>
      <c r="P283" s="92"/>
      <c r="Q283" s="92"/>
      <c r="R283" s="92"/>
    </row>
    <row r="284" spans="1:18" ht="16.5" customHeight="1">
      <c r="A284" s="92"/>
      <c r="B284" s="106"/>
      <c r="C284" s="92"/>
      <c r="D284" s="92"/>
      <c r="E284" s="92"/>
      <c r="F284" s="93"/>
      <c r="G284" s="46"/>
      <c r="I284" s="46"/>
      <c r="J284" s="46"/>
      <c r="K284" s="46"/>
      <c r="L284" s="46"/>
      <c r="M284" s="92"/>
      <c r="N284" s="46"/>
      <c r="O284" s="92"/>
      <c r="P284" s="92"/>
      <c r="Q284" s="92"/>
      <c r="R284" s="92"/>
    </row>
    <row r="285" spans="1:18" ht="16.5" customHeight="1">
      <c r="A285" s="92"/>
      <c r="B285" s="106"/>
      <c r="C285" s="92"/>
      <c r="D285" s="92"/>
      <c r="E285" s="92"/>
      <c r="F285" s="93"/>
      <c r="G285" s="46"/>
      <c r="I285" s="46"/>
      <c r="J285" s="46"/>
      <c r="K285" s="46"/>
      <c r="L285" s="46"/>
      <c r="M285" s="92"/>
      <c r="N285" s="46"/>
      <c r="O285" s="92"/>
      <c r="P285" s="92"/>
      <c r="Q285" s="92"/>
      <c r="R285" s="92"/>
    </row>
    <row r="286" spans="1:18" ht="16.5" customHeight="1">
      <c r="A286" s="92"/>
      <c r="B286" s="106"/>
      <c r="C286" s="92"/>
      <c r="D286" s="92"/>
      <c r="E286" s="92"/>
      <c r="F286" s="93"/>
      <c r="G286" s="46"/>
      <c r="I286" s="46"/>
      <c r="J286" s="46"/>
      <c r="K286" s="46"/>
      <c r="L286" s="46"/>
      <c r="M286" s="92"/>
      <c r="N286" s="46"/>
      <c r="O286" s="92"/>
      <c r="P286" s="92"/>
      <c r="Q286" s="92"/>
      <c r="R286" s="92"/>
    </row>
    <row r="287" spans="1:18" ht="16.5" customHeight="1">
      <c r="A287" s="92"/>
      <c r="B287" s="106"/>
      <c r="C287" s="92"/>
      <c r="D287" s="92"/>
      <c r="E287" s="92"/>
      <c r="F287" s="93"/>
      <c r="G287" s="46"/>
      <c r="I287" s="46"/>
      <c r="J287" s="46"/>
      <c r="K287" s="46"/>
      <c r="L287" s="46"/>
      <c r="M287" s="92"/>
      <c r="N287" s="46"/>
      <c r="O287" s="92"/>
      <c r="P287" s="92"/>
      <c r="Q287" s="92"/>
      <c r="R287" s="92"/>
    </row>
    <row r="288" spans="1:18" ht="16.5" customHeight="1">
      <c r="A288" s="92"/>
      <c r="B288" s="106"/>
      <c r="C288" s="92"/>
      <c r="D288" s="92"/>
      <c r="E288" s="92"/>
      <c r="F288" s="93"/>
      <c r="G288" s="46"/>
      <c r="I288" s="46"/>
      <c r="J288" s="46"/>
      <c r="K288" s="46"/>
      <c r="L288" s="46"/>
      <c r="M288" s="92"/>
      <c r="N288" s="46"/>
      <c r="O288" s="92"/>
      <c r="P288" s="92"/>
      <c r="Q288" s="92"/>
      <c r="R288" s="92"/>
    </row>
    <row r="289" spans="1:18" ht="16.5" customHeight="1">
      <c r="A289" s="92"/>
      <c r="B289" s="106"/>
      <c r="C289" s="92"/>
      <c r="D289" s="92"/>
      <c r="E289" s="92"/>
      <c r="F289" s="93"/>
      <c r="G289" s="46"/>
      <c r="I289" s="46"/>
      <c r="J289" s="46"/>
      <c r="K289" s="46"/>
      <c r="L289" s="46"/>
      <c r="M289" s="92"/>
      <c r="N289" s="46"/>
      <c r="O289" s="92"/>
      <c r="P289" s="92"/>
      <c r="Q289" s="92"/>
      <c r="R289" s="92"/>
    </row>
    <row r="290" spans="1:18" ht="16.5" customHeight="1">
      <c r="A290" s="92"/>
      <c r="B290" s="106"/>
      <c r="C290" s="92"/>
      <c r="D290" s="92"/>
      <c r="E290" s="92"/>
      <c r="F290" s="93"/>
      <c r="G290" s="46"/>
      <c r="I290" s="46"/>
      <c r="J290" s="46"/>
      <c r="K290" s="46"/>
      <c r="L290" s="46"/>
      <c r="M290" s="92"/>
      <c r="N290" s="46"/>
      <c r="O290" s="92"/>
      <c r="P290" s="92"/>
      <c r="Q290" s="92"/>
      <c r="R290" s="92"/>
    </row>
    <row r="291" spans="1:18" ht="16.5" customHeight="1">
      <c r="A291" s="92"/>
      <c r="B291" s="106"/>
      <c r="C291" s="92"/>
      <c r="D291" s="92"/>
      <c r="E291" s="92"/>
      <c r="F291" s="93"/>
      <c r="G291" s="46"/>
      <c r="I291" s="46"/>
      <c r="J291" s="46"/>
      <c r="K291" s="46"/>
      <c r="L291" s="46"/>
      <c r="M291" s="92"/>
      <c r="N291" s="46"/>
      <c r="O291" s="92"/>
      <c r="P291" s="92"/>
      <c r="Q291" s="92"/>
      <c r="R291" s="92"/>
    </row>
    <row r="292" spans="1:18" ht="16.5" customHeight="1">
      <c r="A292" s="92"/>
      <c r="B292" s="106"/>
      <c r="C292" s="92"/>
      <c r="D292" s="92"/>
      <c r="E292" s="92"/>
      <c r="F292" s="93"/>
      <c r="G292" s="46"/>
      <c r="I292" s="46"/>
      <c r="J292" s="46"/>
      <c r="K292" s="46"/>
      <c r="L292" s="46"/>
      <c r="M292" s="92"/>
      <c r="N292" s="46"/>
      <c r="O292" s="92"/>
      <c r="P292" s="92"/>
      <c r="Q292" s="92"/>
      <c r="R292" s="92"/>
    </row>
    <row r="293" spans="1:18" ht="16.5" customHeight="1">
      <c r="A293" s="92"/>
      <c r="B293" s="106"/>
      <c r="C293" s="92"/>
      <c r="D293" s="92"/>
      <c r="E293" s="92"/>
      <c r="F293" s="93"/>
      <c r="G293" s="46"/>
      <c r="I293" s="46"/>
      <c r="J293" s="46"/>
      <c r="K293" s="46"/>
      <c r="L293" s="46"/>
      <c r="M293" s="92"/>
      <c r="N293" s="46"/>
      <c r="O293" s="92"/>
      <c r="P293" s="92"/>
      <c r="Q293" s="92"/>
      <c r="R293" s="92"/>
    </row>
    <row r="294" spans="1:18" ht="16.5" customHeight="1">
      <c r="A294" s="92"/>
      <c r="B294" s="106"/>
      <c r="C294" s="92"/>
      <c r="D294" s="92"/>
      <c r="E294" s="92"/>
      <c r="F294" s="93"/>
      <c r="G294" s="46"/>
      <c r="I294" s="46"/>
      <c r="J294" s="46"/>
      <c r="K294" s="46"/>
      <c r="L294" s="46"/>
      <c r="M294" s="92"/>
      <c r="N294" s="46"/>
      <c r="O294" s="92"/>
      <c r="P294" s="92"/>
      <c r="Q294" s="92"/>
      <c r="R294" s="92"/>
    </row>
    <row r="295" spans="1:18" ht="16.5" customHeight="1">
      <c r="A295" s="92"/>
      <c r="B295" s="106"/>
      <c r="C295" s="92"/>
      <c r="D295" s="92"/>
      <c r="E295" s="92"/>
      <c r="F295" s="93"/>
      <c r="G295" s="46"/>
      <c r="I295" s="46"/>
      <c r="J295" s="46"/>
      <c r="K295" s="46"/>
      <c r="L295" s="46"/>
      <c r="M295" s="92"/>
      <c r="N295" s="46"/>
      <c r="O295" s="92"/>
      <c r="P295" s="92"/>
      <c r="Q295" s="92"/>
      <c r="R295" s="92"/>
    </row>
    <row r="296" spans="1:18" ht="16.5" customHeight="1">
      <c r="A296" s="92"/>
      <c r="B296" s="106"/>
      <c r="C296" s="92"/>
      <c r="D296" s="92"/>
      <c r="E296" s="92"/>
      <c r="F296" s="93"/>
      <c r="G296" s="46"/>
      <c r="I296" s="46"/>
      <c r="J296" s="46"/>
      <c r="K296" s="46"/>
      <c r="L296" s="46"/>
      <c r="M296" s="92"/>
      <c r="N296" s="46"/>
      <c r="O296" s="92"/>
      <c r="P296" s="92"/>
      <c r="Q296" s="92"/>
      <c r="R296" s="92"/>
    </row>
    <row r="297" spans="1:18" ht="16.5" customHeight="1">
      <c r="A297" s="92"/>
      <c r="B297" s="106"/>
      <c r="C297" s="92"/>
      <c r="D297" s="92"/>
      <c r="E297" s="92"/>
      <c r="F297" s="93"/>
      <c r="G297" s="46"/>
      <c r="I297" s="46"/>
      <c r="J297" s="46"/>
      <c r="K297" s="46"/>
      <c r="L297" s="46"/>
      <c r="M297" s="92"/>
      <c r="N297" s="46"/>
      <c r="O297" s="92"/>
      <c r="P297" s="92"/>
      <c r="Q297" s="92"/>
      <c r="R297" s="92"/>
    </row>
    <row r="298" spans="1:18" ht="16.5" customHeight="1">
      <c r="A298" s="92"/>
      <c r="B298" s="106"/>
      <c r="C298" s="92"/>
      <c r="D298" s="92"/>
      <c r="E298" s="92"/>
      <c r="F298" s="93"/>
      <c r="G298" s="46"/>
      <c r="I298" s="46"/>
      <c r="J298" s="46"/>
      <c r="K298" s="46"/>
      <c r="L298" s="46"/>
      <c r="M298" s="92"/>
      <c r="N298" s="46"/>
      <c r="O298" s="92"/>
      <c r="P298" s="92"/>
      <c r="Q298" s="92"/>
      <c r="R298" s="92"/>
    </row>
    <row r="299" spans="1:18" ht="16.5" customHeight="1">
      <c r="A299" s="92"/>
      <c r="B299" s="106"/>
      <c r="C299" s="92"/>
      <c r="D299" s="92"/>
      <c r="E299" s="92"/>
      <c r="F299" s="93"/>
      <c r="G299" s="46"/>
      <c r="I299" s="46"/>
      <c r="J299" s="46"/>
      <c r="K299" s="46"/>
      <c r="L299" s="46"/>
      <c r="M299" s="92"/>
      <c r="N299" s="46"/>
      <c r="O299" s="92"/>
      <c r="P299" s="92"/>
      <c r="Q299" s="92"/>
      <c r="R299" s="92"/>
    </row>
    <row r="300" spans="1:18" ht="16.5" customHeight="1">
      <c r="A300" s="92"/>
      <c r="B300" s="106"/>
      <c r="C300" s="92"/>
      <c r="D300" s="92"/>
      <c r="E300" s="92"/>
      <c r="F300" s="93"/>
      <c r="G300" s="46"/>
      <c r="I300" s="46"/>
      <c r="J300" s="46"/>
      <c r="K300" s="46"/>
      <c r="L300" s="46"/>
      <c r="M300" s="92"/>
      <c r="N300" s="46"/>
      <c r="O300" s="92"/>
      <c r="P300" s="92"/>
      <c r="Q300" s="92"/>
      <c r="R300" s="92"/>
    </row>
    <row r="301" spans="1:18" ht="16.5" customHeight="1">
      <c r="A301" s="92"/>
      <c r="B301" s="106"/>
      <c r="C301" s="92"/>
      <c r="D301" s="92"/>
      <c r="E301" s="92"/>
      <c r="F301" s="93"/>
      <c r="G301" s="46"/>
      <c r="I301" s="46"/>
      <c r="J301" s="46"/>
      <c r="K301" s="46"/>
      <c r="L301" s="46"/>
      <c r="M301" s="92"/>
      <c r="N301" s="46"/>
      <c r="O301" s="92"/>
      <c r="P301" s="92"/>
      <c r="Q301" s="92"/>
      <c r="R301" s="92"/>
    </row>
    <row r="302" spans="1:18" ht="16.5" customHeight="1">
      <c r="A302" s="92"/>
      <c r="B302" s="106"/>
      <c r="C302" s="92"/>
      <c r="D302" s="92"/>
      <c r="E302" s="92"/>
      <c r="F302" s="93"/>
      <c r="G302" s="46"/>
      <c r="I302" s="46"/>
      <c r="J302" s="46"/>
      <c r="K302" s="46"/>
      <c r="L302" s="46"/>
      <c r="M302" s="92"/>
      <c r="N302" s="46"/>
      <c r="O302" s="92"/>
      <c r="P302" s="92"/>
      <c r="Q302" s="92"/>
      <c r="R302" s="92"/>
    </row>
    <row r="303" spans="1:18" ht="16.5" customHeight="1">
      <c r="A303" s="92"/>
      <c r="B303" s="106"/>
      <c r="C303" s="92"/>
      <c r="D303" s="92"/>
      <c r="E303" s="92"/>
      <c r="F303" s="93"/>
      <c r="G303" s="46"/>
      <c r="I303" s="46"/>
      <c r="J303" s="46"/>
      <c r="K303" s="46"/>
      <c r="L303" s="46"/>
      <c r="M303" s="92"/>
      <c r="N303" s="46"/>
      <c r="O303" s="92"/>
      <c r="P303" s="92"/>
      <c r="Q303" s="92"/>
      <c r="R303" s="92"/>
    </row>
    <row r="304" spans="1:18" ht="16.5" customHeight="1">
      <c r="A304" s="92"/>
      <c r="B304" s="106"/>
      <c r="C304" s="92"/>
      <c r="D304" s="92"/>
      <c r="E304" s="92"/>
      <c r="F304" s="93"/>
      <c r="G304" s="46"/>
      <c r="I304" s="46"/>
      <c r="J304" s="46"/>
      <c r="K304" s="46"/>
      <c r="L304" s="46"/>
      <c r="M304" s="92"/>
      <c r="N304" s="46"/>
      <c r="O304" s="92"/>
      <c r="P304" s="92"/>
      <c r="Q304" s="92"/>
      <c r="R304" s="92"/>
    </row>
    <row r="305" spans="1:18" ht="16.5" customHeight="1">
      <c r="A305" s="92"/>
      <c r="B305" s="106"/>
      <c r="C305" s="92"/>
      <c r="D305" s="92"/>
      <c r="E305" s="92"/>
      <c r="F305" s="93"/>
      <c r="G305" s="46"/>
      <c r="I305" s="46"/>
      <c r="J305" s="46"/>
      <c r="K305" s="46"/>
      <c r="L305" s="46"/>
      <c r="M305" s="92"/>
      <c r="N305" s="46"/>
      <c r="O305" s="92"/>
      <c r="P305" s="92"/>
      <c r="Q305" s="92"/>
      <c r="R305" s="92"/>
    </row>
    <row r="306" spans="1:18" ht="16.5" customHeight="1">
      <c r="A306" s="92"/>
      <c r="B306" s="106"/>
      <c r="C306" s="92"/>
      <c r="D306" s="92"/>
      <c r="E306" s="92"/>
      <c r="F306" s="93"/>
      <c r="G306" s="46"/>
      <c r="I306" s="46"/>
      <c r="J306" s="46"/>
      <c r="K306" s="46"/>
      <c r="L306" s="46"/>
      <c r="M306" s="92"/>
      <c r="N306" s="46"/>
      <c r="O306" s="92"/>
      <c r="P306" s="92"/>
      <c r="Q306" s="92"/>
      <c r="R306" s="92"/>
    </row>
    <row r="307" spans="1:18" ht="16.5" customHeight="1">
      <c r="A307" s="92"/>
      <c r="B307" s="106"/>
      <c r="C307" s="92"/>
      <c r="D307" s="92"/>
      <c r="E307" s="92"/>
      <c r="F307" s="93"/>
      <c r="G307" s="46"/>
      <c r="I307" s="46"/>
      <c r="J307" s="46"/>
      <c r="K307" s="46"/>
      <c r="L307" s="46"/>
      <c r="M307" s="92"/>
      <c r="N307" s="46"/>
      <c r="O307" s="92"/>
      <c r="P307" s="92"/>
      <c r="Q307" s="92"/>
      <c r="R307" s="92"/>
    </row>
    <row r="308" spans="1:18" ht="16.5" customHeight="1">
      <c r="A308" s="92"/>
      <c r="B308" s="106"/>
      <c r="C308" s="92"/>
      <c r="D308" s="92"/>
      <c r="E308" s="92"/>
      <c r="F308" s="93"/>
      <c r="G308" s="46"/>
      <c r="I308" s="46"/>
      <c r="J308" s="46"/>
      <c r="K308" s="46"/>
      <c r="L308" s="46"/>
      <c r="M308" s="92"/>
      <c r="N308" s="46"/>
      <c r="O308" s="92"/>
      <c r="P308" s="92"/>
      <c r="Q308" s="92"/>
      <c r="R308" s="92"/>
    </row>
    <row r="309" spans="1:18" ht="16.5" customHeight="1">
      <c r="A309" s="92"/>
      <c r="B309" s="106"/>
      <c r="C309" s="92"/>
      <c r="D309" s="92"/>
      <c r="E309" s="92"/>
      <c r="F309" s="93"/>
      <c r="G309" s="46"/>
      <c r="I309" s="46"/>
      <c r="J309" s="46"/>
      <c r="K309" s="46"/>
      <c r="L309" s="46"/>
      <c r="M309" s="92"/>
      <c r="N309" s="46"/>
      <c r="O309" s="92"/>
      <c r="P309" s="92"/>
      <c r="Q309" s="92"/>
      <c r="R309" s="92"/>
    </row>
    <row r="310" spans="1:18" ht="16.5" customHeight="1">
      <c r="A310" s="92"/>
      <c r="B310" s="106"/>
      <c r="C310" s="92"/>
      <c r="D310" s="92"/>
      <c r="E310" s="92"/>
      <c r="F310" s="93"/>
      <c r="G310" s="46"/>
      <c r="I310" s="46"/>
      <c r="J310" s="46"/>
      <c r="K310" s="46"/>
      <c r="L310" s="46"/>
      <c r="M310" s="92"/>
      <c r="N310" s="46"/>
      <c r="O310" s="92"/>
      <c r="P310" s="92"/>
      <c r="Q310" s="92"/>
      <c r="R310" s="92"/>
    </row>
    <row r="311" spans="1:18" ht="16.5" customHeight="1">
      <c r="A311" s="92"/>
      <c r="B311" s="106"/>
      <c r="C311" s="92"/>
      <c r="D311" s="92"/>
      <c r="E311" s="92"/>
      <c r="F311" s="93"/>
      <c r="G311" s="46"/>
      <c r="I311" s="46"/>
      <c r="J311" s="46"/>
      <c r="K311" s="46"/>
      <c r="L311" s="46"/>
      <c r="M311" s="92"/>
      <c r="N311" s="46"/>
      <c r="O311" s="92"/>
      <c r="P311" s="92"/>
      <c r="Q311" s="92"/>
      <c r="R311" s="92"/>
    </row>
    <row r="312" spans="1:18" ht="16.5" customHeight="1">
      <c r="A312" s="92"/>
      <c r="B312" s="106"/>
      <c r="C312" s="92"/>
      <c r="D312" s="92"/>
      <c r="E312" s="92"/>
      <c r="F312" s="93"/>
      <c r="G312" s="46"/>
      <c r="I312" s="46"/>
      <c r="J312" s="46"/>
      <c r="K312" s="46"/>
      <c r="L312" s="46"/>
      <c r="M312" s="92"/>
      <c r="N312" s="46"/>
      <c r="O312" s="92"/>
      <c r="P312" s="92"/>
      <c r="Q312" s="92"/>
      <c r="R312" s="92"/>
    </row>
    <row r="313" spans="1:18" ht="16.5" customHeight="1">
      <c r="A313" s="92"/>
      <c r="B313" s="106"/>
      <c r="C313" s="92"/>
      <c r="D313" s="92"/>
      <c r="E313" s="92"/>
      <c r="F313" s="93"/>
      <c r="G313" s="46"/>
      <c r="I313" s="46"/>
      <c r="J313" s="46"/>
      <c r="K313" s="46"/>
      <c r="L313" s="46"/>
      <c r="M313" s="92"/>
      <c r="N313" s="46"/>
      <c r="O313" s="92"/>
      <c r="P313" s="92"/>
      <c r="Q313" s="92"/>
      <c r="R313" s="92"/>
    </row>
    <row r="314" spans="1:18" ht="16.5" customHeight="1">
      <c r="A314" s="92"/>
      <c r="B314" s="106"/>
      <c r="C314" s="92"/>
      <c r="D314" s="92"/>
      <c r="E314" s="92"/>
      <c r="F314" s="93"/>
      <c r="G314" s="46"/>
      <c r="I314" s="46"/>
      <c r="J314" s="46"/>
      <c r="K314" s="46"/>
      <c r="L314" s="46"/>
      <c r="M314" s="92"/>
      <c r="N314" s="46"/>
      <c r="O314" s="92"/>
      <c r="P314" s="92"/>
      <c r="Q314" s="92"/>
      <c r="R314" s="92"/>
    </row>
    <row r="315" spans="1:18" ht="16.5" customHeight="1">
      <c r="A315" s="92"/>
      <c r="B315" s="106"/>
      <c r="C315" s="92"/>
      <c r="D315" s="92"/>
      <c r="E315" s="92"/>
      <c r="F315" s="93"/>
      <c r="G315" s="46"/>
      <c r="I315" s="46"/>
      <c r="J315" s="46"/>
      <c r="K315" s="46"/>
      <c r="L315" s="46"/>
      <c r="M315" s="92"/>
      <c r="N315" s="46"/>
      <c r="O315" s="92"/>
      <c r="P315" s="92"/>
      <c r="Q315" s="92"/>
      <c r="R315" s="92"/>
    </row>
    <row r="316" spans="1:18" ht="16.5" customHeight="1">
      <c r="A316" s="92"/>
      <c r="B316" s="106"/>
      <c r="C316" s="92"/>
      <c r="D316" s="92"/>
      <c r="E316" s="92"/>
      <c r="F316" s="93"/>
      <c r="G316" s="46"/>
      <c r="I316" s="46"/>
      <c r="J316" s="46"/>
      <c r="K316" s="46"/>
      <c r="L316" s="46"/>
      <c r="M316" s="92"/>
      <c r="N316" s="46"/>
      <c r="O316" s="92"/>
      <c r="P316" s="92"/>
      <c r="Q316" s="92"/>
      <c r="R316" s="92"/>
    </row>
    <row r="317" spans="1:18" ht="16.5" customHeight="1">
      <c r="A317" s="92"/>
      <c r="B317" s="106"/>
      <c r="C317" s="92"/>
      <c r="D317" s="92"/>
      <c r="E317" s="92"/>
      <c r="F317" s="93"/>
      <c r="G317" s="46"/>
      <c r="I317" s="46"/>
      <c r="J317" s="46"/>
      <c r="K317" s="46"/>
      <c r="L317" s="46"/>
      <c r="M317" s="92"/>
      <c r="N317" s="46"/>
      <c r="O317" s="92"/>
      <c r="P317" s="92"/>
      <c r="Q317" s="92"/>
      <c r="R317" s="92"/>
    </row>
    <row r="318" spans="1:18" ht="16.5" customHeight="1">
      <c r="A318" s="92"/>
      <c r="B318" s="106"/>
      <c r="C318" s="92"/>
      <c r="D318" s="92"/>
      <c r="E318" s="92"/>
      <c r="F318" s="93"/>
      <c r="G318" s="46"/>
      <c r="I318" s="46"/>
      <c r="J318" s="46"/>
      <c r="K318" s="46"/>
      <c r="L318" s="46"/>
      <c r="M318" s="92"/>
      <c r="N318" s="46"/>
      <c r="O318" s="92"/>
      <c r="P318" s="92"/>
      <c r="Q318" s="92"/>
      <c r="R318" s="92"/>
    </row>
    <row r="319" spans="1:18" ht="16.5" customHeight="1">
      <c r="A319" s="92"/>
      <c r="B319" s="106"/>
      <c r="C319" s="92"/>
      <c r="D319" s="92"/>
      <c r="E319" s="92"/>
      <c r="F319" s="93"/>
      <c r="G319" s="46"/>
      <c r="I319" s="46"/>
      <c r="J319" s="46"/>
      <c r="K319" s="46"/>
      <c r="L319" s="46"/>
      <c r="M319" s="92"/>
      <c r="N319" s="46"/>
      <c r="O319" s="92"/>
      <c r="P319" s="92"/>
      <c r="Q319" s="92"/>
      <c r="R319" s="92"/>
    </row>
    <row r="320" spans="1:18" ht="16.5" customHeight="1">
      <c r="A320" s="92"/>
      <c r="B320" s="106"/>
      <c r="C320" s="92"/>
      <c r="D320" s="92"/>
      <c r="E320" s="92"/>
      <c r="F320" s="93"/>
      <c r="G320" s="46"/>
      <c r="I320" s="46"/>
      <c r="J320" s="46"/>
      <c r="K320" s="46"/>
      <c r="L320" s="46"/>
      <c r="M320" s="92"/>
      <c r="N320" s="46"/>
      <c r="O320" s="92"/>
      <c r="P320" s="92"/>
      <c r="Q320" s="92"/>
      <c r="R320" s="92"/>
    </row>
    <row r="321" spans="1:18" ht="16.5" customHeight="1">
      <c r="A321" s="92"/>
      <c r="B321" s="106"/>
      <c r="C321" s="92"/>
      <c r="D321" s="92"/>
      <c r="E321" s="92"/>
      <c r="F321" s="93"/>
      <c r="G321" s="46"/>
      <c r="I321" s="46"/>
      <c r="J321" s="46"/>
      <c r="K321" s="46"/>
      <c r="L321" s="46"/>
      <c r="M321" s="92"/>
      <c r="N321" s="46"/>
      <c r="O321" s="92"/>
      <c r="P321" s="92"/>
      <c r="Q321" s="92"/>
      <c r="R321" s="92"/>
    </row>
    <row r="322" spans="1:18" ht="16.5" customHeight="1">
      <c r="A322" s="92"/>
      <c r="B322" s="106"/>
      <c r="C322" s="92"/>
      <c r="D322" s="92"/>
      <c r="E322" s="92"/>
      <c r="F322" s="93"/>
      <c r="G322" s="46"/>
      <c r="I322" s="46"/>
      <c r="J322" s="46"/>
      <c r="K322" s="46"/>
      <c r="L322" s="46"/>
      <c r="M322" s="92"/>
      <c r="N322" s="46"/>
      <c r="O322" s="92"/>
      <c r="P322" s="92"/>
      <c r="Q322" s="92"/>
      <c r="R322" s="92"/>
    </row>
    <row r="323" spans="1:18" ht="16.5" customHeight="1">
      <c r="A323" s="92"/>
      <c r="B323" s="106"/>
      <c r="C323" s="92"/>
      <c r="D323" s="92"/>
      <c r="E323" s="92"/>
      <c r="F323" s="93"/>
      <c r="G323" s="46"/>
      <c r="I323" s="46"/>
      <c r="J323" s="46"/>
      <c r="K323" s="46"/>
      <c r="L323" s="46"/>
      <c r="M323" s="92"/>
      <c r="N323" s="46"/>
      <c r="O323" s="92"/>
      <c r="P323" s="92"/>
      <c r="Q323" s="92"/>
      <c r="R323" s="92"/>
    </row>
    <row r="324" spans="1:18" ht="16.5" customHeight="1">
      <c r="A324" s="92"/>
      <c r="B324" s="106"/>
      <c r="C324" s="92"/>
      <c r="D324" s="92"/>
      <c r="E324" s="92"/>
      <c r="F324" s="93"/>
      <c r="G324" s="46"/>
      <c r="I324" s="46"/>
      <c r="J324" s="46"/>
      <c r="K324" s="46"/>
      <c r="L324" s="46"/>
      <c r="M324" s="92"/>
      <c r="N324" s="46"/>
      <c r="O324" s="92"/>
      <c r="P324" s="92"/>
      <c r="Q324" s="92"/>
      <c r="R324" s="92"/>
    </row>
    <row r="325" spans="1:18" ht="16.5" customHeight="1">
      <c r="A325" s="92"/>
      <c r="B325" s="106"/>
      <c r="C325" s="92"/>
      <c r="D325" s="92"/>
      <c r="E325" s="92"/>
      <c r="F325" s="93"/>
      <c r="G325" s="46"/>
      <c r="I325" s="46"/>
      <c r="J325" s="46"/>
      <c r="K325" s="46"/>
      <c r="L325" s="46"/>
      <c r="M325" s="92"/>
      <c r="N325" s="46"/>
      <c r="O325" s="92"/>
      <c r="P325" s="92"/>
      <c r="Q325" s="92"/>
      <c r="R325" s="92"/>
    </row>
    <row r="326" spans="1:18" ht="16.5" customHeight="1">
      <c r="A326" s="92"/>
      <c r="B326" s="106"/>
      <c r="C326" s="92"/>
      <c r="D326" s="92"/>
      <c r="E326" s="92"/>
      <c r="F326" s="93"/>
      <c r="G326" s="46"/>
      <c r="I326" s="46"/>
      <c r="J326" s="46"/>
      <c r="K326" s="46"/>
      <c r="L326" s="46"/>
      <c r="M326" s="92"/>
      <c r="N326" s="46"/>
      <c r="O326" s="92"/>
      <c r="P326" s="92"/>
      <c r="Q326" s="92"/>
      <c r="R326" s="92"/>
    </row>
    <row r="327" spans="1:18" ht="16.5" customHeight="1">
      <c r="A327" s="92"/>
      <c r="B327" s="106"/>
      <c r="C327" s="92"/>
      <c r="D327" s="92"/>
      <c r="E327" s="92"/>
      <c r="F327" s="93"/>
      <c r="G327" s="46"/>
      <c r="I327" s="46"/>
      <c r="J327" s="46"/>
      <c r="K327" s="46"/>
      <c r="L327" s="46"/>
      <c r="M327" s="92"/>
      <c r="N327" s="46"/>
      <c r="O327" s="92"/>
      <c r="P327" s="92"/>
      <c r="Q327" s="92"/>
      <c r="R327" s="92"/>
    </row>
    <row r="328" spans="1:18" ht="16.5" customHeight="1">
      <c r="A328" s="92"/>
      <c r="B328" s="106"/>
      <c r="C328" s="92"/>
      <c r="D328" s="92"/>
      <c r="E328" s="92"/>
      <c r="F328" s="93"/>
      <c r="G328" s="46"/>
      <c r="I328" s="46"/>
      <c r="J328" s="46"/>
      <c r="K328" s="46"/>
      <c r="L328" s="46"/>
      <c r="M328" s="92"/>
      <c r="N328" s="46"/>
      <c r="O328" s="92"/>
      <c r="P328" s="92"/>
      <c r="Q328" s="92"/>
      <c r="R328" s="92"/>
    </row>
    <row r="329" spans="1:18" ht="16.5" customHeight="1">
      <c r="A329" s="92"/>
      <c r="B329" s="106"/>
      <c r="C329" s="92"/>
      <c r="D329" s="92"/>
      <c r="E329" s="92"/>
      <c r="F329" s="93"/>
      <c r="G329" s="46"/>
      <c r="I329" s="46"/>
      <c r="J329" s="46"/>
      <c r="K329" s="46"/>
      <c r="L329" s="46"/>
      <c r="M329" s="92"/>
      <c r="N329" s="46"/>
      <c r="O329" s="92"/>
      <c r="P329" s="92"/>
      <c r="Q329" s="92"/>
      <c r="R329" s="92"/>
    </row>
    <row r="330" spans="1:18" ht="16.5" customHeight="1">
      <c r="A330" s="92"/>
      <c r="B330" s="106"/>
      <c r="C330" s="92"/>
      <c r="D330" s="92"/>
      <c r="E330" s="92"/>
      <c r="F330" s="93"/>
      <c r="G330" s="46"/>
      <c r="I330" s="46"/>
      <c r="J330" s="46"/>
      <c r="K330" s="46"/>
      <c r="L330" s="46"/>
      <c r="M330" s="92"/>
      <c r="N330" s="46"/>
      <c r="O330" s="92"/>
      <c r="P330" s="92"/>
      <c r="Q330" s="92"/>
      <c r="R330" s="92"/>
    </row>
    <row r="331" spans="1:18" ht="16.5" customHeight="1">
      <c r="A331" s="92"/>
      <c r="B331" s="106"/>
      <c r="C331" s="92"/>
      <c r="D331" s="92"/>
      <c r="E331" s="92"/>
      <c r="F331" s="93"/>
      <c r="G331" s="46"/>
      <c r="I331" s="46"/>
      <c r="J331" s="46"/>
      <c r="K331" s="46"/>
      <c r="L331" s="46"/>
      <c r="M331" s="92"/>
      <c r="N331" s="46"/>
      <c r="O331" s="92"/>
      <c r="P331" s="92"/>
      <c r="Q331" s="92"/>
      <c r="R331" s="92"/>
    </row>
    <row r="332" spans="1:18" ht="16.5" customHeight="1">
      <c r="A332" s="92"/>
      <c r="B332" s="106"/>
      <c r="C332" s="92"/>
      <c r="D332" s="92"/>
      <c r="E332" s="92"/>
      <c r="F332" s="93"/>
      <c r="G332" s="46"/>
      <c r="I332" s="46"/>
      <c r="J332" s="46"/>
      <c r="K332" s="46"/>
      <c r="L332" s="46"/>
      <c r="M332" s="92"/>
      <c r="N332" s="46"/>
      <c r="O332" s="92"/>
      <c r="P332" s="92"/>
      <c r="Q332" s="92"/>
      <c r="R332" s="92"/>
    </row>
    <row r="333" spans="1:18" ht="16.5" customHeight="1">
      <c r="A333" s="92"/>
      <c r="B333" s="106"/>
      <c r="C333" s="92"/>
      <c r="D333" s="92"/>
      <c r="E333" s="92"/>
      <c r="F333" s="93"/>
      <c r="G333" s="46"/>
      <c r="I333" s="46"/>
      <c r="J333" s="46"/>
      <c r="K333" s="46"/>
      <c r="L333" s="46"/>
      <c r="M333" s="92"/>
      <c r="N333" s="46"/>
      <c r="O333" s="92"/>
      <c r="P333" s="92"/>
      <c r="Q333" s="92"/>
      <c r="R333" s="92"/>
    </row>
    <row r="334" spans="1:18" ht="16.5" customHeight="1">
      <c r="A334" s="92"/>
      <c r="B334" s="106"/>
      <c r="C334" s="92"/>
      <c r="D334" s="92"/>
      <c r="E334" s="92"/>
      <c r="F334" s="93"/>
      <c r="G334" s="46"/>
      <c r="I334" s="46"/>
      <c r="J334" s="46"/>
      <c r="K334" s="46"/>
      <c r="L334" s="46"/>
      <c r="M334" s="92"/>
      <c r="N334" s="46"/>
      <c r="O334" s="92"/>
      <c r="P334" s="92"/>
      <c r="Q334" s="92"/>
      <c r="R334" s="92"/>
    </row>
    <row r="335" spans="1:18" ht="16.5" customHeight="1">
      <c r="A335" s="92"/>
      <c r="B335" s="106"/>
      <c r="C335" s="92"/>
      <c r="D335" s="92"/>
      <c r="E335" s="92"/>
      <c r="F335" s="93"/>
      <c r="G335" s="46"/>
      <c r="I335" s="46"/>
      <c r="J335" s="46"/>
      <c r="K335" s="46"/>
      <c r="L335" s="46"/>
      <c r="M335" s="92"/>
      <c r="N335" s="46"/>
      <c r="O335" s="92"/>
      <c r="P335" s="92"/>
      <c r="Q335" s="92"/>
      <c r="R335" s="92"/>
    </row>
    <row r="336" spans="1:18" ht="16.5" customHeight="1">
      <c r="A336" s="92"/>
      <c r="B336" s="106"/>
      <c r="C336" s="92"/>
      <c r="D336" s="92"/>
      <c r="E336" s="92"/>
      <c r="F336" s="93"/>
      <c r="G336" s="46"/>
      <c r="I336" s="46"/>
      <c r="J336" s="46"/>
      <c r="K336" s="46"/>
      <c r="L336" s="46"/>
      <c r="M336" s="92"/>
      <c r="N336" s="46"/>
      <c r="O336" s="92"/>
      <c r="P336" s="92"/>
      <c r="Q336" s="92"/>
      <c r="R336" s="92"/>
    </row>
    <row r="337" spans="1:18" ht="16.5" customHeight="1">
      <c r="A337" s="92"/>
      <c r="B337" s="106"/>
      <c r="C337" s="92"/>
      <c r="D337" s="92"/>
      <c r="E337" s="92"/>
      <c r="F337" s="93"/>
      <c r="G337" s="46"/>
      <c r="I337" s="46"/>
      <c r="J337" s="46"/>
      <c r="K337" s="46"/>
      <c r="L337" s="46"/>
      <c r="M337" s="92"/>
      <c r="N337" s="46"/>
      <c r="O337" s="92"/>
      <c r="P337" s="92"/>
      <c r="Q337" s="92"/>
      <c r="R337" s="92"/>
    </row>
    <row r="338" spans="1:18" ht="16.5" customHeight="1">
      <c r="A338" s="92"/>
      <c r="B338" s="106"/>
      <c r="C338" s="92"/>
      <c r="D338" s="92"/>
      <c r="E338" s="92"/>
      <c r="F338" s="93"/>
      <c r="G338" s="46"/>
      <c r="I338" s="46"/>
      <c r="J338" s="46"/>
      <c r="K338" s="46"/>
      <c r="L338" s="46"/>
      <c r="M338" s="92"/>
      <c r="N338" s="46"/>
      <c r="O338" s="92"/>
      <c r="P338" s="92"/>
      <c r="Q338" s="92"/>
      <c r="R338" s="92"/>
    </row>
    <row r="339" spans="1:18" ht="16.5" customHeight="1">
      <c r="A339" s="92"/>
      <c r="B339" s="106"/>
      <c r="C339" s="92"/>
      <c r="D339" s="92"/>
      <c r="E339" s="92"/>
      <c r="F339" s="93"/>
      <c r="G339" s="46"/>
      <c r="I339" s="46"/>
      <c r="J339" s="46"/>
      <c r="K339" s="46"/>
      <c r="L339" s="46"/>
      <c r="M339" s="92"/>
      <c r="N339" s="46"/>
      <c r="O339" s="92"/>
      <c r="P339" s="92"/>
      <c r="Q339" s="92"/>
      <c r="R339" s="92"/>
    </row>
    <row r="340" spans="1:18" ht="16.5" customHeight="1">
      <c r="A340" s="92"/>
      <c r="B340" s="106"/>
      <c r="C340" s="92"/>
      <c r="D340" s="92"/>
      <c r="E340" s="92"/>
      <c r="F340" s="93"/>
      <c r="G340" s="46"/>
      <c r="I340" s="46"/>
      <c r="J340" s="46"/>
      <c r="K340" s="46"/>
      <c r="L340" s="46"/>
      <c r="M340" s="92"/>
      <c r="N340" s="46"/>
      <c r="O340" s="92"/>
      <c r="P340" s="92"/>
      <c r="Q340" s="92"/>
      <c r="R340" s="92"/>
    </row>
    <row r="341" spans="1:18" ht="16.5" customHeight="1">
      <c r="A341" s="92"/>
      <c r="B341" s="106"/>
      <c r="C341" s="92"/>
      <c r="D341" s="92"/>
      <c r="E341" s="92"/>
      <c r="F341" s="93"/>
      <c r="G341" s="46"/>
      <c r="I341" s="46"/>
      <c r="J341" s="46"/>
      <c r="K341" s="46"/>
      <c r="L341" s="46"/>
      <c r="M341" s="92"/>
      <c r="N341" s="46"/>
      <c r="O341" s="92"/>
      <c r="P341" s="92"/>
      <c r="Q341" s="92"/>
      <c r="R341" s="92"/>
    </row>
    <row r="342" spans="1:18" ht="16.5" customHeight="1">
      <c r="A342" s="92"/>
      <c r="B342" s="106"/>
      <c r="C342" s="92"/>
      <c r="D342" s="92"/>
      <c r="E342" s="92"/>
      <c r="F342" s="93"/>
      <c r="G342" s="46"/>
      <c r="I342" s="46"/>
      <c r="J342" s="46"/>
      <c r="K342" s="46"/>
      <c r="L342" s="46"/>
      <c r="M342" s="92"/>
      <c r="N342" s="46"/>
      <c r="O342" s="92"/>
      <c r="P342" s="92"/>
      <c r="Q342" s="92"/>
      <c r="R342" s="92"/>
    </row>
    <row r="343" spans="1:18" ht="16.5" customHeight="1">
      <c r="A343" s="92"/>
      <c r="B343" s="106"/>
      <c r="C343" s="92"/>
      <c r="D343" s="92"/>
      <c r="E343" s="92"/>
      <c r="F343" s="93"/>
      <c r="G343" s="46"/>
      <c r="I343" s="46"/>
      <c r="J343" s="46"/>
      <c r="K343" s="46"/>
      <c r="L343" s="46"/>
      <c r="M343" s="92"/>
      <c r="N343" s="46"/>
      <c r="O343" s="92"/>
      <c r="P343" s="92"/>
      <c r="Q343" s="92"/>
      <c r="R343" s="92"/>
    </row>
    <row r="344" spans="1:18" ht="16.5" customHeight="1">
      <c r="A344" s="92"/>
      <c r="B344" s="106"/>
      <c r="C344" s="92"/>
      <c r="D344" s="92"/>
      <c r="E344" s="92"/>
      <c r="F344" s="93"/>
      <c r="G344" s="46"/>
      <c r="I344" s="46"/>
      <c r="J344" s="46"/>
      <c r="K344" s="46"/>
      <c r="L344" s="46"/>
      <c r="M344" s="92"/>
      <c r="N344" s="46"/>
      <c r="O344" s="92"/>
      <c r="P344" s="92"/>
      <c r="Q344" s="92"/>
      <c r="R344" s="92"/>
    </row>
    <row r="345" spans="1:18" ht="16.5" customHeight="1">
      <c r="A345" s="92"/>
      <c r="B345" s="106"/>
      <c r="C345" s="92"/>
      <c r="D345" s="92"/>
      <c r="E345" s="92"/>
      <c r="F345" s="93"/>
      <c r="G345" s="46"/>
      <c r="I345" s="46"/>
      <c r="J345" s="46"/>
      <c r="K345" s="46"/>
      <c r="L345" s="46"/>
      <c r="M345" s="92"/>
      <c r="N345" s="46"/>
      <c r="O345" s="92"/>
      <c r="P345" s="92"/>
      <c r="Q345" s="92"/>
      <c r="R345" s="92"/>
    </row>
    <row r="346" spans="1:18" ht="16.5" customHeight="1">
      <c r="A346" s="92"/>
      <c r="B346" s="106"/>
      <c r="C346" s="92"/>
      <c r="D346" s="92"/>
      <c r="E346" s="92"/>
      <c r="F346" s="93"/>
      <c r="G346" s="46"/>
      <c r="I346" s="46"/>
      <c r="J346" s="46"/>
      <c r="K346" s="46"/>
      <c r="L346" s="46"/>
      <c r="M346" s="92"/>
      <c r="N346" s="46"/>
      <c r="O346" s="92"/>
      <c r="P346" s="92"/>
      <c r="Q346" s="92"/>
      <c r="R346" s="92"/>
    </row>
    <row r="347" spans="1:18" ht="16.5" customHeight="1">
      <c r="A347" s="92"/>
      <c r="B347" s="106"/>
      <c r="C347" s="92"/>
      <c r="D347" s="92"/>
      <c r="E347" s="92"/>
      <c r="F347" s="93"/>
      <c r="G347" s="46"/>
      <c r="I347" s="46"/>
      <c r="J347" s="46"/>
      <c r="K347" s="46"/>
      <c r="L347" s="46"/>
      <c r="M347" s="92"/>
      <c r="N347" s="46"/>
      <c r="O347" s="92"/>
      <c r="P347" s="92"/>
      <c r="Q347" s="92"/>
      <c r="R347" s="92"/>
    </row>
    <row r="348" spans="1:18" ht="16.5" customHeight="1">
      <c r="A348" s="92"/>
      <c r="B348" s="106"/>
      <c r="C348" s="92"/>
      <c r="D348" s="92"/>
      <c r="E348" s="92"/>
      <c r="F348" s="93"/>
      <c r="G348" s="46"/>
      <c r="I348" s="46"/>
      <c r="J348" s="46"/>
      <c r="K348" s="46"/>
      <c r="L348" s="46"/>
      <c r="M348" s="92"/>
      <c r="N348" s="46"/>
      <c r="O348" s="92"/>
      <c r="P348" s="92"/>
      <c r="Q348" s="92"/>
      <c r="R348" s="92"/>
    </row>
    <row r="349" spans="1:18" ht="16.5" customHeight="1">
      <c r="A349" s="92"/>
      <c r="B349" s="106"/>
      <c r="C349" s="92"/>
      <c r="D349" s="92"/>
      <c r="E349" s="92"/>
      <c r="F349" s="93"/>
      <c r="G349" s="46"/>
      <c r="I349" s="46"/>
      <c r="J349" s="46"/>
      <c r="K349" s="46"/>
      <c r="L349" s="46"/>
      <c r="M349" s="92"/>
      <c r="N349" s="46"/>
      <c r="O349" s="92"/>
      <c r="P349" s="92"/>
      <c r="Q349" s="92"/>
      <c r="R349" s="92"/>
    </row>
    <row r="350" spans="1:18" ht="16.5" customHeight="1">
      <c r="A350" s="92"/>
      <c r="B350" s="106"/>
      <c r="C350" s="92"/>
      <c r="D350" s="92"/>
      <c r="E350" s="92"/>
      <c r="F350" s="93"/>
      <c r="G350" s="46"/>
      <c r="I350" s="46"/>
      <c r="J350" s="46"/>
      <c r="K350" s="46"/>
      <c r="L350" s="46"/>
      <c r="M350" s="92"/>
      <c r="N350" s="46"/>
      <c r="O350" s="92"/>
      <c r="P350" s="92"/>
      <c r="Q350" s="92"/>
      <c r="R350" s="92"/>
    </row>
    <row r="351" spans="1:18" ht="16.5" customHeight="1">
      <c r="A351" s="92"/>
      <c r="B351" s="106"/>
      <c r="C351" s="92"/>
      <c r="D351" s="92"/>
      <c r="E351" s="92"/>
      <c r="F351" s="93"/>
      <c r="G351" s="46"/>
      <c r="I351" s="46"/>
      <c r="J351" s="46"/>
      <c r="K351" s="46"/>
      <c r="L351" s="46"/>
      <c r="M351" s="92"/>
      <c r="N351" s="46"/>
      <c r="O351" s="92"/>
      <c r="P351" s="92"/>
      <c r="Q351" s="92"/>
      <c r="R351" s="92"/>
    </row>
    <row r="352" spans="1:18" ht="16.5" customHeight="1">
      <c r="A352" s="92"/>
      <c r="B352" s="106"/>
      <c r="C352" s="92"/>
      <c r="D352" s="92"/>
      <c r="E352" s="92"/>
      <c r="F352" s="93"/>
      <c r="G352" s="46"/>
      <c r="I352" s="46"/>
      <c r="J352" s="46"/>
      <c r="K352" s="46"/>
      <c r="L352" s="46"/>
      <c r="M352" s="92"/>
      <c r="N352" s="46"/>
      <c r="O352" s="92"/>
      <c r="P352" s="92"/>
      <c r="Q352" s="92"/>
      <c r="R352" s="92"/>
    </row>
    <row r="353" spans="1:18" ht="16.5" customHeight="1">
      <c r="A353" s="92"/>
      <c r="B353" s="106"/>
      <c r="C353" s="92"/>
      <c r="D353" s="92"/>
      <c r="E353" s="92"/>
      <c r="F353" s="93"/>
      <c r="G353" s="46"/>
      <c r="I353" s="46"/>
      <c r="J353" s="46"/>
      <c r="K353" s="46"/>
      <c r="L353" s="46"/>
      <c r="M353" s="92"/>
      <c r="N353" s="46"/>
      <c r="O353" s="92"/>
      <c r="P353" s="92"/>
      <c r="Q353" s="92"/>
      <c r="R353" s="92"/>
    </row>
    <row r="354" spans="1:18" ht="16.5" customHeight="1">
      <c r="A354" s="92"/>
      <c r="B354" s="106"/>
      <c r="C354" s="92"/>
      <c r="D354" s="92"/>
      <c r="E354" s="92"/>
      <c r="F354" s="93"/>
      <c r="G354" s="46"/>
      <c r="I354" s="46"/>
      <c r="J354" s="46"/>
      <c r="K354" s="46"/>
      <c r="L354" s="46"/>
      <c r="M354" s="92"/>
      <c r="N354" s="46"/>
      <c r="O354" s="92"/>
      <c r="P354" s="92"/>
      <c r="Q354" s="92"/>
      <c r="R354" s="92"/>
    </row>
    <row r="355" spans="1:18" ht="16.5" customHeight="1">
      <c r="A355" s="92"/>
      <c r="B355" s="106"/>
      <c r="C355" s="92"/>
      <c r="D355" s="92"/>
      <c r="E355" s="92"/>
      <c r="F355" s="93"/>
      <c r="G355" s="46"/>
      <c r="I355" s="46"/>
      <c r="J355" s="46"/>
      <c r="K355" s="46"/>
      <c r="L355" s="46"/>
      <c r="M355" s="92"/>
      <c r="N355" s="46"/>
      <c r="O355" s="92"/>
      <c r="P355" s="92"/>
      <c r="Q355" s="92"/>
      <c r="R355" s="92"/>
    </row>
    <row r="356" spans="1:18" ht="16.5" customHeight="1">
      <c r="A356" s="92"/>
      <c r="B356" s="106"/>
      <c r="C356" s="92"/>
      <c r="D356" s="92"/>
      <c r="E356" s="92"/>
      <c r="F356" s="93"/>
      <c r="G356" s="46"/>
      <c r="I356" s="46"/>
      <c r="J356" s="46"/>
      <c r="K356" s="46"/>
      <c r="L356" s="46"/>
      <c r="M356" s="92"/>
      <c r="N356" s="46"/>
      <c r="O356" s="92"/>
      <c r="P356" s="92"/>
      <c r="Q356" s="92"/>
      <c r="R356" s="92"/>
    </row>
    <row r="357" spans="1:18" ht="16.5" customHeight="1">
      <c r="A357" s="92"/>
      <c r="B357" s="106"/>
      <c r="C357" s="92"/>
      <c r="D357" s="92"/>
      <c r="E357" s="92"/>
      <c r="F357" s="93"/>
      <c r="G357" s="46"/>
      <c r="I357" s="46"/>
      <c r="J357" s="46"/>
      <c r="K357" s="46"/>
      <c r="L357" s="46"/>
      <c r="M357" s="92"/>
      <c r="N357" s="46"/>
      <c r="O357" s="92"/>
      <c r="P357" s="92"/>
      <c r="Q357" s="92"/>
      <c r="R357" s="92"/>
    </row>
    <row r="358" spans="1:18" ht="16.5" customHeight="1">
      <c r="A358" s="92"/>
      <c r="B358" s="106"/>
      <c r="C358" s="92"/>
      <c r="D358" s="92"/>
      <c r="E358" s="92"/>
      <c r="F358" s="93"/>
      <c r="G358" s="46"/>
      <c r="I358" s="46"/>
      <c r="J358" s="46"/>
      <c r="K358" s="46"/>
      <c r="L358" s="46"/>
      <c r="M358" s="92"/>
      <c r="N358" s="46"/>
      <c r="O358" s="92"/>
      <c r="P358" s="92"/>
      <c r="Q358" s="92"/>
      <c r="R358" s="92"/>
    </row>
    <row r="359" spans="1:18" ht="16.5" customHeight="1">
      <c r="A359" s="92"/>
      <c r="B359" s="106"/>
      <c r="C359" s="92"/>
      <c r="D359" s="92"/>
      <c r="E359" s="92"/>
      <c r="F359" s="93"/>
      <c r="G359" s="46"/>
      <c r="I359" s="46"/>
      <c r="J359" s="46"/>
      <c r="K359" s="46"/>
      <c r="L359" s="46"/>
      <c r="M359" s="92"/>
      <c r="N359" s="46"/>
      <c r="O359" s="92"/>
      <c r="P359" s="92"/>
      <c r="Q359" s="92"/>
      <c r="R359" s="92"/>
    </row>
    <row r="360" spans="1:18" ht="16.5" customHeight="1">
      <c r="A360" s="92"/>
      <c r="B360" s="106"/>
      <c r="C360" s="92"/>
      <c r="D360" s="92"/>
      <c r="E360" s="92"/>
      <c r="F360" s="93"/>
      <c r="G360" s="46"/>
      <c r="I360" s="46"/>
      <c r="J360" s="46"/>
      <c r="K360" s="46"/>
      <c r="L360" s="46"/>
      <c r="M360" s="92"/>
      <c r="N360" s="46"/>
      <c r="O360" s="92"/>
      <c r="P360" s="92"/>
      <c r="Q360" s="92"/>
      <c r="R360" s="92"/>
    </row>
    <row r="361" spans="1:18" ht="16.5" customHeight="1">
      <c r="A361" s="92"/>
      <c r="B361" s="106"/>
      <c r="C361" s="92"/>
      <c r="D361" s="92"/>
      <c r="E361" s="92"/>
      <c r="F361" s="93"/>
      <c r="G361" s="46"/>
      <c r="I361" s="46"/>
      <c r="J361" s="46"/>
      <c r="K361" s="46"/>
      <c r="L361" s="46"/>
      <c r="M361" s="92"/>
      <c r="N361" s="46"/>
      <c r="O361" s="92"/>
      <c r="P361" s="92"/>
      <c r="Q361" s="92"/>
      <c r="R361" s="92"/>
    </row>
    <row r="362" spans="1:18" ht="16.5" customHeight="1">
      <c r="A362" s="92"/>
      <c r="B362" s="106"/>
      <c r="C362" s="92"/>
      <c r="D362" s="92"/>
      <c r="E362" s="92"/>
      <c r="F362" s="93"/>
      <c r="G362" s="46"/>
      <c r="I362" s="46"/>
      <c r="J362" s="46"/>
      <c r="K362" s="46"/>
      <c r="L362" s="46"/>
      <c r="M362" s="92"/>
      <c r="N362" s="46"/>
      <c r="O362" s="92"/>
      <c r="P362" s="92"/>
      <c r="Q362" s="92"/>
      <c r="R362" s="92"/>
    </row>
    <row r="363" spans="1:18" ht="16.5" customHeight="1">
      <c r="A363" s="92"/>
      <c r="B363" s="106"/>
      <c r="C363" s="92"/>
      <c r="D363" s="92"/>
      <c r="E363" s="92"/>
      <c r="F363" s="93"/>
      <c r="G363" s="46"/>
      <c r="I363" s="46"/>
      <c r="J363" s="46"/>
      <c r="K363" s="46"/>
      <c r="L363" s="46"/>
      <c r="M363" s="92"/>
      <c r="N363" s="46"/>
      <c r="O363" s="92"/>
      <c r="P363" s="92"/>
      <c r="Q363" s="92"/>
      <c r="R363" s="92"/>
    </row>
    <row r="364" spans="1:18" ht="16.5" customHeight="1">
      <c r="A364" s="92"/>
      <c r="B364" s="106"/>
      <c r="C364" s="92"/>
      <c r="D364" s="92"/>
      <c r="E364" s="92"/>
      <c r="F364" s="93"/>
      <c r="G364" s="46"/>
      <c r="I364" s="46"/>
      <c r="J364" s="46"/>
      <c r="K364" s="46"/>
      <c r="L364" s="46"/>
      <c r="M364" s="92"/>
      <c r="N364" s="46"/>
      <c r="O364" s="92"/>
      <c r="P364" s="92"/>
      <c r="Q364" s="92"/>
      <c r="R364" s="92"/>
    </row>
    <row r="365" spans="1:18" ht="16.5" customHeight="1">
      <c r="A365" s="92"/>
      <c r="B365" s="106"/>
      <c r="C365" s="92"/>
      <c r="D365" s="92"/>
      <c r="E365" s="92"/>
      <c r="F365" s="93"/>
      <c r="G365" s="46"/>
      <c r="I365" s="46"/>
      <c r="J365" s="46"/>
      <c r="K365" s="46"/>
      <c r="L365" s="46"/>
      <c r="M365" s="92"/>
      <c r="N365" s="46"/>
      <c r="O365" s="92"/>
      <c r="P365" s="92"/>
      <c r="Q365" s="92"/>
      <c r="R365" s="92"/>
    </row>
    <row r="366" spans="1:18" ht="16.5" customHeight="1">
      <c r="A366" s="92"/>
      <c r="B366" s="106"/>
      <c r="C366" s="92"/>
      <c r="D366" s="92"/>
      <c r="E366" s="92"/>
      <c r="F366" s="93"/>
      <c r="G366" s="46"/>
      <c r="I366" s="46"/>
      <c r="J366" s="46"/>
      <c r="K366" s="46"/>
      <c r="L366" s="46"/>
      <c r="M366" s="92"/>
      <c r="N366" s="46"/>
      <c r="O366" s="92"/>
      <c r="P366" s="92"/>
      <c r="Q366" s="92"/>
      <c r="R366" s="92"/>
    </row>
    <row r="367" spans="1:18" ht="16.5" customHeight="1">
      <c r="A367" s="92"/>
      <c r="B367" s="106"/>
      <c r="C367" s="92"/>
      <c r="D367" s="92"/>
      <c r="E367" s="92"/>
      <c r="F367" s="93"/>
      <c r="G367" s="46"/>
      <c r="I367" s="46"/>
      <c r="J367" s="46"/>
      <c r="K367" s="46"/>
      <c r="L367" s="46"/>
      <c r="M367" s="92"/>
      <c r="N367" s="46"/>
      <c r="O367" s="92"/>
      <c r="P367" s="92"/>
      <c r="Q367" s="92"/>
      <c r="R367" s="92"/>
    </row>
    <row r="368" spans="1:18" ht="16.5" customHeight="1">
      <c r="A368" s="92"/>
      <c r="B368" s="106"/>
      <c r="C368" s="92"/>
      <c r="D368" s="92"/>
      <c r="E368" s="92"/>
      <c r="F368" s="93"/>
      <c r="G368" s="46"/>
      <c r="I368" s="46"/>
      <c r="J368" s="46"/>
      <c r="K368" s="46"/>
      <c r="L368" s="46"/>
      <c r="M368" s="92"/>
      <c r="N368" s="46"/>
      <c r="O368" s="92"/>
      <c r="P368" s="92"/>
      <c r="Q368" s="92"/>
      <c r="R368" s="92"/>
    </row>
    <row r="369" spans="1:18" ht="16.5" customHeight="1">
      <c r="A369" s="92"/>
      <c r="B369" s="106"/>
      <c r="C369" s="92"/>
      <c r="D369" s="92"/>
      <c r="E369" s="92"/>
      <c r="F369" s="93"/>
      <c r="G369" s="46"/>
      <c r="I369" s="46"/>
      <c r="J369" s="46"/>
      <c r="K369" s="46"/>
      <c r="L369" s="46"/>
      <c r="M369" s="92"/>
      <c r="N369" s="46"/>
      <c r="O369" s="92"/>
      <c r="P369" s="92"/>
      <c r="Q369" s="92"/>
      <c r="R369" s="92"/>
    </row>
    <row r="370" spans="1:18" ht="16.5" customHeight="1">
      <c r="A370" s="92"/>
      <c r="B370" s="106"/>
      <c r="C370" s="92"/>
      <c r="D370" s="92"/>
      <c r="E370" s="92"/>
      <c r="F370" s="93"/>
      <c r="G370" s="46"/>
      <c r="I370" s="46"/>
      <c r="J370" s="46"/>
      <c r="K370" s="46"/>
      <c r="L370" s="46"/>
      <c r="M370" s="92"/>
      <c r="N370" s="46"/>
      <c r="O370" s="92"/>
      <c r="P370" s="92"/>
      <c r="Q370" s="92"/>
      <c r="R370" s="92"/>
    </row>
    <row r="371" spans="1:18" ht="16.5" customHeight="1">
      <c r="A371" s="92"/>
      <c r="B371" s="106"/>
      <c r="C371" s="92"/>
      <c r="D371" s="92"/>
      <c r="E371" s="92"/>
      <c r="F371" s="93"/>
      <c r="G371" s="46"/>
      <c r="I371" s="46"/>
      <c r="J371" s="46"/>
      <c r="K371" s="46"/>
      <c r="L371" s="46"/>
      <c r="M371" s="92"/>
      <c r="N371" s="46"/>
      <c r="O371" s="92"/>
      <c r="P371" s="92"/>
      <c r="Q371" s="92"/>
      <c r="R371" s="92"/>
    </row>
    <row r="372" spans="1:18" ht="16.5" customHeight="1">
      <c r="A372" s="92"/>
      <c r="B372" s="106"/>
      <c r="C372" s="92"/>
      <c r="D372" s="92"/>
      <c r="E372" s="92"/>
      <c r="F372" s="93"/>
      <c r="G372" s="46"/>
      <c r="I372" s="46"/>
      <c r="J372" s="46"/>
      <c r="K372" s="46"/>
      <c r="L372" s="46"/>
      <c r="M372" s="92"/>
      <c r="N372" s="46"/>
      <c r="O372" s="92"/>
      <c r="P372" s="92"/>
      <c r="Q372" s="92"/>
      <c r="R372" s="92"/>
    </row>
    <row r="373" spans="1:18" ht="16.5" customHeight="1">
      <c r="A373" s="92"/>
      <c r="B373" s="106"/>
      <c r="C373" s="92"/>
      <c r="D373" s="92"/>
      <c r="E373" s="92"/>
      <c r="F373" s="93"/>
      <c r="G373" s="46"/>
      <c r="I373" s="46"/>
      <c r="J373" s="46"/>
      <c r="K373" s="46"/>
      <c r="L373" s="46"/>
      <c r="M373" s="92"/>
      <c r="N373" s="46"/>
      <c r="O373" s="92"/>
      <c r="P373" s="92"/>
      <c r="Q373" s="92"/>
      <c r="R373" s="92"/>
    </row>
    <row r="374" spans="1:18" ht="16.5" customHeight="1">
      <c r="A374" s="92"/>
      <c r="B374" s="106"/>
      <c r="C374" s="92"/>
      <c r="D374" s="92"/>
      <c r="E374" s="92"/>
      <c r="F374" s="93"/>
      <c r="G374" s="46"/>
      <c r="I374" s="46"/>
      <c r="J374" s="46"/>
      <c r="K374" s="46"/>
      <c r="L374" s="46"/>
      <c r="M374" s="92"/>
      <c r="N374" s="46"/>
      <c r="O374" s="92"/>
      <c r="P374" s="92"/>
      <c r="Q374" s="92"/>
      <c r="R374" s="92"/>
    </row>
    <row r="375" spans="1:18" ht="16.5" customHeight="1">
      <c r="A375" s="92"/>
      <c r="B375" s="106"/>
      <c r="C375" s="92"/>
      <c r="D375" s="92"/>
      <c r="E375" s="92"/>
      <c r="F375" s="93"/>
      <c r="G375" s="46"/>
      <c r="I375" s="46"/>
      <c r="J375" s="46"/>
      <c r="K375" s="46"/>
      <c r="L375" s="46"/>
      <c r="M375" s="92"/>
      <c r="N375" s="46"/>
      <c r="O375" s="92"/>
      <c r="P375" s="92"/>
      <c r="Q375" s="92"/>
      <c r="R375" s="92"/>
    </row>
    <row r="376" spans="1:18" ht="16.5" customHeight="1">
      <c r="A376" s="92"/>
      <c r="B376" s="106"/>
      <c r="C376" s="92"/>
      <c r="D376" s="92"/>
      <c r="E376" s="92"/>
      <c r="F376" s="93"/>
      <c r="G376" s="46"/>
      <c r="I376" s="46"/>
      <c r="J376" s="46"/>
      <c r="K376" s="46"/>
      <c r="L376" s="46"/>
      <c r="M376" s="92"/>
      <c r="N376" s="46"/>
      <c r="O376" s="92"/>
      <c r="P376" s="92"/>
      <c r="Q376" s="92"/>
      <c r="R376" s="92"/>
    </row>
    <row r="377" spans="1:18" ht="16.5" customHeight="1">
      <c r="A377" s="92"/>
      <c r="B377" s="106"/>
      <c r="C377" s="92"/>
      <c r="D377" s="92"/>
      <c r="E377" s="92"/>
      <c r="F377" s="93"/>
      <c r="G377" s="46"/>
      <c r="I377" s="46"/>
      <c r="J377" s="46"/>
      <c r="K377" s="46"/>
      <c r="L377" s="46"/>
      <c r="M377" s="92"/>
      <c r="N377" s="46"/>
      <c r="O377" s="92"/>
      <c r="P377" s="92"/>
      <c r="Q377" s="92"/>
      <c r="R377" s="92"/>
    </row>
    <row r="378" spans="1:18" ht="16.5" customHeight="1">
      <c r="A378" s="92"/>
      <c r="B378" s="106"/>
      <c r="C378" s="92"/>
      <c r="D378" s="92"/>
      <c r="E378" s="92"/>
      <c r="F378" s="93"/>
      <c r="G378" s="46"/>
      <c r="I378" s="46"/>
      <c r="J378" s="46"/>
      <c r="K378" s="46"/>
      <c r="L378" s="46"/>
      <c r="M378" s="92"/>
      <c r="N378" s="46"/>
      <c r="O378" s="92"/>
      <c r="P378" s="92"/>
      <c r="Q378" s="92"/>
      <c r="R378" s="92"/>
    </row>
    <row r="379" spans="1:18" ht="16.5" customHeight="1">
      <c r="A379" s="92"/>
      <c r="B379" s="106"/>
      <c r="C379" s="92"/>
      <c r="D379" s="92"/>
      <c r="E379" s="92"/>
      <c r="F379" s="93"/>
      <c r="G379" s="46"/>
      <c r="I379" s="46"/>
      <c r="J379" s="46"/>
      <c r="K379" s="46"/>
      <c r="L379" s="46"/>
      <c r="M379" s="92"/>
      <c r="N379" s="46"/>
      <c r="O379" s="92"/>
      <c r="P379" s="92"/>
      <c r="Q379" s="92"/>
      <c r="R379" s="92"/>
    </row>
    <row r="380" spans="1:18" ht="16.5" customHeight="1">
      <c r="A380" s="92"/>
      <c r="B380" s="106"/>
      <c r="C380" s="92"/>
      <c r="D380" s="92"/>
      <c r="E380" s="92"/>
      <c r="F380" s="93"/>
      <c r="G380" s="46"/>
      <c r="I380" s="46"/>
      <c r="J380" s="46"/>
      <c r="K380" s="46"/>
      <c r="L380" s="46"/>
      <c r="M380" s="92"/>
      <c r="N380" s="46"/>
      <c r="O380" s="92"/>
      <c r="P380" s="92"/>
      <c r="Q380" s="92"/>
      <c r="R380" s="92"/>
    </row>
    <row r="381" spans="1:18" ht="16.5" customHeight="1">
      <c r="A381" s="92"/>
      <c r="B381" s="106"/>
      <c r="C381" s="92"/>
      <c r="D381" s="92"/>
      <c r="E381" s="92"/>
      <c r="F381" s="93"/>
      <c r="G381" s="46"/>
      <c r="I381" s="46"/>
      <c r="J381" s="46"/>
      <c r="K381" s="46"/>
      <c r="L381" s="46"/>
      <c r="M381" s="92"/>
      <c r="N381" s="46"/>
      <c r="O381" s="92"/>
      <c r="P381" s="92"/>
      <c r="Q381" s="92"/>
      <c r="R381" s="92"/>
    </row>
    <row r="382" spans="1:18" ht="16.5" customHeight="1">
      <c r="A382" s="92"/>
      <c r="B382" s="106"/>
      <c r="C382" s="92"/>
      <c r="D382" s="92"/>
      <c r="E382" s="92"/>
      <c r="F382" s="93"/>
      <c r="G382" s="46"/>
      <c r="I382" s="46"/>
      <c r="J382" s="46"/>
      <c r="K382" s="46"/>
      <c r="L382" s="46"/>
      <c r="M382" s="92"/>
      <c r="N382" s="46"/>
      <c r="O382" s="92"/>
      <c r="P382" s="92"/>
      <c r="Q382" s="92"/>
      <c r="R382" s="92"/>
    </row>
    <row r="383" spans="1:18" ht="16.5" customHeight="1">
      <c r="A383" s="92"/>
      <c r="B383" s="106"/>
      <c r="C383" s="92"/>
      <c r="D383" s="92"/>
      <c r="E383" s="92"/>
      <c r="F383" s="93"/>
      <c r="G383" s="46"/>
      <c r="I383" s="46"/>
      <c r="J383" s="46"/>
      <c r="K383" s="46"/>
      <c r="L383" s="46"/>
      <c r="M383" s="92"/>
      <c r="N383" s="46"/>
      <c r="O383" s="92"/>
      <c r="P383" s="92"/>
      <c r="Q383" s="92"/>
      <c r="R383" s="92"/>
    </row>
    <row r="384" spans="1:18" ht="16.5" customHeight="1">
      <c r="A384" s="92"/>
      <c r="B384" s="106"/>
      <c r="C384" s="92"/>
      <c r="D384" s="92"/>
      <c r="E384" s="92"/>
      <c r="F384" s="93"/>
      <c r="G384" s="46"/>
      <c r="I384" s="46"/>
      <c r="J384" s="46"/>
      <c r="K384" s="46"/>
      <c r="L384" s="46"/>
      <c r="M384" s="92"/>
      <c r="N384" s="46"/>
      <c r="O384" s="92"/>
      <c r="P384" s="92"/>
      <c r="Q384" s="92"/>
      <c r="R384" s="92"/>
    </row>
    <row r="385" spans="1:18" ht="16.5" customHeight="1">
      <c r="A385" s="92"/>
      <c r="B385" s="106"/>
      <c r="C385" s="92"/>
      <c r="D385" s="92"/>
      <c r="E385" s="92"/>
      <c r="F385" s="93"/>
      <c r="G385" s="46"/>
      <c r="I385" s="46"/>
      <c r="J385" s="46"/>
      <c r="K385" s="46"/>
      <c r="L385" s="46"/>
      <c r="M385" s="92"/>
      <c r="N385" s="46"/>
      <c r="O385" s="92"/>
      <c r="P385" s="92"/>
      <c r="Q385" s="92"/>
      <c r="R385" s="92"/>
    </row>
    <row r="386" spans="1:18" ht="16.5" customHeight="1">
      <c r="A386" s="92"/>
      <c r="B386" s="106"/>
      <c r="C386" s="92"/>
      <c r="D386" s="92"/>
      <c r="E386" s="92"/>
      <c r="F386" s="93"/>
      <c r="G386" s="46"/>
      <c r="I386" s="46"/>
      <c r="J386" s="46"/>
      <c r="K386" s="46"/>
      <c r="L386" s="46"/>
      <c r="M386" s="92"/>
      <c r="N386" s="46"/>
      <c r="O386" s="92"/>
      <c r="P386" s="92"/>
      <c r="Q386" s="92"/>
      <c r="R386" s="92"/>
    </row>
    <row r="387" spans="1:18" ht="16.5" customHeight="1">
      <c r="A387" s="92"/>
      <c r="B387" s="106"/>
      <c r="C387" s="92"/>
      <c r="D387" s="92"/>
      <c r="E387" s="92"/>
      <c r="F387" s="93"/>
      <c r="G387" s="46"/>
      <c r="I387" s="46"/>
      <c r="J387" s="46"/>
      <c r="K387" s="46"/>
      <c r="L387" s="46"/>
      <c r="M387" s="92"/>
      <c r="N387" s="46"/>
      <c r="O387" s="92"/>
      <c r="P387" s="92"/>
      <c r="Q387" s="92"/>
      <c r="R387" s="92"/>
    </row>
    <row r="388" spans="1:18" ht="16.5" customHeight="1">
      <c r="A388" s="92"/>
      <c r="B388" s="106"/>
      <c r="C388" s="92"/>
      <c r="D388" s="92"/>
      <c r="E388" s="92"/>
      <c r="F388" s="93"/>
      <c r="G388" s="46"/>
      <c r="I388" s="46"/>
      <c r="J388" s="46"/>
      <c r="K388" s="46"/>
      <c r="L388" s="46"/>
      <c r="M388" s="92"/>
      <c r="N388" s="46"/>
      <c r="O388" s="92"/>
      <c r="P388" s="92"/>
      <c r="Q388" s="92"/>
      <c r="R388" s="92"/>
    </row>
    <row r="389" spans="1:18" ht="16.5" customHeight="1">
      <c r="A389" s="92"/>
      <c r="B389" s="106"/>
      <c r="C389" s="92"/>
      <c r="D389" s="92"/>
      <c r="E389" s="92"/>
      <c r="F389" s="93"/>
      <c r="G389" s="46"/>
      <c r="I389" s="46"/>
      <c r="J389" s="46"/>
      <c r="K389" s="46"/>
      <c r="L389" s="46"/>
      <c r="M389" s="92"/>
      <c r="N389" s="46"/>
      <c r="O389" s="92"/>
      <c r="P389" s="92"/>
      <c r="Q389" s="92"/>
      <c r="R389" s="92"/>
    </row>
    <row r="390" spans="1:18" ht="16.5" customHeight="1">
      <c r="A390" s="92"/>
      <c r="B390" s="106"/>
      <c r="C390" s="92"/>
      <c r="D390" s="92"/>
      <c r="E390" s="92"/>
      <c r="F390" s="93"/>
      <c r="G390" s="46"/>
      <c r="I390" s="46"/>
      <c r="J390" s="46"/>
      <c r="K390" s="46"/>
      <c r="L390" s="46"/>
      <c r="M390" s="92"/>
      <c r="N390" s="46"/>
      <c r="O390" s="92"/>
      <c r="P390" s="92"/>
      <c r="Q390" s="92"/>
      <c r="R390" s="92"/>
    </row>
    <row r="391" spans="1:18" ht="16.5" customHeight="1">
      <c r="A391" s="92"/>
      <c r="B391" s="106"/>
      <c r="C391" s="92"/>
      <c r="D391" s="92"/>
      <c r="E391" s="92"/>
      <c r="F391" s="93"/>
      <c r="G391" s="46"/>
      <c r="I391" s="46"/>
      <c r="J391" s="46"/>
      <c r="K391" s="46"/>
      <c r="L391" s="46"/>
      <c r="M391" s="92"/>
      <c r="N391" s="46"/>
      <c r="O391" s="92"/>
      <c r="P391" s="92"/>
      <c r="Q391" s="92"/>
      <c r="R391" s="92"/>
    </row>
    <row r="392" spans="1:18" ht="16.5" customHeight="1">
      <c r="A392" s="92"/>
      <c r="B392" s="106"/>
      <c r="C392" s="92"/>
      <c r="D392" s="92"/>
      <c r="E392" s="92"/>
      <c r="F392" s="93"/>
      <c r="G392" s="46"/>
      <c r="I392" s="46"/>
      <c r="J392" s="46"/>
      <c r="K392" s="46"/>
      <c r="L392" s="46"/>
      <c r="M392" s="92"/>
      <c r="N392" s="46"/>
      <c r="O392" s="92"/>
      <c r="P392" s="92"/>
      <c r="Q392" s="92"/>
      <c r="R392" s="92"/>
    </row>
    <row r="393" spans="1:18" ht="16.5" customHeight="1">
      <c r="A393" s="92"/>
      <c r="B393" s="106"/>
      <c r="C393" s="92"/>
      <c r="D393" s="92"/>
      <c r="E393" s="92"/>
      <c r="F393" s="93"/>
      <c r="G393" s="46"/>
      <c r="I393" s="46"/>
      <c r="J393" s="46"/>
      <c r="K393" s="46"/>
      <c r="L393" s="46"/>
      <c r="M393" s="92"/>
      <c r="N393" s="46"/>
      <c r="O393" s="92"/>
      <c r="P393" s="92"/>
      <c r="Q393" s="92"/>
      <c r="R393" s="92"/>
    </row>
    <row r="394" spans="1:18" ht="16.5" customHeight="1">
      <c r="A394" s="92"/>
      <c r="B394" s="106"/>
      <c r="C394" s="92"/>
      <c r="D394" s="92"/>
      <c r="E394" s="92"/>
      <c r="F394" s="93"/>
      <c r="G394" s="46"/>
      <c r="I394" s="46"/>
      <c r="J394" s="46"/>
      <c r="K394" s="46"/>
      <c r="L394" s="46"/>
      <c r="M394" s="92"/>
      <c r="N394" s="46"/>
      <c r="O394" s="92"/>
      <c r="P394" s="92"/>
      <c r="Q394" s="92"/>
      <c r="R394" s="92"/>
    </row>
    <row r="395" spans="1:18" ht="16.5" customHeight="1">
      <c r="A395" s="92"/>
      <c r="B395" s="106"/>
      <c r="C395" s="92"/>
      <c r="D395" s="92"/>
      <c r="E395" s="92"/>
      <c r="F395" s="93"/>
      <c r="G395" s="46"/>
      <c r="I395" s="46"/>
      <c r="J395" s="46"/>
      <c r="K395" s="46"/>
      <c r="L395" s="46"/>
      <c r="M395" s="92"/>
      <c r="N395" s="46"/>
      <c r="O395" s="92"/>
      <c r="P395" s="92"/>
      <c r="Q395" s="92"/>
      <c r="R395" s="92"/>
    </row>
    <row r="396" spans="1:18" ht="16.5" customHeight="1">
      <c r="A396" s="92"/>
      <c r="B396" s="106"/>
      <c r="C396" s="92"/>
      <c r="D396" s="92"/>
      <c r="E396" s="92"/>
      <c r="F396" s="93"/>
      <c r="G396" s="46"/>
      <c r="I396" s="46"/>
      <c r="J396" s="46"/>
      <c r="K396" s="46"/>
      <c r="L396" s="46"/>
      <c r="M396" s="92"/>
      <c r="N396" s="46"/>
      <c r="O396" s="92"/>
      <c r="P396" s="92"/>
      <c r="Q396" s="92"/>
      <c r="R396" s="92"/>
    </row>
    <row r="397" spans="1:18" ht="16.5" customHeight="1">
      <c r="A397" s="92"/>
      <c r="B397" s="106"/>
      <c r="C397" s="92"/>
      <c r="D397" s="92"/>
      <c r="E397" s="92"/>
      <c r="F397" s="93"/>
      <c r="G397" s="46"/>
      <c r="I397" s="46"/>
      <c r="J397" s="46"/>
      <c r="K397" s="46"/>
      <c r="L397" s="46"/>
      <c r="M397" s="92"/>
      <c r="N397" s="46"/>
      <c r="O397" s="92"/>
      <c r="P397" s="92"/>
      <c r="Q397" s="92"/>
      <c r="R397" s="92"/>
    </row>
    <row r="398" spans="1:18" ht="16.5" customHeight="1">
      <c r="A398" s="92"/>
      <c r="B398" s="106"/>
      <c r="C398" s="92"/>
      <c r="D398" s="92"/>
      <c r="E398" s="92"/>
      <c r="F398" s="93"/>
      <c r="G398" s="46"/>
      <c r="I398" s="46"/>
      <c r="J398" s="46"/>
      <c r="K398" s="46"/>
      <c r="L398" s="46"/>
      <c r="M398" s="92"/>
      <c r="N398" s="46"/>
      <c r="O398" s="92"/>
      <c r="P398" s="92"/>
      <c r="Q398" s="92"/>
      <c r="R398" s="92"/>
    </row>
    <row r="399" spans="1:18" ht="16.5" customHeight="1">
      <c r="A399" s="92"/>
      <c r="B399" s="106"/>
      <c r="C399" s="92"/>
      <c r="D399" s="92"/>
      <c r="E399" s="92"/>
      <c r="F399" s="93"/>
      <c r="G399" s="46"/>
      <c r="I399" s="46"/>
      <c r="J399" s="46"/>
      <c r="K399" s="46"/>
      <c r="L399" s="46"/>
      <c r="M399" s="92"/>
      <c r="N399" s="46"/>
      <c r="O399" s="92"/>
      <c r="P399" s="92"/>
      <c r="Q399" s="92"/>
      <c r="R399" s="92"/>
    </row>
    <row r="400" spans="1:18" ht="16.5" customHeight="1">
      <c r="A400" s="92"/>
      <c r="B400" s="106"/>
      <c r="C400" s="92"/>
      <c r="D400" s="92"/>
      <c r="E400" s="92"/>
      <c r="F400" s="93"/>
      <c r="G400" s="46"/>
      <c r="I400" s="46"/>
      <c r="J400" s="46"/>
      <c r="K400" s="46"/>
      <c r="L400" s="46"/>
      <c r="M400" s="92"/>
      <c r="N400" s="46"/>
      <c r="O400" s="92"/>
      <c r="P400" s="92"/>
      <c r="Q400" s="92"/>
      <c r="R400" s="92"/>
    </row>
    <row r="401" spans="1:18" ht="16.5" customHeight="1">
      <c r="A401" s="92"/>
      <c r="B401" s="106"/>
      <c r="C401" s="92"/>
      <c r="D401" s="92"/>
      <c r="E401" s="92"/>
      <c r="F401" s="93"/>
      <c r="G401" s="46"/>
      <c r="I401" s="46"/>
      <c r="J401" s="46"/>
      <c r="K401" s="46"/>
      <c r="L401" s="46"/>
      <c r="M401" s="92"/>
      <c r="N401" s="46"/>
      <c r="O401" s="92"/>
      <c r="P401" s="92"/>
      <c r="Q401" s="92"/>
      <c r="R401" s="92"/>
    </row>
    <row r="402" spans="1:18" ht="16.5" customHeight="1">
      <c r="A402" s="92"/>
      <c r="B402" s="106"/>
      <c r="C402" s="92"/>
      <c r="D402" s="92"/>
      <c r="E402" s="92"/>
      <c r="F402" s="93"/>
      <c r="G402" s="46"/>
      <c r="I402" s="46"/>
      <c r="J402" s="46"/>
      <c r="K402" s="46"/>
      <c r="L402" s="46"/>
      <c r="M402" s="92"/>
      <c r="N402" s="46"/>
      <c r="O402" s="92"/>
      <c r="P402" s="92"/>
      <c r="Q402" s="92"/>
      <c r="R402" s="92"/>
    </row>
    <row r="403" spans="1:18" ht="16.5" customHeight="1">
      <c r="A403" s="92"/>
      <c r="B403" s="106"/>
      <c r="C403" s="92"/>
      <c r="D403" s="92"/>
      <c r="E403" s="92"/>
      <c r="F403" s="93"/>
      <c r="G403" s="46"/>
      <c r="I403" s="46"/>
      <c r="J403" s="46"/>
      <c r="K403" s="46"/>
      <c r="L403" s="46"/>
      <c r="M403" s="92"/>
      <c r="N403" s="46"/>
      <c r="O403" s="92"/>
      <c r="P403" s="92"/>
      <c r="Q403" s="92"/>
      <c r="R403" s="92"/>
    </row>
    <row r="404" spans="1:18" ht="16.5" customHeight="1">
      <c r="A404" s="92"/>
      <c r="B404" s="106"/>
      <c r="C404" s="92"/>
      <c r="D404" s="92"/>
      <c r="E404" s="92"/>
      <c r="F404" s="93"/>
      <c r="G404" s="46"/>
      <c r="I404" s="46"/>
      <c r="J404" s="46"/>
      <c r="K404" s="46"/>
      <c r="L404" s="46"/>
      <c r="M404" s="92"/>
      <c r="N404" s="46"/>
      <c r="O404" s="92"/>
      <c r="P404" s="92"/>
      <c r="Q404" s="92"/>
      <c r="R404" s="92"/>
    </row>
    <row r="405" spans="1:18" ht="16.5" customHeight="1">
      <c r="A405" s="92"/>
      <c r="B405" s="106"/>
      <c r="C405" s="92"/>
      <c r="D405" s="92"/>
      <c r="E405" s="92"/>
      <c r="F405" s="93"/>
      <c r="G405" s="46"/>
      <c r="I405" s="46"/>
      <c r="J405" s="46"/>
      <c r="K405" s="46"/>
      <c r="L405" s="46"/>
      <c r="M405" s="92"/>
      <c r="N405" s="46"/>
      <c r="O405" s="92"/>
      <c r="P405" s="92"/>
      <c r="Q405" s="92"/>
      <c r="R405" s="92"/>
    </row>
    <row r="406" spans="1:18" ht="27" customHeight="1">
      <c r="A406" s="92"/>
      <c r="B406" s="106"/>
      <c r="C406" s="92"/>
      <c r="D406" s="92"/>
      <c r="E406" s="92"/>
      <c r="F406" s="93"/>
      <c r="G406" s="46"/>
      <c r="I406" s="46"/>
      <c r="J406" s="46"/>
      <c r="K406" s="49"/>
      <c r="L406" s="46"/>
      <c r="M406" s="92"/>
      <c r="N406" s="46"/>
      <c r="O406" s="92"/>
      <c r="P406" s="92"/>
      <c r="Q406" s="92"/>
      <c r="R406" s="92"/>
    </row>
    <row r="407" spans="1:18" ht="27" customHeight="1">
      <c r="A407" s="92"/>
      <c r="B407" s="106"/>
      <c r="C407" s="92"/>
      <c r="D407" s="92"/>
      <c r="E407" s="92"/>
      <c r="F407" s="93"/>
      <c r="G407" s="46"/>
      <c r="I407" s="46"/>
      <c r="J407" s="46"/>
      <c r="K407" s="49"/>
      <c r="L407" s="46"/>
      <c r="M407" s="92"/>
      <c r="N407" s="46"/>
      <c r="O407" s="92"/>
      <c r="P407" s="92"/>
      <c r="Q407" s="92"/>
      <c r="R407" s="92"/>
    </row>
    <row r="408" spans="1:18" ht="27" customHeight="1">
      <c r="A408" s="92"/>
      <c r="B408" s="106"/>
      <c r="C408" s="92"/>
      <c r="D408" s="92"/>
      <c r="E408" s="92"/>
      <c r="F408" s="93"/>
      <c r="G408" s="46"/>
      <c r="I408" s="46"/>
      <c r="J408" s="46"/>
      <c r="K408" s="49"/>
      <c r="L408" s="46"/>
      <c r="M408" s="92"/>
      <c r="N408" s="46"/>
      <c r="O408" s="92"/>
      <c r="P408" s="92"/>
      <c r="Q408" s="92"/>
      <c r="R408" s="92"/>
    </row>
    <row r="409" spans="1:18" ht="27" customHeight="1">
      <c r="A409" s="92"/>
      <c r="B409" s="106"/>
      <c r="C409" s="92"/>
      <c r="D409" s="92"/>
      <c r="E409" s="92"/>
      <c r="F409" s="93"/>
      <c r="G409" s="46"/>
      <c r="I409" s="46"/>
      <c r="J409" s="46"/>
      <c r="K409" s="49"/>
      <c r="L409" s="46"/>
      <c r="M409" s="92"/>
      <c r="N409" s="46"/>
      <c r="O409" s="92"/>
      <c r="P409" s="92"/>
      <c r="Q409" s="92"/>
      <c r="R409" s="92"/>
    </row>
    <row r="410" spans="1:18" ht="27" customHeight="1">
      <c r="A410" s="92"/>
      <c r="B410" s="106"/>
      <c r="C410" s="92"/>
      <c r="D410" s="92"/>
      <c r="E410" s="92"/>
      <c r="F410" s="93"/>
      <c r="G410" s="46"/>
      <c r="I410" s="46"/>
      <c r="J410" s="46"/>
      <c r="K410" s="49"/>
      <c r="L410" s="46"/>
      <c r="M410" s="92"/>
      <c r="N410" s="46"/>
      <c r="O410" s="92"/>
      <c r="P410" s="92"/>
      <c r="Q410" s="92"/>
      <c r="R410" s="92"/>
    </row>
    <row r="411" spans="1:18" ht="27" customHeight="1">
      <c r="A411" s="92"/>
      <c r="B411" s="106"/>
      <c r="C411" s="92"/>
      <c r="D411" s="92"/>
      <c r="E411" s="92"/>
      <c r="F411" s="93"/>
      <c r="G411" s="46"/>
      <c r="I411" s="46"/>
      <c r="J411" s="46"/>
      <c r="K411" s="49"/>
      <c r="L411" s="46"/>
      <c r="M411" s="92"/>
      <c r="N411" s="46"/>
      <c r="O411" s="92"/>
      <c r="P411" s="92"/>
      <c r="Q411" s="92"/>
      <c r="R411" s="92"/>
    </row>
    <row r="412" spans="1:18" ht="27" customHeight="1">
      <c r="A412" s="92"/>
      <c r="B412" s="106"/>
      <c r="C412" s="92"/>
      <c r="D412" s="92"/>
      <c r="E412" s="92"/>
      <c r="F412" s="93"/>
      <c r="G412" s="46"/>
      <c r="I412" s="46"/>
      <c r="J412" s="46"/>
      <c r="K412" s="49"/>
      <c r="L412" s="46"/>
      <c r="M412" s="92"/>
      <c r="N412" s="46"/>
      <c r="O412" s="92"/>
      <c r="P412" s="92"/>
      <c r="Q412" s="92"/>
      <c r="R412" s="92"/>
    </row>
    <row r="413" spans="1:18" ht="27" customHeight="1">
      <c r="A413" s="92"/>
      <c r="B413" s="106"/>
      <c r="C413" s="92"/>
      <c r="D413" s="92"/>
      <c r="E413" s="92"/>
      <c r="F413" s="93"/>
      <c r="G413" s="46"/>
      <c r="I413" s="46"/>
      <c r="J413" s="46"/>
      <c r="K413" s="49"/>
      <c r="L413" s="46"/>
      <c r="M413" s="92"/>
      <c r="N413" s="46"/>
      <c r="O413" s="92"/>
      <c r="P413" s="92"/>
      <c r="Q413" s="92"/>
      <c r="R413" s="92"/>
    </row>
    <row r="414" spans="1:18" ht="27" customHeight="1">
      <c r="A414" s="92"/>
      <c r="B414" s="106"/>
      <c r="C414" s="92"/>
      <c r="D414" s="92"/>
      <c r="E414" s="92"/>
      <c r="F414" s="93"/>
      <c r="G414" s="46"/>
      <c r="I414" s="46"/>
      <c r="J414" s="46"/>
      <c r="K414" s="49"/>
      <c r="L414" s="46"/>
      <c r="M414" s="92"/>
      <c r="N414" s="46"/>
      <c r="O414" s="92"/>
      <c r="P414" s="92"/>
      <c r="Q414" s="92"/>
      <c r="R414" s="92"/>
    </row>
    <row r="415" spans="1:18" ht="16.5" customHeight="1">
      <c r="A415" s="92"/>
      <c r="B415" s="106"/>
      <c r="C415" s="92"/>
      <c r="D415" s="92"/>
      <c r="E415" s="92"/>
      <c r="F415" s="93"/>
      <c r="G415" s="46"/>
      <c r="I415" s="46"/>
      <c r="J415" s="46"/>
      <c r="K415" s="46"/>
      <c r="L415" s="46"/>
      <c r="M415" s="92"/>
      <c r="N415" s="46"/>
      <c r="O415" s="92"/>
      <c r="P415" s="92"/>
      <c r="Q415" s="92"/>
      <c r="R415" s="92"/>
    </row>
    <row r="416" spans="1:18" ht="16.5" customHeight="1">
      <c r="A416" s="92"/>
      <c r="B416" s="106"/>
      <c r="C416" s="92"/>
      <c r="D416" s="92"/>
      <c r="E416" s="92"/>
      <c r="F416" s="93"/>
      <c r="G416" s="46"/>
      <c r="I416" s="46"/>
      <c r="J416" s="46"/>
      <c r="K416" s="46"/>
      <c r="L416" s="46"/>
      <c r="M416" s="92"/>
      <c r="N416" s="46"/>
      <c r="O416" s="92"/>
      <c r="P416" s="92"/>
      <c r="Q416" s="92"/>
      <c r="R416" s="92"/>
    </row>
    <row r="417" spans="1:18" ht="16.5" customHeight="1">
      <c r="A417" s="92"/>
      <c r="B417" s="106"/>
      <c r="C417" s="92"/>
      <c r="D417" s="92"/>
      <c r="E417" s="92"/>
      <c r="F417" s="93"/>
      <c r="G417" s="46"/>
      <c r="I417" s="46"/>
      <c r="J417" s="46"/>
      <c r="K417" s="46"/>
      <c r="L417" s="46"/>
      <c r="M417" s="92"/>
      <c r="N417" s="46"/>
      <c r="O417" s="92"/>
      <c r="P417" s="92"/>
      <c r="Q417" s="92"/>
      <c r="R417" s="92"/>
    </row>
    <row r="418" spans="1:18" ht="27" customHeight="1">
      <c r="A418" s="92"/>
      <c r="B418" s="106"/>
      <c r="C418" s="92"/>
      <c r="D418" s="92"/>
      <c r="E418" s="92"/>
      <c r="F418" s="93"/>
      <c r="G418" s="46"/>
      <c r="I418" s="46"/>
      <c r="J418" s="46"/>
      <c r="K418" s="49"/>
      <c r="L418" s="46"/>
      <c r="M418" s="92"/>
      <c r="N418" s="46"/>
      <c r="O418" s="92"/>
      <c r="P418" s="92"/>
      <c r="Q418" s="92"/>
      <c r="R418" s="92"/>
    </row>
    <row r="419" spans="1:18" ht="27" customHeight="1">
      <c r="A419" s="92"/>
      <c r="B419" s="106"/>
      <c r="C419" s="92"/>
      <c r="D419" s="92"/>
      <c r="E419" s="92"/>
      <c r="F419" s="93"/>
      <c r="G419" s="46"/>
      <c r="I419" s="46"/>
      <c r="J419" s="46"/>
      <c r="K419" s="49"/>
      <c r="L419" s="46"/>
      <c r="M419" s="92"/>
      <c r="N419" s="46"/>
      <c r="O419" s="92"/>
      <c r="P419" s="92"/>
      <c r="Q419" s="92"/>
      <c r="R419" s="92"/>
    </row>
    <row r="420" spans="1:18" ht="27" customHeight="1">
      <c r="A420" s="92"/>
      <c r="B420" s="106"/>
      <c r="C420" s="92"/>
      <c r="D420" s="92"/>
      <c r="E420" s="92"/>
      <c r="F420" s="93"/>
      <c r="G420" s="46"/>
      <c r="I420" s="46"/>
      <c r="J420" s="46"/>
      <c r="K420" s="49"/>
      <c r="L420" s="46"/>
      <c r="M420" s="92"/>
      <c r="N420" s="46"/>
      <c r="O420" s="92"/>
      <c r="P420" s="92"/>
      <c r="Q420" s="92"/>
      <c r="R420" s="92"/>
    </row>
    <row r="421" spans="1:18" ht="27" customHeight="1">
      <c r="A421" s="92"/>
      <c r="B421" s="106"/>
      <c r="C421" s="92"/>
      <c r="D421" s="92"/>
      <c r="E421" s="92"/>
      <c r="F421" s="93"/>
      <c r="G421" s="46"/>
      <c r="I421" s="46"/>
      <c r="J421" s="46"/>
      <c r="K421" s="49"/>
      <c r="L421" s="46"/>
      <c r="M421" s="92"/>
      <c r="N421" s="46"/>
      <c r="O421" s="92"/>
      <c r="P421" s="92"/>
      <c r="Q421" s="92"/>
      <c r="R421" s="92"/>
    </row>
    <row r="422" spans="1:18" ht="27" customHeight="1">
      <c r="A422" s="92"/>
      <c r="B422" s="106"/>
      <c r="C422" s="92"/>
      <c r="D422" s="92"/>
      <c r="E422" s="92"/>
      <c r="F422" s="93"/>
      <c r="G422" s="46"/>
      <c r="I422" s="46"/>
      <c r="J422" s="46"/>
      <c r="K422" s="49"/>
      <c r="L422" s="46"/>
      <c r="M422" s="92"/>
      <c r="N422" s="46"/>
      <c r="O422" s="92"/>
      <c r="P422" s="92"/>
      <c r="Q422" s="92"/>
      <c r="R422" s="92"/>
    </row>
    <row r="423" spans="1:18" ht="27" customHeight="1">
      <c r="A423" s="92"/>
      <c r="B423" s="106"/>
      <c r="C423" s="92"/>
      <c r="D423" s="92"/>
      <c r="E423" s="92"/>
      <c r="F423" s="93"/>
      <c r="G423" s="46"/>
      <c r="I423" s="46"/>
      <c r="J423" s="46"/>
      <c r="K423" s="49"/>
      <c r="L423" s="46"/>
      <c r="M423" s="92"/>
      <c r="N423" s="46"/>
      <c r="O423" s="92"/>
      <c r="P423" s="92"/>
      <c r="Q423" s="92"/>
      <c r="R423" s="92"/>
    </row>
    <row r="424" spans="1:18" ht="27" customHeight="1">
      <c r="A424" s="92"/>
      <c r="B424" s="106"/>
      <c r="C424" s="92"/>
      <c r="D424" s="92"/>
      <c r="E424" s="92"/>
      <c r="F424" s="93"/>
      <c r="G424" s="46"/>
      <c r="I424" s="46"/>
      <c r="J424" s="46"/>
      <c r="K424" s="49"/>
      <c r="L424" s="46"/>
      <c r="M424" s="92"/>
      <c r="N424" s="46"/>
      <c r="O424" s="92"/>
      <c r="P424" s="92"/>
      <c r="Q424" s="92"/>
      <c r="R424" s="92"/>
    </row>
    <row r="425" spans="1:18" ht="27" customHeight="1">
      <c r="A425" s="92"/>
      <c r="B425" s="106"/>
      <c r="C425" s="92"/>
      <c r="D425" s="92"/>
      <c r="E425" s="92"/>
      <c r="F425" s="93"/>
      <c r="G425" s="46"/>
      <c r="I425" s="46"/>
      <c r="J425" s="46"/>
      <c r="K425" s="49"/>
      <c r="L425" s="46"/>
      <c r="M425" s="92"/>
      <c r="N425" s="46"/>
      <c r="O425" s="92"/>
      <c r="P425" s="92"/>
      <c r="Q425" s="92"/>
      <c r="R425" s="92"/>
    </row>
    <row r="426" spans="1:18" ht="27" customHeight="1">
      <c r="A426" s="92"/>
      <c r="B426" s="106"/>
      <c r="C426" s="92"/>
      <c r="D426" s="92"/>
      <c r="E426" s="92"/>
      <c r="F426" s="93"/>
      <c r="G426" s="46"/>
      <c r="I426" s="46"/>
      <c r="J426" s="46"/>
      <c r="K426" s="49"/>
      <c r="L426" s="46"/>
      <c r="M426" s="92"/>
      <c r="N426" s="46"/>
      <c r="O426" s="92"/>
      <c r="P426" s="92"/>
      <c r="Q426" s="92"/>
      <c r="R426" s="92"/>
    </row>
    <row r="427" spans="1:18" ht="27" customHeight="1">
      <c r="A427" s="92"/>
      <c r="B427" s="106"/>
      <c r="C427" s="92"/>
      <c r="D427" s="92"/>
      <c r="E427" s="92"/>
      <c r="F427" s="93"/>
      <c r="G427" s="46"/>
      <c r="I427" s="46"/>
      <c r="J427" s="46"/>
      <c r="K427" s="49"/>
      <c r="L427" s="46"/>
      <c r="M427" s="92"/>
      <c r="N427" s="46"/>
      <c r="O427" s="92"/>
      <c r="P427" s="92"/>
      <c r="Q427" s="92"/>
      <c r="R427" s="92"/>
    </row>
    <row r="428" spans="1:18" ht="27" customHeight="1">
      <c r="A428" s="92"/>
      <c r="B428" s="106"/>
      <c r="C428" s="92"/>
      <c r="D428" s="92"/>
      <c r="E428" s="92"/>
      <c r="F428" s="93"/>
      <c r="G428" s="46"/>
      <c r="I428" s="46"/>
      <c r="J428" s="46"/>
      <c r="K428" s="49"/>
      <c r="L428" s="46"/>
      <c r="M428" s="92"/>
      <c r="N428" s="46"/>
      <c r="O428" s="92"/>
      <c r="P428" s="92"/>
      <c r="Q428" s="92"/>
      <c r="R428" s="92"/>
    </row>
    <row r="429" spans="1:18" ht="27" customHeight="1">
      <c r="A429" s="92"/>
      <c r="B429" s="106"/>
      <c r="C429" s="92"/>
      <c r="D429" s="92"/>
      <c r="E429" s="92"/>
      <c r="F429" s="93"/>
      <c r="G429" s="46"/>
      <c r="I429" s="46"/>
      <c r="J429" s="46"/>
      <c r="K429" s="49"/>
      <c r="L429" s="46"/>
      <c r="M429" s="92"/>
      <c r="N429" s="46"/>
      <c r="O429" s="92"/>
      <c r="P429" s="92"/>
      <c r="Q429" s="92"/>
      <c r="R429" s="92"/>
    </row>
    <row r="430" spans="1:18" ht="27" customHeight="1">
      <c r="A430" s="92"/>
      <c r="B430" s="106"/>
      <c r="C430" s="92"/>
      <c r="D430" s="92"/>
      <c r="E430" s="92"/>
      <c r="F430" s="93"/>
      <c r="G430" s="46"/>
      <c r="I430" s="46"/>
      <c r="J430" s="46"/>
      <c r="K430" s="49"/>
      <c r="L430" s="46"/>
      <c r="M430" s="92"/>
      <c r="N430" s="46"/>
      <c r="O430" s="92"/>
      <c r="P430" s="92"/>
      <c r="Q430" s="92"/>
      <c r="R430" s="92"/>
    </row>
    <row r="431" spans="1:18" ht="15.75" customHeight="1"/>
    <row r="432" spans="1:18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0">
    <mergeCell ref="G150:G156"/>
    <mergeCell ref="G158:G162"/>
    <mergeCell ref="G163:G165"/>
    <mergeCell ref="G166:G173"/>
    <mergeCell ref="G107:G114"/>
    <mergeCell ref="G115:G117"/>
    <mergeCell ref="G118:G119"/>
    <mergeCell ref="G120:G125"/>
    <mergeCell ref="G126:G134"/>
    <mergeCell ref="G135:G142"/>
    <mergeCell ref="G143:G149"/>
    <mergeCell ref="F145:F146"/>
    <mergeCell ref="F147:F148"/>
    <mergeCell ref="A135:A142"/>
    <mergeCell ref="A143:A149"/>
    <mergeCell ref="B143:B149"/>
    <mergeCell ref="C143:C149"/>
    <mergeCell ref="D143:D149"/>
    <mergeCell ref="E143:E149"/>
    <mergeCell ref="F143:F144"/>
    <mergeCell ref="C135:C142"/>
    <mergeCell ref="D135:D142"/>
    <mergeCell ref="F139:F140"/>
    <mergeCell ref="F141:F142"/>
    <mergeCell ref="A126:A134"/>
    <mergeCell ref="B126:B134"/>
    <mergeCell ref="C126:C134"/>
    <mergeCell ref="D126:D134"/>
    <mergeCell ref="E126:E134"/>
    <mergeCell ref="B135:B142"/>
    <mergeCell ref="E135:E142"/>
    <mergeCell ref="G77:G82"/>
    <mergeCell ref="A83:A86"/>
    <mergeCell ref="G83:G86"/>
    <mergeCell ref="D99:D100"/>
    <mergeCell ref="E99:E100"/>
    <mergeCell ref="D101:D102"/>
    <mergeCell ref="E101:E102"/>
    <mergeCell ref="G101:G102"/>
    <mergeCell ref="C103:C105"/>
    <mergeCell ref="D103:D105"/>
    <mergeCell ref="E103:E105"/>
    <mergeCell ref="G103:G105"/>
    <mergeCell ref="A62:A70"/>
    <mergeCell ref="B62:B70"/>
    <mergeCell ref="C62:C70"/>
    <mergeCell ref="A71:A76"/>
    <mergeCell ref="B71:B76"/>
    <mergeCell ref="C71:C76"/>
    <mergeCell ref="D71:D76"/>
    <mergeCell ref="E71:E76"/>
    <mergeCell ref="D83:D86"/>
    <mergeCell ref="E83:E86"/>
    <mergeCell ref="A77:A82"/>
    <mergeCell ref="B77:B82"/>
    <mergeCell ref="C77:C82"/>
    <mergeCell ref="D77:D82"/>
    <mergeCell ref="E77:E82"/>
    <mergeCell ref="G3:G10"/>
    <mergeCell ref="G11:G18"/>
    <mergeCell ref="G19:G23"/>
    <mergeCell ref="G24:G27"/>
    <mergeCell ref="G28:G33"/>
    <mergeCell ref="G34:G39"/>
    <mergeCell ref="G40:G45"/>
    <mergeCell ref="A88:A96"/>
    <mergeCell ref="A97:A98"/>
    <mergeCell ref="B97:B98"/>
    <mergeCell ref="C97:C98"/>
    <mergeCell ref="D97:D98"/>
    <mergeCell ref="E97:E98"/>
    <mergeCell ref="G97:G98"/>
    <mergeCell ref="B83:B86"/>
    <mergeCell ref="C83:C86"/>
    <mergeCell ref="B88:B96"/>
    <mergeCell ref="C88:C96"/>
    <mergeCell ref="D88:D96"/>
    <mergeCell ref="E88:E96"/>
    <mergeCell ref="G88:G96"/>
    <mergeCell ref="D62:D70"/>
    <mergeCell ref="E62:E70"/>
    <mergeCell ref="G62:G70"/>
    <mergeCell ref="B24:B27"/>
    <mergeCell ref="C24:C27"/>
    <mergeCell ref="A24:A27"/>
    <mergeCell ref="A28:A33"/>
    <mergeCell ref="B28:B33"/>
    <mergeCell ref="C28:C33"/>
    <mergeCell ref="D28:D33"/>
    <mergeCell ref="E28:E33"/>
    <mergeCell ref="A34:A39"/>
    <mergeCell ref="A3:A10"/>
    <mergeCell ref="B3:B10"/>
    <mergeCell ref="C3:C10"/>
    <mergeCell ref="D3:D10"/>
    <mergeCell ref="E3:E10"/>
    <mergeCell ref="A11:A18"/>
    <mergeCell ref="F11:F12"/>
    <mergeCell ref="F17:F18"/>
    <mergeCell ref="B11:B18"/>
    <mergeCell ref="C11:C18"/>
    <mergeCell ref="M58:M59"/>
    <mergeCell ref="B34:B39"/>
    <mergeCell ref="C34:C39"/>
    <mergeCell ref="A40:A45"/>
    <mergeCell ref="B40:B45"/>
    <mergeCell ref="C40:C45"/>
    <mergeCell ref="B46:B51"/>
    <mergeCell ref="C46:C51"/>
    <mergeCell ref="D11:D18"/>
    <mergeCell ref="E11:E18"/>
    <mergeCell ref="D19:D23"/>
    <mergeCell ref="E19:E21"/>
    <mergeCell ref="E22:E23"/>
    <mergeCell ref="D24:D27"/>
    <mergeCell ref="E24:E25"/>
    <mergeCell ref="E26:E27"/>
    <mergeCell ref="F13:F14"/>
    <mergeCell ref="F15:F16"/>
    <mergeCell ref="F20:F21"/>
    <mergeCell ref="F28:F30"/>
    <mergeCell ref="F31:F33"/>
    <mergeCell ref="A19:A23"/>
    <mergeCell ref="B19:B23"/>
    <mergeCell ref="C19:C23"/>
    <mergeCell ref="A166:A173"/>
    <mergeCell ref="A190:A203"/>
    <mergeCell ref="B190:B203"/>
    <mergeCell ref="C190:C203"/>
    <mergeCell ref="D190:D203"/>
    <mergeCell ref="E190:E203"/>
    <mergeCell ref="G190:G203"/>
    <mergeCell ref="D34:D39"/>
    <mergeCell ref="E34:E39"/>
    <mergeCell ref="D40:D45"/>
    <mergeCell ref="E40:E45"/>
    <mergeCell ref="D46:D51"/>
    <mergeCell ref="E46:E51"/>
    <mergeCell ref="G46:G51"/>
    <mergeCell ref="G52:G61"/>
    <mergeCell ref="A99:A100"/>
    <mergeCell ref="G99:G100"/>
    <mergeCell ref="G71:G76"/>
    <mergeCell ref="A46:A51"/>
    <mergeCell ref="A52:A61"/>
    <mergeCell ref="B52:B61"/>
    <mergeCell ref="C52:C61"/>
    <mergeCell ref="D52:D61"/>
    <mergeCell ref="E52:E61"/>
    <mergeCell ref="C120:C125"/>
    <mergeCell ref="D120:D125"/>
    <mergeCell ref="E120:E125"/>
    <mergeCell ref="B115:B117"/>
    <mergeCell ref="C115:C117"/>
    <mergeCell ref="A118:A119"/>
    <mergeCell ref="B118:B119"/>
    <mergeCell ref="C118:C119"/>
    <mergeCell ref="A120:A125"/>
    <mergeCell ref="B120:B125"/>
    <mergeCell ref="D118:D119"/>
    <mergeCell ref="E118:E119"/>
    <mergeCell ref="A107:A114"/>
    <mergeCell ref="B107:B114"/>
    <mergeCell ref="C107:C114"/>
    <mergeCell ref="D107:D114"/>
    <mergeCell ref="E107:E114"/>
    <mergeCell ref="A115:A117"/>
    <mergeCell ref="F115:F116"/>
    <mergeCell ref="B99:B100"/>
    <mergeCell ref="C99:C100"/>
    <mergeCell ref="A101:A102"/>
    <mergeCell ref="B101:B102"/>
    <mergeCell ref="C101:C102"/>
    <mergeCell ref="A103:A105"/>
    <mergeCell ref="B103:B105"/>
    <mergeCell ref="D115:D117"/>
    <mergeCell ref="E115:E117"/>
    <mergeCell ref="G223:G230"/>
    <mergeCell ref="F227:F230"/>
    <mergeCell ref="A204:A210"/>
    <mergeCell ref="B204:B210"/>
    <mergeCell ref="C204:C210"/>
    <mergeCell ref="D204:D210"/>
    <mergeCell ref="E204:E210"/>
    <mergeCell ref="G204:G210"/>
    <mergeCell ref="A223:A230"/>
    <mergeCell ref="B166:B173"/>
    <mergeCell ref="C166:C173"/>
    <mergeCell ref="D166:D173"/>
    <mergeCell ref="E166:E173"/>
    <mergeCell ref="B223:B230"/>
    <mergeCell ref="C223:C230"/>
    <mergeCell ref="D223:D230"/>
    <mergeCell ref="E223:E230"/>
    <mergeCell ref="F223:F226"/>
    <mergeCell ref="A150:A156"/>
    <mergeCell ref="B150:B156"/>
    <mergeCell ref="C150:C156"/>
    <mergeCell ref="D150:D156"/>
    <mergeCell ref="E150:E156"/>
    <mergeCell ref="B158:B162"/>
    <mergeCell ref="E158:E162"/>
    <mergeCell ref="A158:A162"/>
    <mergeCell ref="A163:A165"/>
    <mergeCell ref="B163:B165"/>
    <mergeCell ref="C158:C162"/>
    <mergeCell ref="D158:D162"/>
    <mergeCell ref="C163:C165"/>
    <mergeCell ref="D163:D165"/>
    <mergeCell ref="E163:E165"/>
  </mergeCells>
  <conditionalFormatting sqref="J3:J5 J8:J18">
    <cfRule type="cellIs" dxfId="88" priority="1" stopIfTrue="1" operator="equal">
      <formula>"OK"</formula>
    </cfRule>
  </conditionalFormatting>
  <conditionalFormatting sqref="J3:J5 J8:J18">
    <cfRule type="cellIs" dxfId="87" priority="2" stopIfTrue="1" operator="equal">
      <formula>"Fail"</formula>
    </cfRule>
  </conditionalFormatting>
  <conditionalFormatting sqref="J19">
    <cfRule type="cellIs" dxfId="86" priority="3" stopIfTrue="1" operator="equal">
      <formula>"OK"</formula>
    </cfRule>
  </conditionalFormatting>
  <conditionalFormatting sqref="J19">
    <cfRule type="cellIs" dxfId="85" priority="4" stopIfTrue="1" operator="equal">
      <formula>"Fail"</formula>
    </cfRule>
  </conditionalFormatting>
  <conditionalFormatting sqref="J19:J21">
    <cfRule type="cellIs" dxfId="84" priority="5" stopIfTrue="1" operator="equal">
      <formula>"OK"</formula>
    </cfRule>
  </conditionalFormatting>
  <conditionalFormatting sqref="J19:J21">
    <cfRule type="cellIs" dxfId="83" priority="6" stopIfTrue="1" operator="equal">
      <formula>"Fail"</formula>
    </cfRule>
  </conditionalFormatting>
  <conditionalFormatting sqref="J20:J22">
    <cfRule type="cellIs" dxfId="82" priority="7" stopIfTrue="1" operator="equal">
      <formula>"OK"</formula>
    </cfRule>
  </conditionalFormatting>
  <conditionalFormatting sqref="J20:J23">
    <cfRule type="cellIs" dxfId="81" priority="8" stopIfTrue="1" operator="equal">
      <formula>"Fail"</formula>
    </cfRule>
  </conditionalFormatting>
  <conditionalFormatting sqref="J22">
    <cfRule type="cellIs" dxfId="80" priority="9" stopIfTrue="1" operator="equal">
      <formula>"Fail"</formula>
    </cfRule>
  </conditionalFormatting>
  <conditionalFormatting sqref="J22:J24">
    <cfRule type="cellIs" dxfId="79" priority="10" stopIfTrue="1" operator="equal">
      <formula>"OK"</formula>
    </cfRule>
  </conditionalFormatting>
  <conditionalFormatting sqref="J23">
    <cfRule type="cellIs" dxfId="78" priority="11" stopIfTrue="1" operator="equal">
      <formula>"OK"</formula>
    </cfRule>
  </conditionalFormatting>
  <conditionalFormatting sqref="J23">
    <cfRule type="cellIs" dxfId="77" priority="12" stopIfTrue="1" operator="equal">
      <formula>"Fail"</formula>
    </cfRule>
  </conditionalFormatting>
  <conditionalFormatting sqref="J24">
    <cfRule type="cellIs" dxfId="76" priority="13" stopIfTrue="1" operator="equal">
      <formula>"Fail"</formula>
    </cfRule>
  </conditionalFormatting>
  <conditionalFormatting sqref="J24:J25">
    <cfRule type="cellIs" dxfId="75" priority="14" stopIfTrue="1" operator="equal">
      <formula>"Fail"</formula>
    </cfRule>
  </conditionalFormatting>
  <conditionalFormatting sqref="J24:J27">
    <cfRule type="cellIs" dxfId="74" priority="15" stopIfTrue="1" operator="equal">
      <formula>"OK"</formula>
    </cfRule>
  </conditionalFormatting>
  <conditionalFormatting sqref="J25">
    <cfRule type="cellIs" dxfId="73" priority="16" stopIfTrue="1" operator="equal">
      <formula>"OK"</formula>
    </cfRule>
  </conditionalFormatting>
  <conditionalFormatting sqref="J25:J27">
    <cfRule type="cellIs" dxfId="72" priority="17" stopIfTrue="1" operator="equal">
      <formula>"Fail"</formula>
    </cfRule>
  </conditionalFormatting>
  <conditionalFormatting sqref="J26">
    <cfRule type="cellIs" dxfId="71" priority="18" stopIfTrue="1" operator="equal">
      <formula>"Fail"</formula>
    </cfRule>
  </conditionalFormatting>
  <conditionalFormatting sqref="J26">
    <cfRule type="cellIs" dxfId="70" priority="19" stopIfTrue="1" operator="equal">
      <formula>"OK"</formula>
    </cfRule>
  </conditionalFormatting>
  <conditionalFormatting sqref="J27">
    <cfRule type="cellIs" dxfId="69" priority="20" stopIfTrue="1" operator="equal">
      <formula>"OK"</formula>
    </cfRule>
  </conditionalFormatting>
  <conditionalFormatting sqref="J27">
    <cfRule type="cellIs" dxfId="68" priority="21" stopIfTrue="1" operator="equal">
      <formula>"Fail"</formula>
    </cfRule>
  </conditionalFormatting>
  <conditionalFormatting sqref="J34:J35">
    <cfRule type="cellIs" dxfId="67" priority="22" stopIfTrue="1" operator="equal">
      <formula>"OK"</formula>
    </cfRule>
  </conditionalFormatting>
  <conditionalFormatting sqref="J34:J35">
    <cfRule type="cellIs" dxfId="66" priority="23" stopIfTrue="1" operator="equal">
      <formula>"Fail"</formula>
    </cfRule>
  </conditionalFormatting>
  <conditionalFormatting sqref="J35">
    <cfRule type="cellIs" dxfId="65" priority="24" stopIfTrue="1" operator="equal">
      <formula>"OK"</formula>
    </cfRule>
  </conditionalFormatting>
  <conditionalFormatting sqref="J35">
    <cfRule type="cellIs" dxfId="64" priority="25" stopIfTrue="1" operator="equal">
      <formula>"Fail"</formula>
    </cfRule>
  </conditionalFormatting>
  <conditionalFormatting sqref="J36">
    <cfRule type="cellIs" dxfId="63" priority="26" stopIfTrue="1" operator="equal">
      <formula>"OK"</formula>
    </cfRule>
  </conditionalFormatting>
  <conditionalFormatting sqref="J36">
    <cfRule type="cellIs" dxfId="62" priority="27" stopIfTrue="1" operator="equal">
      <formula>"Fail"</formula>
    </cfRule>
  </conditionalFormatting>
  <conditionalFormatting sqref="J37">
    <cfRule type="cellIs" dxfId="61" priority="28" stopIfTrue="1" operator="equal">
      <formula>"OK"</formula>
    </cfRule>
  </conditionalFormatting>
  <conditionalFormatting sqref="J37">
    <cfRule type="cellIs" dxfId="60" priority="29" stopIfTrue="1" operator="equal">
      <formula>"Fail"</formula>
    </cfRule>
  </conditionalFormatting>
  <conditionalFormatting sqref="J37:J38">
    <cfRule type="cellIs" dxfId="59" priority="30" stopIfTrue="1" operator="equal">
      <formula>"Fail"</formula>
    </cfRule>
  </conditionalFormatting>
  <conditionalFormatting sqref="J37:J39">
    <cfRule type="cellIs" dxfId="58" priority="31" stopIfTrue="1" operator="equal">
      <formula>"OK"</formula>
    </cfRule>
  </conditionalFormatting>
  <conditionalFormatting sqref="J38">
    <cfRule type="cellIs" dxfId="57" priority="32" stopIfTrue="1" operator="equal">
      <formula>"OK"</formula>
    </cfRule>
  </conditionalFormatting>
  <conditionalFormatting sqref="J38:J39">
    <cfRule type="cellIs" dxfId="56" priority="33" stopIfTrue="1" operator="equal">
      <formula>"Fail"</formula>
    </cfRule>
  </conditionalFormatting>
  <conditionalFormatting sqref="J39">
    <cfRule type="cellIs" dxfId="55" priority="34" stopIfTrue="1" operator="equal">
      <formula>"Fail"</formula>
    </cfRule>
  </conditionalFormatting>
  <conditionalFormatting sqref="J39">
    <cfRule type="cellIs" dxfId="54" priority="35" stopIfTrue="1" operator="equal">
      <formula>"OK"</formula>
    </cfRule>
  </conditionalFormatting>
  <conditionalFormatting sqref="J40:J41">
    <cfRule type="cellIs" dxfId="53" priority="36" stopIfTrue="1" operator="equal">
      <formula>"OK"</formula>
    </cfRule>
  </conditionalFormatting>
  <conditionalFormatting sqref="J40:J41">
    <cfRule type="cellIs" dxfId="52" priority="37" stopIfTrue="1" operator="equal">
      <formula>"Fail"</formula>
    </cfRule>
  </conditionalFormatting>
  <conditionalFormatting sqref="J41">
    <cfRule type="cellIs" dxfId="51" priority="38" stopIfTrue="1" operator="equal">
      <formula>"OK"</formula>
    </cfRule>
  </conditionalFormatting>
  <conditionalFormatting sqref="J41">
    <cfRule type="cellIs" dxfId="50" priority="39" stopIfTrue="1" operator="equal">
      <formula>"Fail"</formula>
    </cfRule>
  </conditionalFormatting>
  <conditionalFormatting sqref="J42">
    <cfRule type="cellIs" dxfId="49" priority="40" stopIfTrue="1" operator="equal">
      <formula>"OK"</formula>
    </cfRule>
  </conditionalFormatting>
  <conditionalFormatting sqref="J42">
    <cfRule type="cellIs" dxfId="48" priority="41" stopIfTrue="1" operator="equal">
      <formula>"Fail"</formula>
    </cfRule>
  </conditionalFormatting>
  <conditionalFormatting sqref="J43">
    <cfRule type="cellIs" dxfId="47" priority="42" stopIfTrue="1" operator="equal">
      <formula>"OK"</formula>
    </cfRule>
  </conditionalFormatting>
  <conditionalFormatting sqref="J43">
    <cfRule type="cellIs" dxfId="46" priority="43" stopIfTrue="1" operator="equal">
      <formula>"Fail"</formula>
    </cfRule>
  </conditionalFormatting>
  <conditionalFormatting sqref="J43:J44">
    <cfRule type="cellIs" dxfId="45" priority="44" stopIfTrue="1" operator="equal">
      <formula>"Fail"</formula>
    </cfRule>
  </conditionalFormatting>
  <conditionalFormatting sqref="J43:J45">
    <cfRule type="cellIs" dxfId="44" priority="45" stopIfTrue="1" operator="equal">
      <formula>"OK"</formula>
    </cfRule>
  </conditionalFormatting>
  <conditionalFormatting sqref="J44">
    <cfRule type="cellIs" dxfId="43" priority="46" stopIfTrue="1" operator="equal">
      <formula>"OK"</formula>
    </cfRule>
  </conditionalFormatting>
  <conditionalFormatting sqref="J44:J45">
    <cfRule type="cellIs" dxfId="42" priority="47" stopIfTrue="1" operator="equal">
      <formula>"Fail"</formula>
    </cfRule>
  </conditionalFormatting>
  <conditionalFormatting sqref="J45">
    <cfRule type="cellIs" dxfId="41" priority="48" stopIfTrue="1" operator="equal">
      <formula>"Fail"</formula>
    </cfRule>
  </conditionalFormatting>
  <conditionalFormatting sqref="J45">
    <cfRule type="cellIs" dxfId="40" priority="49" stopIfTrue="1" operator="equal">
      <formula>"OK"</formula>
    </cfRule>
  </conditionalFormatting>
  <conditionalFormatting sqref="J115:J116">
    <cfRule type="cellIs" dxfId="39" priority="50" stopIfTrue="1" operator="equal">
      <formula>"OK"</formula>
    </cfRule>
  </conditionalFormatting>
  <conditionalFormatting sqref="J115:J116">
    <cfRule type="cellIs" dxfId="38" priority="51" stopIfTrue="1" operator="equal">
      <formula>"Fail"</formula>
    </cfRule>
  </conditionalFormatting>
  <conditionalFormatting sqref="J115:J117">
    <cfRule type="cellIs" dxfId="37" priority="52" stopIfTrue="1" operator="equal">
      <formula>"OK"</formula>
    </cfRule>
  </conditionalFormatting>
  <conditionalFormatting sqref="J115:J117">
    <cfRule type="cellIs" dxfId="36" priority="53" stopIfTrue="1" operator="equal">
      <formula>"Fail"</formula>
    </cfRule>
  </conditionalFormatting>
  <conditionalFormatting sqref="J117">
    <cfRule type="cellIs" dxfId="35" priority="54" stopIfTrue="1" operator="equal">
      <formula>"Fail"</formula>
    </cfRule>
  </conditionalFormatting>
  <conditionalFormatting sqref="J117">
    <cfRule type="cellIs" dxfId="34" priority="55" stopIfTrue="1" operator="equal">
      <formula>"OK"</formula>
    </cfRule>
  </conditionalFormatting>
  <conditionalFormatting sqref="J211 J213 J215 J217 J219 J221">
    <cfRule type="cellIs" dxfId="33" priority="56" stopIfTrue="1" operator="equal">
      <formula>"OK"</formula>
    </cfRule>
  </conditionalFormatting>
  <conditionalFormatting sqref="J211 J213 J215 J217 J219 J221">
    <cfRule type="cellIs" dxfId="32" priority="57" stopIfTrue="1" operator="equal">
      <formula>"Fail"</formula>
    </cfRule>
  </conditionalFormatting>
  <conditionalFormatting sqref="J211 J213 J215 J217 J219 J221">
    <cfRule type="cellIs" dxfId="31" priority="58" stopIfTrue="1" operator="equal">
      <formula>"OK"</formula>
    </cfRule>
  </conditionalFormatting>
  <conditionalFormatting sqref="J211 J213 J215 J217 J219 J221">
    <cfRule type="cellIs" dxfId="30" priority="59" stopIfTrue="1" operator="equal">
      <formula>"Fail"</formula>
    </cfRule>
  </conditionalFormatting>
  <conditionalFormatting sqref="K3:K6 K8:K173">
    <cfRule type="containsText" dxfId="29" priority="60" operator="containsText" text="NG">
      <formula>NOT(ISERROR(SEARCH(("NG"),(K3))))</formula>
    </cfRule>
  </conditionalFormatting>
  <conditionalFormatting sqref="K3:K6 K8:K173">
    <cfRule type="containsText" dxfId="28" priority="61" operator="containsText" text="OK">
      <formula>NOT(ISERROR(SEARCH(("OK"),(K3))))</formula>
    </cfRule>
  </conditionalFormatting>
  <conditionalFormatting sqref="K175 K177 K179 K181 K183 K185 K212 K214 K216 K218 K220 K222:K230">
    <cfRule type="containsText" dxfId="27" priority="62" operator="containsText" text="NG">
      <formula>NOT(ISERROR(SEARCH(("NG"),(K175))))</formula>
    </cfRule>
  </conditionalFormatting>
  <conditionalFormatting sqref="K175 K177 K179 K181 K183 K185 K212 K214 K216 K218 K220 K222:K230">
    <cfRule type="containsText" dxfId="26" priority="63" operator="containsText" text="OK">
      <formula>NOT(ISERROR(SEARCH(("OK"),(K175))))</formula>
    </cfRule>
  </conditionalFormatting>
  <conditionalFormatting sqref="K187:K210">
    <cfRule type="containsText" dxfId="25" priority="64" operator="containsText" text="NG">
      <formula>NOT(ISERROR(SEARCH(("NG"),(K187))))</formula>
    </cfRule>
  </conditionalFormatting>
  <conditionalFormatting sqref="K187:K210">
    <cfRule type="containsText" dxfId="24" priority="65" operator="containsText" text="OK">
      <formula>NOT(ISERROR(SEARCH(("OK"),(K187))))</formula>
    </cfRule>
  </conditionalFormatting>
  <conditionalFormatting sqref="K174:L174 K176:L176 K178:L178 K180:L180 K182:L182 K184:L184 K186:L186 K211:L211 K213:L213 K215:L215 K217:L217 K219:L219 K221:L221">
    <cfRule type="containsText" dxfId="23" priority="66" operator="containsText" text="NG">
      <formula>NOT(ISERROR(SEARCH(("NG"),(K174))))</formula>
    </cfRule>
  </conditionalFormatting>
  <conditionalFormatting sqref="K174:L174 K176:L176 K178:L178 K180:L180 K182:L182 K184:L184 K186:L186 K211:L211 K213:L213 K215:L215 K217:L217 K219:L219 K221:L221">
    <cfRule type="containsText" dxfId="22" priority="67" operator="containsText" text="OK">
      <formula>NOT(ISERROR(SEARCH(("OK"),(K174))))</formula>
    </cfRule>
  </conditionalFormatting>
  <conditionalFormatting sqref="L19:L27">
    <cfRule type="cellIs" dxfId="21" priority="68" stopIfTrue="1" operator="equal">
      <formula>"OK"</formula>
    </cfRule>
  </conditionalFormatting>
  <conditionalFormatting sqref="L19:L27">
    <cfRule type="cellIs" dxfId="20" priority="69" stopIfTrue="1" operator="equal">
      <formula>"Fail"</formula>
    </cfRule>
  </conditionalFormatting>
  <conditionalFormatting sqref="L34:L45">
    <cfRule type="cellIs" dxfId="19" priority="70" stopIfTrue="1" operator="equal">
      <formula>"OK"</formula>
    </cfRule>
  </conditionalFormatting>
  <conditionalFormatting sqref="L34:L45">
    <cfRule type="cellIs" dxfId="18" priority="71" stopIfTrue="1" operator="equal">
      <formula>"Fail"</formula>
    </cfRule>
  </conditionalFormatting>
  <conditionalFormatting sqref="L115:L117">
    <cfRule type="cellIs" dxfId="17" priority="72" stopIfTrue="1" operator="equal">
      <formula>"OK"</formula>
    </cfRule>
  </conditionalFormatting>
  <conditionalFormatting sqref="L115:L117">
    <cfRule type="cellIs" dxfId="16" priority="73" stopIfTrue="1" operator="equal">
      <formula>"Fail"</formula>
    </cfRule>
  </conditionalFormatting>
  <conditionalFormatting sqref="L135:L142">
    <cfRule type="containsText" dxfId="15" priority="74" operator="containsText" text="NG">
      <formula>NOT(ISERROR(SEARCH(("NG"),(L135))))</formula>
    </cfRule>
  </conditionalFormatting>
  <conditionalFormatting sqref="L135:L142">
    <cfRule type="containsText" dxfId="14" priority="75" operator="containsText" text="OK">
      <formula>NOT(ISERROR(SEARCH(("OK"),(L135))))</formula>
    </cfRule>
  </conditionalFormatting>
  <conditionalFormatting sqref="L157">
    <cfRule type="containsText" dxfId="13" priority="76" operator="containsText" text="NG">
      <formula>NOT(ISERROR(SEARCH(("NG"),(L157))))</formula>
    </cfRule>
  </conditionalFormatting>
  <conditionalFormatting sqref="L157">
    <cfRule type="containsText" dxfId="12" priority="77" operator="containsText" text="OK">
      <formula>NOT(ISERROR(SEARCH(("OK"),(L157))))</formula>
    </cfRule>
  </conditionalFormatting>
  <conditionalFormatting sqref="J7">
    <cfRule type="cellIs" dxfId="11" priority="78" stopIfTrue="1" operator="equal">
      <formula>"OK"</formula>
    </cfRule>
  </conditionalFormatting>
  <conditionalFormatting sqref="J7">
    <cfRule type="cellIs" dxfId="10" priority="79" stopIfTrue="1" operator="equal">
      <formula>"Fail"</formula>
    </cfRule>
  </conditionalFormatting>
  <conditionalFormatting sqref="K7">
    <cfRule type="containsText" dxfId="9" priority="80" operator="containsText" text="NG">
      <formula>NOT(ISERROR(SEARCH(("NG"),(K7))))</formula>
    </cfRule>
  </conditionalFormatting>
  <conditionalFormatting sqref="K7">
    <cfRule type="containsText" dxfId="8" priority="81" operator="containsText" text="OK">
      <formula>NOT(ISERROR(SEARCH(("OK"),(K7))))</formula>
    </cfRule>
  </conditionalFormatting>
  <conditionalFormatting sqref="J6">
    <cfRule type="cellIs" dxfId="7" priority="82" stopIfTrue="1" operator="equal">
      <formula>"OK"</formula>
    </cfRule>
  </conditionalFormatting>
  <conditionalFormatting sqref="J6">
    <cfRule type="cellIs" dxfId="6" priority="83" stopIfTrue="1" operator="equal">
      <formula>"Fail"</formula>
    </cfRule>
  </conditionalFormatting>
  <dataValidations count="5">
    <dataValidation type="list" allowBlank="1" showErrorMessage="1" sqref="O3:O6 O9:O10 O70 O76 O84 O86 O126:O130 O169:O170 O189">
      <formula1>"필수,중요,선택"</formula1>
    </dataValidation>
    <dataValidation type="list" allowBlank="1" showErrorMessage="1" sqref="Q28:Q33">
      <formula1>"필드,실차,X,O"</formula1>
    </dataValidation>
    <dataValidation type="list" allowBlank="1" showErrorMessage="1" sqref="R46:R114 R163:R173">
      <formula1>$BH$2:$BH$25</formula1>
    </dataValidation>
    <dataValidation type="list" allowBlank="1" showErrorMessage="1" sqref="K3:L230">
      <formula1>"Pass,Fail,NA"</formula1>
    </dataValidation>
    <dataValidation type="list" allowBlank="1" showErrorMessage="1" sqref="O212:P212 O214:P214 O216:P216 O218:P218 O220:P220 O222:P222">
      <formula1>"Proto,M/CAR,Pilot,M,SOP"</formula1>
    </dataValidation>
  </dataValidations>
  <pageMargins left="0.7" right="0.7" top="0.75" bottom="0.75" header="0" footer="0"/>
  <pageSetup paperSize="9" scale="15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9.42578125" customWidth="1"/>
    <col min="2" max="2" width="16.7109375" customWidth="1"/>
    <col min="3" max="3" width="33.28515625" customWidth="1"/>
    <col min="4" max="4" width="29.5703125" customWidth="1"/>
    <col min="5" max="5" width="61" customWidth="1"/>
    <col min="6" max="6" width="61.5703125" customWidth="1"/>
    <col min="7" max="7" width="43.42578125" customWidth="1"/>
    <col min="8" max="8" width="9.42578125" customWidth="1"/>
    <col min="9" max="9" width="66.140625" customWidth="1"/>
    <col min="10" max="10" width="76.42578125" customWidth="1"/>
    <col min="11" max="12" width="13.5703125" customWidth="1"/>
    <col min="13" max="13" width="26.42578125" customWidth="1"/>
    <col min="14" max="14" width="5.42578125" customWidth="1"/>
    <col min="15" max="15" width="12.85546875" customWidth="1"/>
    <col min="16" max="16" width="11.42578125" customWidth="1"/>
    <col min="17" max="17" width="7.5703125" customWidth="1"/>
    <col min="18" max="18" width="26.42578125" customWidth="1"/>
    <col min="19" max="26" width="15.5703125" customWidth="1"/>
  </cols>
  <sheetData>
    <row r="1" spans="1:26" ht="39.75" customHeight="1">
      <c r="A1" s="291" t="str">
        <f t="array" ref="A1">"DIA_"&amp;TEXT(MAX(IFERROR(--MID($A$2:$A$4935,5,3),0)),"000")</f>
        <v>DIA_041</v>
      </c>
      <c r="B1" s="292"/>
      <c r="C1" s="48"/>
      <c r="D1" s="48"/>
      <c r="E1" s="293" t="s">
        <v>437</v>
      </c>
      <c r="F1" s="294" t="s">
        <v>437</v>
      </c>
      <c r="G1" s="48" t="s">
        <v>437</v>
      </c>
      <c r="H1" s="295"/>
      <c r="I1" s="48" t="s">
        <v>437</v>
      </c>
      <c r="J1" s="48" t="s">
        <v>437</v>
      </c>
      <c r="K1" s="47"/>
      <c r="L1" s="47"/>
      <c r="M1" s="48"/>
      <c r="N1" s="42"/>
      <c r="O1" s="47"/>
      <c r="P1" s="47"/>
      <c r="Q1" s="296"/>
      <c r="R1" s="47"/>
      <c r="S1" s="49"/>
      <c r="T1" s="49"/>
      <c r="U1" s="49"/>
      <c r="V1" s="49"/>
      <c r="W1" s="49"/>
      <c r="X1" s="49"/>
      <c r="Y1" s="49"/>
      <c r="Z1" s="49"/>
    </row>
    <row r="2" spans="1:26" ht="48.75" customHeight="1">
      <c r="A2" s="50" t="s">
        <v>424</v>
      </c>
      <c r="B2" s="50" t="s">
        <v>428</v>
      </c>
      <c r="C2" s="50" t="s">
        <v>5911</v>
      </c>
      <c r="D2" s="50" t="s">
        <v>427</v>
      </c>
      <c r="E2" s="50" t="s">
        <v>425</v>
      </c>
      <c r="F2" s="50" t="s">
        <v>429</v>
      </c>
      <c r="G2" s="50" t="s">
        <v>963</v>
      </c>
      <c r="H2" s="50" t="s">
        <v>431</v>
      </c>
      <c r="I2" s="50" t="s">
        <v>432</v>
      </c>
      <c r="J2" s="50" t="s">
        <v>438</v>
      </c>
      <c r="K2" s="50" t="s">
        <v>439</v>
      </c>
      <c r="L2" s="50" t="s">
        <v>440</v>
      </c>
      <c r="M2" s="50" t="s">
        <v>441</v>
      </c>
      <c r="N2" s="42"/>
      <c r="O2" s="50" t="s">
        <v>442</v>
      </c>
      <c r="P2" s="50" t="s">
        <v>443</v>
      </c>
      <c r="Q2" s="50" t="s">
        <v>444</v>
      </c>
      <c r="R2" s="50" t="s">
        <v>445</v>
      </c>
      <c r="S2" s="49"/>
      <c r="T2" s="49"/>
      <c r="U2" s="49"/>
      <c r="V2" s="49"/>
      <c r="W2" s="49"/>
      <c r="X2" s="49"/>
      <c r="Y2" s="49"/>
      <c r="Z2" s="49"/>
    </row>
    <row r="3" spans="1:26" ht="33" customHeight="1">
      <c r="A3" s="402" t="s">
        <v>5912</v>
      </c>
      <c r="B3" s="402" t="s">
        <v>5913</v>
      </c>
      <c r="C3" s="395" t="s">
        <v>448</v>
      </c>
      <c r="D3" s="395" t="s">
        <v>449</v>
      </c>
      <c r="E3" s="395" t="s">
        <v>5914</v>
      </c>
      <c r="F3" s="69" t="s">
        <v>5915</v>
      </c>
      <c r="G3" s="396" t="s">
        <v>452</v>
      </c>
      <c r="H3" s="94">
        <v>1</v>
      </c>
      <c r="I3" s="69" t="s">
        <v>5916</v>
      </c>
      <c r="J3" s="69" t="s">
        <v>5917</v>
      </c>
      <c r="K3" s="73"/>
      <c r="L3" s="56"/>
      <c r="M3" s="89"/>
      <c r="N3" s="77"/>
      <c r="O3" s="73" t="s">
        <v>348</v>
      </c>
      <c r="P3" s="73" t="s">
        <v>348</v>
      </c>
      <c r="Q3" s="73" t="s">
        <v>348</v>
      </c>
      <c r="R3" s="56"/>
      <c r="S3" s="88"/>
      <c r="T3" s="88"/>
      <c r="U3" s="88"/>
      <c r="V3" s="88"/>
      <c r="W3" s="88"/>
      <c r="X3" s="88"/>
      <c r="Y3" s="88"/>
      <c r="Z3" s="88"/>
    </row>
    <row r="4" spans="1:26" ht="33" customHeight="1">
      <c r="A4" s="345"/>
      <c r="B4" s="345"/>
      <c r="C4" s="345"/>
      <c r="D4" s="345"/>
      <c r="E4" s="345"/>
      <c r="F4" s="69" t="s">
        <v>5918</v>
      </c>
      <c r="G4" s="345"/>
      <c r="H4" s="94">
        <v>2</v>
      </c>
      <c r="I4" s="69" t="s">
        <v>5919</v>
      </c>
      <c r="J4" s="69" t="s">
        <v>5920</v>
      </c>
      <c r="K4" s="56"/>
      <c r="L4" s="56"/>
      <c r="M4" s="89"/>
      <c r="N4" s="77"/>
      <c r="O4" s="73" t="s">
        <v>348</v>
      </c>
      <c r="P4" s="73" t="s">
        <v>348</v>
      </c>
      <c r="Q4" s="73" t="s">
        <v>348</v>
      </c>
      <c r="R4" s="56"/>
      <c r="S4" s="88"/>
      <c r="T4" s="88"/>
      <c r="U4" s="88"/>
      <c r="V4" s="88"/>
      <c r="W4" s="88"/>
      <c r="X4" s="88"/>
      <c r="Y4" s="88"/>
      <c r="Z4" s="88"/>
    </row>
    <row r="5" spans="1:26" ht="49.5" customHeight="1">
      <c r="A5" s="345"/>
      <c r="B5" s="345"/>
      <c r="C5" s="345"/>
      <c r="D5" s="345"/>
      <c r="E5" s="345"/>
      <c r="F5" s="69" t="s">
        <v>5921</v>
      </c>
      <c r="G5" s="345"/>
      <c r="H5" s="94">
        <v>3</v>
      </c>
      <c r="I5" s="69" t="s">
        <v>5922</v>
      </c>
      <c r="J5" s="69" t="s">
        <v>5917</v>
      </c>
      <c r="K5" s="56"/>
      <c r="L5" s="73"/>
      <c r="M5" s="89"/>
      <c r="N5" s="77"/>
      <c r="O5" s="73" t="s">
        <v>348</v>
      </c>
      <c r="P5" s="73" t="s">
        <v>348</v>
      </c>
      <c r="Q5" s="73" t="s">
        <v>348</v>
      </c>
      <c r="R5" s="56"/>
      <c r="S5" s="88"/>
      <c r="T5" s="88"/>
      <c r="U5" s="88"/>
      <c r="V5" s="88"/>
      <c r="W5" s="88"/>
      <c r="X5" s="88"/>
      <c r="Y5" s="88"/>
      <c r="Z5" s="88"/>
    </row>
    <row r="6" spans="1:26" ht="49.5" customHeight="1">
      <c r="A6" s="345"/>
      <c r="B6" s="345"/>
      <c r="C6" s="345"/>
      <c r="D6" s="345"/>
      <c r="E6" s="345"/>
      <c r="F6" s="69" t="s">
        <v>5923</v>
      </c>
      <c r="G6" s="345"/>
      <c r="H6" s="94">
        <v>4</v>
      </c>
      <c r="I6" s="69" t="s">
        <v>5924</v>
      </c>
      <c r="J6" s="69" t="s">
        <v>5920</v>
      </c>
      <c r="K6" s="56"/>
      <c r="L6" s="56"/>
      <c r="M6" s="89"/>
      <c r="N6" s="77"/>
      <c r="O6" s="73" t="s">
        <v>348</v>
      </c>
      <c r="P6" s="73" t="s">
        <v>348</v>
      </c>
      <c r="Q6" s="73" t="s">
        <v>348</v>
      </c>
      <c r="R6" s="56"/>
      <c r="S6" s="88"/>
      <c r="T6" s="88"/>
      <c r="U6" s="88"/>
      <c r="V6" s="88"/>
      <c r="W6" s="88"/>
      <c r="X6" s="88"/>
      <c r="Y6" s="88"/>
      <c r="Z6" s="88"/>
    </row>
    <row r="7" spans="1:26" ht="33" customHeight="1">
      <c r="A7" s="345"/>
      <c r="B7" s="345"/>
      <c r="C7" s="345"/>
      <c r="D7" s="345"/>
      <c r="E7" s="345"/>
      <c r="F7" s="69" t="s">
        <v>5925</v>
      </c>
      <c r="G7" s="345"/>
      <c r="H7" s="94">
        <v>5</v>
      </c>
      <c r="I7" s="69" t="s">
        <v>5926</v>
      </c>
      <c r="J7" s="68" t="s">
        <v>5927</v>
      </c>
      <c r="K7" s="56"/>
      <c r="L7" s="56"/>
      <c r="M7" s="89"/>
      <c r="N7" s="77"/>
      <c r="O7" s="73" t="s">
        <v>348</v>
      </c>
      <c r="P7" s="73" t="s">
        <v>348</v>
      </c>
      <c r="Q7" s="73" t="s">
        <v>348</v>
      </c>
      <c r="R7" s="56"/>
      <c r="S7" s="88"/>
      <c r="T7" s="88"/>
      <c r="U7" s="88"/>
      <c r="V7" s="88"/>
      <c r="W7" s="88"/>
      <c r="X7" s="88"/>
      <c r="Y7" s="88"/>
      <c r="Z7" s="88"/>
    </row>
    <row r="8" spans="1:26" ht="33" customHeight="1">
      <c r="A8" s="341"/>
      <c r="B8" s="341"/>
      <c r="C8" s="341"/>
      <c r="D8" s="341"/>
      <c r="E8" s="341"/>
      <c r="F8" s="69" t="s">
        <v>5928</v>
      </c>
      <c r="G8" s="341"/>
      <c r="H8" s="94">
        <v>6</v>
      </c>
      <c r="I8" s="69" t="s">
        <v>5929</v>
      </c>
      <c r="J8" s="69" t="s">
        <v>5920</v>
      </c>
      <c r="K8" s="56"/>
      <c r="L8" s="56"/>
      <c r="M8" s="89"/>
      <c r="N8" s="77"/>
      <c r="O8" s="73" t="s">
        <v>348</v>
      </c>
      <c r="P8" s="73" t="s">
        <v>348</v>
      </c>
      <c r="Q8" s="73" t="s">
        <v>348</v>
      </c>
      <c r="R8" s="56"/>
      <c r="S8" s="88"/>
      <c r="T8" s="88"/>
      <c r="U8" s="88"/>
      <c r="V8" s="88"/>
      <c r="W8" s="88"/>
      <c r="X8" s="88"/>
      <c r="Y8" s="88"/>
      <c r="Z8" s="88"/>
    </row>
    <row r="9" spans="1:26" ht="38.25" hidden="1" customHeight="1">
      <c r="A9" s="402" t="s">
        <v>315</v>
      </c>
      <c r="B9" s="402" t="s">
        <v>5913</v>
      </c>
      <c r="C9" s="395" t="s">
        <v>448</v>
      </c>
      <c r="D9" s="395" t="s">
        <v>4598</v>
      </c>
      <c r="E9" s="395" t="s">
        <v>5930</v>
      </c>
      <c r="F9" s="69" t="s">
        <v>5931</v>
      </c>
      <c r="G9" s="396" t="s">
        <v>452</v>
      </c>
      <c r="H9" s="94">
        <v>1</v>
      </c>
      <c r="I9" s="69" t="s">
        <v>5932</v>
      </c>
      <c r="J9" s="69" t="s">
        <v>5933</v>
      </c>
      <c r="K9" s="56"/>
      <c r="L9" s="73"/>
      <c r="M9" s="89" t="s">
        <v>5934</v>
      </c>
      <c r="N9" s="77"/>
      <c r="O9" s="73" t="s">
        <v>348</v>
      </c>
      <c r="P9" s="73" t="s">
        <v>24</v>
      </c>
      <c r="Q9" s="73" t="s">
        <v>24</v>
      </c>
      <c r="R9" s="56"/>
      <c r="S9" s="60"/>
      <c r="T9" s="60"/>
      <c r="U9" s="60"/>
      <c r="V9" s="60"/>
      <c r="W9" s="60"/>
      <c r="X9" s="60"/>
      <c r="Y9" s="60"/>
      <c r="Z9" s="60"/>
    </row>
    <row r="10" spans="1:26" ht="49.5" customHeight="1">
      <c r="A10" s="345"/>
      <c r="B10" s="345"/>
      <c r="C10" s="345"/>
      <c r="D10" s="345"/>
      <c r="E10" s="345"/>
      <c r="F10" s="69" t="s">
        <v>5935</v>
      </c>
      <c r="G10" s="345"/>
      <c r="H10" s="94">
        <v>2</v>
      </c>
      <c r="I10" s="69" t="s">
        <v>5936</v>
      </c>
      <c r="J10" s="69" t="s">
        <v>5937</v>
      </c>
      <c r="K10" s="56"/>
      <c r="L10" s="56"/>
      <c r="M10" s="57"/>
      <c r="N10" s="77"/>
      <c r="O10" s="73" t="s">
        <v>348</v>
      </c>
      <c r="P10" s="73" t="s">
        <v>348</v>
      </c>
      <c r="Q10" s="73" t="s">
        <v>348</v>
      </c>
      <c r="R10" s="56"/>
      <c r="S10" s="60"/>
      <c r="T10" s="60"/>
      <c r="U10" s="60"/>
      <c r="V10" s="60"/>
      <c r="W10" s="60"/>
      <c r="X10" s="60"/>
      <c r="Y10" s="60"/>
      <c r="Z10" s="60"/>
    </row>
    <row r="11" spans="1:26" ht="82.5" customHeight="1">
      <c r="A11" s="345"/>
      <c r="B11" s="345"/>
      <c r="C11" s="345"/>
      <c r="D11" s="345"/>
      <c r="E11" s="345"/>
      <c r="F11" s="69" t="s">
        <v>5938</v>
      </c>
      <c r="G11" s="345"/>
      <c r="H11" s="94">
        <v>3</v>
      </c>
      <c r="I11" s="69" t="s">
        <v>5939</v>
      </c>
      <c r="J11" s="69" t="s">
        <v>5940</v>
      </c>
      <c r="K11" s="56"/>
      <c r="L11" s="56"/>
      <c r="M11" s="57"/>
      <c r="N11" s="77"/>
      <c r="O11" s="73" t="s">
        <v>348</v>
      </c>
      <c r="P11" s="73" t="s">
        <v>348</v>
      </c>
      <c r="Q11" s="73" t="s">
        <v>348</v>
      </c>
      <c r="R11" s="56"/>
      <c r="S11" s="60"/>
      <c r="T11" s="60"/>
      <c r="U11" s="60"/>
      <c r="V11" s="60"/>
      <c r="W11" s="60"/>
      <c r="X11" s="60"/>
      <c r="Y11" s="60"/>
      <c r="Z11" s="60"/>
    </row>
    <row r="12" spans="1:26" ht="49.5" hidden="1" customHeight="1">
      <c r="A12" s="341"/>
      <c r="B12" s="341"/>
      <c r="C12" s="341"/>
      <c r="D12" s="341"/>
      <c r="E12" s="341"/>
      <c r="F12" s="69" t="s">
        <v>5941</v>
      </c>
      <c r="G12" s="341"/>
      <c r="H12" s="94">
        <v>4</v>
      </c>
      <c r="I12" s="69" t="s">
        <v>5942</v>
      </c>
      <c r="J12" s="69" t="s">
        <v>5943</v>
      </c>
      <c r="K12" s="56"/>
      <c r="L12" s="56"/>
      <c r="M12" s="89" t="s">
        <v>5934</v>
      </c>
      <c r="N12" s="77"/>
      <c r="O12" s="73" t="s">
        <v>348</v>
      </c>
      <c r="P12" s="73" t="s">
        <v>24</v>
      </c>
      <c r="Q12" s="73" t="s">
        <v>24</v>
      </c>
      <c r="R12" s="56"/>
      <c r="S12" s="60"/>
      <c r="T12" s="60"/>
      <c r="U12" s="60"/>
      <c r="V12" s="60"/>
      <c r="W12" s="60"/>
      <c r="X12" s="60"/>
      <c r="Y12" s="60"/>
      <c r="Z12" s="60"/>
    </row>
    <row r="13" spans="1:26" ht="38.25" hidden="1" customHeight="1">
      <c r="A13" s="402" t="s">
        <v>5944</v>
      </c>
      <c r="B13" s="402" t="s">
        <v>5913</v>
      </c>
      <c r="C13" s="395" t="s">
        <v>448</v>
      </c>
      <c r="D13" s="395" t="s">
        <v>4598</v>
      </c>
      <c r="E13" s="395" t="s">
        <v>5945</v>
      </c>
      <c r="F13" s="69" t="s">
        <v>5946</v>
      </c>
      <c r="G13" s="396" t="s">
        <v>452</v>
      </c>
      <c r="H13" s="94">
        <v>1</v>
      </c>
      <c r="I13" s="69" t="s">
        <v>5947</v>
      </c>
      <c r="J13" s="69" t="s">
        <v>5948</v>
      </c>
      <c r="K13" s="56"/>
      <c r="L13" s="56"/>
      <c r="M13" s="89" t="s">
        <v>5934</v>
      </c>
      <c r="N13" s="77"/>
      <c r="O13" s="73" t="s">
        <v>348</v>
      </c>
      <c r="P13" s="73" t="s">
        <v>24</v>
      </c>
      <c r="Q13" s="73" t="s">
        <v>24</v>
      </c>
      <c r="R13" s="56"/>
      <c r="S13" s="60"/>
      <c r="T13" s="60"/>
      <c r="U13" s="60"/>
      <c r="V13" s="60"/>
      <c r="W13" s="60"/>
      <c r="X13" s="60"/>
      <c r="Y13" s="60"/>
      <c r="Z13" s="60"/>
    </row>
    <row r="14" spans="1:26" ht="49.5" customHeight="1">
      <c r="A14" s="345"/>
      <c r="B14" s="345"/>
      <c r="C14" s="345"/>
      <c r="D14" s="345"/>
      <c r="E14" s="345"/>
      <c r="F14" s="69" t="s">
        <v>5949</v>
      </c>
      <c r="G14" s="345"/>
      <c r="H14" s="94">
        <v>2</v>
      </c>
      <c r="I14" s="69" t="s">
        <v>5950</v>
      </c>
      <c r="J14" s="69" t="s">
        <v>5937</v>
      </c>
      <c r="K14" s="56"/>
      <c r="L14" s="56"/>
      <c r="M14" s="76"/>
      <c r="N14" s="77"/>
      <c r="O14" s="73" t="s">
        <v>348</v>
      </c>
      <c r="P14" s="73" t="s">
        <v>348</v>
      </c>
      <c r="Q14" s="73" t="s">
        <v>348</v>
      </c>
      <c r="R14" s="56"/>
      <c r="S14" s="60"/>
      <c r="T14" s="60"/>
      <c r="U14" s="60"/>
      <c r="V14" s="60"/>
      <c r="W14" s="60"/>
      <c r="X14" s="60"/>
      <c r="Y14" s="60"/>
      <c r="Z14" s="60"/>
    </row>
    <row r="15" spans="1:26" ht="82.5" customHeight="1">
      <c r="A15" s="345"/>
      <c r="B15" s="345"/>
      <c r="C15" s="345"/>
      <c r="D15" s="345"/>
      <c r="E15" s="345"/>
      <c r="F15" s="69" t="s">
        <v>5951</v>
      </c>
      <c r="G15" s="345"/>
      <c r="H15" s="94">
        <v>3</v>
      </c>
      <c r="I15" s="69" t="s">
        <v>5952</v>
      </c>
      <c r="J15" s="69" t="s">
        <v>5940</v>
      </c>
      <c r="K15" s="56"/>
      <c r="L15" s="56"/>
      <c r="M15" s="76"/>
      <c r="N15" s="77"/>
      <c r="O15" s="73" t="s">
        <v>348</v>
      </c>
      <c r="P15" s="73" t="s">
        <v>348</v>
      </c>
      <c r="Q15" s="73" t="s">
        <v>348</v>
      </c>
      <c r="R15" s="56"/>
      <c r="S15" s="60"/>
      <c r="T15" s="60"/>
      <c r="U15" s="60"/>
      <c r="V15" s="60"/>
      <c r="W15" s="60"/>
      <c r="X15" s="60"/>
      <c r="Y15" s="60"/>
      <c r="Z15" s="60"/>
    </row>
    <row r="16" spans="1:26" ht="49.5" hidden="1" customHeight="1">
      <c r="A16" s="341"/>
      <c r="B16" s="341"/>
      <c r="C16" s="341"/>
      <c r="D16" s="341"/>
      <c r="E16" s="341"/>
      <c r="F16" s="69" t="s">
        <v>5953</v>
      </c>
      <c r="G16" s="341"/>
      <c r="H16" s="94">
        <v>4</v>
      </c>
      <c r="I16" s="69" t="s">
        <v>5954</v>
      </c>
      <c r="J16" s="69" t="s">
        <v>5955</v>
      </c>
      <c r="K16" s="56"/>
      <c r="L16" s="56"/>
      <c r="M16" s="89" t="s">
        <v>5934</v>
      </c>
      <c r="N16" s="77"/>
      <c r="O16" s="73" t="s">
        <v>348</v>
      </c>
      <c r="P16" s="73" t="s">
        <v>24</v>
      </c>
      <c r="Q16" s="73" t="s">
        <v>24</v>
      </c>
      <c r="R16" s="56"/>
      <c r="S16" s="60"/>
      <c r="T16" s="60"/>
      <c r="U16" s="60"/>
      <c r="V16" s="60"/>
      <c r="W16" s="60"/>
      <c r="X16" s="60"/>
      <c r="Y16" s="60"/>
      <c r="Z16" s="60"/>
    </row>
    <row r="17" spans="1:26" ht="54" customHeight="1">
      <c r="A17" s="402" t="s">
        <v>5956</v>
      </c>
      <c r="B17" s="402" t="s">
        <v>5913</v>
      </c>
      <c r="C17" s="395" t="s">
        <v>448</v>
      </c>
      <c r="D17" s="395" t="s">
        <v>4598</v>
      </c>
      <c r="E17" s="395" t="s">
        <v>5957</v>
      </c>
      <c r="F17" s="69" t="s">
        <v>5958</v>
      </c>
      <c r="G17" s="396" t="s">
        <v>452</v>
      </c>
      <c r="H17" s="94">
        <v>1</v>
      </c>
      <c r="I17" s="69" t="s">
        <v>5959</v>
      </c>
      <c r="J17" s="69" t="s">
        <v>5960</v>
      </c>
      <c r="K17" s="56"/>
      <c r="L17" s="56"/>
      <c r="M17" s="76"/>
      <c r="N17" s="77"/>
      <c r="O17" s="73" t="s">
        <v>348</v>
      </c>
      <c r="P17" s="73" t="s">
        <v>348</v>
      </c>
      <c r="Q17" s="73" t="s">
        <v>348</v>
      </c>
      <c r="R17" s="56"/>
      <c r="S17" s="88"/>
      <c r="T17" s="88"/>
      <c r="U17" s="88"/>
      <c r="V17" s="88"/>
      <c r="W17" s="88"/>
      <c r="X17" s="88"/>
      <c r="Y17" s="88"/>
      <c r="Z17" s="88"/>
    </row>
    <row r="18" spans="1:26" ht="54" customHeight="1">
      <c r="A18" s="341"/>
      <c r="B18" s="341"/>
      <c r="C18" s="341"/>
      <c r="D18" s="341"/>
      <c r="E18" s="341"/>
      <c r="F18" s="69" t="s">
        <v>5961</v>
      </c>
      <c r="G18" s="341"/>
      <c r="H18" s="94">
        <v>2</v>
      </c>
      <c r="I18" s="69" t="s">
        <v>5962</v>
      </c>
      <c r="J18" s="69" t="s">
        <v>5963</v>
      </c>
      <c r="K18" s="56"/>
      <c r="L18" s="56"/>
      <c r="M18" s="76"/>
      <c r="N18" s="77"/>
      <c r="O18" s="73" t="s">
        <v>348</v>
      </c>
      <c r="P18" s="73" t="s">
        <v>348</v>
      </c>
      <c r="Q18" s="73" t="s">
        <v>348</v>
      </c>
      <c r="R18" s="56"/>
      <c r="S18" s="88"/>
      <c r="T18" s="88"/>
      <c r="U18" s="88"/>
      <c r="V18" s="88"/>
      <c r="W18" s="88"/>
      <c r="X18" s="88"/>
      <c r="Y18" s="88"/>
      <c r="Z18" s="88"/>
    </row>
    <row r="19" spans="1:26" ht="54.75" customHeight="1">
      <c r="A19" s="402" t="s">
        <v>5964</v>
      </c>
      <c r="B19" s="402" t="s">
        <v>5913</v>
      </c>
      <c r="C19" s="395" t="s">
        <v>448</v>
      </c>
      <c r="D19" s="395" t="s">
        <v>4598</v>
      </c>
      <c r="E19" s="395" t="s">
        <v>5965</v>
      </c>
      <c r="F19" s="69" t="s">
        <v>5966</v>
      </c>
      <c r="G19" s="396" t="s">
        <v>452</v>
      </c>
      <c r="H19" s="94">
        <v>1</v>
      </c>
      <c r="I19" s="69" t="s">
        <v>5967</v>
      </c>
      <c r="J19" s="69" t="s">
        <v>5968</v>
      </c>
      <c r="K19" s="56"/>
      <c r="L19" s="73"/>
      <c r="M19" s="89"/>
      <c r="N19" s="77"/>
      <c r="O19" s="73" t="s">
        <v>348</v>
      </c>
      <c r="P19" s="73" t="s">
        <v>348</v>
      </c>
      <c r="Q19" s="73" t="s">
        <v>348</v>
      </c>
      <c r="R19" s="56"/>
      <c r="S19" s="88"/>
      <c r="T19" s="88"/>
      <c r="U19" s="88"/>
      <c r="V19" s="88"/>
      <c r="W19" s="88"/>
      <c r="X19" s="88"/>
      <c r="Y19" s="88"/>
      <c r="Z19" s="88"/>
    </row>
    <row r="20" spans="1:26" ht="54.75" customHeight="1">
      <c r="A20" s="341"/>
      <c r="B20" s="341"/>
      <c r="C20" s="341"/>
      <c r="D20" s="341"/>
      <c r="E20" s="341"/>
      <c r="F20" s="69" t="s">
        <v>5969</v>
      </c>
      <c r="G20" s="341"/>
      <c r="H20" s="94">
        <v>2</v>
      </c>
      <c r="I20" s="69" t="s">
        <v>5970</v>
      </c>
      <c r="J20" s="69" t="s">
        <v>5971</v>
      </c>
      <c r="K20" s="56"/>
      <c r="L20" s="56"/>
      <c r="M20" s="76"/>
      <c r="N20" s="77"/>
      <c r="O20" s="73" t="s">
        <v>348</v>
      </c>
      <c r="P20" s="73" t="s">
        <v>348</v>
      </c>
      <c r="Q20" s="73" t="s">
        <v>348</v>
      </c>
      <c r="R20" s="56"/>
      <c r="S20" s="88"/>
      <c r="T20" s="88"/>
      <c r="U20" s="88"/>
      <c r="V20" s="88"/>
      <c r="W20" s="88"/>
      <c r="X20" s="88"/>
      <c r="Y20" s="88"/>
      <c r="Z20" s="88"/>
    </row>
    <row r="21" spans="1:26" ht="63.75" hidden="1" customHeight="1">
      <c r="A21" s="402" t="s">
        <v>5972</v>
      </c>
      <c r="B21" s="402" t="s">
        <v>5913</v>
      </c>
      <c r="C21" s="395" t="s">
        <v>448</v>
      </c>
      <c r="D21" s="395" t="s">
        <v>4598</v>
      </c>
      <c r="E21" s="395" t="s">
        <v>5973</v>
      </c>
      <c r="F21" s="69" t="s">
        <v>5974</v>
      </c>
      <c r="G21" s="396" t="s">
        <v>452</v>
      </c>
      <c r="H21" s="94">
        <v>1</v>
      </c>
      <c r="I21" s="69" t="s">
        <v>5975</v>
      </c>
      <c r="J21" s="69" t="s">
        <v>5976</v>
      </c>
      <c r="K21" s="56"/>
      <c r="L21" s="56"/>
      <c r="M21" s="76"/>
      <c r="N21" s="77"/>
      <c r="O21" s="73" t="s">
        <v>348</v>
      </c>
      <c r="P21" s="73" t="s">
        <v>24</v>
      </c>
      <c r="Q21" s="73" t="s">
        <v>24</v>
      </c>
      <c r="R21" s="56"/>
      <c r="S21" s="88"/>
      <c r="T21" s="88"/>
      <c r="U21" s="88"/>
      <c r="V21" s="88"/>
      <c r="W21" s="88"/>
      <c r="X21" s="88"/>
      <c r="Y21" s="88"/>
      <c r="Z21" s="88"/>
    </row>
    <row r="22" spans="1:26" ht="63.75" hidden="1" customHeight="1">
      <c r="A22" s="341"/>
      <c r="B22" s="341"/>
      <c r="C22" s="341"/>
      <c r="D22" s="341"/>
      <c r="E22" s="341"/>
      <c r="F22" s="69" t="s">
        <v>5977</v>
      </c>
      <c r="G22" s="341"/>
      <c r="H22" s="94">
        <v>2</v>
      </c>
      <c r="I22" s="69" t="s">
        <v>5978</v>
      </c>
      <c r="J22" s="69" t="s">
        <v>5979</v>
      </c>
      <c r="K22" s="56"/>
      <c r="L22" s="73"/>
      <c r="M22" s="89"/>
      <c r="N22" s="77"/>
      <c r="O22" s="73" t="s">
        <v>348</v>
      </c>
      <c r="P22" s="73" t="s">
        <v>24</v>
      </c>
      <c r="Q22" s="73" t="s">
        <v>24</v>
      </c>
      <c r="R22" s="56"/>
      <c r="S22" s="88"/>
      <c r="T22" s="88"/>
      <c r="U22" s="88"/>
      <c r="V22" s="88"/>
      <c r="W22" s="88"/>
      <c r="X22" s="88"/>
      <c r="Y22" s="88"/>
      <c r="Z22" s="88"/>
    </row>
    <row r="23" spans="1:26" ht="63.75" customHeight="1">
      <c r="A23" s="401" t="s">
        <v>5980</v>
      </c>
      <c r="B23" s="401" t="s">
        <v>5913</v>
      </c>
      <c r="C23" s="395" t="s">
        <v>448</v>
      </c>
      <c r="D23" s="395" t="s">
        <v>4598</v>
      </c>
      <c r="E23" s="395" t="s">
        <v>5981</v>
      </c>
      <c r="F23" s="69" t="s">
        <v>5982</v>
      </c>
      <c r="G23" s="396" t="s">
        <v>452</v>
      </c>
      <c r="H23" s="94">
        <v>1</v>
      </c>
      <c r="I23" s="69" t="s">
        <v>5983</v>
      </c>
      <c r="J23" s="69" t="s">
        <v>5984</v>
      </c>
      <c r="K23" s="56"/>
      <c r="L23" s="56"/>
      <c r="M23" s="76"/>
      <c r="N23" s="77"/>
      <c r="O23" s="73" t="s">
        <v>348</v>
      </c>
      <c r="P23" s="73" t="s">
        <v>348</v>
      </c>
      <c r="Q23" s="73" t="s">
        <v>348</v>
      </c>
      <c r="R23" s="56"/>
      <c r="S23" s="88"/>
      <c r="T23" s="88"/>
      <c r="U23" s="88"/>
      <c r="V23" s="88"/>
      <c r="W23" s="88"/>
      <c r="X23" s="88"/>
      <c r="Y23" s="88"/>
      <c r="Z23" s="88"/>
    </row>
    <row r="24" spans="1:26" ht="63.75" customHeight="1">
      <c r="A24" s="341"/>
      <c r="B24" s="341"/>
      <c r="C24" s="341"/>
      <c r="D24" s="341"/>
      <c r="E24" s="341"/>
      <c r="F24" s="69" t="s">
        <v>5985</v>
      </c>
      <c r="G24" s="341"/>
      <c r="H24" s="94">
        <v>2</v>
      </c>
      <c r="I24" s="69" t="s">
        <v>5986</v>
      </c>
      <c r="J24" s="69" t="s">
        <v>5987</v>
      </c>
      <c r="K24" s="56"/>
      <c r="L24" s="56"/>
      <c r="M24" s="76"/>
      <c r="N24" s="77"/>
      <c r="O24" s="73" t="s">
        <v>348</v>
      </c>
      <c r="P24" s="73" t="s">
        <v>348</v>
      </c>
      <c r="Q24" s="73" t="s">
        <v>348</v>
      </c>
      <c r="R24" s="56"/>
      <c r="S24" s="88"/>
      <c r="T24" s="88"/>
      <c r="U24" s="88"/>
      <c r="V24" s="88"/>
      <c r="W24" s="88"/>
      <c r="X24" s="88"/>
      <c r="Y24" s="88"/>
      <c r="Z24" s="88"/>
    </row>
    <row r="25" spans="1:26" ht="63.75" customHeight="1">
      <c r="A25" s="402" t="s">
        <v>5988</v>
      </c>
      <c r="B25" s="402" t="s">
        <v>5913</v>
      </c>
      <c r="C25" s="395" t="s">
        <v>448</v>
      </c>
      <c r="D25" s="395" t="s">
        <v>4598</v>
      </c>
      <c r="E25" s="395" t="s">
        <v>5989</v>
      </c>
      <c r="F25" s="69" t="s">
        <v>5990</v>
      </c>
      <c r="G25" s="396" t="s">
        <v>452</v>
      </c>
      <c r="H25" s="94">
        <v>1</v>
      </c>
      <c r="I25" s="69" t="s">
        <v>5991</v>
      </c>
      <c r="J25" s="69" t="s">
        <v>5992</v>
      </c>
      <c r="K25" s="56"/>
      <c r="L25" s="56"/>
      <c r="M25" s="76"/>
      <c r="N25" s="77"/>
      <c r="O25" s="73" t="s">
        <v>348</v>
      </c>
      <c r="P25" s="73" t="s">
        <v>348</v>
      </c>
      <c r="Q25" s="73" t="s">
        <v>348</v>
      </c>
      <c r="R25" s="56"/>
      <c r="S25" s="88"/>
      <c r="T25" s="88"/>
      <c r="U25" s="88"/>
      <c r="V25" s="88"/>
      <c r="W25" s="88"/>
      <c r="X25" s="88"/>
      <c r="Y25" s="88"/>
      <c r="Z25" s="88"/>
    </row>
    <row r="26" spans="1:26" ht="63.75" customHeight="1">
      <c r="A26" s="341"/>
      <c r="B26" s="341"/>
      <c r="C26" s="341"/>
      <c r="D26" s="341"/>
      <c r="E26" s="341"/>
      <c r="F26" s="69" t="s">
        <v>5993</v>
      </c>
      <c r="G26" s="341"/>
      <c r="H26" s="94">
        <v>2</v>
      </c>
      <c r="I26" s="69" t="s">
        <v>5994</v>
      </c>
      <c r="J26" s="69" t="s">
        <v>5995</v>
      </c>
      <c r="K26" s="56"/>
      <c r="L26" s="56"/>
      <c r="M26" s="76"/>
      <c r="N26" s="77"/>
      <c r="O26" s="73" t="s">
        <v>348</v>
      </c>
      <c r="P26" s="73" t="s">
        <v>348</v>
      </c>
      <c r="Q26" s="73" t="s">
        <v>348</v>
      </c>
      <c r="R26" s="56"/>
      <c r="S26" s="88"/>
      <c r="T26" s="88"/>
      <c r="U26" s="88"/>
      <c r="V26" s="88"/>
      <c r="W26" s="88"/>
      <c r="X26" s="88"/>
      <c r="Y26" s="88"/>
      <c r="Z26" s="88"/>
    </row>
    <row r="27" spans="1:26" ht="48" customHeight="1">
      <c r="A27" s="402" t="s">
        <v>5996</v>
      </c>
      <c r="B27" s="402" t="s">
        <v>5913</v>
      </c>
      <c r="C27" s="395" t="s">
        <v>448</v>
      </c>
      <c r="D27" s="395" t="s">
        <v>449</v>
      </c>
      <c r="E27" s="395" t="s">
        <v>5997</v>
      </c>
      <c r="F27" s="69" t="s">
        <v>5998</v>
      </c>
      <c r="G27" s="396" t="s">
        <v>452</v>
      </c>
      <c r="H27" s="94">
        <v>1</v>
      </c>
      <c r="I27" s="69" t="s">
        <v>5999</v>
      </c>
      <c r="J27" s="69" t="s">
        <v>6000</v>
      </c>
      <c r="K27" s="56"/>
      <c r="L27" s="73"/>
      <c r="M27" s="89"/>
      <c r="N27" s="77"/>
      <c r="O27" s="73" t="s">
        <v>348</v>
      </c>
      <c r="P27" s="73" t="s">
        <v>348</v>
      </c>
      <c r="Q27" s="73" t="s">
        <v>348</v>
      </c>
      <c r="R27" s="56"/>
      <c r="S27" s="88"/>
      <c r="T27" s="88"/>
      <c r="U27" s="88"/>
      <c r="V27" s="88"/>
      <c r="W27" s="88"/>
      <c r="X27" s="88"/>
      <c r="Y27" s="88"/>
      <c r="Z27" s="88"/>
    </row>
    <row r="28" spans="1:26" ht="48" customHeight="1">
      <c r="A28" s="345"/>
      <c r="B28" s="345"/>
      <c r="C28" s="345"/>
      <c r="D28" s="345"/>
      <c r="E28" s="345"/>
      <c r="F28" s="69" t="s">
        <v>6001</v>
      </c>
      <c r="G28" s="345"/>
      <c r="H28" s="94">
        <v>2</v>
      </c>
      <c r="I28" s="69" t="s">
        <v>6002</v>
      </c>
      <c r="J28" s="69" t="s">
        <v>6000</v>
      </c>
      <c r="K28" s="56"/>
      <c r="L28" s="56"/>
      <c r="M28" s="76"/>
      <c r="N28" s="77"/>
      <c r="O28" s="73" t="s">
        <v>348</v>
      </c>
      <c r="P28" s="73" t="s">
        <v>348</v>
      </c>
      <c r="Q28" s="73" t="s">
        <v>348</v>
      </c>
      <c r="R28" s="56"/>
      <c r="S28" s="88"/>
      <c r="T28" s="88"/>
      <c r="U28" s="88"/>
      <c r="V28" s="88"/>
      <c r="W28" s="88"/>
      <c r="X28" s="88"/>
      <c r="Y28" s="88"/>
      <c r="Z28" s="88"/>
    </row>
    <row r="29" spans="1:26" ht="48" customHeight="1">
      <c r="A29" s="345"/>
      <c r="B29" s="345"/>
      <c r="C29" s="345"/>
      <c r="D29" s="345"/>
      <c r="E29" s="345"/>
      <c r="F29" s="69" t="s">
        <v>6003</v>
      </c>
      <c r="G29" s="345"/>
      <c r="H29" s="94">
        <v>3</v>
      </c>
      <c r="I29" s="69" t="s">
        <v>6004</v>
      </c>
      <c r="J29" s="69" t="s">
        <v>6000</v>
      </c>
      <c r="K29" s="56"/>
      <c r="L29" s="56"/>
      <c r="M29" s="76"/>
      <c r="N29" s="77"/>
      <c r="O29" s="73" t="s">
        <v>348</v>
      </c>
      <c r="P29" s="73" t="s">
        <v>348</v>
      </c>
      <c r="Q29" s="73" t="s">
        <v>348</v>
      </c>
      <c r="R29" s="56"/>
      <c r="S29" s="88"/>
      <c r="T29" s="88"/>
      <c r="U29" s="88"/>
      <c r="V29" s="88"/>
      <c r="W29" s="88"/>
      <c r="X29" s="88"/>
      <c r="Y29" s="88"/>
      <c r="Z29" s="88"/>
    </row>
    <row r="30" spans="1:26" ht="48" customHeight="1">
      <c r="A30" s="341"/>
      <c r="B30" s="341"/>
      <c r="C30" s="341"/>
      <c r="D30" s="341"/>
      <c r="E30" s="341"/>
      <c r="F30" s="69" t="s">
        <v>6005</v>
      </c>
      <c r="G30" s="341"/>
      <c r="H30" s="94">
        <v>4</v>
      </c>
      <c r="I30" s="69" t="s">
        <v>6006</v>
      </c>
      <c r="J30" s="69" t="s">
        <v>6007</v>
      </c>
      <c r="K30" s="56"/>
      <c r="L30" s="56"/>
      <c r="M30" s="76"/>
      <c r="N30" s="77"/>
      <c r="O30" s="73" t="s">
        <v>348</v>
      </c>
      <c r="P30" s="73" t="s">
        <v>348</v>
      </c>
      <c r="Q30" s="73" t="s">
        <v>348</v>
      </c>
      <c r="R30" s="56"/>
      <c r="S30" s="88"/>
      <c r="T30" s="88"/>
      <c r="U30" s="88"/>
      <c r="V30" s="88"/>
      <c r="W30" s="88"/>
      <c r="X30" s="88"/>
      <c r="Y30" s="88"/>
      <c r="Z30" s="88"/>
    </row>
    <row r="31" spans="1:26" ht="66" customHeight="1">
      <c r="A31" s="404" t="s">
        <v>6008</v>
      </c>
      <c r="B31" s="404" t="s">
        <v>5913</v>
      </c>
      <c r="C31" s="397" t="s">
        <v>448</v>
      </c>
      <c r="D31" s="397" t="s">
        <v>449</v>
      </c>
      <c r="E31" s="397" t="s">
        <v>6009</v>
      </c>
      <c r="F31" s="90" t="s">
        <v>6010</v>
      </c>
      <c r="G31" s="396" t="s">
        <v>6011</v>
      </c>
      <c r="H31" s="112">
        <v>1</v>
      </c>
      <c r="I31" s="90" t="s">
        <v>6012</v>
      </c>
      <c r="J31" s="90" t="s">
        <v>6013</v>
      </c>
      <c r="K31" s="56"/>
      <c r="L31" s="56"/>
      <c r="M31" s="76"/>
      <c r="N31" s="77"/>
      <c r="O31" s="73" t="s">
        <v>348</v>
      </c>
      <c r="P31" s="73" t="s">
        <v>348</v>
      </c>
      <c r="Q31" s="73" t="s">
        <v>348</v>
      </c>
      <c r="R31" s="56"/>
      <c r="S31" s="88"/>
      <c r="T31" s="88"/>
      <c r="U31" s="88"/>
      <c r="V31" s="88"/>
      <c r="W31" s="88"/>
      <c r="X31" s="88"/>
      <c r="Y31" s="88"/>
      <c r="Z31" s="88"/>
    </row>
    <row r="32" spans="1:26" ht="48" customHeight="1">
      <c r="A32" s="345"/>
      <c r="B32" s="345"/>
      <c r="C32" s="345"/>
      <c r="D32" s="345"/>
      <c r="E32" s="345"/>
      <c r="F32" s="86" t="s">
        <v>6014</v>
      </c>
      <c r="G32" s="345"/>
      <c r="H32" s="112">
        <v>2</v>
      </c>
      <c r="I32" s="90" t="s">
        <v>6015</v>
      </c>
      <c r="J32" s="90" t="s">
        <v>6016</v>
      </c>
      <c r="K32" s="56"/>
      <c r="L32" s="56"/>
      <c r="M32" s="76"/>
      <c r="N32" s="77"/>
      <c r="O32" s="73" t="s">
        <v>348</v>
      </c>
      <c r="P32" s="73" t="s">
        <v>348</v>
      </c>
      <c r="Q32" s="73" t="s">
        <v>348</v>
      </c>
      <c r="R32" s="56"/>
      <c r="S32" s="88"/>
      <c r="T32" s="88"/>
      <c r="U32" s="88"/>
      <c r="V32" s="88"/>
      <c r="W32" s="88"/>
      <c r="X32" s="88"/>
      <c r="Y32" s="88"/>
      <c r="Z32" s="88"/>
    </row>
    <row r="33" spans="1:26" ht="99" customHeight="1">
      <c r="A33" s="345"/>
      <c r="B33" s="345"/>
      <c r="C33" s="345"/>
      <c r="D33" s="345"/>
      <c r="E33" s="345"/>
      <c r="F33" s="86" t="s">
        <v>6010</v>
      </c>
      <c r="G33" s="345"/>
      <c r="H33" s="112">
        <v>3</v>
      </c>
      <c r="I33" s="90" t="s">
        <v>6017</v>
      </c>
      <c r="J33" s="90" t="s">
        <v>6013</v>
      </c>
      <c r="K33" s="56"/>
      <c r="L33" s="56"/>
      <c r="M33" s="76"/>
      <c r="N33" s="77"/>
      <c r="O33" s="73" t="s">
        <v>348</v>
      </c>
      <c r="P33" s="73" t="s">
        <v>348</v>
      </c>
      <c r="Q33" s="73" t="s">
        <v>348</v>
      </c>
      <c r="R33" s="56"/>
      <c r="S33" s="88"/>
      <c r="T33" s="88"/>
      <c r="U33" s="88"/>
      <c r="V33" s="88"/>
      <c r="W33" s="88"/>
      <c r="X33" s="88"/>
      <c r="Y33" s="88"/>
      <c r="Z33" s="88"/>
    </row>
    <row r="34" spans="1:26" ht="82.5" customHeight="1">
      <c r="A34" s="341"/>
      <c r="B34" s="341"/>
      <c r="C34" s="341"/>
      <c r="D34" s="341"/>
      <c r="E34" s="341"/>
      <c r="F34" s="86" t="s">
        <v>6014</v>
      </c>
      <c r="G34" s="341"/>
      <c r="H34" s="112">
        <v>4</v>
      </c>
      <c r="I34" s="90" t="s">
        <v>6018</v>
      </c>
      <c r="J34" s="90" t="s">
        <v>6016</v>
      </c>
      <c r="K34" s="56"/>
      <c r="L34" s="56"/>
      <c r="M34" s="76"/>
      <c r="N34" s="77"/>
      <c r="O34" s="73" t="s">
        <v>348</v>
      </c>
      <c r="P34" s="73" t="s">
        <v>348</v>
      </c>
      <c r="Q34" s="73" t="s">
        <v>348</v>
      </c>
      <c r="R34" s="56"/>
      <c r="S34" s="88"/>
      <c r="T34" s="88"/>
      <c r="U34" s="88"/>
      <c r="V34" s="88"/>
      <c r="W34" s="88"/>
      <c r="X34" s="88"/>
      <c r="Y34" s="88"/>
      <c r="Z34" s="88"/>
    </row>
    <row r="35" spans="1:26" ht="66" customHeight="1">
      <c r="A35" s="404" t="s">
        <v>6019</v>
      </c>
      <c r="B35" s="404" t="s">
        <v>5913</v>
      </c>
      <c r="C35" s="397" t="s">
        <v>448</v>
      </c>
      <c r="D35" s="397" t="s">
        <v>449</v>
      </c>
      <c r="E35" s="397" t="s">
        <v>6020</v>
      </c>
      <c r="F35" s="90" t="s">
        <v>6021</v>
      </c>
      <c r="G35" s="396" t="s">
        <v>6011</v>
      </c>
      <c r="H35" s="112">
        <v>1</v>
      </c>
      <c r="I35" s="90" t="s">
        <v>6022</v>
      </c>
      <c r="J35" s="90" t="s">
        <v>6023</v>
      </c>
      <c r="K35" s="56"/>
      <c r="L35" s="56"/>
      <c r="M35" s="76"/>
      <c r="N35" s="77"/>
      <c r="O35" s="73" t="s">
        <v>348</v>
      </c>
      <c r="P35" s="73" t="s">
        <v>348</v>
      </c>
      <c r="Q35" s="73" t="s">
        <v>348</v>
      </c>
      <c r="R35" s="56"/>
      <c r="S35" s="88"/>
      <c r="T35" s="88"/>
      <c r="U35" s="88"/>
      <c r="V35" s="88"/>
      <c r="W35" s="88"/>
      <c r="X35" s="88"/>
      <c r="Y35" s="88"/>
      <c r="Z35" s="88"/>
    </row>
    <row r="36" spans="1:26" ht="48" customHeight="1">
      <c r="A36" s="345"/>
      <c r="B36" s="345"/>
      <c r="C36" s="345"/>
      <c r="D36" s="345"/>
      <c r="E36" s="345"/>
      <c r="F36" s="86" t="s">
        <v>6024</v>
      </c>
      <c r="G36" s="345"/>
      <c r="H36" s="112">
        <v>2</v>
      </c>
      <c r="I36" s="90" t="s">
        <v>6025</v>
      </c>
      <c r="J36" s="90" t="s">
        <v>6026</v>
      </c>
      <c r="K36" s="56"/>
      <c r="L36" s="56"/>
      <c r="M36" s="76"/>
      <c r="N36" s="77"/>
      <c r="O36" s="73" t="s">
        <v>348</v>
      </c>
      <c r="P36" s="73" t="s">
        <v>348</v>
      </c>
      <c r="Q36" s="73" t="s">
        <v>348</v>
      </c>
      <c r="R36" s="56"/>
      <c r="S36" s="88"/>
      <c r="T36" s="88"/>
      <c r="U36" s="88"/>
      <c r="V36" s="88"/>
      <c r="W36" s="88"/>
      <c r="X36" s="88"/>
      <c r="Y36" s="88"/>
      <c r="Z36" s="88"/>
    </row>
    <row r="37" spans="1:26" ht="99" customHeight="1">
      <c r="A37" s="345"/>
      <c r="B37" s="345"/>
      <c r="C37" s="345"/>
      <c r="D37" s="345"/>
      <c r="E37" s="345"/>
      <c r="F37" s="86" t="s">
        <v>6021</v>
      </c>
      <c r="G37" s="345"/>
      <c r="H37" s="112">
        <v>3</v>
      </c>
      <c r="I37" s="90" t="s">
        <v>6017</v>
      </c>
      <c r="J37" s="90" t="s">
        <v>6023</v>
      </c>
      <c r="K37" s="56"/>
      <c r="L37" s="56"/>
      <c r="M37" s="76"/>
      <c r="N37" s="77"/>
      <c r="O37" s="73" t="s">
        <v>348</v>
      </c>
      <c r="P37" s="73" t="s">
        <v>348</v>
      </c>
      <c r="Q37" s="73" t="s">
        <v>348</v>
      </c>
      <c r="R37" s="56"/>
      <c r="S37" s="88"/>
      <c r="T37" s="88"/>
      <c r="U37" s="88"/>
      <c r="V37" s="88"/>
      <c r="W37" s="88"/>
      <c r="X37" s="88"/>
      <c r="Y37" s="88"/>
      <c r="Z37" s="88"/>
    </row>
    <row r="38" spans="1:26" ht="82.5" customHeight="1">
      <c r="A38" s="341"/>
      <c r="B38" s="341"/>
      <c r="C38" s="341"/>
      <c r="D38" s="341"/>
      <c r="E38" s="341"/>
      <c r="F38" s="86" t="s">
        <v>6024</v>
      </c>
      <c r="G38" s="341"/>
      <c r="H38" s="112">
        <v>4</v>
      </c>
      <c r="I38" s="90" t="s">
        <v>6027</v>
      </c>
      <c r="J38" s="90" t="s">
        <v>6026</v>
      </c>
      <c r="K38" s="56"/>
      <c r="L38" s="56"/>
      <c r="M38" s="76"/>
      <c r="N38" s="77"/>
      <c r="O38" s="73" t="s">
        <v>348</v>
      </c>
      <c r="P38" s="73" t="s">
        <v>348</v>
      </c>
      <c r="Q38" s="73" t="s">
        <v>348</v>
      </c>
      <c r="R38" s="56"/>
      <c r="S38" s="88"/>
      <c r="T38" s="88"/>
      <c r="U38" s="88"/>
      <c r="V38" s="88"/>
      <c r="W38" s="88"/>
      <c r="X38" s="88"/>
      <c r="Y38" s="88"/>
      <c r="Z38" s="88"/>
    </row>
    <row r="39" spans="1:26" ht="48" hidden="1" customHeight="1">
      <c r="A39" s="402" t="s">
        <v>6028</v>
      </c>
      <c r="B39" s="402" t="s">
        <v>6029</v>
      </c>
      <c r="C39" s="395" t="s">
        <v>448</v>
      </c>
      <c r="D39" s="395" t="s">
        <v>449</v>
      </c>
      <c r="E39" s="395" t="s">
        <v>6030</v>
      </c>
      <c r="F39" s="69" t="s">
        <v>6031</v>
      </c>
      <c r="G39" s="396" t="s">
        <v>6032</v>
      </c>
      <c r="H39" s="94">
        <v>1</v>
      </c>
      <c r="I39" s="80" t="s">
        <v>6033</v>
      </c>
      <c r="J39" s="69" t="s">
        <v>6034</v>
      </c>
      <c r="K39" s="56"/>
      <c r="L39" s="73"/>
      <c r="M39" s="89"/>
      <c r="N39" s="77"/>
      <c r="O39" s="73" t="s">
        <v>348</v>
      </c>
      <c r="P39" s="73" t="s">
        <v>348</v>
      </c>
      <c r="Q39" s="73" t="s">
        <v>24</v>
      </c>
      <c r="R39" s="56"/>
      <c r="S39" s="88"/>
      <c r="T39" s="88"/>
      <c r="U39" s="88"/>
      <c r="V39" s="88"/>
      <c r="W39" s="88"/>
      <c r="X39" s="88"/>
      <c r="Y39" s="88"/>
      <c r="Z39" s="88"/>
    </row>
    <row r="40" spans="1:26" ht="48" hidden="1" customHeight="1">
      <c r="A40" s="345"/>
      <c r="B40" s="345"/>
      <c r="C40" s="345"/>
      <c r="D40" s="345"/>
      <c r="E40" s="345"/>
      <c r="F40" s="69" t="s">
        <v>6035</v>
      </c>
      <c r="G40" s="345"/>
      <c r="H40" s="94">
        <v>2</v>
      </c>
      <c r="I40" s="69" t="s">
        <v>6036</v>
      </c>
      <c r="J40" s="69" t="s">
        <v>6037</v>
      </c>
      <c r="K40" s="56"/>
      <c r="L40" s="73"/>
      <c r="M40" s="89"/>
      <c r="N40" s="77"/>
      <c r="O40" s="73" t="s">
        <v>348</v>
      </c>
      <c r="P40" s="73" t="s">
        <v>348</v>
      </c>
      <c r="Q40" s="73" t="s">
        <v>24</v>
      </c>
      <c r="R40" s="56"/>
      <c r="S40" s="88"/>
      <c r="T40" s="88"/>
      <c r="U40" s="88"/>
      <c r="V40" s="88"/>
      <c r="W40" s="88"/>
      <c r="X40" s="88"/>
      <c r="Y40" s="88"/>
      <c r="Z40" s="88"/>
    </row>
    <row r="41" spans="1:26" ht="48" hidden="1" customHeight="1">
      <c r="A41" s="345"/>
      <c r="B41" s="345"/>
      <c r="C41" s="345"/>
      <c r="D41" s="345"/>
      <c r="E41" s="345"/>
      <c r="F41" s="69" t="s">
        <v>6038</v>
      </c>
      <c r="G41" s="345"/>
      <c r="H41" s="94">
        <v>3</v>
      </c>
      <c r="I41" s="69" t="s">
        <v>6039</v>
      </c>
      <c r="J41" s="69" t="s">
        <v>6040</v>
      </c>
      <c r="K41" s="56"/>
      <c r="L41" s="73"/>
      <c r="M41" s="89"/>
      <c r="N41" s="77"/>
      <c r="O41" s="73" t="s">
        <v>348</v>
      </c>
      <c r="P41" s="73" t="s">
        <v>348</v>
      </c>
      <c r="Q41" s="73" t="s">
        <v>24</v>
      </c>
      <c r="R41" s="56"/>
      <c r="S41" s="88"/>
      <c r="T41" s="88"/>
      <c r="U41" s="88"/>
      <c r="V41" s="88"/>
      <c r="W41" s="88"/>
      <c r="X41" s="88"/>
      <c r="Y41" s="88"/>
      <c r="Z41" s="88"/>
    </row>
    <row r="42" spans="1:26" ht="48" hidden="1" customHeight="1">
      <c r="A42" s="345"/>
      <c r="B42" s="345"/>
      <c r="C42" s="345"/>
      <c r="D42" s="345"/>
      <c r="E42" s="395" t="s">
        <v>6041</v>
      </c>
      <c r="F42" s="69" t="s">
        <v>6031</v>
      </c>
      <c r="G42" s="345"/>
      <c r="H42" s="94">
        <v>4</v>
      </c>
      <c r="I42" s="80" t="s">
        <v>6042</v>
      </c>
      <c r="J42" s="69" t="s">
        <v>6034</v>
      </c>
      <c r="K42" s="56"/>
      <c r="L42" s="56"/>
      <c r="M42" s="76"/>
      <c r="N42" s="77"/>
      <c r="O42" s="73" t="s">
        <v>348</v>
      </c>
      <c r="P42" s="73" t="s">
        <v>348</v>
      </c>
      <c r="Q42" s="73" t="s">
        <v>24</v>
      </c>
      <c r="R42" s="56"/>
      <c r="S42" s="88"/>
      <c r="T42" s="88"/>
      <c r="U42" s="88"/>
      <c r="V42" s="88"/>
      <c r="W42" s="88"/>
      <c r="X42" s="88"/>
      <c r="Y42" s="88"/>
      <c r="Z42" s="88"/>
    </row>
    <row r="43" spans="1:26" ht="48" hidden="1" customHeight="1">
      <c r="A43" s="345"/>
      <c r="B43" s="345"/>
      <c r="C43" s="345"/>
      <c r="D43" s="345"/>
      <c r="E43" s="345"/>
      <c r="F43" s="69" t="s">
        <v>6035</v>
      </c>
      <c r="G43" s="345"/>
      <c r="H43" s="94">
        <v>5</v>
      </c>
      <c r="I43" s="69" t="s">
        <v>6043</v>
      </c>
      <c r="J43" s="69" t="s">
        <v>6037</v>
      </c>
      <c r="K43" s="56"/>
      <c r="L43" s="73"/>
      <c r="M43" s="89"/>
      <c r="N43" s="77"/>
      <c r="O43" s="73" t="s">
        <v>348</v>
      </c>
      <c r="P43" s="73" t="s">
        <v>348</v>
      </c>
      <c r="Q43" s="73" t="s">
        <v>24</v>
      </c>
      <c r="R43" s="56"/>
      <c r="S43" s="88"/>
      <c r="T43" s="88"/>
      <c r="U43" s="88"/>
      <c r="V43" s="88"/>
      <c r="W43" s="88"/>
      <c r="X43" s="88"/>
      <c r="Y43" s="88"/>
      <c r="Z43" s="88"/>
    </row>
    <row r="44" spans="1:26" ht="48" hidden="1" customHeight="1">
      <c r="A44" s="345"/>
      <c r="B44" s="345"/>
      <c r="C44" s="345"/>
      <c r="D44" s="345"/>
      <c r="E44" s="341"/>
      <c r="F44" s="69" t="s">
        <v>6038</v>
      </c>
      <c r="G44" s="345"/>
      <c r="H44" s="94">
        <v>6</v>
      </c>
      <c r="I44" s="69" t="s">
        <v>6044</v>
      </c>
      <c r="J44" s="69" t="s">
        <v>6040</v>
      </c>
      <c r="K44" s="56"/>
      <c r="L44" s="56"/>
      <c r="M44" s="76"/>
      <c r="N44" s="77"/>
      <c r="O44" s="73" t="s">
        <v>348</v>
      </c>
      <c r="P44" s="73" t="s">
        <v>348</v>
      </c>
      <c r="Q44" s="73" t="s">
        <v>24</v>
      </c>
      <c r="R44" s="56"/>
      <c r="S44" s="88"/>
      <c r="T44" s="88"/>
      <c r="U44" s="88"/>
      <c r="V44" s="88"/>
      <c r="W44" s="88"/>
      <c r="X44" s="88"/>
      <c r="Y44" s="88"/>
      <c r="Z44" s="88"/>
    </row>
    <row r="45" spans="1:26" ht="48" hidden="1" customHeight="1">
      <c r="A45" s="345"/>
      <c r="B45" s="345"/>
      <c r="C45" s="345"/>
      <c r="D45" s="345"/>
      <c r="E45" s="395" t="s">
        <v>6045</v>
      </c>
      <c r="F45" s="69" t="s">
        <v>6031</v>
      </c>
      <c r="G45" s="345"/>
      <c r="H45" s="94">
        <v>7</v>
      </c>
      <c r="I45" s="80" t="s">
        <v>6046</v>
      </c>
      <c r="J45" s="69" t="s">
        <v>6034</v>
      </c>
      <c r="K45" s="56"/>
      <c r="L45" s="56"/>
      <c r="M45" s="76"/>
      <c r="N45" s="77"/>
      <c r="O45" s="73" t="s">
        <v>348</v>
      </c>
      <c r="P45" s="73" t="s">
        <v>348</v>
      </c>
      <c r="Q45" s="73" t="s">
        <v>24</v>
      </c>
      <c r="R45" s="56"/>
      <c r="S45" s="88"/>
      <c r="T45" s="88"/>
      <c r="U45" s="88"/>
      <c r="V45" s="88"/>
      <c r="W45" s="88"/>
      <c r="X45" s="88"/>
      <c r="Y45" s="88"/>
      <c r="Z45" s="88"/>
    </row>
    <row r="46" spans="1:26" ht="48" hidden="1" customHeight="1">
      <c r="A46" s="345"/>
      <c r="B46" s="345"/>
      <c r="C46" s="345"/>
      <c r="D46" s="345"/>
      <c r="E46" s="345"/>
      <c r="F46" s="69" t="s">
        <v>6035</v>
      </c>
      <c r="G46" s="345"/>
      <c r="H46" s="94">
        <v>8</v>
      </c>
      <c r="I46" s="69" t="s">
        <v>6047</v>
      </c>
      <c r="J46" s="69" t="s">
        <v>6037</v>
      </c>
      <c r="K46" s="56"/>
      <c r="L46" s="73"/>
      <c r="M46" s="89"/>
      <c r="N46" s="77"/>
      <c r="O46" s="73" t="s">
        <v>348</v>
      </c>
      <c r="P46" s="73" t="s">
        <v>348</v>
      </c>
      <c r="Q46" s="73" t="s">
        <v>24</v>
      </c>
      <c r="R46" s="56"/>
      <c r="S46" s="88"/>
      <c r="T46" s="88"/>
      <c r="U46" s="88"/>
      <c r="V46" s="88"/>
      <c r="W46" s="88"/>
      <c r="X46" s="88"/>
      <c r="Y46" s="88"/>
      <c r="Z46" s="88"/>
    </row>
    <row r="47" spans="1:26" ht="48" hidden="1" customHeight="1">
      <c r="A47" s="345"/>
      <c r="B47" s="345"/>
      <c r="C47" s="345"/>
      <c r="D47" s="345"/>
      <c r="E47" s="345"/>
      <c r="F47" s="69" t="s">
        <v>6048</v>
      </c>
      <c r="G47" s="345"/>
      <c r="H47" s="94">
        <v>9</v>
      </c>
      <c r="I47" s="69" t="s">
        <v>6049</v>
      </c>
      <c r="J47" s="69" t="s">
        <v>6050</v>
      </c>
      <c r="K47" s="56"/>
      <c r="L47" s="56"/>
      <c r="M47" s="76"/>
      <c r="N47" s="77"/>
      <c r="O47" s="73" t="s">
        <v>348</v>
      </c>
      <c r="P47" s="73" t="s">
        <v>348</v>
      </c>
      <c r="Q47" s="73" t="s">
        <v>24</v>
      </c>
      <c r="R47" s="56"/>
      <c r="S47" s="88"/>
      <c r="T47" s="88"/>
      <c r="U47" s="88"/>
      <c r="V47" s="88"/>
      <c r="W47" s="88"/>
      <c r="X47" s="88"/>
      <c r="Y47" s="88"/>
      <c r="Z47" s="88"/>
    </row>
    <row r="48" spans="1:26" ht="66" hidden="1" customHeight="1">
      <c r="A48" s="345"/>
      <c r="B48" s="345"/>
      <c r="C48" s="345"/>
      <c r="D48" s="345"/>
      <c r="E48" s="345"/>
      <c r="F48" s="69" t="s">
        <v>6051</v>
      </c>
      <c r="G48" s="345"/>
      <c r="H48" s="94">
        <v>10</v>
      </c>
      <c r="I48" s="69" t="s">
        <v>6052</v>
      </c>
      <c r="J48" s="69" t="s">
        <v>6053</v>
      </c>
      <c r="K48" s="56"/>
      <c r="L48" s="56"/>
      <c r="M48" s="76"/>
      <c r="N48" s="77"/>
      <c r="O48" s="73" t="s">
        <v>348</v>
      </c>
      <c r="P48" s="73" t="s">
        <v>348</v>
      </c>
      <c r="Q48" s="73" t="s">
        <v>24</v>
      </c>
      <c r="R48" s="56"/>
      <c r="S48" s="88"/>
      <c r="T48" s="88"/>
      <c r="U48" s="88"/>
      <c r="V48" s="88"/>
      <c r="W48" s="88"/>
      <c r="X48" s="88"/>
      <c r="Y48" s="88"/>
      <c r="Z48" s="88"/>
    </row>
    <row r="49" spans="1:26" ht="49.5" hidden="1" customHeight="1">
      <c r="A49" s="345"/>
      <c r="B49" s="345"/>
      <c r="C49" s="345"/>
      <c r="D49" s="345"/>
      <c r="E49" s="345"/>
      <c r="F49" s="69" t="s">
        <v>6054</v>
      </c>
      <c r="G49" s="345"/>
      <c r="H49" s="94">
        <v>11</v>
      </c>
      <c r="I49" s="69" t="s">
        <v>6055</v>
      </c>
      <c r="J49" s="69" t="s">
        <v>6034</v>
      </c>
      <c r="K49" s="56"/>
      <c r="L49" s="56"/>
      <c r="M49" s="76"/>
      <c r="N49" s="77"/>
      <c r="O49" s="73" t="s">
        <v>348</v>
      </c>
      <c r="P49" s="73" t="s">
        <v>348</v>
      </c>
      <c r="Q49" s="73" t="s">
        <v>24</v>
      </c>
      <c r="R49" s="56"/>
      <c r="S49" s="88"/>
      <c r="T49" s="88"/>
      <c r="U49" s="88"/>
      <c r="V49" s="88"/>
      <c r="W49" s="88"/>
      <c r="X49" s="88"/>
      <c r="Y49" s="88"/>
      <c r="Z49" s="88"/>
    </row>
    <row r="50" spans="1:26" ht="49.5" hidden="1" customHeight="1">
      <c r="A50" s="341"/>
      <c r="B50" s="341"/>
      <c r="C50" s="341"/>
      <c r="D50" s="341"/>
      <c r="E50" s="341"/>
      <c r="F50" s="69" t="s">
        <v>6056</v>
      </c>
      <c r="G50" s="341"/>
      <c r="H50" s="94">
        <v>12</v>
      </c>
      <c r="I50" s="69" t="s">
        <v>6057</v>
      </c>
      <c r="J50" s="69" t="s">
        <v>6034</v>
      </c>
      <c r="K50" s="56"/>
      <c r="L50" s="56"/>
      <c r="M50" s="76"/>
      <c r="N50" s="77"/>
      <c r="O50" s="73" t="s">
        <v>348</v>
      </c>
      <c r="P50" s="73" t="s">
        <v>348</v>
      </c>
      <c r="Q50" s="73" t="s">
        <v>24</v>
      </c>
      <c r="R50" s="56"/>
      <c r="S50" s="88"/>
      <c r="T50" s="88"/>
      <c r="U50" s="88"/>
      <c r="V50" s="88"/>
      <c r="W50" s="88"/>
      <c r="X50" s="88"/>
      <c r="Y50" s="88"/>
      <c r="Z50" s="88"/>
    </row>
    <row r="51" spans="1:26" ht="27" customHeight="1">
      <c r="A51" s="402" t="s">
        <v>6058</v>
      </c>
      <c r="B51" s="402" t="s">
        <v>5913</v>
      </c>
      <c r="C51" s="395" t="s">
        <v>448</v>
      </c>
      <c r="D51" s="395" t="s">
        <v>4598</v>
      </c>
      <c r="E51" s="395" t="s">
        <v>6059</v>
      </c>
      <c r="F51" s="395" t="s">
        <v>5419</v>
      </c>
      <c r="G51" s="396" t="s">
        <v>6060</v>
      </c>
      <c r="H51" s="94">
        <v>1</v>
      </c>
      <c r="I51" s="69" t="s">
        <v>6061</v>
      </c>
      <c r="J51" s="69" t="s">
        <v>6062</v>
      </c>
      <c r="K51" s="56"/>
      <c r="L51" s="56"/>
      <c r="M51" s="76"/>
      <c r="N51" s="77"/>
      <c r="O51" s="73" t="s">
        <v>348</v>
      </c>
      <c r="P51" s="73" t="s">
        <v>348</v>
      </c>
      <c r="Q51" s="73" t="s">
        <v>348</v>
      </c>
      <c r="R51" s="56"/>
      <c r="S51" s="88"/>
      <c r="T51" s="88"/>
      <c r="U51" s="88"/>
      <c r="V51" s="88"/>
      <c r="W51" s="88"/>
      <c r="X51" s="88"/>
      <c r="Y51" s="88"/>
      <c r="Z51" s="88"/>
    </row>
    <row r="52" spans="1:26" ht="33" customHeight="1">
      <c r="A52" s="345"/>
      <c r="B52" s="345"/>
      <c r="C52" s="345"/>
      <c r="D52" s="345"/>
      <c r="E52" s="345"/>
      <c r="F52" s="345"/>
      <c r="G52" s="345"/>
      <c r="H52" s="94">
        <v>2</v>
      </c>
      <c r="I52" s="69" t="s">
        <v>6063</v>
      </c>
      <c r="J52" s="69" t="s">
        <v>5423</v>
      </c>
      <c r="K52" s="56"/>
      <c r="L52" s="56" t="s">
        <v>5424</v>
      </c>
      <c r="M52" s="76"/>
      <c r="N52" s="77"/>
      <c r="O52" s="73" t="s">
        <v>348</v>
      </c>
      <c r="P52" s="73" t="s">
        <v>348</v>
      </c>
      <c r="Q52" s="73" t="s">
        <v>348</v>
      </c>
      <c r="R52" s="56"/>
      <c r="S52" s="88"/>
      <c r="T52" s="88"/>
      <c r="U52" s="88"/>
      <c r="V52" s="88"/>
      <c r="W52" s="88"/>
      <c r="X52" s="88"/>
      <c r="Y52" s="88"/>
      <c r="Z52" s="88"/>
    </row>
    <row r="53" spans="1:26" ht="33" customHeight="1">
      <c r="A53" s="345"/>
      <c r="B53" s="345"/>
      <c r="C53" s="345"/>
      <c r="D53" s="345"/>
      <c r="E53" s="345"/>
      <c r="F53" s="341"/>
      <c r="G53" s="345"/>
      <c r="H53" s="94">
        <v>3</v>
      </c>
      <c r="I53" s="69" t="s">
        <v>6064</v>
      </c>
      <c r="J53" s="69" t="s">
        <v>5426</v>
      </c>
      <c r="K53" s="56"/>
      <c r="L53" s="56" t="s">
        <v>5424</v>
      </c>
      <c r="M53" s="76"/>
      <c r="N53" s="77"/>
      <c r="O53" s="73" t="s">
        <v>348</v>
      </c>
      <c r="P53" s="73" t="s">
        <v>348</v>
      </c>
      <c r="Q53" s="73" t="s">
        <v>348</v>
      </c>
      <c r="R53" s="56"/>
      <c r="S53" s="88"/>
      <c r="T53" s="88"/>
      <c r="U53" s="88"/>
      <c r="V53" s="88"/>
      <c r="W53" s="88"/>
      <c r="X53" s="88"/>
      <c r="Y53" s="88"/>
      <c r="Z53" s="88"/>
    </row>
    <row r="54" spans="1:26" ht="27" customHeight="1">
      <c r="A54" s="345"/>
      <c r="B54" s="345"/>
      <c r="C54" s="345"/>
      <c r="D54" s="345"/>
      <c r="E54" s="345"/>
      <c r="F54" s="395" t="s">
        <v>5427</v>
      </c>
      <c r="G54" s="345"/>
      <c r="H54" s="94">
        <v>4</v>
      </c>
      <c r="I54" s="69" t="s">
        <v>6065</v>
      </c>
      <c r="J54" s="69" t="s">
        <v>6062</v>
      </c>
      <c r="K54" s="56"/>
      <c r="L54" s="73"/>
      <c r="M54" s="89"/>
      <c r="N54" s="77"/>
      <c r="O54" s="73" t="s">
        <v>348</v>
      </c>
      <c r="P54" s="73" t="s">
        <v>348</v>
      </c>
      <c r="Q54" s="73" t="s">
        <v>348</v>
      </c>
      <c r="R54" s="56"/>
      <c r="S54" s="88"/>
      <c r="T54" s="88"/>
      <c r="U54" s="88"/>
      <c r="V54" s="88"/>
      <c r="W54" s="88"/>
      <c r="X54" s="88"/>
      <c r="Y54" s="88"/>
      <c r="Z54" s="88"/>
    </row>
    <row r="55" spans="1:26" ht="33" customHeight="1">
      <c r="A55" s="345"/>
      <c r="B55" s="345"/>
      <c r="C55" s="345"/>
      <c r="D55" s="345"/>
      <c r="E55" s="345"/>
      <c r="F55" s="345"/>
      <c r="G55" s="345"/>
      <c r="H55" s="94">
        <v>5</v>
      </c>
      <c r="I55" s="69" t="s">
        <v>6066</v>
      </c>
      <c r="J55" s="69" t="s">
        <v>5429</v>
      </c>
      <c r="K55" s="56"/>
      <c r="L55" s="56" t="s">
        <v>5424</v>
      </c>
      <c r="M55" s="76"/>
      <c r="N55" s="77"/>
      <c r="O55" s="73" t="s">
        <v>348</v>
      </c>
      <c r="P55" s="73" t="s">
        <v>348</v>
      </c>
      <c r="Q55" s="73" t="s">
        <v>348</v>
      </c>
      <c r="R55" s="56"/>
      <c r="S55" s="88"/>
      <c r="T55" s="88"/>
      <c r="U55" s="88"/>
      <c r="V55" s="88"/>
      <c r="W55" s="88"/>
      <c r="X55" s="88"/>
      <c r="Y55" s="88"/>
      <c r="Z55" s="88"/>
    </row>
    <row r="56" spans="1:26" ht="33" customHeight="1">
      <c r="A56" s="341"/>
      <c r="B56" s="341"/>
      <c r="C56" s="341"/>
      <c r="D56" s="341"/>
      <c r="E56" s="341"/>
      <c r="F56" s="341"/>
      <c r="G56" s="341"/>
      <c r="H56" s="94">
        <v>6</v>
      </c>
      <c r="I56" s="69" t="s">
        <v>6067</v>
      </c>
      <c r="J56" s="69" t="s">
        <v>5431</v>
      </c>
      <c r="K56" s="56"/>
      <c r="L56" s="56" t="s">
        <v>5424</v>
      </c>
      <c r="M56" s="76"/>
      <c r="N56" s="77"/>
      <c r="O56" s="73" t="s">
        <v>348</v>
      </c>
      <c r="P56" s="73" t="s">
        <v>348</v>
      </c>
      <c r="Q56" s="73" t="s">
        <v>348</v>
      </c>
      <c r="R56" s="56"/>
      <c r="S56" s="88"/>
      <c r="T56" s="88"/>
      <c r="U56" s="88"/>
      <c r="V56" s="88"/>
      <c r="W56" s="88"/>
      <c r="X56" s="88"/>
      <c r="Y56" s="88"/>
      <c r="Z56" s="88"/>
    </row>
    <row r="57" spans="1:26" ht="54.75" hidden="1" customHeight="1">
      <c r="A57" s="402" t="s">
        <v>6068</v>
      </c>
      <c r="B57" s="401" t="s">
        <v>5913</v>
      </c>
      <c r="C57" s="395" t="s">
        <v>448</v>
      </c>
      <c r="D57" s="395" t="s">
        <v>449</v>
      </c>
      <c r="E57" s="395" t="s">
        <v>6069</v>
      </c>
      <c r="F57" s="55" t="s">
        <v>6070</v>
      </c>
      <c r="G57" s="396" t="s">
        <v>452</v>
      </c>
      <c r="H57" s="94">
        <v>1</v>
      </c>
      <c r="I57" s="69" t="s">
        <v>6071</v>
      </c>
      <c r="J57" s="69" t="s">
        <v>6072</v>
      </c>
      <c r="K57" s="56"/>
      <c r="L57" s="56"/>
      <c r="M57" s="76"/>
      <c r="N57" s="77"/>
      <c r="O57" s="73" t="s">
        <v>348</v>
      </c>
      <c r="P57" s="73" t="s">
        <v>24</v>
      </c>
      <c r="Q57" s="73" t="s">
        <v>24</v>
      </c>
      <c r="R57" s="56"/>
      <c r="S57" s="88"/>
      <c r="T57" s="88"/>
      <c r="U57" s="88"/>
      <c r="V57" s="88"/>
      <c r="W57" s="88"/>
      <c r="X57" s="88"/>
      <c r="Y57" s="88"/>
      <c r="Z57" s="88"/>
    </row>
    <row r="58" spans="1:26" ht="54.75" hidden="1" customHeight="1">
      <c r="A58" s="345"/>
      <c r="B58" s="345"/>
      <c r="C58" s="345"/>
      <c r="D58" s="345"/>
      <c r="E58" s="345"/>
      <c r="F58" s="55" t="s">
        <v>6073</v>
      </c>
      <c r="G58" s="345"/>
      <c r="H58" s="94">
        <v>2</v>
      </c>
      <c r="I58" s="69" t="s">
        <v>6074</v>
      </c>
      <c r="J58" s="69" t="s">
        <v>6072</v>
      </c>
      <c r="K58" s="56"/>
      <c r="L58" s="56"/>
      <c r="M58" s="76"/>
      <c r="N58" s="77"/>
      <c r="O58" s="73" t="s">
        <v>348</v>
      </c>
      <c r="P58" s="73" t="s">
        <v>24</v>
      </c>
      <c r="Q58" s="73" t="s">
        <v>24</v>
      </c>
      <c r="R58" s="56"/>
      <c r="S58" s="88"/>
      <c r="T58" s="88"/>
      <c r="U58" s="88"/>
      <c r="V58" s="88"/>
      <c r="W58" s="88"/>
      <c r="X58" s="88"/>
      <c r="Y58" s="88"/>
      <c r="Z58" s="88"/>
    </row>
    <row r="59" spans="1:26" ht="54.75" customHeight="1">
      <c r="A59" s="345"/>
      <c r="B59" s="345"/>
      <c r="C59" s="345"/>
      <c r="D59" s="345"/>
      <c r="E59" s="345"/>
      <c r="F59" s="55" t="s">
        <v>6075</v>
      </c>
      <c r="G59" s="345"/>
      <c r="H59" s="94">
        <v>3</v>
      </c>
      <c r="I59" s="69" t="s">
        <v>6076</v>
      </c>
      <c r="J59" s="69" t="s">
        <v>6072</v>
      </c>
      <c r="K59" s="56"/>
      <c r="L59" s="56"/>
      <c r="M59" s="76"/>
      <c r="N59" s="77"/>
      <c r="O59" s="73" t="s">
        <v>348</v>
      </c>
      <c r="P59" s="73" t="s">
        <v>348</v>
      </c>
      <c r="Q59" s="73" t="s">
        <v>348</v>
      </c>
      <c r="R59" s="56"/>
      <c r="S59" s="88"/>
      <c r="T59" s="88"/>
      <c r="U59" s="88"/>
      <c r="V59" s="88"/>
      <c r="W59" s="88"/>
      <c r="X59" s="88"/>
      <c r="Y59" s="88"/>
      <c r="Z59" s="88"/>
    </row>
    <row r="60" spans="1:26" ht="54.75" customHeight="1">
      <c r="A60" s="345"/>
      <c r="B60" s="345"/>
      <c r="C60" s="345"/>
      <c r="D60" s="345"/>
      <c r="E60" s="345"/>
      <c r="F60" s="55" t="s">
        <v>6077</v>
      </c>
      <c r="G60" s="345"/>
      <c r="H60" s="94">
        <v>4</v>
      </c>
      <c r="I60" s="69" t="s">
        <v>6078</v>
      </c>
      <c r="J60" s="69" t="s">
        <v>6072</v>
      </c>
      <c r="K60" s="56"/>
      <c r="L60" s="73"/>
      <c r="M60" s="89"/>
      <c r="N60" s="77"/>
      <c r="O60" s="73" t="s">
        <v>348</v>
      </c>
      <c r="P60" s="73" t="s">
        <v>348</v>
      </c>
      <c r="Q60" s="73" t="s">
        <v>348</v>
      </c>
      <c r="R60" s="56"/>
      <c r="S60" s="88"/>
      <c r="T60" s="88"/>
      <c r="U60" s="88"/>
      <c r="V60" s="88"/>
      <c r="W60" s="88"/>
      <c r="X60" s="88"/>
      <c r="Y60" s="88"/>
      <c r="Z60" s="88"/>
    </row>
    <row r="61" spans="1:26" ht="54.75" hidden="1" customHeight="1">
      <c r="A61" s="345"/>
      <c r="B61" s="345"/>
      <c r="C61" s="345"/>
      <c r="D61" s="345"/>
      <c r="E61" s="345"/>
      <c r="F61" s="55" t="s">
        <v>6079</v>
      </c>
      <c r="G61" s="345"/>
      <c r="H61" s="94">
        <v>5</v>
      </c>
      <c r="I61" s="69" t="s">
        <v>6080</v>
      </c>
      <c r="J61" s="69" t="s">
        <v>6072</v>
      </c>
      <c r="K61" s="56"/>
      <c r="L61" s="56"/>
      <c r="M61" s="76"/>
      <c r="N61" s="77"/>
      <c r="O61" s="73" t="s">
        <v>348</v>
      </c>
      <c r="P61" s="73" t="s">
        <v>24</v>
      </c>
      <c r="Q61" s="73" t="s">
        <v>24</v>
      </c>
      <c r="R61" s="56"/>
      <c r="S61" s="88"/>
      <c r="T61" s="88"/>
      <c r="U61" s="88"/>
      <c r="V61" s="88"/>
      <c r="W61" s="88"/>
      <c r="X61" s="88"/>
      <c r="Y61" s="88"/>
      <c r="Z61" s="88"/>
    </row>
    <row r="62" spans="1:26" ht="54.75" customHeight="1">
      <c r="A62" s="345"/>
      <c r="B62" s="345"/>
      <c r="C62" s="345"/>
      <c r="D62" s="345"/>
      <c r="E62" s="345"/>
      <c r="F62" s="55" t="s">
        <v>6081</v>
      </c>
      <c r="G62" s="345"/>
      <c r="H62" s="94">
        <v>6</v>
      </c>
      <c r="I62" s="69" t="s">
        <v>6082</v>
      </c>
      <c r="J62" s="69" t="s">
        <v>6072</v>
      </c>
      <c r="K62" s="56"/>
      <c r="L62" s="56"/>
      <c r="M62" s="76"/>
      <c r="N62" s="77"/>
      <c r="O62" s="73" t="s">
        <v>348</v>
      </c>
      <c r="P62" s="73" t="s">
        <v>348</v>
      </c>
      <c r="Q62" s="73" t="s">
        <v>348</v>
      </c>
      <c r="R62" s="56"/>
      <c r="S62" s="88"/>
      <c r="T62" s="88"/>
      <c r="U62" s="88"/>
      <c r="V62" s="88"/>
      <c r="W62" s="88"/>
      <c r="X62" s="88"/>
      <c r="Y62" s="88"/>
      <c r="Z62" s="88"/>
    </row>
    <row r="63" spans="1:26" ht="54.75" customHeight="1">
      <c r="A63" s="345"/>
      <c r="B63" s="345"/>
      <c r="C63" s="345"/>
      <c r="D63" s="345"/>
      <c r="E63" s="345"/>
      <c r="F63" s="55" t="s">
        <v>6083</v>
      </c>
      <c r="G63" s="345"/>
      <c r="H63" s="94">
        <v>7</v>
      </c>
      <c r="I63" s="69" t="s">
        <v>6084</v>
      </c>
      <c r="J63" s="69" t="s">
        <v>6072</v>
      </c>
      <c r="K63" s="56"/>
      <c r="L63" s="56"/>
      <c r="M63" s="76"/>
      <c r="N63" s="77"/>
      <c r="O63" s="73" t="s">
        <v>348</v>
      </c>
      <c r="P63" s="73" t="s">
        <v>348</v>
      </c>
      <c r="Q63" s="73" t="s">
        <v>348</v>
      </c>
      <c r="R63" s="56"/>
      <c r="S63" s="88"/>
      <c r="T63" s="88"/>
      <c r="U63" s="88"/>
      <c r="V63" s="88"/>
      <c r="W63" s="88"/>
      <c r="X63" s="88"/>
      <c r="Y63" s="88"/>
      <c r="Z63" s="88"/>
    </row>
    <row r="64" spans="1:26" ht="54.75" customHeight="1">
      <c r="A64" s="345"/>
      <c r="B64" s="345"/>
      <c r="C64" s="345"/>
      <c r="D64" s="345"/>
      <c r="E64" s="345"/>
      <c r="F64" s="85" t="s">
        <v>6085</v>
      </c>
      <c r="G64" s="345"/>
      <c r="H64" s="94">
        <v>9</v>
      </c>
      <c r="I64" s="90" t="s">
        <v>6086</v>
      </c>
      <c r="J64" s="90" t="s">
        <v>6072</v>
      </c>
      <c r="K64" s="56"/>
      <c r="L64" s="56"/>
      <c r="M64" s="76"/>
      <c r="N64" s="77"/>
      <c r="O64" s="73" t="s">
        <v>348</v>
      </c>
      <c r="P64" s="73" t="s">
        <v>348</v>
      </c>
      <c r="Q64" s="73" t="s">
        <v>348</v>
      </c>
      <c r="R64" s="56"/>
      <c r="S64" s="88"/>
      <c r="T64" s="88"/>
      <c r="U64" s="88"/>
      <c r="V64" s="88"/>
      <c r="W64" s="88"/>
      <c r="X64" s="88"/>
      <c r="Y64" s="88"/>
      <c r="Z64" s="88"/>
    </row>
    <row r="65" spans="1:26" ht="54.75" customHeight="1">
      <c r="A65" s="341"/>
      <c r="B65" s="341"/>
      <c r="C65" s="341"/>
      <c r="D65" s="341"/>
      <c r="E65" s="341"/>
      <c r="F65" s="85" t="s">
        <v>6087</v>
      </c>
      <c r="G65" s="341"/>
      <c r="H65" s="94">
        <v>10</v>
      </c>
      <c r="I65" s="90" t="s">
        <v>6088</v>
      </c>
      <c r="J65" s="90" t="s">
        <v>6072</v>
      </c>
      <c r="K65" s="56"/>
      <c r="L65" s="56"/>
      <c r="M65" s="76"/>
      <c r="N65" s="77"/>
      <c r="O65" s="73" t="s">
        <v>348</v>
      </c>
      <c r="P65" s="73" t="s">
        <v>348</v>
      </c>
      <c r="Q65" s="73" t="s">
        <v>348</v>
      </c>
      <c r="R65" s="56"/>
      <c r="S65" s="88"/>
      <c r="T65" s="88"/>
      <c r="U65" s="88"/>
      <c r="V65" s="88"/>
      <c r="W65" s="88"/>
      <c r="X65" s="88"/>
      <c r="Y65" s="88"/>
      <c r="Z65" s="88"/>
    </row>
    <row r="66" spans="1:26" ht="54.75" hidden="1" customHeight="1">
      <c r="A66" s="402" t="s">
        <v>6089</v>
      </c>
      <c r="B66" s="402" t="s">
        <v>6029</v>
      </c>
      <c r="C66" s="395" t="s">
        <v>448</v>
      </c>
      <c r="D66" s="395" t="s">
        <v>449</v>
      </c>
      <c r="E66" s="395" t="s">
        <v>6090</v>
      </c>
      <c r="F66" s="55" t="s">
        <v>6070</v>
      </c>
      <c r="G66" s="396" t="s">
        <v>452</v>
      </c>
      <c r="H66" s="94">
        <v>1</v>
      </c>
      <c r="I66" s="90" t="s">
        <v>6091</v>
      </c>
      <c r="J66" s="90" t="s">
        <v>6092</v>
      </c>
      <c r="K66" s="56"/>
      <c r="L66" s="73"/>
      <c r="M66" s="89"/>
      <c r="N66" s="77"/>
      <c r="O66" s="73" t="s">
        <v>348</v>
      </c>
      <c r="P66" s="73" t="s">
        <v>24</v>
      </c>
      <c r="Q66" s="73" t="s">
        <v>24</v>
      </c>
      <c r="R66" s="56"/>
      <c r="S66" s="88"/>
      <c r="T66" s="88"/>
      <c r="U66" s="88"/>
      <c r="V66" s="88"/>
      <c r="W66" s="88"/>
      <c r="X66" s="88"/>
      <c r="Y66" s="88"/>
      <c r="Z66" s="88"/>
    </row>
    <row r="67" spans="1:26" ht="54.75" hidden="1" customHeight="1">
      <c r="A67" s="345"/>
      <c r="B67" s="345"/>
      <c r="C67" s="345"/>
      <c r="D67" s="345"/>
      <c r="E67" s="345"/>
      <c r="F67" s="55" t="s">
        <v>6073</v>
      </c>
      <c r="G67" s="345"/>
      <c r="H67" s="94">
        <v>2</v>
      </c>
      <c r="I67" s="90" t="s">
        <v>6093</v>
      </c>
      <c r="J67" s="90" t="s">
        <v>6092</v>
      </c>
      <c r="K67" s="56"/>
      <c r="L67" s="56"/>
      <c r="M67" s="76"/>
      <c r="N67" s="77"/>
      <c r="O67" s="73" t="s">
        <v>348</v>
      </c>
      <c r="P67" s="73" t="s">
        <v>24</v>
      </c>
      <c r="Q67" s="73" t="s">
        <v>24</v>
      </c>
      <c r="R67" s="56"/>
      <c r="S67" s="88"/>
      <c r="T67" s="88"/>
      <c r="U67" s="88"/>
      <c r="V67" s="88"/>
      <c r="W67" s="88"/>
      <c r="X67" s="88"/>
      <c r="Y67" s="88"/>
      <c r="Z67" s="88"/>
    </row>
    <row r="68" spans="1:26" ht="54.75" customHeight="1">
      <c r="A68" s="345"/>
      <c r="B68" s="345"/>
      <c r="C68" s="345"/>
      <c r="D68" s="345"/>
      <c r="E68" s="345"/>
      <c r="F68" s="55" t="s">
        <v>6075</v>
      </c>
      <c r="G68" s="345"/>
      <c r="H68" s="94">
        <v>3</v>
      </c>
      <c r="I68" s="90" t="s">
        <v>6094</v>
      </c>
      <c r="J68" s="90" t="s">
        <v>6092</v>
      </c>
      <c r="K68" s="56"/>
      <c r="L68" s="56"/>
      <c r="M68" s="76"/>
      <c r="N68" s="77"/>
      <c r="O68" s="73" t="s">
        <v>348</v>
      </c>
      <c r="P68" s="73" t="s">
        <v>348</v>
      </c>
      <c r="Q68" s="73" t="s">
        <v>348</v>
      </c>
      <c r="R68" s="56"/>
      <c r="S68" s="88"/>
      <c r="T68" s="88"/>
      <c r="U68" s="88"/>
      <c r="V68" s="88"/>
      <c r="W68" s="88"/>
      <c r="X68" s="88"/>
      <c r="Y68" s="88"/>
      <c r="Z68" s="88"/>
    </row>
    <row r="69" spans="1:26" ht="54.75" customHeight="1">
      <c r="A69" s="345"/>
      <c r="B69" s="345"/>
      <c r="C69" s="345"/>
      <c r="D69" s="345"/>
      <c r="E69" s="345"/>
      <c r="F69" s="55" t="s">
        <v>6077</v>
      </c>
      <c r="G69" s="345"/>
      <c r="H69" s="94">
        <v>4</v>
      </c>
      <c r="I69" s="90" t="s">
        <v>6095</v>
      </c>
      <c r="J69" s="90" t="s">
        <v>6092</v>
      </c>
      <c r="K69" s="56"/>
      <c r="L69" s="56"/>
      <c r="M69" s="76"/>
      <c r="N69" s="77"/>
      <c r="O69" s="73" t="s">
        <v>348</v>
      </c>
      <c r="P69" s="73" t="s">
        <v>348</v>
      </c>
      <c r="Q69" s="73" t="s">
        <v>348</v>
      </c>
      <c r="R69" s="56"/>
      <c r="S69" s="88"/>
      <c r="T69" s="88"/>
      <c r="U69" s="88"/>
      <c r="V69" s="88"/>
      <c r="W69" s="88"/>
      <c r="X69" s="88"/>
      <c r="Y69" s="88"/>
      <c r="Z69" s="88"/>
    </row>
    <row r="70" spans="1:26" ht="54.75" hidden="1" customHeight="1">
      <c r="A70" s="345"/>
      <c r="B70" s="345"/>
      <c r="C70" s="345"/>
      <c r="D70" s="345"/>
      <c r="E70" s="345"/>
      <c r="F70" s="55" t="s">
        <v>6079</v>
      </c>
      <c r="G70" s="345"/>
      <c r="H70" s="94">
        <v>5</v>
      </c>
      <c r="I70" s="90" t="s">
        <v>6096</v>
      </c>
      <c r="J70" s="90" t="s">
        <v>6092</v>
      </c>
      <c r="K70" s="56"/>
      <c r="L70" s="56"/>
      <c r="M70" s="76"/>
      <c r="N70" s="77"/>
      <c r="O70" s="73" t="s">
        <v>348</v>
      </c>
      <c r="P70" s="73" t="s">
        <v>24</v>
      </c>
      <c r="Q70" s="73" t="s">
        <v>24</v>
      </c>
      <c r="R70" s="56"/>
      <c r="S70" s="88"/>
      <c r="T70" s="88"/>
      <c r="U70" s="88"/>
      <c r="V70" s="88"/>
      <c r="W70" s="88"/>
      <c r="X70" s="88"/>
      <c r="Y70" s="88"/>
      <c r="Z70" s="88"/>
    </row>
    <row r="71" spans="1:26" ht="54.75" customHeight="1">
      <c r="A71" s="345"/>
      <c r="B71" s="345"/>
      <c r="C71" s="345"/>
      <c r="D71" s="345"/>
      <c r="E71" s="345"/>
      <c r="F71" s="55" t="s">
        <v>6081</v>
      </c>
      <c r="G71" s="345"/>
      <c r="H71" s="94">
        <v>6</v>
      </c>
      <c r="I71" s="90" t="s">
        <v>6097</v>
      </c>
      <c r="J71" s="90" t="s">
        <v>6092</v>
      </c>
      <c r="K71" s="56"/>
      <c r="L71" s="56"/>
      <c r="M71" s="76"/>
      <c r="N71" s="77"/>
      <c r="O71" s="73" t="s">
        <v>348</v>
      </c>
      <c r="P71" s="73" t="s">
        <v>348</v>
      </c>
      <c r="Q71" s="73" t="s">
        <v>348</v>
      </c>
      <c r="R71" s="56"/>
      <c r="S71" s="88"/>
      <c r="T71" s="88"/>
      <c r="U71" s="88"/>
      <c r="V71" s="88"/>
      <c r="W71" s="88"/>
      <c r="X71" s="88"/>
      <c r="Y71" s="88"/>
      <c r="Z71" s="88"/>
    </row>
    <row r="72" spans="1:26" ht="54.75" customHeight="1">
      <c r="A72" s="345"/>
      <c r="B72" s="345"/>
      <c r="C72" s="345"/>
      <c r="D72" s="345"/>
      <c r="E72" s="345"/>
      <c r="F72" s="55" t="s">
        <v>6083</v>
      </c>
      <c r="G72" s="345"/>
      <c r="H72" s="94">
        <v>7</v>
      </c>
      <c r="I72" s="90" t="s">
        <v>6098</v>
      </c>
      <c r="J72" s="90" t="s">
        <v>6092</v>
      </c>
      <c r="K72" s="56"/>
      <c r="L72" s="56"/>
      <c r="M72" s="76"/>
      <c r="N72" s="77"/>
      <c r="O72" s="73" t="s">
        <v>348</v>
      </c>
      <c r="P72" s="73" t="s">
        <v>348</v>
      </c>
      <c r="Q72" s="73" t="s">
        <v>348</v>
      </c>
      <c r="R72" s="56"/>
      <c r="S72" s="88"/>
      <c r="T72" s="88"/>
      <c r="U72" s="88"/>
      <c r="V72" s="88"/>
      <c r="W72" s="88"/>
      <c r="X72" s="88"/>
      <c r="Y72" s="88"/>
      <c r="Z72" s="88"/>
    </row>
    <row r="73" spans="1:26" ht="54.75" customHeight="1">
      <c r="A73" s="345"/>
      <c r="B73" s="345"/>
      <c r="C73" s="345"/>
      <c r="D73" s="345"/>
      <c r="E73" s="345"/>
      <c r="F73" s="85" t="s">
        <v>6085</v>
      </c>
      <c r="G73" s="345"/>
      <c r="H73" s="94">
        <v>9</v>
      </c>
      <c r="I73" s="90" t="s">
        <v>6099</v>
      </c>
      <c r="J73" s="90" t="s">
        <v>6092</v>
      </c>
      <c r="K73" s="56"/>
      <c r="L73" s="56"/>
      <c r="M73" s="76"/>
      <c r="N73" s="77"/>
      <c r="O73" s="73" t="s">
        <v>348</v>
      </c>
      <c r="P73" s="73" t="s">
        <v>348</v>
      </c>
      <c r="Q73" s="73" t="s">
        <v>348</v>
      </c>
      <c r="R73" s="56"/>
      <c r="S73" s="88"/>
      <c r="T73" s="88"/>
      <c r="U73" s="88"/>
      <c r="V73" s="88"/>
      <c r="W73" s="88"/>
      <c r="X73" s="88"/>
      <c r="Y73" s="88"/>
      <c r="Z73" s="88"/>
    </row>
    <row r="74" spans="1:26" ht="54.75" customHeight="1">
      <c r="A74" s="341"/>
      <c r="B74" s="341"/>
      <c r="C74" s="341"/>
      <c r="D74" s="341"/>
      <c r="E74" s="341"/>
      <c r="F74" s="85" t="s">
        <v>6087</v>
      </c>
      <c r="G74" s="341"/>
      <c r="H74" s="94">
        <v>10</v>
      </c>
      <c r="I74" s="90" t="s">
        <v>6100</v>
      </c>
      <c r="J74" s="90" t="s">
        <v>6092</v>
      </c>
      <c r="K74" s="56"/>
      <c r="L74" s="56"/>
      <c r="M74" s="76"/>
      <c r="N74" s="77"/>
      <c r="O74" s="73" t="s">
        <v>348</v>
      </c>
      <c r="P74" s="73" t="s">
        <v>348</v>
      </c>
      <c r="Q74" s="73" t="s">
        <v>348</v>
      </c>
      <c r="R74" s="56"/>
      <c r="S74" s="88"/>
      <c r="T74" s="88"/>
      <c r="U74" s="88"/>
      <c r="V74" s="88"/>
      <c r="W74" s="88"/>
      <c r="X74" s="88"/>
      <c r="Y74" s="88"/>
      <c r="Z74" s="88"/>
    </row>
    <row r="75" spans="1:26" ht="54.75" hidden="1" customHeight="1">
      <c r="A75" s="402" t="s">
        <v>6101</v>
      </c>
      <c r="B75" s="402" t="s">
        <v>5913</v>
      </c>
      <c r="C75" s="395" t="s">
        <v>448</v>
      </c>
      <c r="D75" s="395" t="s">
        <v>4598</v>
      </c>
      <c r="E75" s="395" t="s">
        <v>6102</v>
      </c>
      <c r="F75" s="55" t="s">
        <v>6070</v>
      </c>
      <c r="G75" s="396" t="s">
        <v>452</v>
      </c>
      <c r="H75" s="94">
        <v>1</v>
      </c>
      <c r="I75" s="90" t="s">
        <v>6103</v>
      </c>
      <c r="J75" s="90" t="s">
        <v>6092</v>
      </c>
      <c r="K75" s="56"/>
      <c r="L75" s="56"/>
      <c r="M75" s="76"/>
      <c r="N75" s="77"/>
      <c r="O75" s="73" t="s">
        <v>348</v>
      </c>
      <c r="P75" s="73" t="s">
        <v>24</v>
      </c>
      <c r="Q75" s="73" t="s">
        <v>24</v>
      </c>
      <c r="R75" s="56"/>
      <c r="S75" s="88"/>
      <c r="T75" s="88"/>
      <c r="U75" s="88"/>
      <c r="V75" s="88"/>
      <c r="W75" s="88"/>
      <c r="X75" s="88"/>
      <c r="Y75" s="88"/>
      <c r="Z75" s="88"/>
    </row>
    <row r="76" spans="1:26" ht="54.75" hidden="1" customHeight="1">
      <c r="A76" s="345"/>
      <c r="B76" s="345"/>
      <c r="C76" s="345"/>
      <c r="D76" s="345"/>
      <c r="E76" s="345"/>
      <c r="F76" s="55" t="s">
        <v>6073</v>
      </c>
      <c r="G76" s="345"/>
      <c r="H76" s="94">
        <v>2</v>
      </c>
      <c r="I76" s="90" t="s">
        <v>6104</v>
      </c>
      <c r="J76" s="90" t="s">
        <v>6092</v>
      </c>
      <c r="K76" s="56"/>
      <c r="L76" s="73"/>
      <c r="M76" s="89"/>
      <c r="N76" s="77"/>
      <c r="O76" s="73" t="s">
        <v>348</v>
      </c>
      <c r="P76" s="73" t="s">
        <v>24</v>
      </c>
      <c r="Q76" s="73" t="s">
        <v>24</v>
      </c>
      <c r="R76" s="56"/>
      <c r="S76" s="88"/>
      <c r="T76" s="88"/>
      <c r="U76" s="88"/>
      <c r="V76" s="88"/>
      <c r="W76" s="88"/>
      <c r="X76" s="88"/>
      <c r="Y76" s="88"/>
      <c r="Z76" s="88"/>
    </row>
    <row r="77" spans="1:26" ht="54.75" customHeight="1">
      <c r="A77" s="345"/>
      <c r="B77" s="345"/>
      <c r="C77" s="345"/>
      <c r="D77" s="345"/>
      <c r="E77" s="345"/>
      <c r="F77" s="55" t="s">
        <v>6075</v>
      </c>
      <c r="G77" s="345"/>
      <c r="H77" s="94">
        <v>3</v>
      </c>
      <c r="I77" s="90" t="s">
        <v>6105</v>
      </c>
      <c r="J77" s="90" t="s">
        <v>6092</v>
      </c>
      <c r="K77" s="56"/>
      <c r="L77" s="56"/>
      <c r="M77" s="76"/>
      <c r="N77" s="77"/>
      <c r="O77" s="73" t="s">
        <v>348</v>
      </c>
      <c r="P77" s="73" t="s">
        <v>348</v>
      </c>
      <c r="Q77" s="73" t="s">
        <v>348</v>
      </c>
      <c r="R77" s="56"/>
      <c r="S77" s="88"/>
      <c r="T77" s="88"/>
      <c r="U77" s="88"/>
      <c r="V77" s="88"/>
      <c r="W77" s="88"/>
      <c r="X77" s="88"/>
      <c r="Y77" s="88"/>
      <c r="Z77" s="88"/>
    </row>
    <row r="78" spans="1:26" ht="54.75" customHeight="1">
      <c r="A78" s="345"/>
      <c r="B78" s="345"/>
      <c r="C78" s="345"/>
      <c r="D78" s="345"/>
      <c r="E78" s="345"/>
      <c r="F78" s="55" t="s">
        <v>6077</v>
      </c>
      <c r="G78" s="345"/>
      <c r="H78" s="94">
        <v>4</v>
      </c>
      <c r="I78" s="90" t="s">
        <v>6106</v>
      </c>
      <c r="J78" s="90" t="s">
        <v>6092</v>
      </c>
      <c r="K78" s="56"/>
      <c r="L78" s="56"/>
      <c r="M78" s="76"/>
      <c r="N78" s="77"/>
      <c r="O78" s="73" t="s">
        <v>348</v>
      </c>
      <c r="P78" s="73" t="s">
        <v>348</v>
      </c>
      <c r="Q78" s="73" t="s">
        <v>348</v>
      </c>
      <c r="R78" s="56"/>
      <c r="S78" s="88"/>
      <c r="T78" s="88"/>
      <c r="U78" s="88"/>
      <c r="V78" s="88"/>
      <c r="W78" s="88"/>
      <c r="X78" s="88"/>
      <c r="Y78" s="88"/>
      <c r="Z78" s="88"/>
    </row>
    <row r="79" spans="1:26" ht="54.75" hidden="1" customHeight="1">
      <c r="A79" s="345"/>
      <c r="B79" s="345"/>
      <c r="C79" s="345"/>
      <c r="D79" s="345"/>
      <c r="E79" s="345"/>
      <c r="F79" s="55" t="s">
        <v>6079</v>
      </c>
      <c r="G79" s="345"/>
      <c r="H79" s="94">
        <v>5</v>
      </c>
      <c r="I79" s="90" t="s">
        <v>6107</v>
      </c>
      <c r="J79" s="90" t="s">
        <v>6092</v>
      </c>
      <c r="K79" s="56"/>
      <c r="L79" s="56"/>
      <c r="M79" s="76"/>
      <c r="N79" s="77"/>
      <c r="O79" s="73" t="s">
        <v>348</v>
      </c>
      <c r="P79" s="73" t="s">
        <v>24</v>
      </c>
      <c r="Q79" s="73" t="s">
        <v>24</v>
      </c>
      <c r="R79" s="56"/>
      <c r="S79" s="88"/>
      <c r="T79" s="88"/>
      <c r="U79" s="88"/>
      <c r="V79" s="88"/>
      <c r="W79" s="88"/>
      <c r="X79" s="88"/>
      <c r="Y79" s="88"/>
      <c r="Z79" s="88"/>
    </row>
    <row r="80" spans="1:26" ht="54.75" customHeight="1">
      <c r="A80" s="345"/>
      <c r="B80" s="345"/>
      <c r="C80" s="345"/>
      <c r="D80" s="345"/>
      <c r="E80" s="345"/>
      <c r="F80" s="55" t="s">
        <v>6081</v>
      </c>
      <c r="G80" s="345"/>
      <c r="H80" s="94">
        <v>6</v>
      </c>
      <c r="I80" s="90" t="s">
        <v>6108</v>
      </c>
      <c r="J80" s="90" t="s">
        <v>6092</v>
      </c>
      <c r="K80" s="56"/>
      <c r="L80" s="56"/>
      <c r="M80" s="76"/>
      <c r="N80" s="77"/>
      <c r="O80" s="73" t="s">
        <v>348</v>
      </c>
      <c r="P80" s="73" t="s">
        <v>348</v>
      </c>
      <c r="Q80" s="73" t="s">
        <v>348</v>
      </c>
      <c r="R80" s="56"/>
      <c r="S80" s="88"/>
      <c r="T80" s="88"/>
      <c r="U80" s="88"/>
      <c r="V80" s="88"/>
      <c r="W80" s="88"/>
      <c r="X80" s="88"/>
      <c r="Y80" s="88"/>
      <c r="Z80" s="88"/>
    </row>
    <row r="81" spans="1:26" ht="54.75" customHeight="1">
      <c r="A81" s="345"/>
      <c r="B81" s="345"/>
      <c r="C81" s="345"/>
      <c r="D81" s="345"/>
      <c r="E81" s="345"/>
      <c r="F81" s="55" t="s">
        <v>6083</v>
      </c>
      <c r="G81" s="345"/>
      <c r="H81" s="94">
        <v>7</v>
      </c>
      <c r="I81" s="90" t="s">
        <v>6109</v>
      </c>
      <c r="J81" s="90" t="s">
        <v>6092</v>
      </c>
      <c r="K81" s="56"/>
      <c r="L81" s="56"/>
      <c r="M81" s="76"/>
      <c r="N81" s="77"/>
      <c r="O81" s="73" t="s">
        <v>348</v>
      </c>
      <c r="P81" s="73" t="s">
        <v>348</v>
      </c>
      <c r="Q81" s="73" t="s">
        <v>348</v>
      </c>
      <c r="R81" s="56"/>
      <c r="S81" s="88"/>
      <c r="T81" s="88"/>
      <c r="U81" s="88"/>
      <c r="V81" s="88"/>
      <c r="W81" s="88"/>
      <c r="X81" s="88"/>
      <c r="Y81" s="88"/>
      <c r="Z81" s="88"/>
    </row>
    <row r="82" spans="1:26" ht="54.75" customHeight="1">
      <c r="A82" s="345"/>
      <c r="B82" s="345"/>
      <c r="C82" s="345"/>
      <c r="D82" s="345"/>
      <c r="E82" s="345"/>
      <c r="F82" s="85" t="s">
        <v>6085</v>
      </c>
      <c r="G82" s="345"/>
      <c r="H82" s="94">
        <v>9</v>
      </c>
      <c r="I82" s="90" t="s">
        <v>6110</v>
      </c>
      <c r="J82" s="90" t="s">
        <v>6092</v>
      </c>
      <c r="K82" s="56"/>
      <c r="L82" s="56"/>
      <c r="M82" s="76"/>
      <c r="N82" s="77"/>
      <c r="O82" s="73" t="s">
        <v>348</v>
      </c>
      <c r="P82" s="73" t="s">
        <v>348</v>
      </c>
      <c r="Q82" s="73" t="s">
        <v>348</v>
      </c>
      <c r="R82" s="56"/>
      <c r="S82" s="88"/>
      <c r="T82" s="88"/>
      <c r="U82" s="88"/>
      <c r="V82" s="88"/>
      <c r="W82" s="88"/>
      <c r="X82" s="88"/>
      <c r="Y82" s="88"/>
      <c r="Z82" s="88"/>
    </row>
    <row r="83" spans="1:26" ht="54.75" customHeight="1">
      <c r="A83" s="341"/>
      <c r="B83" s="341"/>
      <c r="C83" s="341"/>
      <c r="D83" s="341"/>
      <c r="E83" s="341"/>
      <c r="F83" s="85" t="s">
        <v>6087</v>
      </c>
      <c r="G83" s="341"/>
      <c r="H83" s="94">
        <v>10</v>
      </c>
      <c r="I83" s="90" t="s">
        <v>6111</v>
      </c>
      <c r="J83" s="90" t="s">
        <v>6092</v>
      </c>
      <c r="K83" s="56"/>
      <c r="L83" s="56"/>
      <c r="M83" s="76"/>
      <c r="N83" s="77"/>
      <c r="O83" s="73" t="s">
        <v>348</v>
      </c>
      <c r="P83" s="73" t="s">
        <v>348</v>
      </c>
      <c r="Q83" s="73" t="s">
        <v>348</v>
      </c>
      <c r="R83" s="56"/>
      <c r="S83" s="88"/>
      <c r="T83" s="88"/>
      <c r="U83" s="88"/>
      <c r="V83" s="88"/>
      <c r="W83" s="88"/>
      <c r="X83" s="88"/>
      <c r="Y83" s="88"/>
      <c r="Z83" s="88"/>
    </row>
    <row r="84" spans="1:26" ht="49.5" hidden="1" customHeight="1">
      <c r="A84" s="402" t="s">
        <v>6112</v>
      </c>
      <c r="B84" s="402" t="s">
        <v>6113</v>
      </c>
      <c r="C84" s="395" t="s">
        <v>448</v>
      </c>
      <c r="D84" s="395" t="s">
        <v>449</v>
      </c>
      <c r="E84" s="395" t="s">
        <v>6114</v>
      </c>
      <c r="F84" s="90" t="s">
        <v>6115</v>
      </c>
      <c r="G84" s="419" t="s">
        <v>452</v>
      </c>
      <c r="H84" s="94">
        <v>1</v>
      </c>
      <c r="I84" s="90" t="s">
        <v>6116</v>
      </c>
      <c r="J84" s="90" t="s">
        <v>6117</v>
      </c>
      <c r="K84" s="56"/>
      <c r="L84" s="56"/>
      <c r="M84" s="76"/>
      <c r="N84" s="77"/>
      <c r="O84" s="73" t="s">
        <v>348</v>
      </c>
      <c r="P84" s="73" t="s">
        <v>348</v>
      </c>
      <c r="Q84" s="73" t="s">
        <v>24</v>
      </c>
      <c r="R84" s="56"/>
      <c r="S84" s="88"/>
      <c r="T84" s="88"/>
      <c r="U84" s="88"/>
      <c r="V84" s="88"/>
      <c r="W84" s="88"/>
      <c r="X84" s="88"/>
      <c r="Y84" s="88"/>
      <c r="Z84" s="88"/>
    </row>
    <row r="85" spans="1:26" ht="16.5" hidden="1" customHeight="1">
      <c r="A85" s="345"/>
      <c r="B85" s="345"/>
      <c r="C85" s="345"/>
      <c r="D85" s="345"/>
      <c r="E85" s="345"/>
      <c r="F85" s="90" t="s">
        <v>6118</v>
      </c>
      <c r="G85" s="345"/>
      <c r="H85" s="94">
        <v>2</v>
      </c>
      <c r="I85" s="90" t="s">
        <v>6119</v>
      </c>
      <c r="J85" s="90" t="s">
        <v>6120</v>
      </c>
      <c r="K85" s="56"/>
      <c r="L85" s="56"/>
      <c r="M85" s="76"/>
      <c r="N85" s="77"/>
      <c r="O85" s="73" t="s">
        <v>348</v>
      </c>
      <c r="P85" s="73" t="s">
        <v>348</v>
      </c>
      <c r="Q85" s="73" t="s">
        <v>24</v>
      </c>
      <c r="R85" s="56"/>
      <c r="S85" s="88"/>
      <c r="T85" s="88"/>
      <c r="U85" s="88"/>
      <c r="V85" s="88"/>
      <c r="W85" s="88"/>
      <c r="X85" s="88"/>
      <c r="Y85" s="88"/>
      <c r="Z85" s="88"/>
    </row>
    <row r="86" spans="1:26" ht="16.5" hidden="1" customHeight="1">
      <c r="A86" s="345"/>
      <c r="B86" s="345"/>
      <c r="C86" s="345"/>
      <c r="D86" s="345"/>
      <c r="E86" s="345"/>
      <c r="F86" s="90" t="s">
        <v>6121</v>
      </c>
      <c r="G86" s="345"/>
      <c r="H86" s="94">
        <v>3</v>
      </c>
      <c r="I86" s="90" t="s">
        <v>6122</v>
      </c>
      <c r="J86" s="90" t="s">
        <v>6123</v>
      </c>
      <c r="K86" s="56"/>
      <c r="L86" s="73"/>
      <c r="M86" s="89"/>
      <c r="N86" s="77"/>
      <c r="O86" s="73" t="s">
        <v>348</v>
      </c>
      <c r="P86" s="73" t="s">
        <v>348</v>
      </c>
      <c r="Q86" s="73" t="s">
        <v>24</v>
      </c>
      <c r="R86" s="56"/>
      <c r="S86" s="88"/>
      <c r="T86" s="88"/>
      <c r="U86" s="88"/>
      <c r="V86" s="88"/>
      <c r="W86" s="88"/>
      <c r="X86" s="88"/>
      <c r="Y86" s="88"/>
      <c r="Z86" s="88"/>
    </row>
    <row r="87" spans="1:26" ht="16.5" hidden="1" customHeight="1">
      <c r="A87" s="345"/>
      <c r="B87" s="345"/>
      <c r="C87" s="345"/>
      <c r="D87" s="345"/>
      <c r="E87" s="345"/>
      <c r="F87" s="90" t="s">
        <v>6124</v>
      </c>
      <c r="G87" s="345"/>
      <c r="H87" s="94">
        <v>4</v>
      </c>
      <c r="I87" s="90" t="s">
        <v>6125</v>
      </c>
      <c r="J87" s="90" t="s">
        <v>6123</v>
      </c>
      <c r="K87" s="56"/>
      <c r="L87" s="56"/>
      <c r="M87" s="76"/>
      <c r="N87" s="77"/>
      <c r="O87" s="73" t="s">
        <v>348</v>
      </c>
      <c r="P87" s="73" t="s">
        <v>348</v>
      </c>
      <c r="Q87" s="73" t="s">
        <v>24</v>
      </c>
      <c r="R87" s="56"/>
      <c r="S87" s="88"/>
      <c r="T87" s="88"/>
      <c r="U87" s="88"/>
      <c r="V87" s="88"/>
      <c r="W87" s="88"/>
      <c r="X87" s="88"/>
      <c r="Y87" s="88"/>
      <c r="Z87" s="88"/>
    </row>
    <row r="88" spans="1:26" ht="16.5" hidden="1" customHeight="1">
      <c r="A88" s="345"/>
      <c r="B88" s="345"/>
      <c r="C88" s="345"/>
      <c r="D88" s="345"/>
      <c r="E88" s="345"/>
      <c r="F88" s="90" t="s">
        <v>6126</v>
      </c>
      <c r="G88" s="345"/>
      <c r="H88" s="94">
        <v>5</v>
      </c>
      <c r="I88" s="90" t="s">
        <v>6127</v>
      </c>
      <c r="J88" s="90" t="s">
        <v>6123</v>
      </c>
      <c r="K88" s="56"/>
      <c r="L88" s="56"/>
      <c r="M88" s="76"/>
      <c r="N88" s="77"/>
      <c r="O88" s="73" t="s">
        <v>348</v>
      </c>
      <c r="P88" s="73" t="s">
        <v>348</v>
      </c>
      <c r="Q88" s="73" t="s">
        <v>24</v>
      </c>
      <c r="R88" s="56"/>
      <c r="S88" s="88"/>
      <c r="T88" s="88"/>
      <c r="U88" s="88"/>
      <c r="V88" s="88"/>
      <c r="W88" s="88"/>
      <c r="X88" s="88"/>
      <c r="Y88" s="88"/>
      <c r="Z88" s="88"/>
    </row>
    <row r="89" spans="1:26" ht="33" hidden="1" customHeight="1">
      <c r="A89" s="345"/>
      <c r="B89" s="345"/>
      <c r="C89" s="345"/>
      <c r="D89" s="345"/>
      <c r="E89" s="345"/>
      <c r="F89" s="90" t="s">
        <v>6128</v>
      </c>
      <c r="G89" s="345"/>
      <c r="H89" s="94">
        <v>6</v>
      </c>
      <c r="I89" s="90" t="s">
        <v>6129</v>
      </c>
      <c r="J89" s="90" t="s">
        <v>6130</v>
      </c>
      <c r="K89" s="56"/>
      <c r="L89" s="56"/>
      <c r="M89" s="76"/>
      <c r="N89" s="77"/>
      <c r="O89" s="73" t="s">
        <v>348</v>
      </c>
      <c r="P89" s="73" t="s">
        <v>348</v>
      </c>
      <c r="Q89" s="73" t="s">
        <v>24</v>
      </c>
      <c r="R89" s="56"/>
      <c r="S89" s="88"/>
      <c r="T89" s="88"/>
      <c r="U89" s="88"/>
      <c r="V89" s="88"/>
      <c r="W89" s="88"/>
      <c r="X89" s="88"/>
      <c r="Y89" s="88"/>
      <c r="Z89" s="88"/>
    </row>
    <row r="90" spans="1:26" ht="33" hidden="1" customHeight="1">
      <c r="A90" s="345"/>
      <c r="B90" s="345"/>
      <c r="C90" s="345"/>
      <c r="D90" s="345"/>
      <c r="E90" s="345"/>
      <c r="F90" s="90" t="s">
        <v>6131</v>
      </c>
      <c r="G90" s="345"/>
      <c r="H90" s="94">
        <v>7</v>
      </c>
      <c r="I90" s="90" t="s">
        <v>6132</v>
      </c>
      <c r="J90" s="90" t="s">
        <v>6133</v>
      </c>
      <c r="K90" s="56"/>
      <c r="L90" s="56"/>
      <c r="M90" s="76"/>
      <c r="N90" s="77"/>
      <c r="O90" s="73" t="s">
        <v>348</v>
      </c>
      <c r="P90" s="73" t="s">
        <v>348</v>
      </c>
      <c r="Q90" s="73" t="s">
        <v>24</v>
      </c>
      <c r="R90" s="56"/>
      <c r="S90" s="88"/>
      <c r="T90" s="88"/>
      <c r="U90" s="88"/>
      <c r="V90" s="88"/>
      <c r="W90" s="88"/>
      <c r="X90" s="88"/>
      <c r="Y90" s="88"/>
      <c r="Z90" s="88"/>
    </row>
    <row r="91" spans="1:26" ht="33" hidden="1" customHeight="1">
      <c r="A91" s="345"/>
      <c r="B91" s="345"/>
      <c r="C91" s="345"/>
      <c r="D91" s="345"/>
      <c r="E91" s="345"/>
      <c r="F91" s="90" t="s">
        <v>6134</v>
      </c>
      <c r="G91" s="345"/>
      <c r="H91" s="94">
        <v>8</v>
      </c>
      <c r="I91" s="90" t="s">
        <v>6135</v>
      </c>
      <c r="J91" s="90" t="s">
        <v>6136</v>
      </c>
      <c r="K91" s="56"/>
      <c r="L91" s="56"/>
      <c r="M91" s="76"/>
      <c r="N91" s="77"/>
      <c r="O91" s="73" t="s">
        <v>348</v>
      </c>
      <c r="P91" s="73" t="s">
        <v>348</v>
      </c>
      <c r="Q91" s="73" t="s">
        <v>24</v>
      </c>
      <c r="R91" s="56"/>
      <c r="S91" s="88"/>
      <c r="T91" s="88"/>
      <c r="U91" s="88"/>
      <c r="V91" s="88"/>
      <c r="W91" s="88"/>
      <c r="X91" s="88"/>
      <c r="Y91" s="88"/>
      <c r="Z91" s="88"/>
    </row>
    <row r="92" spans="1:26" ht="33" customHeight="1">
      <c r="A92" s="341"/>
      <c r="B92" s="341"/>
      <c r="C92" s="341"/>
      <c r="D92" s="341"/>
      <c r="E92" s="341"/>
      <c r="F92" s="90" t="s">
        <v>6137</v>
      </c>
      <c r="G92" s="341"/>
      <c r="H92" s="94">
        <v>9</v>
      </c>
      <c r="I92" s="90" t="s">
        <v>6138</v>
      </c>
      <c r="J92" s="90" t="s">
        <v>6139</v>
      </c>
      <c r="K92" s="56"/>
      <c r="L92" s="56"/>
      <c r="M92" s="76"/>
      <c r="N92" s="77"/>
      <c r="O92" s="73" t="s">
        <v>348</v>
      </c>
      <c r="P92" s="73" t="s">
        <v>348</v>
      </c>
      <c r="Q92" s="73" t="s">
        <v>348</v>
      </c>
      <c r="R92" s="56"/>
      <c r="S92" s="88"/>
      <c r="T92" s="88"/>
      <c r="U92" s="88"/>
      <c r="V92" s="88"/>
      <c r="W92" s="88"/>
      <c r="X92" s="88"/>
      <c r="Y92" s="88"/>
      <c r="Z92" s="88"/>
    </row>
    <row r="93" spans="1:26" ht="16.5" customHeight="1">
      <c r="A93" s="402" t="s">
        <v>6140</v>
      </c>
      <c r="B93" s="402" t="s">
        <v>6113</v>
      </c>
      <c r="C93" s="395" t="s">
        <v>448</v>
      </c>
      <c r="D93" s="395" t="s">
        <v>449</v>
      </c>
      <c r="E93" s="395" t="s">
        <v>6141</v>
      </c>
      <c r="F93" s="90" t="s">
        <v>6142</v>
      </c>
      <c r="G93" s="419" t="s">
        <v>452</v>
      </c>
      <c r="H93" s="94">
        <v>1</v>
      </c>
      <c r="I93" s="90" t="s">
        <v>6143</v>
      </c>
      <c r="J93" s="90" t="s">
        <v>6144</v>
      </c>
      <c r="K93" s="56"/>
      <c r="L93" s="56"/>
      <c r="M93" s="76"/>
      <c r="N93" s="77"/>
      <c r="O93" s="73" t="s">
        <v>348</v>
      </c>
      <c r="P93" s="73" t="s">
        <v>348</v>
      </c>
      <c r="Q93" s="73" t="s">
        <v>348</v>
      </c>
      <c r="R93" s="56"/>
      <c r="S93" s="88"/>
      <c r="T93" s="88"/>
      <c r="U93" s="88"/>
      <c r="V93" s="88"/>
      <c r="W93" s="88"/>
      <c r="X93" s="88"/>
      <c r="Y93" s="88"/>
      <c r="Z93" s="88"/>
    </row>
    <row r="94" spans="1:26" ht="16.5" customHeight="1">
      <c r="A94" s="345"/>
      <c r="B94" s="345"/>
      <c r="C94" s="345"/>
      <c r="D94" s="345"/>
      <c r="E94" s="345"/>
      <c r="F94" s="90" t="s">
        <v>6145</v>
      </c>
      <c r="G94" s="345"/>
      <c r="H94" s="94">
        <v>2</v>
      </c>
      <c r="I94" s="90" t="s">
        <v>6146</v>
      </c>
      <c r="J94" s="90" t="s">
        <v>6144</v>
      </c>
      <c r="K94" s="56"/>
      <c r="L94" s="56"/>
      <c r="M94" s="76"/>
      <c r="N94" s="77"/>
      <c r="O94" s="73" t="s">
        <v>348</v>
      </c>
      <c r="P94" s="73" t="s">
        <v>348</v>
      </c>
      <c r="Q94" s="73" t="s">
        <v>348</v>
      </c>
      <c r="R94" s="56"/>
      <c r="S94" s="88"/>
      <c r="T94" s="88"/>
      <c r="U94" s="88"/>
      <c r="V94" s="88"/>
      <c r="W94" s="88"/>
      <c r="X94" s="88"/>
      <c r="Y94" s="88"/>
      <c r="Z94" s="88"/>
    </row>
    <row r="95" spans="1:26" ht="16.5" customHeight="1">
      <c r="A95" s="345"/>
      <c r="B95" s="345"/>
      <c r="C95" s="345"/>
      <c r="D95" s="345"/>
      <c r="E95" s="345"/>
      <c r="F95" s="90" t="s">
        <v>6147</v>
      </c>
      <c r="G95" s="345"/>
      <c r="H95" s="94">
        <v>3</v>
      </c>
      <c r="I95" s="90" t="s">
        <v>6148</v>
      </c>
      <c r="J95" s="90" t="s">
        <v>6144</v>
      </c>
      <c r="K95" s="56"/>
      <c r="L95" s="73"/>
      <c r="M95" s="89"/>
      <c r="N95" s="77"/>
      <c r="O95" s="73" t="s">
        <v>348</v>
      </c>
      <c r="P95" s="73" t="s">
        <v>348</v>
      </c>
      <c r="Q95" s="73" t="s">
        <v>348</v>
      </c>
      <c r="R95" s="56"/>
      <c r="S95" s="88"/>
      <c r="T95" s="88"/>
      <c r="U95" s="88"/>
      <c r="V95" s="88"/>
      <c r="W95" s="88"/>
      <c r="X95" s="88"/>
      <c r="Y95" s="88"/>
      <c r="Z95" s="88"/>
    </row>
    <row r="96" spans="1:26" ht="16.5" hidden="1" customHeight="1">
      <c r="A96" s="345"/>
      <c r="B96" s="345"/>
      <c r="C96" s="345"/>
      <c r="D96" s="345"/>
      <c r="E96" s="345"/>
      <c r="F96" s="90" t="s">
        <v>6149</v>
      </c>
      <c r="G96" s="345"/>
      <c r="H96" s="94">
        <v>4</v>
      </c>
      <c r="I96" s="90" t="s">
        <v>6150</v>
      </c>
      <c r="J96" s="90" t="s">
        <v>6144</v>
      </c>
      <c r="K96" s="56"/>
      <c r="L96" s="56"/>
      <c r="M96" s="76"/>
      <c r="N96" s="77"/>
      <c r="O96" s="73" t="s">
        <v>348</v>
      </c>
      <c r="P96" s="73" t="s">
        <v>348</v>
      </c>
      <c r="Q96" s="73" t="s">
        <v>24</v>
      </c>
      <c r="R96" s="56"/>
      <c r="S96" s="88"/>
      <c r="T96" s="88"/>
      <c r="U96" s="88"/>
      <c r="V96" s="88"/>
      <c r="W96" s="88"/>
      <c r="X96" s="88"/>
      <c r="Y96" s="88"/>
      <c r="Z96" s="88"/>
    </row>
    <row r="97" spans="1:26" ht="16.5" hidden="1" customHeight="1">
      <c r="A97" s="345"/>
      <c r="B97" s="345"/>
      <c r="C97" s="345"/>
      <c r="D97" s="345"/>
      <c r="E97" s="345"/>
      <c r="F97" s="90" t="s">
        <v>6151</v>
      </c>
      <c r="G97" s="345"/>
      <c r="H97" s="94">
        <v>5</v>
      </c>
      <c r="I97" s="90" t="s">
        <v>6152</v>
      </c>
      <c r="J97" s="90" t="s">
        <v>6144</v>
      </c>
      <c r="K97" s="56"/>
      <c r="L97" s="56"/>
      <c r="M97" s="76"/>
      <c r="N97" s="77"/>
      <c r="O97" s="73" t="s">
        <v>348</v>
      </c>
      <c r="P97" s="73" t="s">
        <v>348</v>
      </c>
      <c r="Q97" s="73" t="s">
        <v>24</v>
      </c>
      <c r="R97" s="56"/>
      <c r="S97" s="88"/>
      <c r="T97" s="88"/>
      <c r="U97" s="88"/>
      <c r="V97" s="88"/>
      <c r="W97" s="88"/>
      <c r="X97" s="88"/>
      <c r="Y97" s="88"/>
      <c r="Z97" s="88"/>
    </row>
    <row r="98" spans="1:26" ht="16.5" customHeight="1">
      <c r="A98" s="345"/>
      <c r="B98" s="345"/>
      <c r="C98" s="345"/>
      <c r="D98" s="345"/>
      <c r="E98" s="345"/>
      <c r="F98" s="90" t="s">
        <v>6153</v>
      </c>
      <c r="G98" s="345"/>
      <c r="H98" s="94">
        <v>6</v>
      </c>
      <c r="I98" s="90" t="s">
        <v>6154</v>
      </c>
      <c r="J98" s="90" t="s">
        <v>6144</v>
      </c>
      <c r="K98" s="56"/>
      <c r="L98" s="56"/>
      <c r="M98" s="76"/>
      <c r="N98" s="77"/>
      <c r="O98" s="73" t="s">
        <v>348</v>
      </c>
      <c r="P98" s="73" t="s">
        <v>348</v>
      </c>
      <c r="Q98" s="73" t="s">
        <v>348</v>
      </c>
      <c r="R98" s="56"/>
      <c r="S98" s="88"/>
      <c r="T98" s="88"/>
      <c r="U98" s="88"/>
      <c r="V98" s="88"/>
      <c r="W98" s="88"/>
      <c r="X98" s="88"/>
      <c r="Y98" s="88"/>
      <c r="Z98" s="88"/>
    </row>
    <row r="99" spans="1:26" ht="16.5" customHeight="1">
      <c r="A99" s="345"/>
      <c r="B99" s="345"/>
      <c r="C99" s="345"/>
      <c r="D99" s="345"/>
      <c r="E99" s="345"/>
      <c r="F99" s="90" t="s">
        <v>6155</v>
      </c>
      <c r="G99" s="345"/>
      <c r="H99" s="94">
        <v>7</v>
      </c>
      <c r="I99" s="90" t="s">
        <v>6156</v>
      </c>
      <c r="J99" s="90" t="s">
        <v>6144</v>
      </c>
      <c r="K99" s="56"/>
      <c r="L99" s="56"/>
      <c r="M99" s="76"/>
      <c r="N99" s="77"/>
      <c r="O99" s="73" t="s">
        <v>348</v>
      </c>
      <c r="P99" s="73" t="s">
        <v>348</v>
      </c>
      <c r="Q99" s="73" t="s">
        <v>348</v>
      </c>
      <c r="R99" s="56"/>
      <c r="S99" s="88"/>
      <c r="T99" s="88"/>
      <c r="U99" s="88"/>
      <c r="V99" s="88"/>
      <c r="W99" s="88"/>
      <c r="X99" s="88"/>
      <c r="Y99" s="88"/>
      <c r="Z99" s="88"/>
    </row>
    <row r="100" spans="1:26" ht="16.5" customHeight="1">
      <c r="A100" s="345"/>
      <c r="B100" s="345"/>
      <c r="C100" s="345"/>
      <c r="D100" s="345"/>
      <c r="E100" s="345"/>
      <c r="F100" s="90" t="s">
        <v>6157</v>
      </c>
      <c r="G100" s="345"/>
      <c r="H100" s="94">
        <v>8</v>
      </c>
      <c r="I100" s="90" t="s">
        <v>6158</v>
      </c>
      <c r="J100" s="90" t="s">
        <v>6144</v>
      </c>
      <c r="K100" s="56"/>
      <c r="L100" s="56"/>
      <c r="M100" s="76"/>
      <c r="N100" s="77"/>
      <c r="O100" s="73" t="s">
        <v>348</v>
      </c>
      <c r="P100" s="73" t="s">
        <v>348</v>
      </c>
      <c r="Q100" s="73" t="s">
        <v>348</v>
      </c>
      <c r="R100" s="56"/>
      <c r="S100" s="88"/>
      <c r="T100" s="88"/>
      <c r="U100" s="88"/>
      <c r="V100" s="88"/>
      <c r="W100" s="88"/>
      <c r="X100" s="88"/>
      <c r="Y100" s="88"/>
      <c r="Z100" s="88"/>
    </row>
    <row r="101" spans="1:26" ht="16.5" customHeight="1">
      <c r="A101" s="345"/>
      <c r="B101" s="345"/>
      <c r="C101" s="345"/>
      <c r="D101" s="345"/>
      <c r="E101" s="345"/>
      <c r="F101" s="90" t="s">
        <v>6159</v>
      </c>
      <c r="G101" s="345"/>
      <c r="H101" s="94">
        <v>9</v>
      </c>
      <c r="I101" s="90" t="s">
        <v>6160</v>
      </c>
      <c r="J101" s="90" t="s">
        <v>6144</v>
      </c>
      <c r="K101" s="56"/>
      <c r="L101" s="56"/>
      <c r="M101" s="76"/>
      <c r="N101" s="77"/>
      <c r="O101" s="73" t="s">
        <v>348</v>
      </c>
      <c r="P101" s="73" t="s">
        <v>348</v>
      </c>
      <c r="Q101" s="73" t="s">
        <v>348</v>
      </c>
      <c r="R101" s="56"/>
      <c r="S101" s="88"/>
      <c r="T101" s="88"/>
      <c r="U101" s="88"/>
      <c r="V101" s="88"/>
      <c r="W101" s="88"/>
      <c r="X101" s="88"/>
      <c r="Y101" s="88"/>
      <c r="Z101" s="88"/>
    </row>
    <row r="102" spans="1:26" ht="16.5" customHeight="1">
      <c r="A102" s="345"/>
      <c r="B102" s="345"/>
      <c r="C102" s="345"/>
      <c r="D102" s="345"/>
      <c r="E102" s="345"/>
      <c r="F102" s="90" t="s">
        <v>6161</v>
      </c>
      <c r="G102" s="345"/>
      <c r="H102" s="94">
        <v>10</v>
      </c>
      <c r="I102" s="90" t="s">
        <v>6162</v>
      </c>
      <c r="J102" s="90" t="s">
        <v>6144</v>
      </c>
      <c r="K102" s="56"/>
      <c r="L102" s="56"/>
      <c r="M102" s="76"/>
      <c r="N102" s="77"/>
      <c r="O102" s="73" t="s">
        <v>348</v>
      </c>
      <c r="P102" s="73" t="s">
        <v>348</v>
      </c>
      <c r="Q102" s="73" t="s">
        <v>348</v>
      </c>
      <c r="R102" s="56"/>
      <c r="S102" s="88"/>
      <c r="T102" s="88"/>
      <c r="U102" s="88"/>
      <c r="V102" s="88"/>
      <c r="W102" s="88"/>
      <c r="X102" s="88"/>
      <c r="Y102" s="88"/>
      <c r="Z102" s="88"/>
    </row>
    <row r="103" spans="1:26" ht="16.5" hidden="1" customHeight="1">
      <c r="A103" s="345"/>
      <c r="B103" s="345"/>
      <c r="C103" s="345"/>
      <c r="D103" s="345"/>
      <c r="E103" s="345"/>
      <c r="F103" s="80" t="s">
        <v>6163</v>
      </c>
      <c r="G103" s="345"/>
      <c r="H103" s="94">
        <v>11</v>
      </c>
      <c r="I103" s="90" t="s">
        <v>6164</v>
      </c>
      <c r="J103" s="90" t="s">
        <v>6144</v>
      </c>
      <c r="K103" s="56"/>
      <c r="L103" s="56"/>
      <c r="M103" s="76"/>
      <c r="N103" s="77"/>
      <c r="O103" s="73" t="s">
        <v>348</v>
      </c>
      <c r="P103" s="73" t="s">
        <v>348</v>
      </c>
      <c r="Q103" s="73" t="s">
        <v>24</v>
      </c>
      <c r="R103" s="56"/>
      <c r="S103" s="88"/>
      <c r="T103" s="88"/>
      <c r="U103" s="88"/>
      <c r="V103" s="88"/>
      <c r="W103" s="88"/>
      <c r="X103" s="88"/>
      <c r="Y103" s="88"/>
      <c r="Z103" s="88"/>
    </row>
    <row r="104" spans="1:26" ht="16.5" customHeight="1">
      <c r="A104" s="345"/>
      <c r="B104" s="345"/>
      <c r="C104" s="345"/>
      <c r="D104" s="345"/>
      <c r="E104" s="345"/>
      <c r="F104" s="80" t="s">
        <v>6165</v>
      </c>
      <c r="G104" s="345"/>
      <c r="H104" s="94">
        <v>12</v>
      </c>
      <c r="I104" s="90" t="s">
        <v>6166</v>
      </c>
      <c r="J104" s="90" t="s">
        <v>6144</v>
      </c>
      <c r="K104" s="56"/>
      <c r="L104" s="56"/>
      <c r="M104" s="76"/>
      <c r="N104" s="77"/>
      <c r="O104" s="73" t="s">
        <v>348</v>
      </c>
      <c r="P104" s="73" t="s">
        <v>348</v>
      </c>
      <c r="Q104" s="73" t="s">
        <v>348</v>
      </c>
      <c r="R104" s="56"/>
      <c r="S104" s="88"/>
      <c r="T104" s="88"/>
      <c r="U104" s="88"/>
      <c r="V104" s="88"/>
      <c r="W104" s="88"/>
      <c r="X104" s="88"/>
      <c r="Y104" s="88"/>
      <c r="Z104" s="88"/>
    </row>
    <row r="105" spans="1:26" ht="16.5" hidden="1" customHeight="1">
      <c r="A105" s="345"/>
      <c r="B105" s="345"/>
      <c r="C105" s="345"/>
      <c r="D105" s="345"/>
      <c r="E105" s="345"/>
      <c r="F105" s="80" t="s">
        <v>6167</v>
      </c>
      <c r="G105" s="345"/>
      <c r="H105" s="94">
        <v>13</v>
      </c>
      <c r="I105" s="90" t="s">
        <v>6168</v>
      </c>
      <c r="J105" s="90" t="s">
        <v>6144</v>
      </c>
      <c r="K105" s="56"/>
      <c r="L105" s="56"/>
      <c r="M105" s="76"/>
      <c r="N105" s="77"/>
      <c r="O105" s="73" t="s">
        <v>348</v>
      </c>
      <c r="P105" s="73" t="s">
        <v>348</v>
      </c>
      <c r="Q105" s="73" t="s">
        <v>24</v>
      </c>
      <c r="R105" s="56"/>
      <c r="S105" s="88"/>
      <c r="T105" s="88"/>
      <c r="U105" s="88"/>
      <c r="V105" s="88"/>
      <c r="W105" s="88"/>
      <c r="X105" s="88"/>
      <c r="Y105" s="88"/>
      <c r="Z105" s="88"/>
    </row>
    <row r="106" spans="1:26" ht="16.5" hidden="1" customHeight="1">
      <c r="A106" s="345"/>
      <c r="B106" s="345"/>
      <c r="C106" s="345"/>
      <c r="D106" s="345"/>
      <c r="E106" s="345"/>
      <c r="F106" s="80" t="s">
        <v>6169</v>
      </c>
      <c r="G106" s="345"/>
      <c r="H106" s="94">
        <v>14</v>
      </c>
      <c r="I106" s="90" t="s">
        <v>6170</v>
      </c>
      <c r="J106" s="90" t="s">
        <v>6171</v>
      </c>
      <c r="K106" s="56"/>
      <c r="L106" s="56"/>
      <c r="M106" s="76"/>
      <c r="N106" s="77"/>
      <c r="O106" s="73" t="s">
        <v>348</v>
      </c>
      <c r="P106" s="73" t="s">
        <v>348</v>
      </c>
      <c r="Q106" s="73" t="s">
        <v>24</v>
      </c>
      <c r="R106" s="56"/>
      <c r="S106" s="88"/>
      <c r="T106" s="88"/>
      <c r="U106" s="88"/>
      <c r="V106" s="88"/>
      <c r="W106" s="88"/>
      <c r="X106" s="88"/>
      <c r="Y106" s="88"/>
      <c r="Z106" s="88"/>
    </row>
    <row r="107" spans="1:26" ht="16.5" customHeight="1">
      <c r="A107" s="345"/>
      <c r="B107" s="345"/>
      <c r="C107" s="345"/>
      <c r="D107" s="345"/>
      <c r="E107" s="345"/>
      <c r="F107" s="80" t="s">
        <v>6172</v>
      </c>
      <c r="G107" s="345"/>
      <c r="H107" s="94">
        <v>15</v>
      </c>
      <c r="I107" s="90" t="s">
        <v>6173</v>
      </c>
      <c r="J107" s="90" t="s">
        <v>6144</v>
      </c>
      <c r="K107" s="56"/>
      <c r="L107" s="56"/>
      <c r="M107" s="76"/>
      <c r="N107" s="77"/>
      <c r="O107" s="73" t="s">
        <v>348</v>
      </c>
      <c r="P107" s="73" t="s">
        <v>348</v>
      </c>
      <c r="Q107" s="73" t="s">
        <v>348</v>
      </c>
      <c r="R107" s="56"/>
      <c r="S107" s="88"/>
      <c r="T107" s="88"/>
      <c r="U107" s="88"/>
      <c r="V107" s="88"/>
      <c r="W107" s="88"/>
      <c r="X107" s="88"/>
      <c r="Y107" s="88"/>
      <c r="Z107" s="88"/>
    </row>
    <row r="108" spans="1:26" ht="16.5" customHeight="1">
      <c r="A108" s="345"/>
      <c r="B108" s="345"/>
      <c r="C108" s="345"/>
      <c r="D108" s="345"/>
      <c r="E108" s="345"/>
      <c r="F108" s="80" t="s">
        <v>6174</v>
      </c>
      <c r="G108" s="345"/>
      <c r="H108" s="94">
        <v>16</v>
      </c>
      <c r="I108" s="90" t="s">
        <v>6175</v>
      </c>
      <c r="J108" s="90" t="s">
        <v>6144</v>
      </c>
      <c r="K108" s="56"/>
      <c r="L108" s="73"/>
      <c r="M108" s="89"/>
      <c r="N108" s="77"/>
      <c r="O108" s="73" t="s">
        <v>348</v>
      </c>
      <c r="P108" s="73" t="s">
        <v>348</v>
      </c>
      <c r="Q108" s="73" t="s">
        <v>348</v>
      </c>
      <c r="R108" s="56"/>
      <c r="S108" s="88"/>
      <c r="T108" s="88"/>
      <c r="U108" s="88"/>
      <c r="V108" s="88"/>
      <c r="W108" s="88"/>
      <c r="X108" s="88"/>
      <c r="Y108" s="88"/>
      <c r="Z108" s="88"/>
    </row>
    <row r="109" spans="1:26" ht="16.5" hidden="1" customHeight="1">
      <c r="A109" s="345"/>
      <c r="B109" s="345"/>
      <c r="C109" s="345"/>
      <c r="D109" s="345"/>
      <c r="E109" s="345"/>
      <c r="F109" s="80" t="s">
        <v>6176</v>
      </c>
      <c r="G109" s="345"/>
      <c r="H109" s="94">
        <v>17</v>
      </c>
      <c r="I109" s="90" t="s">
        <v>6177</v>
      </c>
      <c r="J109" s="90" t="s">
        <v>6178</v>
      </c>
      <c r="K109" s="56"/>
      <c r="L109" s="56"/>
      <c r="M109" s="76"/>
      <c r="N109" s="77"/>
      <c r="O109" s="73" t="s">
        <v>348</v>
      </c>
      <c r="P109" s="73" t="s">
        <v>348</v>
      </c>
      <c r="Q109" s="73" t="s">
        <v>24</v>
      </c>
      <c r="R109" s="56"/>
      <c r="S109" s="88"/>
      <c r="T109" s="88"/>
      <c r="U109" s="88"/>
      <c r="V109" s="88"/>
      <c r="W109" s="88"/>
      <c r="X109" s="88"/>
      <c r="Y109" s="88"/>
      <c r="Z109" s="88"/>
    </row>
    <row r="110" spans="1:26" ht="33" hidden="1" customHeight="1">
      <c r="A110" s="341"/>
      <c r="B110" s="341"/>
      <c r="C110" s="341"/>
      <c r="D110" s="341"/>
      <c r="E110" s="341"/>
      <c r="F110" s="80" t="s">
        <v>6179</v>
      </c>
      <c r="G110" s="341"/>
      <c r="H110" s="94">
        <v>18</v>
      </c>
      <c r="I110" s="90" t="s">
        <v>6180</v>
      </c>
      <c r="J110" s="90" t="s">
        <v>6181</v>
      </c>
      <c r="K110" s="56"/>
      <c r="L110" s="56"/>
      <c r="M110" s="76"/>
      <c r="N110" s="77"/>
      <c r="O110" s="73" t="s">
        <v>348</v>
      </c>
      <c r="P110" s="73" t="s">
        <v>348</v>
      </c>
      <c r="Q110" s="73" t="s">
        <v>24</v>
      </c>
      <c r="R110" s="56"/>
      <c r="S110" s="88"/>
      <c r="T110" s="88"/>
      <c r="U110" s="88"/>
      <c r="V110" s="88"/>
      <c r="W110" s="88"/>
      <c r="X110" s="88"/>
      <c r="Y110" s="88"/>
      <c r="Z110" s="88"/>
    </row>
    <row r="111" spans="1:26" ht="16.5" customHeight="1">
      <c r="A111" s="402" t="s">
        <v>6182</v>
      </c>
      <c r="B111" s="402" t="s">
        <v>6113</v>
      </c>
      <c r="C111" s="395" t="s">
        <v>448</v>
      </c>
      <c r="D111" s="395" t="s">
        <v>449</v>
      </c>
      <c r="E111" s="395" t="s">
        <v>6183</v>
      </c>
      <c r="F111" s="80" t="s">
        <v>6184</v>
      </c>
      <c r="G111" s="419" t="s">
        <v>452</v>
      </c>
      <c r="H111" s="94">
        <v>1</v>
      </c>
      <c r="I111" s="90" t="s">
        <v>6143</v>
      </c>
      <c r="J111" s="90" t="s">
        <v>6185</v>
      </c>
      <c r="K111" s="56"/>
      <c r="L111" s="56"/>
      <c r="M111" s="76"/>
      <c r="N111" s="77"/>
      <c r="O111" s="73" t="s">
        <v>348</v>
      </c>
      <c r="P111" s="73" t="s">
        <v>348</v>
      </c>
      <c r="Q111" s="73" t="s">
        <v>348</v>
      </c>
      <c r="R111" s="56"/>
      <c r="S111" s="88"/>
      <c r="T111" s="88"/>
      <c r="U111" s="88"/>
      <c r="V111" s="88"/>
      <c r="W111" s="88"/>
      <c r="X111" s="88"/>
      <c r="Y111" s="88"/>
      <c r="Z111" s="88"/>
    </row>
    <row r="112" spans="1:26" ht="16.5" customHeight="1">
      <c r="A112" s="345"/>
      <c r="B112" s="345"/>
      <c r="C112" s="345"/>
      <c r="D112" s="345"/>
      <c r="E112" s="345"/>
      <c r="F112" s="80" t="s">
        <v>6186</v>
      </c>
      <c r="G112" s="345"/>
      <c r="H112" s="94">
        <v>2</v>
      </c>
      <c r="I112" s="90" t="s">
        <v>6146</v>
      </c>
      <c r="J112" s="90" t="s">
        <v>6185</v>
      </c>
      <c r="K112" s="56"/>
      <c r="L112" s="73"/>
      <c r="M112" s="89"/>
      <c r="N112" s="77"/>
      <c r="O112" s="73" t="s">
        <v>348</v>
      </c>
      <c r="P112" s="73" t="s">
        <v>348</v>
      </c>
      <c r="Q112" s="73" t="s">
        <v>348</v>
      </c>
      <c r="R112" s="56"/>
      <c r="S112" s="88"/>
      <c r="T112" s="88"/>
      <c r="U112" s="88"/>
      <c r="V112" s="88"/>
      <c r="W112" s="88"/>
      <c r="X112" s="88"/>
      <c r="Y112" s="88"/>
      <c r="Z112" s="88"/>
    </row>
    <row r="113" spans="1:26" ht="16.5" customHeight="1">
      <c r="A113" s="345"/>
      <c r="B113" s="345"/>
      <c r="C113" s="345"/>
      <c r="D113" s="345"/>
      <c r="E113" s="345"/>
      <c r="F113" s="80" t="s">
        <v>6187</v>
      </c>
      <c r="G113" s="345"/>
      <c r="H113" s="94">
        <v>3</v>
      </c>
      <c r="I113" s="90" t="s">
        <v>6148</v>
      </c>
      <c r="J113" s="90" t="s">
        <v>6185</v>
      </c>
      <c r="K113" s="56"/>
      <c r="L113" s="56"/>
      <c r="M113" s="76"/>
      <c r="N113" s="77"/>
      <c r="O113" s="73" t="s">
        <v>348</v>
      </c>
      <c r="P113" s="73" t="s">
        <v>348</v>
      </c>
      <c r="Q113" s="73" t="s">
        <v>348</v>
      </c>
      <c r="R113" s="56"/>
      <c r="S113" s="88"/>
      <c r="T113" s="88"/>
      <c r="U113" s="88"/>
      <c r="V113" s="88"/>
      <c r="W113" s="88"/>
      <c r="X113" s="88"/>
      <c r="Y113" s="88"/>
      <c r="Z113" s="88"/>
    </row>
    <row r="114" spans="1:26" ht="16.5" hidden="1" customHeight="1">
      <c r="A114" s="345"/>
      <c r="B114" s="345"/>
      <c r="C114" s="345"/>
      <c r="D114" s="345"/>
      <c r="E114" s="345"/>
      <c r="F114" s="80" t="s">
        <v>6188</v>
      </c>
      <c r="G114" s="345"/>
      <c r="H114" s="94">
        <v>4</v>
      </c>
      <c r="I114" s="90" t="s">
        <v>6150</v>
      </c>
      <c r="J114" s="90" t="s">
        <v>6185</v>
      </c>
      <c r="K114" s="56"/>
      <c r="L114" s="56"/>
      <c r="M114" s="76"/>
      <c r="N114" s="77"/>
      <c r="O114" s="73" t="s">
        <v>348</v>
      </c>
      <c r="P114" s="73" t="s">
        <v>348</v>
      </c>
      <c r="Q114" s="73" t="s">
        <v>24</v>
      </c>
      <c r="R114" s="56"/>
      <c r="S114" s="88"/>
      <c r="T114" s="88"/>
      <c r="U114" s="88"/>
      <c r="V114" s="88"/>
      <c r="W114" s="88"/>
      <c r="X114" s="88"/>
      <c r="Y114" s="88"/>
      <c r="Z114" s="88"/>
    </row>
    <row r="115" spans="1:26" ht="16.5" hidden="1" customHeight="1">
      <c r="A115" s="345"/>
      <c r="B115" s="345"/>
      <c r="C115" s="345"/>
      <c r="D115" s="345"/>
      <c r="E115" s="345"/>
      <c r="F115" s="80" t="s">
        <v>6189</v>
      </c>
      <c r="G115" s="345"/>
      <c r="H115" s="94">
        <v>5</v>
      </c>
      <c r="I115" s="90" t="s">
        <v>6152</v>
      </c>
      <c r="J115" s="90" t="s">
        <v>6185</v>
      </c>
      <c r="K115" s="56"/>
      <c r="L115" s="56"/>
      <c r="M115" s="76"/>
      <c r="N115" s="77"/>
      <c r="O115" s="73" t="s">
        <v>348</v>
      </c>
      <c r="P115" s="73" t="s">
        <v>348</v>
      </c>
      <c r="Q115" s="73" t="s">
        <v>24</v>
      </c>
      <c r="R115" s="56"/>
      <c r="S115" s="88"/>
      <c r="T115" s="88"/>
      <c r="U115" s="88"/>
      <c r="V115" s="88"/>
      <c r="W115" s="88"/>
      <c r="X115" s="88"/>
      <c r="Y115" s="88"/>
      <c r="Z115" s="88"/>
    </row>
    <row r="116" spans="1:26" ht="16.5" customHeight="1">
      <c r="A116" s="345"/>
      <c r="B116" s="345"/>
      <c r="C116" s="345"/>
      <c r="D116" s="345"/>
      <c r="E116" s="345"/>
      <c r="F116" s="80" t="s">
        <v>6190</v>
      </c>
      <c r="G116" s="345"/>
      <c r="H116" s="94">
        <v>6</v>
      </c>
      <c r="I116" s="90" t="s">
        <v>6154</v>
      </c>
      <c r="J116" s="90" t="s">
        <v>6185</v>
      </c>
      <c r="K116" s="56"/>
      <c r="L116" s="56"/>
      <c r="M116" s="76"/>
      <c r="N116" s="77"/>
      <c r="O116" s="73" t="s">
        <v>348</v>
      </c>
      <c r="P116" s="73" t="s">
        <v>348</v>
      </c>
      <c r="Q116" s="73" t="s">
        <v>348</v>
      </c>
      <c r="R116" s="56"/>
      <c r="S116" s="88"/>
      <c r="T116" s="88"/>
      <c r="U116" s="88"/>
      <c r="V116" s="88"/>
      <c r="W116" s="88"/>
      <c r="X116" s="88"/>
      <c r="Y116" s="88"/>
      <c r="Z116" s="88"/>
    </row>
    <row r="117" spans="1:26" ht="16.5" customHeight="1">
      <c r="A117" s="345"/>
      <c r="B117" s="345"/>
      <c r="C117" s="345"/>
      <c r="D117" s="345"/>
      <c r="E117" s="345"/>
      <c r="F117" s="80" t="s">
        <v>6191</v>
      </c>
      <c r="G117" s="345"/>
      <c r="H117" s="94">
        <v>7</v>
      </c>
      <c r="I117" s="90" t="s">
        <v>6156</v>
      </c>
      <c r="J117" s="90" t="s">
        <v>6185</v>
      </c>
      <c r="K117" s="56"/>
      <c r="L117" s="56"/>
      <c r="M117" s="76"/>
      <c r="N117" s="77"/>
      <c r="O117" s="73" t="s">
        <v>348</v>
      </c>
      <c r="P117" s="73" t="s">
        <v>348</v>
      </c>
      <c r="Q117" s="73" t="s">
        <v>348</v>
      </c>
      <c r="R117" s="56"/>
      <c r="S117" s="88"/>
      <c r="T117" s="88"/>
      <c r="U117" s="88"/>
      <c r="V117" s="88"/>
      <c r="W117" s="88"/>
      <c r="X117" s="88"/>
      <c r="Y117" s="88"/>
      <c r="Z117" s="88"/>
    </row>
    <row r="118" spans="1:26" ht="16.5" customHeight="1">
      <c r="A118" s="345"/>
      <c r="B118" s="345"/>
      <c r="C118" s="345"/>
      <c r="D118" s="345"/>
      <c r="E118" s="345"/>
      <c r="F118" s="80" t="s">
        <v>6192</v>
      </c>
      <c r="G118" s="345"/>
      <c r="H118" s="94">
        <v>8</v>
      </c>
      <c r="I118" s="90" t="s">
        <v>6158</v>
      </c>
      <c r="J118" s="90" t="s">
        <v>6185</v>
      </c>
      <c r="K118" s="56"/>
      <c r="L118" s="56"/>
      <c r="M118" s="76"/>
      <c r="N118" s="77"/>
      <c r="O118" s="73" t="s">
        <v>348</v>
      </c>
      <c r="P118" s="73" t="s">
        <v>348</v>
      </c>
      <c r="Q118" s="73" t="s">
        <v>348</v>
      </c>
      <c r="R118" s="56"/>
      <c r="S118" s="88"/>
      <c r="T118" s="88"/>
      <c r="U118" s="88"/>
      <c r="V118" s="88"/>
      <c r="W118" s="88"/>
      <c r="X118" s="88"/>
      <c r="Y118" s="88"/>
      <c r="Z118" s="88"/>
    </row>
    <row r="119" spans="1:26" ht="16.5" customHeight="1">
      <c r="A119" s="345"/>
      <c r="B119" s="345"/>
      <c r="C119" s="345"/>
      <c r="D119" s="345"/>
      <c r="E119" s="345"/>
      <c r="F119" s="80" t="s">
        <v>6193</v>
      </c>
      <c r="G119" s="345"/>
      <c r="H119" s="94">
        <v>9</v>
      </c>
      <c r="I119" s="90" t="s">
        <v>6160</v>
      </c>
      <c r="J119" s="90" t="s">
        <v>6185</v>
      </c>
      <c r="K119" s="56"/>
      <c r="L119" s="56"/>
      <c r="M119" s="76"/>
      <c r="N119" s="77"/>
      <c r="O119" s="73" t="s">
        <v>348</v>
      </c>
      <c r="P119" s="73" t="s">
        <v>348</v>
      </c>
      <c r="Q119" s="73" t="s">
        <v>348</v>
      </c>
      <c r="R119" s="56"/>
      <c r="S119" s="88"/>
      <c r="T119" s="88"/>
      <c r="U119" s="88"/>
      <c r="V119" s="88"/>
      <c r="W119" s="88"/>
      <c r="X119" s="88"/>
      <c r="Y119" s="88"/>
      <c r="Z119" s="88"/>
    </row>
    <row r="120" spans="1:26" ht="16.5" customHeight="1">
      <c r="A120" s="345"/>
      <c r="B120" s="345"/>
      <c r="C120" s="345"/>
      <c r="D120" s="345"/>
      <c r="E120" s="345"/>
      <c r="F120" s="80" t="s">
        <v>6194</v>
      </c>
      <c r="G120" s="345"/>
      <c r="H120" s="94">
        <v>10</v>
      </c>
      <c r="I120" s="90" t="s">
        <v>6162</v>
      </c>
      <c r="J120" s="90" t="s">
        <v>6185</v>
      </c>
      <c r="K120" s="56"/>
      <c r="L120" s="56"/>
      <c r="M120" s="76"/>
      <c r="N120" s="77"/>
      <c r="O120" s="73" t="s">
        <v>348</v>
      </c>
      <c r="P120" s="73" t="s">
        <v>348</v>
      </c>
      <c r="Q120" s="73" t="s">
        <v>348</v>
      </c>
      <c r="R120" s="56"/>
      <c r="S120" s="88"/>
      <c r="T120" s="88"/>
      <c r="U120" s="88"/>
      <c r="V120" s="88"/>
      <c r="W120" s="88"/>
      <c r="X120" s="88"/>
      <c r="Y120" s="88"/>
      <c r="Z120" s="88"/>
    </row>
    <row r="121" spans="1:26" ht="16.5" customHeight="1">
      <c r="A121" s="345"/>
      <c r="B121" s="345"/>
      <c r="C121" s="345"/>
      <c r="D121" s="345"/>
      <c r="E121" s="345"/>
      <c r="F121" s="80" t="s">
        <v>6195</v>
      </c>
      <c r="G121" s="345"/>
      <c r="H121" s="94">
        <v>11</v>
      </c>
      <c r="I121" s="90" t="s">
        <v>6164</v>
      </c>
      <c r="J121" s="90" t="s">
        <v>6144</v>
      </c>
      <c r="K121" s="56"/>
      <c r="L121" s="56"/>
      <c r="M121" s="76"/>
      <c r="N121" s="77"/>
      <c r="O121" s="73" t="s">
        <v>348</v>
      </c>
      <c r="P121" s="73" t="s">
        <v>348</v>
      </c>
      <c r="Q121" s="73" t="s">
        <v>348</v>
      </c>
      <c r="R121" s="56"/>
      <c r="S121" s="88"/>
      <c r="T121" s="88"/>
      <c r="U121" s="88"/>
      <c r="V121" s="88"/>
      <c r="W121" s="88"/>
      <c r="X121" s="88"/>
      <c r="Y121" s="88"/>
      <c r="Z121" s="88"/>
    </row>
    <row r="122" spans="1:26" ht="16.5" customHeight="1">
      <c r="A122" s="345"/>
      <c r="B122" s="345"/>
      <c r="C122" s="345"/>
      <c r="D122" s="345"/>
      <c r="E122" s="345"/>
      <c r="F122" s="80" t="s">
        <v>6196</v>
      </c>
      <c r="G122" s="345"/>
      <c r="H122" s="94">
        <v>12</v>
      </c>
      <c r="I122" s="90" t="s">
        <v>6166</v>
      </c>
      <c r="J122" s="90" t="s">
        <v>6144</v>
      </c>
      <c r="K122" s="56"/>
      <c r="L122" s="56"/>
      <c r="M122" s="76"/>
      <c r="N122" s="77"/>
      <c r="O122" s="73" t="s">
        <v>348</v>
      </c>
      <c r="P122" s="73" t="s">
        <v>348</v>
      </c>
      <c r="Q122" s="73" t="s">
        <v>348</v>
      </c>
      <c r="R122" s="56"/>
      <c r="S122" s="88"/>
      <c r="T122" s="88"/>
      <c r="U122" s="88"/>
      <c r="V122" s="88"/>
      <c r="W122" s="88"/>
      <c r="X122" s="88"/>
      <c r="Y122" s="88"/>
      <c r="Z122" s="88"/>
    </row>
    <row r="123" spans="1:26" ht="16.5" hidden="1" customHeight="1">
      <c r="A123" s="345"/>
      <c r="B123" s="345"/>
      <c r="C123" s="345"/>
      <c r="D123" s="345"/>
      <c r="E123" s="345"/>
      <c r="F123" s="80" t="s">
        <v>6197</v>
      </c>
      <c r="G123" s="345"/>
      <c r="H123" s="94">
        <v>13</v>
      </c>
      <c r="I123" s="90" t="s">
        <v>6168</v>
      </c>
      <c r="J123" s="90" t="s">
        <v>6144</v>
      </c>
      <c r="K123" s="56"/>
      <c r="L123" s="56"/>
      <c r="M123" s="76"/>
      <c r="N123" s="77"/>
      <c r="O123" s="73" t="s">
        <v>348</v>
      </c>
      <c r="P123" s="73" t="s">
        <v>348</v>
      </c>
      <c r="Q123" s="73" t="s">
        <v>24</v>
      </c>
      <c r="R123" s="56"/>
      <c r="S123" s="88"/>
      <c r="T123" s="88"/>
      <c r="U123" s="88"/>
      <c r="V123" s="88"/>
      <c r="W123" s="88"/>
      <c r="X123" s="88"/>
      <c r="Y123" s="88"/>
      <c r="Z123" s="88"/>
    </row>
    <row r="124" spans="1:26" ht="16.5" hidden="1" customHeight="1">
      <c r="A124" s="345"/>
      <c r="B124" s="345"/>
      <c r="C124" s="345"/>
      <c r="D124" s="345"/>
      <c r="E124" s="345"/>
      <c r="F124" s="80" t="s">
        <v>6169</v>
      </c>
      <c r="G124" s="345"/>
      <c r="H124" s="94">
        <v>14</v>
      </c>
      <c r="I124" s="90" t="s">
        <v>6170</v>
      </c>
      <c r="J124" s="90" t="s">
        <v>6171</v>
      </c>
      <c r="K124" s="56"/>
      <c r="L124" s="56"/>
      <c r="M124" s="76"/>
      <c r="N124" s="77"/>
      <c r="O124" s="73" t="s">
        <v>348</v>
      </c>
      <c r="P124" s="73" t="s">
        <v>348</v>
      </c>
      <c r="Q124" s="73" t="s">
        <v>24</v>
      </c>
      <c r="R124" s="56"/>
      <c r="S124" s="88"/>
      <c r="T124" s="88"/>
      <c r="U124" s="88"/>
      <c r="V124" s="88"/>
      <c r="W124" s="88"/>
      <c r="X124" s="88"/>
      <c r="Y124" s="88"/>
      <c r="Z124" s="88"/>
    </row>
    <row r="125" spans="1:26" ht="16.5" customHeight="1">
      <c r="A125" s="345"/>
      <c r="B125" s="345"/>
      <c r="C125" s="345"/>
      <c r="D125" s="345"/>
      <c r="E125" s="345"/>
      <c r="F125" s="80" t="s">
        <v>6198</v>
      </c>
      <c r="G125" s="345"/>
      <c r="H125" s="94">
        <v>15</v>
      </c>
      <c r="I125" s="90" t="s">
        <v>6173</v>
      </c>
      <c r="J125" s="90" t="s">
        <v>6144</v>
      </c>
      <c r="K125" s="56"/>
      <c r="L125" s="56"/>
      <c r="M125" s="76"/>
      <c r="N125" s="77"/>
      <c r="O125" s="73" t="s">
        <v>348</v>
      </c>
      <c r="P125" s="73" t="s">
        <v>348</v>
      </c>
      <c r="Q125" s="73" t="s">
        <v>348</v>
      </c>
      <c r="R125" s="56"/>
      <c r="S125" s="88"/>
      <c r="T125" s="88"/>
      <c r="U125" s="88"/>
      <c r="V125" s="88"/>
      <c r="W125" s="88"/>
      <c r="X125" s="88"/>
      <c r="Y125" s="88"/>
      <c r="Z125" s="88"/>
    </row>
    <row r="126" spans="1:26" ht="16.5" customHeight="1">
      <c r="A126" s="345"/>
      <c r="B126" s="345"/>
      <c r="C126" s="345"/>
      <c r="D126" s="345"/>
      <c r="E126" s="345"/>
      <c r="F126" s="90" t="s">
        <v>6199</v>
      </c>
      <c r="G126" s="345"/>
      <c r="H126" s="94">
        <v>16</v>
      </c>
      <c r="I126" s="90" t="s">
        <v>6175</v>
      </c>
      <c r="J126" s="90" t="s">
        <v>6144</v>
      </c>
      <c r="K126" s="56"/>
      <c r="L126" s="73"/>
      <c r="M126" s="89"/>
      <c r="N126" s="77"/>
      <c r="O126" s="73" t="s">
        <v>348</v>
      </c>
      <c r="P126" s="73" t="s">
        <v>348</v>
      </c>
      <c r="Q126" s="73" t="s">
        <v>348</v>
      </c>
      <c r="R126" s="56"/>
      <c r="S126" s="88"/>
      <c r="T126" s="88"/>
      <c r="U126" s="88"/>
      <c r="V126" s="88"/>
      <c r="W126" s="88"/>
      <c r="X126" s="88"/>
      <c r="Y126" s="88"/>
      <c r="Z126" s="88"/>
    </row>
    <row r="127" spans="1:26" ht="33" hidden="1" customHeight="1">
      <c r="A127" s="345"/>
      <c r="B127" s="345"/>
      <c r="C127" s="345"/>
      <c r="D127" s="345"/>
      <c r="E127" s="345"/>
      <c r="F127" s="90" t="s">
        <v>6200</v>
      </c>
      <c r="G127" s="345"/>
      <c r="H127" s="94">
        <v>17</v>
      </c>
      <c r="I127" s="90" t="s">
        <v>6201</v>
      </c>
      <c r="J127" s="90" t="s">
        <v>6178</v>
      </c>
      <c r="K127" s="56"/>
      <c r="L127" s="56"/>
      <c r="M127" s="76"/>
      <c r="N127" s="77"/>
      <c r="O127" s="73" t="s">
        <v>348</v>
      </c>
      <c r="P127" s="73" t="s">
        <v>348</v>
      </c>
      <c r="Q127" s="73" t="s">
        <v>24</v>
      </c>
      <c r="R127" s="56"/>
      <c r="S127" s="88"/>
      <c r="T127" s="88"/>
      <c r="U127" s="88"/>
      <c r="V127" s="88"/>
      <c r="W127" s="88"/>
      <c r="X127" s="88"/>
      <c r="Y127" s="88"/>
      <c r="Z127" s="88"/>
    </row>
    <row r="128" spans="1:26" ht="33" hidden="1" customHeight="1">
      <c r="A128" s="341"/>
      <c r="B128" s="341"/>
      <c r="C128" s="341"/>
      <c r="D128" s="341"/>
      <c r="E128" s="341"/>
      <c r="F128" s="90" t="s">
        <v>6179</v>
      </c>
      <c r="G128" s="341"/>
      <c r="H128" s="94">
        <v>18</v>
      </c>
      <c r="I128" s="90" t="s">
        <v>6180</v>
      </c>
      <c r="J128" s="90" t="s">
        <v>6202</v>
      </c>
      <c r="K128" s="56"/>
      <c r="L128" s="56"/>
      <c r="M128" s="76"/>
      <c r="N128" s="77"/>
      <c r="O128" s="73" t="s">
        <v>348</v>
      </c>
      <c r="P128" s="73" t="s">
        <v>348</v>
      </c>
      <c r="Q128" s="73" t="s">
        <v>24</v>
      </c>
      <c r="R128" s="56"/>
      <c r="S128" s="88"/>
      <c r="T128" s="88"/>
      <c r="U128" s="88"/>
      <c r="V128" s="88"/>
      <c r="W128" s="88"/>
      <c r="X128" s="88"/>
      <c r="Y128" s="88"/>
      <c r="Z128" s="88"/>
    </row>
    <row r="129" spans="1:26" ht="17.25" hidden="1" customHeight="1">
      <c r="A129" s="402" t="s">
        <v>6203</v>
      </c>
      <c r="B129" s="402" t="s">
        <v>6113</v>
      </c>
      <c r="C129" s="395" t="s">
        <v>448</v>
      </c>
      <c r="D129" s="395" t="s">
        <v>449</v>
      </c>
      <c r="E129" s="395" t="s">
        <v>6204</v>
      </c>
      <c r="F129" s="90" t="s">
        <v>6118</v>
      </c>
      <c r="G129" s="419" t="s">
        <v>452</v>
      </c>
      <c r="H129" s="94">
        <v>1</v>
      </c>
      <c r="I129" s="90" t="s">
        <v>6119</v>
      </c>
      <c r="J129" s="90" t="s">
        <v>6120</v>
      </c>
      <c r="K129" s="56"/>
      <c r="L129" s="56"/>
      <c r="M129" s="76"/>
      <c r="N129" s="77"/>
      <c r="O129" s="73" t="s">
        <v>348</v>
      </c>
      <c r="P129" s="73" t="s">
        <v>348</v>
      </c>
      <c r="Q129" s="73" t="s">
        <v>24</v>
      </c>
      <c r="R129" s="56"/>
      <c r="S129" s="88"/>
      <c r="T129" s="88"/>
      <c r="U129" s="88"/>
      <c r="V129" s="88"/>
      <c r="W129" s="88"/>
      <c r="X129" s="88"/>
      <c r="Y129" s="88"/>
      <c r="Z129" s="88"/>
    </row>
    <row r="130" spans="1:26" ht="17.25" hidden="1" customHeight="1">
      <c r="A130" s="345"/>
      <c r="B130" s="345"/>
      <c r="C130" s="345"/>
      <c r="D130" s="345"/>
      <c r="E130" s="345"/>
      <c r="F130" s="69" t="s">
        <v>6121</v>
      </c>
      <c r="G130" s="345"/>
      <c r="H130" s="94">
        <v>2</v>
      </c>
      <c r="I130" s="69" t="s">
        <v>6122</v>
      </c>
      <c r="J130" s="69" t="s">
        <v>6205</v>
      </c>
      <c r="K130" s="56"/>
      <c r="L130" s="56"/>
      <c r="M130" s="76"/>
      <c r="N130" s="77"/>
      <c r="O130" s="73" t="s">
        <v>348</v>
      </c>
      <c r="P130" s="73" t="s">
        <v>348</v>
      </c>
      <c r="Q130" s="73" t="s">
        <v>24</v>
      </c>
      <c r="R130" s="56"/>
      <c r="S130" s="88"/>
      <c r="T130" s="88"/>
      <c r="U130" s="88"/>
      <c r="V130" s="88"/>
      <c r="W130" s="88"/>
      <c r="X130" s="88"/>
      <c r="Y130" s="88"/>
      <c r="Z130" s="88"/>
    </row>
    <row r="131" spans="1:26" ht="17.25" hidden="1" customHeight="1">
      <c r="A131" s="345"/>
      <c r="B131" s="345"/>
      <c r="C131" s="345"/>
      <c r="D131" s="345"/>
      <c r="E131" s="345"/>
      <c r="F131" s="69" t="s">
        <v>6124</v>
      </c>
      <c r="G131" s="345"/>
      <c r="H131" s="94">
        <v>3</v>
      </c>
      <c r="I131" s="69" t="s">
        <v>6125</v>
      </c>
      <c r="J131" s="69" t="s">
        <v>6123</v>
      </c>
      <c r="K131" s="56"/>
      <c r="L131" s="56"/>
      <c r="M131" s="76"/>
      <c r="N131" s="77"/>
      <c r="O131" s="73" t="s">
        <v>348</v>
      </c>
      <c r="P131" s="73" t="s">
        <v>348</v>
      </c>
      <c r="Q131" s="73" t="s">
        <v>24</v>
      </c>
      <c r="R131" s="56"/>
      <c r="S131" s="88"/>
      <c r="T131" s="88"/>
      <c r="U131" s="88"/>
      <c r="V131" s="88"/>
      <c r="W131" s="88"/>
      <c r="X131" s="88"/>
      <c r="Y131" s="88"/>
      <c r="Z131" s="88"/>
    </row>
    <row r="132" spans="1:26" ht="17.25" hidden="1" customHeight="1">
      <c r="A132" s="345"/>
      <c r="B132" s="345"/>
      <c r="C132" s="345"/>
      <c r="D132" s="345"/>
      <c r="E132" s="345"/>
      <c r="F132" s="69" t="s">
        <v>6126</v>
      </c>
      <c r="G132" s="345"/>
      <c r="H132" s="94">
        <v>4</v>
      </c>
      <c r="I132" s="69" t="s">
        <v>6127</v>
      </c>
      <c r="J132" s="69" t="s">
        <v>6123</v>
      </c>
      <c r="K132" s="56"/>
      <c r="L132" s="56"/>
      <c r="M132" s="76"/>
      <c r="N132" s="77"/>
      <c r="O132" s="73" t="s">
        <v>348</v>
      </c>
      <c r="P132" s="73" t="s">
        <v>348</v>
      </c>
      <c r="Q132" s="73" t="s">
        <v>24</v>
      </c>
      <c r="R132" s="56"/>
      <c r="S132" s="88"/>
      <c r="T132" s="88"/>
      <c r="U132" s="88"/>
      <c r="V132" s="88"/>
      <c r="W132" s="88"/>
      <c r="X132" s="88"/>
      <c r="Y132" s="88"/>
      <c r="Z132" s="88"/>
    </row>
    <row r="133" spans="1:26" ht="17.25" hidden="1" customHeight="1">
      <c r="A133" s="345"/>
      <c r="B133" s="345"/>
      <c r="C133" s="345"/>
      <c r="D133" s="345"/>
      <c r="E133" s="345"/>
      <c r="F133" s="69" t="s">
        <v>3056</v>
      </c>
      <c r="G133" s="345"/>
      <c r="H133" s="94">
        <v>5</v>
      </c>
      <c r="I133" s="69" t="s">
        <v>6206</v>
      </c>
      <c r="J133" s="69" t="s">
        <v>6207</v>
      </c>
      <c r="K133" s="56"/>
      <c r="L133" s="56"/>
      <c r="M133" s="76"/>
      <c r="N133" s="77"/>
      <c r="O133" s="73" t="s">
        <v>348</v>
      </c>
      <c r="P133" s="73" t="s">
        <v>348</v>
      </c>
      <c r="Q133" s="73" t="s">
        <v>24</v>
      </c>
      <c r="R133" s="56"/>
      <c r="S133" s="88"/>
      <c r="T133" s="88"/>
      <c r="U133" s="88"/>
      <c r="V133" s="88"/>
      <c r="W133" s="88"/>
      <c r="X133" s="88"/>
      <c r="Y133" s="88"/>
      <c r="Z133" s="88"/>
    </row>
    <row r="134" spans="1:26" ht="17.25" hidden="1" customHeight="1">
      <c r="A134" s="345"/>
      <c r="B134" s="345"/>
      <c r="C134" s="345"/>
      <c r="D134" s="345"/>
      <c r="E134" s="345"/>
      <c r="F134" s="69" t="s">
        <v>6208</v>
      </c>
      <c r="G134" s="345"/>
      <c r="H134" s="94">
        <v>6</v>
      </c>
      <c r="I134" s="69" t="s">
        <v>6209</v>
      </c>
      <c r="J134" s="69" t="s">
        <v>6207</v>
      </c>
      <c r="K134" s="56"/>
      <c r="L134" s="73"/>
      <c r="M134" s="89"/>
      <c r="N134" s="77"/>
      <c r="O134" s="73" t="s">
        <v>348</v>
      </c>
      <c r="P134" s="73" t="s">
        <v>348</v>
      </c>
      <c r="Q134" s="73" t="s">
        <v>24</v>
      </c>
      <c r="R134" s="56"/>
      <c r="S134" s="88"/>
      <c r="T134" s="88"/>
      <c r="U134" s="88"/>
      <c r="V134" s="88"/>
      <c r="W134" s="88"/>
      <c r="X134" s="88"/>
      <c r="Y134" s="88"/>
      <c r="Z134" s="88"/>
    </row>
    <row r="135" spans="1:26" ht="17.25" hidden="1" customHeight="1">
      <c r="A135" s="345"/>
      <c r="B135" s="345"/>
      <c r="C135" s="345"/>
      <c r="D135" s="345"/>
      <c r="E135" s="345"/>
      <c r="F135" s="69" t="s">
        <v>6210</v>
      </c>
      <c r="G135" s="345"/>
      <c r="H135" s="94">
        <v>7</v>
      </c>
      <c r="I135" s="69" t="s">
        <v>6211</v>
      </c>
      <c r="J135" s="69" t="s">
        <v>6207</v>
      </c>
      <c r="K135" s="56"/>
      <c r="L135" s="56"/>
      <c r="M135" s="76"/>
      <c r="N135" s="77"/>
      <c r="O135" s="73" t="s">
        <v>348</v>
      </c>
      <c r="P135" s="73" t="s">
        <v>348</v>
      </c>
      <c r="Q135" s="73" t="s">
        <v>24</v>
      </c>
      <c r="R135" s="56"/>
      <c r="S135" s="88"/>
      <c r="T135" s="88"/>
      <c r="U135" s="88"/>
      <c r="V135" s="88"/>
      <c r="W135" s="88"/>
      <c r="X135" s="88"/>
      <c r="Y135" s="88"/>
      <c r="Z135" s="88"/>
    </row>
    <row r="136" spans="1:26" ht="17.25" hidden="1" customHeight="1">
      <c r="A136" s="345"/>
      <c r="B136" s="345"/>
      <c r="C136" s="345"/>
      <c r="D136" s="345"/>
      <c r="E136" s="345"/>
      <c r="F136" s="69" t="s">
        <v>6212</v>
      </c>
      <c r="G136" s="345"/>
      <c r="H136" s="94">
        <v>8</v>
      </c>
      <c r="I136" s="69" t="s">
        <v>6213</v>
      </c>
      <c r="J136" s="69" t="s">
        <v>6207</v>
      </c>
      <c r="K136" s="56"/>
      <c r="L136" s="56"/>
      <c r="M136" s="76"/>
      <c r="N136" s="77"/>
      <c r="O136" s="73" t="s">
        <v>348</v>
      </c>
      <c r="P136" s="73" t="s">
        <v>348</v>
      </c>
      <c r="Q136" s="73" t="s">
        <v>24</v>
      </c>
      <c r="R136" s="56"/>
      <c r="S136" s="88"/>
      <c r="T136" s="88"/>
      <c r="U136" s="88"/>
      <c r="V136" s="88"/>
      <c r="W136" s="88"/>
      <c r="X136" s="88"/>
      <c r="Y136" s="88"/>
      <c r="Z136" s="88"/>
    </row>
    <row r="137" spans="1:26" ht="17.25" hidden="1" customHeight="1">
      <c r="A137" s="345"/>
      <c r="B137" s="345"/>
      <c r="C137" s="345"/>
      <c r="D137" s="345"/>
      <c r="E137" s="345"/>
      <c r="F137" s="69" t="s">
        <v>6214</v>
      </c>
      <c r="G137" s="345"/>
      <c r="H137" s="94">
        <v>9</v>
      </c>
      <c r="I137" s="69" t="s">
        <v>6215</v>
      </c>
      <c r="J137" s="69" t="s">
        <v>6216</v>
      </c>
      <c r="K137" s="56"/>
      <c r="L137" s="56"/>
      <c r="M137" s="76"/>
      <c r="N137" s="77"/>
      <c r="O137" s="73" t="s">
        <v>348</v>
      </c>
      <c r="P137" s="73" t="s">
        <v>348</v>
      </c>
      <c r="Q137" s="73" t="s">
        <v>24</v>
      </c>
      <c r="R137" s="56"/>
      <c r="S137" s="88"/>
      <c r="T137" s="88"/>
      <c r="U137" s="88"/>
      <c r="V137" s="88"/>
      <c r="W137" s="88"/>
      <c r="X137" s="88"/>
      <c r="Y137" s="88"/>
      <c r="Z137" s="88"/>
    </row>
    <row r="138" spans="1:26" ht="17.25" hidden="1" customHeight="1">
      <c r="A138" s="345"/>
      <c r="B138" s="345"/>
      <c r="C138" s="345"/>
      <c r="D138" s="345"/>
      <c r="E138" s="345"/>
      <c r="F138" s="69" t="s">
        <v>6217</v>
      </c>
      <c r="G138" s="345"/>
      <c r="H138" s="94">
        <v>10</v>
      </c>
      <c r="I138" s="69" t="s">
        <v>6218</v>
      </c>
      <c r="J138" s="69" t="s">
        <v>6219</v>
      </c>
      <c r="K138" s="56"/>
      <c r="L138" s="56"/>
      <c r="M138" s="76"/>
      <c r="N138" s="77"/>
      <c r="O138" s="73" t="s">
        <v>348</v>
      </c>
      <c r="P138" s="73" t="s">
        <v>348</v>
      </c>
      <c r="Q138" s="73" t="s">
        <v>24</v>
      </c>
      <c r="R138" s="56"/>
      <c r="S138" s="88"/>
      <c r="T138" s="88"/>
      <c r="U138" s="88"/>
      <c r="V138" s="88"/>
      <c r="W138" s="88"/>
      <c r="X138" s="88"/>
      <c r="Y138" s="88"/>
      <c r="Z138" s="88"/>
    </row>
    <row r="139" spans="1:26" ht="17.25" hidden="1" customHeight="1">
      <c r="A139" s="345"/>
      <c r="B139" s="345"/>
      <c r="C139" s="345"/>
      <c r="D139" s="345"/>
      <c r="E139" s="345"/>
      <c r="F139" s="69" t="s">
        <v>6220</v>
      </c>
      <c r="G139" s="345"/>
      <c r="H139" s="94">
        <v>11</v>
      </c>
      <c r="I139" s="69" t="s">
        <v>6221</v>
      </c>
      <c r="J139" s="69" t="s">
        <v>6219</v>
      </c>
      <c r="K139" s="56"/>
      <c r="L139" s="56"/>
      <c r="M139" s="76"/>
      <c r="N139" s="77"/>
      <c r="O139" s="73" t="s">
        <v>348</v>
      </c>
      <c r="P139" s="73" t="s">
        <v>348</v>
      </c>
      <c r="Q139" s="73" t="s">
        <v>24</v>
      </c>
      <c r="R139" s="56"/>
      <c r="S139" s="88"/>
      <c r="T139" s="88"/>
      <c r="U139" s="88"/>
      <c r="V139" s="88"/>
      <c r="W139" s="88"/>
      <c r="X139" s="88"/>
      <c r="Y139" s="88"/>
      <c r="Z139" s="88"/>
    </row>
    <row r="140" spans="1:26" ht="17.25" customHeight="1">
      <c r="A140" s="345"/>
      <c r="B140" s="345"/>
      <c r="C140" s="345"/>
      <c r="D140" s="345"/>
      <c r="E140" s="345"/>
      <c r="F140" s="69" t="s">
        <v>6222</v>
      </c>
      <c r="G140" s="345"/>
      <c r="H140" s="94">
        <v>12</v>
      </c>
      <c r="I140" s="69" t="s">
        <v>6223</v>
      </c>
      <c r="J140" s="69" t="s">
        <v>6219</v>
      </c>
      <c r="K140" s="56"/>
      <c r="L140" s="73"/>
      <c r="M140" s="89"/>
      <c r="N140" s="77"/>
      <c r="O140" s="73" t="s">
        <v>348</v>
      </c>
      <c r="P140" s="73" t="s">
        <v>348</v>
      </c>
      <c r="Q140" s="73" t="s">
        <v>348</v>
      </c>
      <c r="R140" s="56"/>
      <c r="S140" s="88"/>
      <c r="T140" s="88"/>
      <c r="U140" s="88"/>
      <c r="V140" s="88"/>
      <c r="W140" s="88"/>
      <c r="X140" s="88"/>
      <c r="Y140" s="88"/>
      <c r="Z140" s="88"/>
    </row>
    <row r="141" spans="1:26" ht="17.25" hidden="1" customHeight="1">
      <c r="A141" s="345"/>
      <c r="B141" s="345"/>
      <c r="C141" s="345"/>
      <c r="D141" s="345"/>
      <c r="E141" s="345"/>
      <c r="F141" s="69" t="s">
        <v>6224</v>
      </c>
      <c r="G141" s="345"/>
      <c r="H141" s="94">
        <v>13</v>
      </c>
      <c r="I141" s="69" t="s">
        <v>6225</v>
      </c>
      <c r="J141" s="69" t="s">
        <v>6219</v>
      </c>
      <c r="K141" s="56"/>
      <c r="L141" s="56"/>
      <c r="M141" s="76"/>
      <c r="N141" s="77"/>
      <c r="O141" s="73" t="s">
        <v>348</v>
      </c>
      <c r="P141" s="73" t="s">
        <v>348</v>
      </c>
      <c r="Q141" s="73" t="s">
        <v>24</v>
      </c>
      <c r="R141" s="56"/>
      <c r="S141" s="88"/>
      <c r="T141" s="88"/>
      <c r="U141" s="88"/>
      <c r="V141" s="88"/>
      <c r="W141" s="88"/>
      <c r="X141" s="88"/>
      <c r="Y141" s="88"/>
      <c r="Z141" s="88"/>
    </row>
    <row r="142" spans="1:26" ht="17.25" hidden="1" customHeight="1">
      <c r="A142" s="345"/>
      <c r="B142" s="345"/>
      <c r="C142" s="345"/>
      <c r="D142" s="345"/>
      <c r="E142" s="345"/>
      <c r="F142" s="80" t="s">
        <v>6226</v>
      </c>
      <c r="G142" s="345"/>
      <c r="H142" s="94">
        <v>14</v>
      </c>
      <c r="I142" s="80" t="s">
        <v>6227</v>
      </c>
      <c r="J142" s="80" t="s">
        <v>6219</v>
      </c>
      <c r="K142" s="56"/>
      <c r="L142" s="56"/>
      <c r="M142" s="76"/>
      <c r="N142" s="77"/>
      <c r="O142" s="73" t="s">
        <v>348</v>
      </c>
      <c r="P142" s="73" t="s">
        <v>348</v>
      </c>
      <c r="Q142" s="73" t="s">
        <v>24</v>
      </c>
      <c r="R142" s="56"/>
      <c r="S142" s="88"/>
      <c r="T142" s="88"/>
      <c r="U142" s="88"/>
      <c r="V142" s="88"/>
      <c r="W142" s="88"/>
      <c r="X142" s="88"/>
      <c r="Y142" s="88"/>
      <c r="Z142" s="88"/>
    </row>
    <row r="143" spans="1:26" ht="17.25" customHeight="1">
      <c r="A143" s="345"/>
      <c r="B143" s="345"/>
      <c r="C143" s="345"/>
      <c r="D143" s="345"/>
      <c r="E143" s="345"/>
      <c r="F143" s="80" t="s">
        <v>6228</v>
      </c>
      <c r="G143" s="345"/>
      <c r="H143" s="94">
        <v>15</v>
      </c>
      <c r="I143" s="80" t="s">
        <v>6229</v>
      </c>
      <c r="J143" s="80" t="s">
        <v>6219</v>
      </c>
      <c r="K143" s="56"/>
      <c r="L143" s="56"/>
      <c r="M143" s="76"/>
      <c r="N143" s="77"/>
      <c r="O143" s="73" t="s">
        <v>348</v>
      </c>
      <c r="P143" s="73" t="s">
        <v>348</v>
      </c>
      <c r="Q143" s="73" t="s">
        <v>348</v>
      </c>
      <c r="R143" s="56"/>
      <c r="S143" s="88"/>
      <c r="T143" s="88"/>
      <c r="U143" s="88"/>
      <c r="V143" s="88"/>
      <c r="W143" s="88"/>
      <c r="X143" s="88"/>
      <c r="Y143" s="88"/>
      <c r="Z143" s="88"/>
    </row>
    <row r="144" spans="1:26" ht="17.25" customHeight="1">
      <c r="A144" s="345"/>
      <c r="B144" s="345"/>
      <c r="C144" s="345"/>
      <c r="D144" s="345"/>
      <c r="E144" s="345"/>
      <c r="F144" s="80" t="s">
        <v>6230</v>
      </c>
      <c r="G144" s="345"/>
      <c r="H144" s="94">
        <v>16</v>
      </c>
      <c r="I144" s="80" t="s">
        <v>6231</v>
      </c>
      <c r="J144" s="80" t="s">
        <v>6219</v>
      </c>
      <c r="K144" s="56"/>
      <c r="L144" s="73"/>
      <c r="M144" s="89"/>
      <c r="N144" s="77"/>
      <c r="O144" s="73" t="s">
        <v>348</v>
      </c>
      <c r="P144" s="73" t="s">
        <v>348</v>
      </c>
      <c r="Q144" s="73" t="s">
        <v>348</v>
      </c>
      <c r="R144" s="56"/>
      <c r="S144" s="88"/>
      <c r="T144" s="88"/>
      <c r="U144" s="88"/>
      <c r="V144" s="88"/>
      <c r="W144" s="88"/>
      <c r="X144" s="88"/>
      <c r="Y144" s="88"/>
      <c r="Z144" s="88"/>
    </row>
    <row r="145" spans="1:26" ht="17.25" customHeight="1">
      <c r="A145" s="345"/>
      <c r="B145" s="345"/>
      <c r="C145" s="345"/>
      <c r="D145" s="345"/>
      <c r="E145" s="345"/>
      <c r="F145" s="69" t="s">
        <v>6232</v>
      </c>
      <c r="G145" s="345"/>
      <c r="H145" s="94">
        <v>17</v>
      </c>
      <c r="I145" s="69" t="s">
        <v>6233</v>
      </c>
      <c r="J145" s="69" t="s">
        <v>6219</v>
      </c>
      <c r="K145" s="56"/>
      <c r="L145" s="73"/>
      <c r="M145" s="89"/>
      <c r="N145" s="77"/>
      <c r="O145" s="73" t="s">
        <v>348</v>
      </c>
      <c r="P145" s="73" t="s">
        <v>348</v>
      </c>
      <c r="Q145" s="73" t="s">
        <v>348</v>
      </c>
      <c r="R145" s="56"/>
      <c r="S145" s="88"/>
      <c r="T145" s="88"/>
      <c r="U145" s="88"/>
      <c r="V145" s="88"/>
      <c r="W145" s="88"/>
      <c r="X145" s="88"/>
      <c r="Y145" s="88"/>
      <c r="Z145" s="88"/>
    </row>
    <row r="146" spans="1:26" ht="17.25" hidden="1" customHeight="1">
      <c r="A146" s="345"/>
      <c r="B146" s="345"/>
      <c r="C146" s="345"/>
      <c r="D146" s="345"/>
      <c r="E146" s="345"/>
      <c r="F146" s="69" t="s">
        <v>3066</v>
      </c>
      <c r="G146" s="345"/>
      <c r="H146" s="94">
        <v>18</v>
      </c>
      <c r="I146" s="69" t="s">
        <v>6234</v>
      </c>
      <c r="J146" s="69" t="s">
        <v>6171</v>
      </c>
      <c r="K146" s="56"/>
      <c r="L146" s="73"/>
      <c r="M146" s="89"/>
      <c r="N146" s="77"/>
      <c r="O146" s="73" t="s">
        <v>348</v>
      </c>
      <c r="P146" s="73" t="s">
        <v>348</v>
      </c>
      <c r="Q146" s="73" t="s">
        <v>24</v>
      </c>
      <c r="R146" s="56"/>
      <c r="S146" s="88"/>
      <c r="T146" s="88"/>
      <c r="U146" s="88"/>
      <c r="V146" s="88"/>
      <c r="W146" s="88"/>
      <c r="X146" s="88"/>
      <c r="Y146" s="88"/>
      <c r="Z146" s="88"/>
    </row>
    <row r="147" spans="1:26" ht="17.25" hidden="1" customHeight="1">
      <c r="A147" s="345"/>
      <c r="B147" s="345"/>
      <c r="C147" s="345"/>
      <c r="D147" s="345"/>
      <c r="E147" s="345"/>
      <c r="F147" s="69" t="s">
        <v>3066</v>
      </c>
      <c r="G147" s="345"/>
      <c r="H147" s="94">
        <v>19</v>
      </c>
      <c r="I147" s="69" t="s">
        <v>6235</v>
      </c>
      <c r="J147" s="69" t="s">
        <v>6171</v>
      </c>
      <c r="K147" s="56"/>
      <c r="L147" s="73"/>
      <c r="M147" s="89"/>
      <c r="N147" s="77"/>
      <c r="O147" s="73" t="s">
        <v>348</v>
      </c>
      <c r="P147" s="73" t="s">
        <v>348</v>
      </c>
      <c r="Q147" s="73" t="s">
        <v>24</v>
      </c>
      <c r="R147" s="56"/>
      <c r="S147" s="88"/>
      <c r="T147" s="88"/>
      <c r="U147" s="88"/>
      <c r="V147" s="88"/>
      <c r="W147" s="88"/>
      <c r="X147" s="88"/>
      <c r="Y147" s="88"/>
      <c r="Z147" s="88"/>
    </row>
    <row r="148" spans="1:26" ht="17.25" hidden="1" customHeight="1">
      <c r="A148" s="345"/>
      <c r="B148" s="345"/>
      <c r="C148" s="345"/>
      <c r="D148" s="345"/>
      <c r="E148" s="345"/>
      <c r="F148" s="69" t="s">
        <v>3066</v>
      </c>
      <c r="G148" s="345"/>
      <c r="H148" s="94">
        <v>20</v>
      </c>
      <c r="I148" s="69" t="s">
        <v>6236</v>
      </c>
      <c r="J148" s="69" t="s">
        <v>6171</v>
      </c>
      <c r="K148" s="56"/>
      <c r="L148" s="73"/>
      <c r="M148" s="89"/>
      <c r="N148" s="77"/>
      <c r="O148" s="73" t="s">
        <v>348</v>
      </c>
      <c r="P148" s="73" t="s">
        <v>348</v>
      </c>
      <c r="Q148" s="73" t="s">
        <v>24</v>
      </c>
      <c r="R148" s="56"/>
      <c r="S148" s="88"/>
      <c r="T148" s="88"/>
      <c r="U148" s="88"/>
      <c r="V148" s="88"/>
      <c r="W148" s="88"/>
      <c r="X148" s="88"/>
      <c r="Y148" s="88"/>
      <c r="Z148" s="88"/>
    </row>
    <row r="149" spans="1:26" ht="33" hidden="1" customHeight="1">
      <c r="A149" s="341"/>
      <c r="B149" s="341"/>
      <c r="C149" s="341"/>
      <c r="D149" s="341"/>
      <c r="E149" s="341"/>
      <c r="F149" s="69" t="s">
        <v>6179</v>
      </c>
      <c r="G149" s="341"/>
      <c r="H149" s="94">
        <v>21</v>
      </c>
      <c r="I149" s="69" t="s">
        <v>6237</v>
      </c>
      <c r="J149" s="69" t="s">
        <v>6238</v>
      </c>
      <c r="K149" s="56"/>
      <c r="L149" s="73"/>
      <c r="M149" s="89"/>
      <c r="N149" s="77"/>
      <c r="O149" s="73" t="s">
        <v>348</v>
      </c>
      <c r="P149" s="73" t="s">
        <v>348</v>
      </c>
      <c r="Q149" s="73" t="s">
        <v>24</v>
      </c>
      <c r="R149" s="140"/>
      <c r="S149" s="88"/>
      <c r="T149" s="88"/>
      <c r="U149" s="88"/>
      <c r="V149" s="88"/>
      <c r="W149" s="88"/>
      <c r="X149" s="88"/>
      <c r="Y149" s="88"/>
      <c r="Z149" s="88"/>
    </row>
    <row r="150" spans="1:26" ht="33" customHeight="1">
      <c r="A150" s="408" t="s">
        <v>6239</v>
      </c>
      <c r="B150" s="408" t="s">
        <v>6240</v>
      </c>
      <c r="C150" s="396" t="s">
        <v>448</v>
      </c>
      <c r="D150" s="396" t="s">
        <v>449</v>
      </c>
      <c r="E150" s="396" t="s">
        <v>6241</v>
      </c>
      <c r="F150" s="69" t="s">
        <v>6242</v>
      </c>
      <c r="G150" s="396" t="s">
        <v>452</v>
      </c>
      <c r="H150" s="94">
        <v>1</v>
      </c>
      <c r="I150" s="69" t="s">
        <v>6243</v>
      </c>
      <c r="J150" s="69" t="s">
        <v>6244</v>
      </c>
      <c r="K150" s="56"/>
      <c r="L150" s="73"/>
      <c r="M150" s="89"/>
      <c r="N150" s="77"/>
      <c r="O150" s="73" t="s">
        <v>348</v>
      </c>
      <c r="P150" s="73" t="s">
        <v>348</v>
      </c>
      <c r="Q150" s="73" t="s">
        <v>348</v>
      </c>
      <c r="R150" s="56"/>
      <c r="S150" s="88"/>
      <c r="T150" s="88"/>
      <c r="U150" s="88"/>
      <c r="V150" s="88"/>
      <c r="W150" s="88"/>
      <c r="X150" s="88"/>
      <c r="Y150" s="88"/>
      <c r="Z150" s="88"/>
    </row>
    <row r="151" spans="1:26" ht="33" customHeight="1">
      <c r="A151" s="345"/>
      <c r="B151" s="345"/>
      <c r="C151" s="345"/>
      <c r="D151" s="345"/>
      <c r="E151" s="345"/>
      <c r="F151" s="69" t="s">
        <v>6245</v>
      </c>
      <c r="G151" s="345"/>
      <c r="H151" s="94">
        <v>2</v>
      </c>
      <c r="I151" s="69" t="s">
        <v>6243</v>
      </c>
      <c r="J151" s="69" t="s">
        <v>6244</v>
      </c>
      <c r="K151" s="56"/>
      <c r="L151" s="73"/>
      <c r="M151" s="89"/>
      <c r="N151" s="77"/>
      <c r="O151" s="73" t="s">
        <v>348</v>
      </c>
      <c r="P151" s="73" t="s">
        <v>348</v>
      </c>
      <c r="Q151" s="73" t="s">
        <v>348</v>
      </c>
      <c r="R151" s="56"/>
      <c r="S151" s="88"/>
      <c r="T151" s="88"/>
      <c r="U151" s="88"/>
      <c r="V151" s="88"/>
      <c r="W151" s="88"/>
      <c r="X151" s="88"/>
      <c r="Y151" s="88"/>
      <c r="Z151" s="88"/>
    </row>
    <row r="152" spans="1:26" ht="115.5" customHeight="1">
      <c r="A152" s="345"/>
      <c r="B152" s="345"/>
      <c r="C152" s="345"/>
      <c r="D152" s="345"/>
      <c r="E152" s="345"/>
      <c r="F152" s="69" t="s">
        <v>6246</v>
      </c>
      <c r="G152" s="345"/>
      <c r="H152" s="94">
        <v>3</v>
      </c>
      <c r="I152" s="69" t="s">
        <v>6243</v>
      </c>
      <c r="J152" s="69" t="s">
        <v>6247</v>
      </c>
      <c r="K152" s="56"/>
      <c r="L152" s="73"/>
      <c r="M152" s="89"/>
      <c r="N152" s="77"/>
      <c r="O152" s="73" t="s">
        <v>348</v>
      </c>
      <c r="P152" s="73" t="s">
        <v>348</v>
      </c>
      <c r="Q152" s="73" t="s">
        <v>348</v>
      </c>
      <c r="R152" s="56"/>
      <c r="S152" s="88"/>
      <c r="T152" s="88"/>
      <c r="U152" s="88"/>
      <c r="V152" s="88"/>
      <c r="W152" s="88"/>
      <c r="X152" s="88"/>
      <c r="Y152" s="88"/>
      <c r="Z152" s="88"/>
    </row>
    <row r="153" spans="1:26" ht="115.5" customHeight="1">
      <c r="A153" s="341"/>
      <c r="B153" s="341"/>
      <c r="C153" s="341"/>
      <c r="D153" s="341"/>
      <c r="E153" s="341"/>
      <c r="F153" s="69" t="s">
        <v>6248</v>
      </c>
      <c r="G153" s="341"/>
      <c r="H153" s="94">
        <v>4</v>
      </c>
      <c r="I153" s="69" t="s">
        <v>6243</v>
      </c>
      <c r="J153" s="69" t="s">
        <v>6249</v>
      </c>
      <c r="K153" s="56"/>
      <c r="L153" s="73"/>
      <c r="M153" s="89"/>
      <c r="N153" s="77"/>
      <c r="O153" s="73" t="s">
        <v>348</v>
      </c>
      <c r="P153" s="73" t="s">
        <v>348</v>
      </c>
      <c r="Q153" s="73" t="s">
        <v>348</v>
      </c>
      <c r="R153" s="56"/>
      <c r="S153" s="88"/>
      <c r="T153" s="88"/>
      <c r="U153" s="88"/>
      <c r="V153" s="88"/>
      <c r="W153" s="88"/>
      <c r="X153" s="88"/>
      <c r="Y153" s="88"/>
      <c r="Z153" s="88"/>
    </row>
    <row r="154" spans="1:26" ht="49.5" customHeight="1">
      <c r="A154" s="408" t="s">
        <v>6250</v>
      </c>
      <c r="B154" s="408" t="s">
        <v>6240</v>
      </c>
      <c r="C154" s="396" t="s">
        <v>448</v>
      </c>
      <c r="D154" s="396" t="s">
        <v>449</v>
      </c>
      <c r="E154" s="396" t="s">
        <v>6251</v>
      </c>
      <c r="F154" s="69" t="s">
        <v>6252</v>
      </c>
      <c r="G154" s="396" t="s">
        <v>452</v>
      </c>
      <c r="H154" s="94">
        <v>1</v>
      </c>
      <c r="I154" s="69" t="s">
        <v>6243</v>
      </c>
      <c r="J154" s="69" t="s">
        <v>6253</v>
      </c>
      <c r="K154" s="56"/>
      <c r="L154" s="73"/>
      <c r="M154" s="89"/>
      <c r="N154" s="77"/>
      <c r="O154" s="73" t="s">
        <v>348</v>
      </c>
      <c r="P154" s="73" t="s">
        <v>348</v>
      </c>
      <c r="Q154" s="73" t="s">
        <v>348</v>
      </c>
      <c r="R154" s="56"/>
      <c r="S154" s="88"/>
      <c r="T154" s="88"/>
      <c r="U154" s="88"/>
      <c r="V154" s="88"/>
      <c r="W154" s="88"/>
      <c r="X154" s="88"/>
      <c r="Y154" s="88"/>
      <c r="Z154" s="88"/>
    </row>
    <row r="155" spans="1:26" ht="49.5" customHeight="1">
      <c r="A155" s="345"/>
      <c r="B155" s="345"/>
      <c r="C155" s="345"/>
      <c r="D155" s="345"/>
      <c r="E155" s="345"/>
      <c r="F155" s="69" t="s">
        <v>6254</v>
      </c>
      <c r="G155" s="345"/>
      <c r="H155" s="94">
        <v>2</v>
      </c>
      <c r="I155" s="69" t="s">
        <v>6243</v>
      </c>
      <c r="J155" s="69" t="s">
        <v>6255</v>
      </c>
      <c r="K155" s="56"/>
      <c r="L155" s="73"/>
      <c r="M155" s="89"/>
      <c r="N155" s="77"/>
      <c r="O155" s="73" t="s">
        <v>348</v>
      </c>
      <c r="P155" s="73" t="s">
        <v>348</v>
      </c>
      <c r="Q155" s="73" t="s">
        <v>348</v>
      </c>
      <c r="R155" s="56"/>
      <c r="S155" s="88"/>
      <c r="T155" s="88"/>
      <c r="U155" s="88"/>
      <c r="V155" s="88"/>
      <c r="W155" s="88"/>
      <c r="X155" s="88"/>
      <c r="Y155" s="88"/>
      <c r="Z155" s="88"/>
    </row>
    <row r="156" spans="1:26" ht="33" customHeight="1">
      <c r="A156" s="345"/>
      <c r="B156" s="345"/>
      <c r="C156" s="345"/>
      <c r="D156" s="345"/>
      <c r="E156" s="345"/>
      <c r="F156" s="69" t="s">
        <v>6256</v>
      </c>
      <c r="G156" s="345"/>
      <c r="H156" s="94">
        <v>3</v>
      </c>
      <c r="I156" s="69" t="s">
        <v>6243</v>
      </c>
      <c r="J156" s="69" t="s">
        <v>6257</v>
      </c>
      <c r="K156" s="56"/>
      <c r="L156" s="73"/>
      <c r="M156" s="89"/>
      <c r="N156" s="77"/>
      <c r="O156" s="73" t="s">
        <v>348</v>
      </c>
      <c r="P156" s="73" t="s">
        <v>348</v>
      </c>
      <c r="Q156" s="73" t="s">
        <v>348</v>
      </c>
      <c r="R156" s="56"/>
      <c r="S156" s="88"/>
      <c r="T156" s="88"/>
      <c r="U156" s="88"/>
      <c r="V156" s="88"/>
      <c r="W156" s="88"/>
      <c r="X156" s="88"/>
      <c r="Y156" s="88"/>
      <c r="Z156" s="88"/>
    </row>
    <row r="157" spans="1:26" ht="49.5" customHeight="1">
      <c r="A157" s="345"/>
      <c r="B157" s="345"/>
      <c r="C157" s="345"/>
      <c r="D157" s="345"/>
      <c r="E157" s="345"/>
      <c r="F157" s="69" t="s">
        <v>6258</v>
      </c>
      <c r="G157" s="345"/>
      <c r="H157" s="94">
        <v>4</v>
      </c>
      <c r="I157" s="69" t="s">
        <v>6243</v>
      </c>
      <c r="J157" s="69" t="s">
        <v>6259</v>
      </c>
      <c r="K157" s="56"/>
      <c r="L157" s="73"/>
      <c r="M157" s="89"/>
      <c r="N157" s="77"/>
      <c r="O157" s="73" t="s">
        <v>348</v>
      </c>
      <c r="P157" s="73" t="s">
        <v>348</v>
      </c>
      <c r="Q157" s="73" t="s">
        <v>348</v>
      </c>
      <c r="R157" s="56"/>
      <c r="S157" s="88"/>
      <c r="T157" s="88"/>
      <c r="U157" s="88"/>
      <c r="V157" s="88"/>
      <c r="W157" s="88"/>
      <c r="X157" s="88"/>
      <c r="Y157" s="88"/>
      <c r="Z157" s="88"/>
    </row>
    <row r="158" spans="1:26" ht="33" customHeight="1">
      <c r="A158" s="345"/>
      <c r="B158" s="345"/>
      <c r="C158" s="345"/>
      <c r="D158" s="345"/>
      <c r="E158" s="345"/>
      <c r="F158" s="69" t="s">
        <v>6260</v>
      </c>
      <c r="G158" s="345"/>
      <c r="H158" s="94">
        <v>5</v>
      </c>
      <c r="I158" s="69" t="s">
        <v>6243</v>
      </c>
      <c r="J158" s="69" t="s">
        <v>6261</v>
      </c>
      <c r="K158" s="56"/>
      <c r="L158" s="73"/>
      <c r="M158" s="89"/>
      <c r="N158" s="77"/>
      <c r="O158" s="73" t="s">
        <v>348</v>
      </c>
      <c r="P158" s="73" t="s">
        <v>348</v>
      </c>
      <c r="Q158" s="73" t="s">
        <v>348</v>
      </c>
      <c r="R158" s="56"/>
      <c r="S158" s="88"/>
      <c r="T158" s="88"/>
      <c r="U158" s="88"/>
      <c r="V158" s="88"/>
      <c r="W158" s="88"/>
      <c r="X158" s="88"/>
      <c r="Y158" s="88"/>
      <c r="Z158" s="88"/>
    </row>
    <row r="159" spans="1:26" ht="33" hidden="1" customHeight="1">
      <c r="A159" s="345"/>
      <c r="B159" s="345"/>
      <c r="C159" s="345"/>
      <c r="D159" s="345"/>
      <c r="E159" s="345"/>
      <c r="F159" s="69" t="s">
        <v>6262</v>
      </c>
      <c r="G159" s="345"/>
      <c r="H159" s="94">
        <v>6</v>
      </c>
      <c r="I159" s="69" t="s">
        <v>6243</v>
      </c>
      <c r="J159" s="69" t="s">
        <v>6263</v>
      </c>
      <c r="K159" s="56"/>
      <c r="L159" s="73"/>
      <c r="M159" s="89"/>
      <c r="N159" s="77"/>
      <c r="O159" s="73" t="s">
        <v>348</v>
      </c>
      <c r="P159" s="73" t="s">
        <v>24</v>
      </c>
      <c r="Q159" s="73" t="s">
        <v>24</v>
      </c>
      <c r="R159" s="56"/>
      <c r="S159" s="88"/>
      <c r="T159" s="88"/>
      <c r="U159" s="88"/>
      <c r="V159" s="88"/>
      <c r="W159" s="88"/>
      <c r="X159" s="88"/>
      <c r="Y159" s="88"/>
      <c r="Z159" s="88"/>
    </row>
    <row r="160" spans="1:26" ht="33" customHeight="1">
      <c r="A160" s="345"/>
      <c r="B160" s="345"/>
      <c r="C160" s="345"/>
      <c r="D160" s="345"/>
      <c r="E160" s="345"/>
      <c r="F160" s="90" t="s">
        <v>6264</v>
      </c>
      <c r="G160" s="345"/>
      <c r="H160" s="94">
        <v>7</v>
      </c>
      <c r="I160" s="90" t="s">
        <v>6243</v>
      </c>
      <c r="J160" s="90" t="s">
        <v>6244</v>
      </c>
      <c r="K160" s="56"/>
      <c r="L160" s="73"/>
      <c r="M160" s="89"/>
      <c r="N160" s="77"/>
      <c r="O160" s="73" t="s">
        <v>348</v>
      </c>
      <c r="P160" s="73" t="s">
        <v>348</v>
      </c>
      <c r="Q160" s="73" t="s">
        <v>348</v>
      </c>
      <c r="R160" s="56"/>
      <c r="S160" s="88"/>
      <c r="T160" s="88"/>
      <c r="U160" s="88"/>
      <c r="V160" s="88"/>
      <c r="W160" s="88"/>
      <c r="X160" s="88"/>
      <c r="Y160" s="88"/>
      <c r="Z160" s="88"/>
    </row>
    <row r="161" spans="1:26" ht="33" hidden="1" customHeight="1">
      <c r="A161" s="345"/>
      <c r="B161" s="345"/>
      <c r="C161" s="345"/>
      <c r="D161" s="345"/>
      <c r="E161" s="345"/>
      <c r="F161" s="90" t="s">
        <v>6265</v>
      </c>
      <c r="G161" s="345"/>
      <c r="H161" s="94">
        <v>8</v>
      </c>
      <c r="I161" s="90" t="s">
        <v>6243</v>
      </c>
      <c r="J161" s="90" t="s">
        <v>6266</v>
      </c>
      <c r="K161" s="56"/>
      <c r="L161" s="73"/>
      <c r="M161" s="89"/>
      <c r="N161" s="77"/>
      <c r="O161" s="73" t="s">
        <v>348</v>
      </c>
      <c r="P161" s="73" t="s">
        <v>24</v>
      </c>
      <c r="Q161" s="73" t="s">
        <v>24</v>
      </c>
      <c r="R161" s="56"/>
      <c r="S161" s="88"/>
      <c r="T161" s="88"/>
      <c r="U161" s="88"/>
      <c r="V161" s="88"/>
      <c r="W161" s="88"/>
      <c r="X161" s="88"/>
      <c r="Y161" s="88"/>
      <c r="Z161" s="88"/>
    </row>
    <row r="162" spans="1:26" ht="17.25" hidden="1" customHeight="1">
      <c r="A162" s="345"/>
      <c r="B162" s="345"/>
      <c r="C162" s="345"/>
      <c r="D162" s="345"/>
      <c r="E162" s="345"/>
      <c r="F162" s="90" t="s">
        <v>6267</v>
      </c>
      <c r="G162" s="345"/>
      <c r="H162" s="94">
        <v>9</v>
      </c>
      <c r="I162" s="90" t="s">
        <v>6243</v>
      </c>
      <c r="J162" s="90" t="s">
        <v>6268</v>
      </c>
      <c r="K162" s="56"/>
      <c r="L162" s="73"/>
      <c r="M162" s="89"/>
      <c r="N162" s="77"/>
      <c r="O162" s="73" t="s">
        <v>348</v>
      </c>
      <c r="P162" s="73" t="s">
        <v>24</v>
      </c>
      <c r="Q162" s="73" t="s">
        <v>24</v>
      </c>
      <c r="R162" s="56"/>
      <c r="S162" s="88"/>
      <c r="T162" s="88"/>
      <c r="U162" s="88"/>
      <c r="V162" s="88"/>
      <c r="W162" s="88"/>
      <c r="X162" s="88"/>
      <c r="Y162" s="88"/>
      <c r="Z162" s="88"/>
    </row>
    <row r="163" spans="1:26" ht="49.5" customHeight="1">
      <c r="A163" s="345"/>
      <c r="B163" s="345"/>
      <c r="C163" s="345"/>
      <c r="D163" s="345"/>
      <c r="E163" s="345"/>
      <c r="F163" s="90" t="s">
        <v>6269</v>
      </c>
      <c r="G163" s="345"/>
      <c r="H163" s="94">
        <v>10</v>
      </c>
      <c r="I163" s="90" t="s">
        <v>6243</v>
      </c>
      <c r="J163" s="90" t="s">
        <v>6270</v>
      </c>
      <c r="K163" s="56"/>
      <c r="L163" s="73"/>
      <c r="M163" s="89"/>
      <c r="N163" s="77"/>
      <c r="O163" s="73" t="s">
        <v>348</v>
      </c>
      <c r="P163" s="73" t="s">
        <v>348</v>
      </c>
      <c r="Q163" s="73" t="s">
        <v>348</v>
      </c>
      <c r="R163" s="56"/>
      <c r="S163" s="88"/>
      <c r="T163" s="88"/>
      <c r="U163" s="88"/>
      <c r="V163" s="88"/>
      <c r="W163" s="88"/>
      <c r="X163" s="88"/>
      <c r="Y163" s="88"/>
      <c r="Z163" s="88"/>
    </row>
    <row r="164" spans="1:26" ht="33" customHeight="1">
      <c r="A164" s="341"/>
      <c r="B164" s="341"/>
      <c r="C164" s="341"/>
      <c r="D164" s="341"/>
      <c r="E164" s="341"/>
      <c r="F164" s="90" t="s">
        <v>6271</v>
      </c>
      <c r="G164" s="341"/>
      <c r="H164" s="94">
        <v>11</v>
      </c>
      <c r="I164" s="90" t="s">
        <v>6243</v>
      </c>
      <c r="J164" s="90" t="s">
        <v>6272</v>
      </c>
      <c r="K164" s="56"/>
      <c r="L164" s="73"/>
      <c r="M164" s="89"/>
      <c r="N164" s="77"/>
      <c r="O164" s="73" t="s">
        <v>348</v>
      </c>
      <c r="P164" s="73" t="s">
        <v>348</v>
      </c>
      <c r="Q164" s="73" t="s">
        <v>348</v>
      </c>
      <c r="R164" s="56"/>
      <c r="S164" s="88"/>
      <c r="T164" s="88"/>
      <c r="U164" s="88"/>
      <c r="V164" s="88"/>
      <c r="W164" s="88"/>
      <c r="X164" s="88"/>
      <c r="Y164" s="88"/>
      <c r="Z164" s="88"/>
    </row>
    <row r="165" spans="1:26" ht="49.5" customHeight="1">
      <c r="A165" s="408" t="s">
        <v>6273</v>
      </c>
      <c r="B165" s="408" t="s">
        <v>6274</v>
      </c>
      <c r="C165" s="396" t="s">
        <v>448</v>
      </c>
      <c r="D165" s="396" t="s">
        <v>449</v>
      </c>
      <c r="E165" s="396" t="s">
        <v>6275</v>
      </c>
      <c r="F165" s="90" t="s">
        <v>6276</v>
      </c>
      <c r="G165" s="419" t="s">
        <v>452</v>
      </c>
      <c r="H165" s="94">
        <v>1</v>
      </c>
      <c r="I165" s="90" t="s">
        <v>6277</v>
      </c>
      <c r="J165" s="90" t="s">
        <v>6278</v>
      </c>
      <c r="K165" s="56"/>
      <c r="L165" s="73"/>
      <c r="M165" s="89"/>
      <c r="N165" s="77"/>
      <c r="O165" s="73" t="s">
        <v>348</v>
      </c>
      <c r="P165" s="73" t="s">
        <v>348</v>
      </c>
      <c r="Q165" s="73" t="s">
        <v>348</v>
      </c>
      <c r="R165" s="56"/>
      <c r="S165" s="88"/>
      <c r="T165" s="88"/>
      <c r="U165" s="88"/>
      <c r="V165" s="88"/>
      <c r="W165" s="88"/>
      <c r="X165" s="88"/>
      <c r="Y165" s="88"/>
      <c r="Z165" s="88"/>
    </row>
    <row r="166" spans="1:26" ht="49.5" customHeight="1">
      <c r="A166" s="345"/>
      <c r="B166" s="345"/>
      <c r="C166" s="345"/>
      <c r="D166" s="345"/>
      <c r="E166" s="345"/>
      <c r="F166" s="90" t="s">
        <v>6279</v>
      </c>
      <c r="G166" s="345"/>
      <c r="H166" s="94">
        <v>2</v>
      </c>
      <c r="I166" s="90" t="s">
        <v>6277</v>
      </c>
      <c r="J166" s="90" t="s">
        <v>6280</v>
      </c>
      <c r="K166" s="56"/>
      <c r="L166" s="73"/>
      <c r="M166" s="89"/>
      <c r="N166" s="77"/>
      <c r="O166" s="73" t="s">
        <v>348</v>
      </c>
      <c r="P166" s="73" t="s">
        <v>348</v>
      </c>
      <c r="Q166" s="73" t="s">
        <v>348</v>
      </c>
      <c r="R166" s="56"/>
      <c r="S166" s="88"/>
      <c r="T166" s="88"/>
      <c r="U166" s="88"/>
      <c r="V166" s="88"/>
      <c r="W166" s="88"/>
      <c r="X166" s="88"/>
      <c r="Y166" s="88"/>
      <c r="Z166" s="88"/>
    </row>
    <row r="167" spans="1:26" ht="33" hidden="1" customHeight="1">
      <c r="A167" s="345"/>
      <c r="B167" s="345"/>
      <c r="C167" s="345"/>
      <c r="D167" s="345"/>
      <c r="E167" s="345"/>
      <c r="F167" s="90" t="s">
        <v>6281</v>
      </c>
      <c r="G167" s="345"/>
      <c r="H167" s="94">
        <v>3</v>
      </c>
      <c r="I167" s="90" t="s">
        <v>6282</v>
      </c>
      <c r="J167" s="80" t="s">
        <v>6283</v>
      </c>
      <c r="K167" s="56"/>
      <c r="L167" s="73"/>
      <c r="M167" s="89"/>
      <c r="N167" s="77"/>
      <c r="O167" s="73" t="s">
        <v>348</v>
      </c>
      <c r="P167" s="73" t="s">
        <v>24</v>
      </c>
      <c r="Q167" s="73" t="s">
        <v>24</v>
      </c>
      <c r="R167" s="56"/>
      <c r="S167" s="88"/>
      <c r="T167" s="88"/>
      <c r="U167" s="88"/>
      <c r="V167" s="88"/>
      <c r="W167" s="88"/>
      <c r="X167" s="88"/>
      <c r="Y167" s="88"/>
      <c r="Z167" s="88"/>
    </row>
    <row r="168" spans="1:26" ht="33" customHeight="1">
      <c r="A168" s="345"/>
      <c r="B168" s="345"/>
      <c r="C168" s="345"/>
      <c r="D168" s="345"/>
      <c r="E168" s="345"/>
      <c r="F168" s="90" t="s">
        <v>6284</v>
      </c>
      <c r="G168" s="345"/>
      <c r="H168" s="94">
        <v>4</v>
      </c>
      <c r="I168" s="80" t="s">
        <v>6243</v>
      </c>
      <c r="J168" s="90" t="s">
        <v>6285</v>
      </c>
      <c r="K168" s="56"/>
      <c r="L168" s="73"/>
      <c r="M168" s="89"/>
      <c r="N168" s="77"/>
      <c r="O168" s="73" t="s">
        <v>348</v>
      </c>
      <c r="P168" s="73" t="s">
        <v>348</v>
      </c>
      <c r="Q168" s="73" t="s">
        <v>348</v>
      </c>
      <c r="R168" s="56"/>
      <c r="S168" s="88"/>
      <c r="T168" s="88"/>
      <c r="U168" s="88"/>
      <c r="V168" s="88"/>
      <c r="W168" s="88"/>
      <c r="X168" s="88"/>
      <c r="Y168" s="88"/>
      <c r="Z168" s="88"/>
    </row>
    <row r="169" spans="1:26" ht="33" customHeight="1">
      <c r="A169" s="345"/>
      <c r="B169" s="345"/>
      <c r="C169" s="345"/>
      <c r="D169" s="345"/>
      <c r="E169" s="345"/>
      <c r="F169" s="90" t="s">
        <v>6286</v>
      </c>
      <c r="G169" s="345"/>
      <c r="H169" s="94">
        <v>5</v>
      </c>
      <c r="I169" s="90" t="s">
        <v>6243</v>
      </c>
      <c r="J169" s="90" t="s">
        <v>6287</v>
      </c>
      <c r="K169" s="56"/>
      <c r="L169" s="73"/>
      <c r="M169" s="89"/>
      <c r="N169" s="77"/>
      <c r="O169" s="73" t="s">
        <v>348</v>
      </c>
      <c r="P169" s="73" t="s">
        <v>348</v>
      </c>
      <c r="Q169" s="73" t="s">
        <v>348</v>
      </c>
      <c r="R169" s="56"/>
      <c r="S169" s="88"/>
      <c r="T169" s="88"/>
      <c r="U169" s="88"/>
      <c r="V169" s="88"/>
      <c r="W169" s="88"/>
      <c r="X169" s="88"/>
      <c r="Y169" s="88"/>
      <c r="Z169" s="88"/>
    </row>
    <row r="170" spans="1:26" ht="33" customHeight="1">
      <c r="A170" s="345"/>
      <c r="B170" s="345"/>
      <c r="C170" s="345"/>
      <c r="D170" s="345"/>
      <c r="E170" s="345"/>
      <c r="F170" s="90" t="s">
        <v>6288</v>
      </c>
      <c r="G170" s="345"/>
      <c r="H170" s="94">
        <v>6</v>
      </c>
      <c r="I170" s="90" t="s">
        <v>6243</v>
      </c>
      <c r="J170" s="90" t="s">
        <v>6287</v>
      </c>
      <c r="K170" s="56"/>
      <c r="L170" s="73"/>
      <c r="M170" s="89"/>
      <c r="N170" s="77"/>
      <c r="O170" s="73" t="s">
        <v>348</v>
      </c>
      <c r="P170" s="73" t="s">
        <v>348</v>
      </c>
      <c r="Q170" s="73" t="s">
        <v>348</v>
      </c>
      <c r="R170" s="56"/>
      <c r="S170" s="88"/>
      <c r="T170" s="88"/>
      <c r="U170" s="88"/>
      <c r="V170" s="88"/>
      <c r="W170" s="88"/>
      <c r="X170" s="88"/>
      <c r="Y170" s="88"/>
      <c r="Z170" s="88"/>
    </row>
    <row r="171" spans="1:26" ht="33" customHeight="1">
      <c r="A171" s="345"/>
      <c r="B171" s="345"/>
      <c r="C171" s="345"/>
      <c r="D171" s="345"/>
      <c r="E171" s="345"/>
      <c r="F171" s="90" t="s">
        <v>6289</v>
      </c>
      <c r="G171" s="345"/>
      <c r="H171" s="94">
        <v>7</v>
      </c>
      <c r="I171" s="90" t="s">
        <v>6243</v>
      </c>
      <c r="J171" s="90" t="s">
        <v>6287</v>
      </c>
      <c r="K171" s="56"/>
      <c r="L171" s="73"/>
      <c r="M171" s="89"/>
      <c r="N171" s="77"/>
      <c r="O171" s="73" t="s">
        <v>348</v>
      </c>
      <c r="P171" s="73" t="s">
        <v>348</v>
      </c>
      <c r="Q171" s="73" t="s">
        <v>348</v>
      </c>
      <c r="R171" s="56"/>
      <c r="S171" s="88"/>
      <c r="T171" s="88"/>
      <c r="U171" s="88"/>
      <c r="V171" s="88"/>
      <c r="W171" s="88"/>
      <c r="X171" s="88"/>
      <c r="Y171" s="88"/>
      <c r="Z171" s="88"/>
    </row>
    <row r="172" spans="1:26" ht="82.5" hidden="1" customHeight="1">
      <c r="A172" s="345"/>
      <c r="B172" s="345"/>
      <c r="C172" s="345"/>
      <c r="D172" s="345"/>
      <c r="E172" s="345"/>
      <c r="F172" s="90" t="s">
        <v>6290</v>
      </c>
      <c r="G172" s="345"/>
      <c r="H172" s="94">
        <v>8</v>
      </c>
      <c r="I172" s="90" t="s">
        <v>6243</v>
      </c>
      <c r="J172" s="90" t="s">
        <v>6291</v>
      </c>
      <c r="K172" s="56"/>
      <c r="L172" s="73"/>
      <c r="M172" s="89"/>
      <c r="N172" s="77"/>
      <c r="O172" s="73" t="s">
        <v>348</v>
      </c>
      <c r="P172" s="73" t="s">
        <v>24</v>
      </c>
      <c r="Q172" s="73" t="s">
        <v>24</v>
      </c>
      <c r="R172" s="56"/>
      <c r="S172" s="88"/>
      <c r="T172" s="88"/>
      <c r="U172" s="88"/>
      <c r="V172" s="88"/>
      <c r="W172" s="88"/>
      <c r="X172" s="88"/>
      <c r="Y172" s="88"/>
      <c r="Z172" s="88"/>
    </row>
    <row r="173" spans="1:26" ht="49.5" customHeight="1">
      <c r="A173" s="341"/>
      <c r="B173" s="341"/>
      <c r="C173" s="341"/>
      <c r="D173" s="341"/>
      <c r="E173" s="341"/>
      <c r="F173" s="90" t="s">
        <v>6292</v>
      </c>
      <c r="G173" s="341"/>
      <c r="H173" s="94">
        <v>9</v>
      </c>
      <c r="I173" s="90" t="s">
        <v>6243</v>
      </c>
      <c r="J173" s="90" t="s">
        <v>6293</v>
      </c>
      <c r="K173" s="56"/>
      <c r="L173" s="73"/>
      <c r="M173" s="89"/>
      <c r="N173" s="77"/>
      <c r="O173" s="73" t="s">
        <v>348</v>
      </c>
      <c r="P173" s="73" t="s">
        <v>348</v>
      </c>
      <c r="Q173" s="73" t="s">
        <v>348</v>
      </c>
      <c r="R173" s="56"/>
      <c r="S173" s="88"/>
      <c r="T173" s="88"/>
      <c r="U173" s="88"/>
      <c r="V173" s="88"/>
      <c r="W173" s="88"/>
      <c r="X173" s="88"/>
      <c r="Y173" s="88"/>
      <c r="Z173" s="88"/>
    </row>
    <row r="174" spans="1:26" ht="33" hidden="1" customHeight="1">
      <c r="A174" s="412" t="s">
        <v>6294</v>
      </c>
      <c r="B174" s="412" t="s">
        <v>6295</v>
      </c>
      <c r="C174" s="399" t="s">
        <v>448</v>
      </c>
      <c r="D174" s="399" t="s">
        <v>449</v>
      </c>
      <c r="E174" s="399" t="s">
        <v>6296</v>
      </c>
      <c r="F174" s="90" t="s">
        <v>6297</v>
      </c>
      <c r="G174" s="422" t="s">
        <v>452</v>
      </c>
      <c r="H174" s="297">
        <v>1</v>
      </c>
      <c r="I174" s="298" t="s">
        <v>6243</v>
      </c>
      <c r="J174" s="90" t="s">
        <v>6298</v>
      </c>
      <c r="K174" s="56"/>
      <c r="L174" s="73"/>
      <c r="M174" s="89" t="s">
        <v>6299</v>
      </c>
      <c r="N174" s="77"/>
      <c r="O174" s="73" t="s">
        <v>348</v>
      </c>
      <c r="P174" s="73" t="s">
        <v>348</v>
      </c>
      <c r="Q174" s="73" t="s">
        <v>24</v>
      </c>
      <c r="R174" s="56"/>
      <c r="S174" s="88"/>
      <c r="T174" s="88"/>
      <c r="U174" s="88"/>
      <c r="V174" s="88"/>
      <c r="W174" s="88"/>
      <c r="X174" s="88"/>
      <c r="Y174" s="88"/>
      <c r="Z174" s="88"/>
    </row>
    <row r="175" spans="1:26" ht="17.25" hidden="1" customHeight="1">
      <c r="A175" s="345"/>
      <c r="B175" s="345"/>
      <c r="C175" s="345"/>
      <c r="D175" s="345"/>
      <c r="E175" s="345"/>
      <c r="F175" s="90" t="s">
        <v>6300</v>
      </c>
      <c r="G175" s="345"/>
      <c r="H175" s="297">
        <v>2</v>
      </c>
      <c r="I175" s="298" t="s">
        <v>6243</v>
      </c>
      <c r="J175" s="90" t="s">
        <v>6301</v>
      </c>
      <c r="K175" s="56"/>
      <c r="L175" s="73"/>
      <c r="M175" s="89"/>
      <c r="N175" s="77"/>
      <c r="O175" s="73" t="s">
        <v>348</v>
      </c>
      <c r="P175" s="73" t="s">
        <v>348</v>
      </c>
      <c r="Q175" s="73" t="s">
        <v>24</v>
      </c>
      <c r="R175" s="56"/>
      <c r="S175" s="88"/>
      <c r="T175" s="88"/>
      <c r="U175" s="88"/>
      <c r="V175" s="88"/>
      <c r="W175" s="88"/>
      <c r="X175" s="88"/>
      <c r="Y175" s="88"/>
      <c r="Z175" s="88"/>
    </row>
    <row r="176" spans="1:26" ht="17.25" hidden="1" customHeight="1">
      <c r="A176" s="345"/>
      <c r="B176" s="345"/>
      <c r="C176" s="345"/>
      <c r="D176" s="345"/>
      <c r="E176" s="345"/>
      <c r="F176" s="90" t="s">
        <v>6302</v>
      </c>
      <c r="G176" s="345"/>
      <c r="H176" s="297">
        <v>3</v>
      </c>
      <c r="I176" s="298" t="s">
        <v>6243</v>
      </c>
      <c r="J176" s="90" t="s">
        <v>6303</v>
      </c>
      <c r="K176" s="56"/>
      <c r="L176" s="73"/>
      <c r="M176" s="89"/>
      <c r="N176" s="77"/>
      <c r="O176" s="73" t="s">
        <v>348</v>
      </c>
      <c r="P176" s="73" t="s">
        <v>348</v>
      </c>
      <c r="Q176" s="73" t="s">
        <v>24</v>
      </c>
      <c r="R176" s="56"/>
      <c r="S176" s="88"/>
      <c r="T176" s="88"/>
      <c r="U176" s="88"/>
      <c r="V176" s="88"/>
      <c r="W176" s="88"/>
      <c r="X176" s="88"/>
      <c r="Y176" s="88"/>
      <c r="Z176" s="88"/>
    </row>
    <row r="177" spans="1:26" ht="17.25" hidden="1" customHeight="1">
      <c r="A177" s="345"/>
      <c r="B177" s="345"/>
      <c r="C177" s="345"/>
      <c r="D177" s="345"/>
      <c r="E177" s="345"/>
      <c r="F177" s="90" t="s">
        <v>6304</v>
      </c>
      <c r="G177" s="345"/>
      <c r="H177" s="297">
        <v>4</v>
      </c>
      <c r="I177" s="298" t="s">
        <v>6243</v>
      </c>
      <c r="J177" s="90" t="s">
        <v>6305</v>
      </c>
      <c r="K177" s="56"/>
      <c r="L177" s="73"/>
      <c r="M177" s="89"/>
      <c r="N177" s="77"/>
      <c r="O177" s="73" t="s">
        <v>348</v>
      </c>
      <c r="P177" s="73" t="s">
        <v>348</v>
      </c>
      <c r="Q177" s="73" t="s">
        <v>24</v>
      </c>
      <c r="R177" s="56"/>
      <c r="S177" s="88"/>
      <c r="T177" s="88"/>
      <c r="U177" s="88"/>
      <c r="V177" s="88"/>
      <c r="W177" s="88"/>
      <c r="X177" s="88"/>
      <c r="Y177" s="88"/>
      <c r="Z177" s="88"/>
    </row>
    <row r="178" spans="1:26" ht="17.25" hidden="1" customHeight="1">
      <c r="A178" s="345"/>
      <c r="B178" s="345"/>
      <c r="C178" s="345"/>
      <c r="D178" s="345"/>
      <c r="E178" s="345"/>
      <c r="F178" s="90" t="s">
        <v>6306</v>
      </c>
      <c r="G178" s="345"/>
      <c r="H178" s="297">
        <v>5</v>
      </c>
      <c r="I178" s="298" t="s">
        <v>6243</v>
      </c>
      <c r="J178" s="90" t="s">
        <v>6307</v>
      </c>
      <c r="K178" s="56"/>
      <c r="L178" s="73"/>
      <c r="M178" s="89"/>
      <c r="N178" s="77"/>
      <c r="O178" s="73" t="s">
        <v>348</v>
      </c>
      <c r="P178" s="73" t="s">
        <v>348</v>
      </c>
      <c r="Q178" s="73" t="s">
        <v>24</v>
      </c>
      <c r="R178" s="56"/>
      <c r="S178" s="88"/>
      <c r="T178" s="88"/>
      <c r="U178" s="88"/>
      <c r="V178" s="88"/>
      <c r="W178" s="88"/>
      <c r="X178" s="88"/>
      <c r="Y178" s="88"/>
      <c r="Z178" s="88"/>
    </row>
    <row r="179" spans="1:26" ht="17.25" hidden="1" customHeight="1">
      <c r="A179" s="345"/>
      <c r="B179" s="345"/>
      <c r="C179" s="345"/>
      <c r="D179" s="345"/>
      <c r="E179" s="345"/>
      <c r="F179" s="90" t="s">
        <v>6308</v>
      </c>
      <c r="G179" s="345"/>
      <c r="H179" s="297">
        <v>6</v>
      </c>
      <c r="I179" s="298" t="s">
        <v>6243</v>
      </c>
      <c r="J179" s="90" t="s">
        <v>6309</v>
      </c>
      <c r="K179" s="56"/>
      <c r="L179" s="73"/>
      <c r="M179" s="89"/>
      <c r="N179" s="77"/>
      <c r="O179" s="73" t="s">
        <v>348</v>
      </c>
      <c r="P179" s="73" t="s">
        <v>348</v>
      </c>
      <c r="Q179" s="73" t="s">
        <v>24</v>
      </c>
      <c r="R179" s="56"/>
      <c r="S179" s="88"/>
      <c r="T179" s="88"/>
      <c r="U179" s="88"/>
      <c r="V179" s="88"/>
      <c r="W179" s="88"/>
      <c r="X179" s="88"/>
      <c r="Y179" s="88"/>
      <c r="Z179" s="88"/>
    </row>
    <row r="180" spans="1:26" ht="17.25" hidden="1" customHeight="1">
      <c r="A180" s="345"/>
      <c r="B180" s="345"/>
      <c r="C180" s="345"/>
      <c r="D180" s="345"/>
      <c r="E180" s="345"/>
      <c r="F180" s="90" t="s">
        <v>6310</v>
      </c>
      <c r="G180" s="345"/>
      <c r="H180" s="297">
        <v>7</v>
      </c>
      <c r="I180" s="298" t="s">
        <v>6243</v>
      </c>
      <c r="J180" s="90" t="s">
        <v>6311</v>
      </c>
      <c r="K180" s="56"/>
      <c r="L180" s="73"/>
      <c r="M180" s="89"/>
      <c r="N180" s="77"/>
      <c r="O180" s="73" t="s">
        <v>348</v>
      </c>
      <c r="P180" s="73" t="s">
        <v>348</v>
      </c>
      <c r="Q180" s="73" t="s">
        <v>24</v>
      </c>
      <c r="R180" s="56"/>
      <c r="S180" s="88"/>
      <c r="T180" s="88"/>
      <c r="U180" s="88"/>
      <c r="V180" s="88"/>
      <c r="W180" s="88"/>
      <c r="X180" s="88"/>
      <c r="Y180" s="88"/>
      <c r="Z180" s="88"/>
    </row>
    <row r="181" spans="1:26" ht="17.25" hidden="1" customHeight="1">
      <c r="A181" s="345"/>
      <c r="B181" s="345"/>
      <c r="C181" s="345"/>
      <c r="D181" s="345"/>
      <c r="E181" s="345"/>
      <c r="F181" s="80" t="s">
        <v>6312</v>
      </c>
      <c r="G181" s="345"/>
      <c r="H181" s="297">
        <v>8</v>
      </c>
      <c r="I181" s="107" t="s">
        <v>6243</v>
      </c>
      <c r="J181" s="80" t="s">
        <v>6313</v>
      </c>
      <c r="K181" s="56"/>
      <c r="L181" s="73"/>
      <c r="M181" s="89"/>
      <c r="N181" s="77"/>
      <c r="O181" s="73" t="s">
        <v>348</v>
      </c>
      <c r="P181" s="73" t="s">
        <v>348</v>
      </c>
      <c r="Q181" s="73" t="s">
        <v>24</v>
      </c>
      <c r="R181" s="56"/>
      <c r="S181" s="88"/>
      <c r="T181" s="88"/>
      <c r="U181" s="88"/>
      <c r="V181" s="88"/>
      <c r="W181" s="88"/>
      <c r="X181" s="88"/>
      <c r="Y181" s="88"/>
      <c r="Z181" s="88"/>
    </row>
    <row r="182" spans="1:26" ht="17.25" hidden="1" customHeight="1">
      <c r="A182" s="345"/>
      <c r="B182" s="345"/>
      <c r="C182" s="345"/>
      <c r="D182" s="345"/>
      <c r="E182" s="345"/>
      <c r="F182" s="80" t="s">
        <v>6314</v>
      </c>
      <c r="G182" s="345"/>
      <c r="H182" s="297">
        <v>9</v>
      </c>
      <c r="I182" s="107" t="s">
        <v>6243</v>
      </c>
      <c r="J182" s="80" t="s">
        <v>6315</v>
      </c>
      <c r="K182" s="56"/>
      <c r="L182" s="73"/>
      <c r="M182" s="89"/>
      <c r="N182" s="77"/>
      <c r="O182" s="73" t="s">
        <v>348</v>
      </c>
      <c r="P182" s="73" t="s">
        <v>348</v>
      </c>
      <c r="Q182" s="73" t="s">
        <v>24</v>
      </c>
      <c r="R182" s="56"/>
      <c r="S182" s="88"/>
      <c r="T182" s="88"/>
      <c r="U182" s="88"/>
      <c r="V182" s="88"/>
      <c r="W182" s="88"/>
      <c r="X182" s="88"/>
      <c r="Y182" s="88"/>
      <c r="Z182" s="88"/>
    </row>
    <row r="183" spans="1:26" ht="17.25" hidden="1" customHeight="1">
      <c r="A183" s="345"/>
      <c r="B183" s="345"/>
      <c r="C183" s="345"/>
      <c r="D183" s="345"/>
      <c r="E183" s="345"/>
      <c r="F183" s="80" t="s">
        <v>6316</v>
      </c>
      <c r="G183" s="345"/>
      <c r="H183" s="297">
        <v>10</v>
      </c>
      <c r="I183" s="107" t="s">
        <v>6243</v>
      </c>
      <c r="J183" s="80" t="s">
        <v>6317</v>
      </c>
      <c r="K183" s="56"/>
      <c r="L183" s="73"/>
      <c r="M183" s="89"/>
      <c r="N183" s="77"/>
      <c r="O183" s="73" t="s">
        <v>348</v>
      </c>
      <c r="P183" s="73" t="s">
        <v>348</v>
      </c>
      <c r="Q183" s="73" t="s">
        <v>24</v>
      </c>
      <c r="R183" s="56"/>
      <c r="S183" s="88"/>
      <c r="T183" s="88"/>
      <c r="U183" s="88"/>
      <c r="V183" s="88"/>
      <c r="W183" s="88"/>
      <c r="X183" s="88"/>
      <c r="Y183" s="88"/>
      <c r="Z183" s="88"/>
    </row>
    <row r="184" spans="1:26" ht="17.25" hidden="1" customHeight="1">
      <c r="A184" s="345"/>
      <c r="B184" s="345"/>
      <c r="C184" s="345"/>
      <c r="D184" s="345"/>
      <c r="E184" s="345"/>
      <c r="F184" s="80" t="s">
        <v>6318</v>
      </c>
      <c r="G184" s="345"/>
      <c r="H184" s="297">
        <v>11</v>
      </c>
      <c r="I184" s="107" t="s">
        <v>6243</v>
      </c>
      <c r="J184" s="80" t="s">
        <v>6319</v>
      </c>
      <c r="K184" s="56"/>
      <c r="L184" s="73"/>
      <c r="M184" s="89"/>
      <c r="N184" s="77"/>
      <c r="O184" s="73" t="s">
        <v>348</v>
      </c>
      <c r="P184" s="73" t="s">
        <v>348</v>
      </c>
      <c r="Q184" s="73" t="s">
        <v>24</v>
      </c>
      <c r="R184" s="56"/>
      <c r="S184" s="88"/>
      <c r="T184" s="88"/>
      <c r="U184" s="88"/>
      <c r="V184" s="88"/>
      <c r="W184" s="88"/>
      <c r="X184" s="88"/>
      <c r="Y184" s="88"/>
      <c r="Z184" s="88"/>
    </row>
    <row r="185" spans="1:26" ht="17.25" hidden="1" customHeight="1">
      <c r="A185" s="345"/>
      <c r="B185" s="345"/>
      <c r="C185" s="345"/>
      <c r="D185" s="345"/>
      <c r="E185" s="345"/>
      <c r="F185" s="80" t="s">
        <v>6320</v>
      </c>
      <c r="G185" s="345"/>
      <c r="H185" s="297">
        <v>12</v>
      </c>
      <c r="I185" s="107" t="s">
        <v>6243</v>
      </c>
      <c r="J185" s="80" t="s">
        <v>6321</v>
      </c>
      <c r="K185" s="56"/>
      <c r="L185" s="73"/>
      <c r="M185" s="89"/>
      <c r="N185" s="77"/>
      <c r="O185" s="73" t="s">
        <v>348</v>
      </c>
      <c r="P185" s="73" t="s">
        <v>348</v>
      </c>
      <c r="Q185" s="73" t="s">
        <v>24</v>
      </c>
      <c r="R185" s="56"/>
      <c r="S185" s="88"/>
      <c r="T185" s="88"/>
      <c r="U185" s="88"/>
      <c r="V185" s="88"/>
      <c r="W185" s="88"/>
      <c r="X185" s="88"/>
      <c r="Y185" s="88"/>
      <c r="Z185" s="88"/>
    </row>
    <row r="186" spans="1:26" ht="17.25" hidden="1" customHeight="1">
      <c r="A186" s="345"/>
      <c r="B186" s="345"/>
      <c r="C186" s="345"/>
      <c r="D186" s="345"/>
      <c r="E186" s="345"/>
      <c r="F186" s="80" t="s">
        <v>6322</v>
      </c>
      <c r="G186" s="345"/>
      <c r="H186" s="297">
        <v>13</v>
      </c>
      <c r="I186" s="107" t="s">
        <v>6243</v>
      </c>
      <c r="J186" s="80" t="s">
        <v>6323</v>
      </c>
      <c r="K186" s="56"/>
      <c r="L186" s="73"/>
      <c r="M186" s="89"/>
      <c r="N186" s="77"/>
      <c r="O186" s="73" t="s">
        <v>348</v>
      </c>
      <c r="P186" s="73" t="s">
        <v>348</v>
      </c>
      <c r="Q186" s="73" t="s">
        <v>24</v>
      </c>
      <c r="R186" s="56"/>
      <c r="S186" s="88"/>
      <c r="T186" s="88"/>
      <c r="U186" s="88"/>
      <c r="V186" s="88"/>
      <c r="W186" s="88"/>
      <c r="X186" s="88"/>
      <c r="Y186" s="88"/>
      <c r="Z186" s="88"/>
    </row>
    <row r="187" spans="1:26" ht="17.25" hidden="1" customHeight="1">
      <c r="A187" s="345"/>
      <c r="B187" s="345"/>
      <c r="C187" s="345"/>
      <c r="D187" s="345"/>
      <c r="E187" s="345"/>
      <c r="F187" s="80" t="s">
        <v>6324</v>
      </c>
      <c r="G187" s="345"/>
      <c r="H187" s="297">
        <v>14</v>
      </c>
      <c r="I187" s="107" t="s">
        <v>6243</v>
      </c>
      <c r="J187" s="80" t="s">
        <v>6325</v>
      </c>
      <c r="K187" s="56"/>
      <c r="L187" s="73"/>
      <c r="M187" s="89"/>
      <c r="N187" s="77"/>
      <c r="O187" s="73" t="s">
        <v>348</v>
      </c>
      <c r="P187" s="73" t="s">
        <v>348</v>
      </c>
      <c r="Q187" s="73" t="s">
        <v>24</v>
      </c>
      <c r="R187" s="56"/>
      <c r="S187" s="88"/>
      <c r="T187" s="88"/>
      <c r="U187" s="88"/>
      <c r="V187" s="88"/>
      <c r="W187" s="88"/>
      <c r="X187" s="88"/>
      <c r="Y187" s="88"/>
      <c r="Z187" s="88"/>
    </row>
    <row r="188" spans="1:26" ht="17.25" hidden="1" customHeight="1">
      <c r="A188" s="345"/>
      <c r="B188" s="345"/>
      <c r="C188" s="345"/>
      <c r="D188" s="345"/>
      <c r="E188" s="345"/>
      <c r="F188" s="80" t="s">
        <v>6326</v>
      </c>
      <c r="G188" s="345"/>
      <c r="H188" s="297">
        <v>15</v>
      </c>
      <c r="I188" s="107" t="s">
        <v>6243</v>
      </c>
      <c r="J188" s="80" t="s">
        <v>6327</v>
      </c>
      <c r="K188" s="56"/>
      <c r="L188" s="73"/>
      <c r="M188" s="89"/>
      <c r="N188" s="77"/>
      <c r="O188" s="73" t="s">
        <v>348</v>
      </c>
      <c r="P188" s="73" t="s">
        <v>348</v>
      </c>
      <c r="Q188" s="73" t="s">
        <v>24</v>
      </c>
      <c r="R188" s="56"/>
      <c r="S188" s="88"/>
      <c r="T188" s="88"/>
      <c r="U188" s="88"/>
      <c r="V188" s="88"/>
      <c r="W188" s="88"/>
      <c r="X188" s="88"/>
      <c r="Y188" s="88"/>
      <c r="Z188" s="88"/>
    </row>
    <row r="189" spans="1:26" ht="17.25" hidden="1" customHeight="1">
      <c r="A189" s="345"/>
      <c r="B189" s="345"/>
      <c r="C189" s="345"/>
      <c r="D189" s="345"/>
      <c r="E189" s="345"/>
      <c r="F189" s="80" t="s">
        <v>6328</v>
      </c>
      <c r="G189" s="345"/>
      <c r="H189" s="297">
        <v>16</v>
      </c>
      <c r="I189" s="107" t="s">
        <v>6243</v>
      </c>
      <c r="J189" s="80" t="s">
        <v>6329</v>
      </c>
      <c r="K189" s="56"/>
      <c r="L189" s="73"/>
      <c r="M189" s="89"/>
      <c r="N189" s="77"/>
      <c r="O189" s="73" t="s">
        <v>348</v>
      </c>
      <c r="P189" s="73" t="s">
        <v>348</v>
      </c>
      <c r="Q189" s="73" t="s">
        <v>24</v>
      </c>
      <c r="R189" s="56"/>
      <c r="S189" s="88"/>
      <c r="T189" s="88"/>
      <c r="U189" s="88"/>
      <c r="V189" s="88"/>
      <c r="W189" s="88"/>
      <c r="X189" s="88"/>
      <c r="Y189" s="88"/>
      <c r="Z189" s="88"/>
    </row>
    <row r="190" spans="1:26" ht="17.25" hidden="1" customHeight="1">
      <c r="A190" s="345"/>
      <c r="B190" s="345"/>
      <c r="C190" s="345"/>
      <c r="D190" s="345"/>
      <c r="E190" s="345"/>
      <c r="F190" s="80" t="s">
        <v>6330</v>
      </c>
      <c r="G190" s="345"/>
      <c r="H190" s="297">
        <v>17</v>
      </c>
      <c r="I190" s="107" t="s">
        <v>6243</v>
      </c>
      <c r="J190" s="80" t="s">
        <v>6331</v>
      </c>
      <c r="K190" s="56"/>
      <c r="L190" s="73"/>
      <c r="M190" s="89"/>
      <c r="N190" s="77"/>
      <c r="O190" s="73" t="s">
        <v>348</v>
      </c>
      <c r="P190" s="73" t="s">
        <v>348</v>
      </c>
      <c r="Q190" s="73" t="s">
        <v>24</v>
      </c>
      <c r="R190" s="56"/>
      <c r="S190" s="88"/>
      <c r="T190" s="88"/>
      <c r="U190" s="88"/>
      <c r="V190" s="88"/>
      <c r="W190" s="88"/>
      <c r="X190" s="88"/>
      <c r="Y190" s="88"/>
      <c r="Z190" s="88"/>
    </row>
    <row r="191" spans="1:26" ht="17.25" hidden="1" customHeight="1">
      <c r="A191" s="345"/>
      <c r="B191" s="345"/>
      <c r="C191" s="345"/>
      <c r="D191" s="345"/>
      <c r="E191" s="345"/>
      <c r="F191" s="80" t="s">
        <v>6332</v>
      </c>
      <c r="G191" s="345"/>
      <c r="H191" s="297">
        <v>18</v>
      </c>
      <c r="I191" s="107" t="s">
        <v>6243</v>
      </c>
      <c r="J191" s="80" t="s">
        <v>6333</v>
      </c>
      <c r="K191" s="56"/>
      <c r="L191" s="73"/>
      <c r="M191" s="89"/>
      <c r="N191" s="77"/>
      <c r="O191" s="73" t="s">
        <v>348</v>
      </c>
      <c r="P191" s="73" t="s">
        <v>348</v>
      </c>
      <c r="Q191" s="73" t="s">
        <v>24</v>
      </c>
      <c r="R191" s="56"/>
      <c r="S191" s="88"/>
      <c r="T191" s="88"/>
      <c r="U191" s="88"/>
      <c r="V191" s="88"/>
      <c r="W191" s="88"/>
      <c r="X191" s="88"/>
      <c r="Y191" s="88"/>
      <c r="Z191" s="88"/>
    </row>
    <row r="192" spans="1:26" ht="17.25" hidden="1" customHeight="1">
      <c r="A192" s="345"/>
      <c r="B192" s="345"/>
      <c r="C192" s="345"/>
      <c r="D192" s="345"/>
      <c r="E192" s="345"/>
      <c r="F192" s="80" t="s">
        <v>6334</v>
      </c>
      <c r="G192" s="345"/>
      <c r="H192" s="297">
        <v>19</v>
      </c>
      <c r="I192" s="107" t="s">
        <v>6243</v>
      </c>
      <c r="J192" s="80" t="s">
        <v>6335</v>
      </c>
      <c r="K192" s="56"/>
      <c r="L192" s="73"/>
      <c r="M192" s="89"/>
      <c r="N192" s="77"/>
      <c r="O192" s="73" t="s">
        <v>348</v>
      </c>
      <c r="P192" s="73" t="s">
        <v>348</v>
      </c>
      <c r="Q192" s="73" t="s">
        <v>24</v>
      </c>
      <c r="R192" s="56"/>
      <c r="S192" s="88"/>
      <c r="T192" s="88"/>
      <c r="U192" s="88"/>
      <c r="V192" s="88"/>
      <c r="W192" s="88"/>
      <c r="X192" s="88"/>
      <c r="Y192" s="88"/>
      <c r="Z192" s="88"/>
    </row>
    <row r="193" spans="1:26" ht="17.25" hidden="1" customHeight="1">
      <c r="A193" s="345"/>
      <c r="B193" s="345"/>
      <c r="C193" s="345"/>
      <c r="D193" s="345"/>
      <c r="E193" s="345"/>
      <c r="F193" s="80" t="s">
        <v>6336</v>
      </c>
      <c r="G193" s="345"/>
      <c r="H193" s="297">
        <v>20</v>
      </c>
      <c r="I193" s="107" t="s">
        <v>6243</v>
      </c>
      <c r="J193" s="80" t="s">
        <v>6337</v>
      </c>
      <c r="K193" s="56"/>
      <c r="L193" s="73"/>
      <c r="M193" s="89"/>
      <c r="N193" s="77"/>
      <c r="O193" s="73" t="s">
        <v>348</v>
      </c>
      <c r="P193" s="73" t="s">
        <v>348</v>
      </c>
      <c r="Q193" s="73" t="s">
        <v>24</v>
      </c>
      <c r="R193" s="56"/>
      <c r="S193" s="88"/>
      <c r="T193" s="88"/>
      <c r="U193" s="88"/>
      <c r="V193" s="88"/>
      <c r="W193" s="88"/>
      <c r="X193" s="88"/>
      <c r="Y193" s="88"/>
      <c r="Z193" s="88"/>
    </row>
    <row r="194" spans="1:26" ht="17.25" hidden="1" customHeight="1">
      <c r="A194" s="345"/>
      <c r="B194" s="345"/>
      <c r="C194" s="345"/>
      <c r="D194" s="345"/>
      <c r="E194" s="345"/>
      <c r="F194" s="80" t="s">
        <v>6338</v>
      </c>
      <c r="G194" s="345"/>
      <c r="H194" s="297">
        <v>21</v>
      </c>
      <c r="I194" s="107" t="s">
        <v>6243</v>
      </c>
      <c r="J194" s="80" t="s">
        <v>6339</v>
      </c>
      <c r="K194" s="56"/>
      <c r="L194" s="73"/>
      <c r="M194" s="89"/>
      <c r="N194" s="77"/>
      <c r="O194" s="73" t="s">
        <v>348</v>
      </c>
      <c r="P194" s="73" t="s">
        <v>348</v>
      </c>
      <c r="Q194" s="73" t="s">
        <v>24</v>
      </c>
      <c r="R194" s="56"/>
      <c r="S194" s="88"/>
      <c r="T194" s="88"/>
      <c r="U194" s="88"/>
      <c r="V194" s="88"/>
      <c r="W194" s="88"/>
      <c r="X194" s="88"/>
      <c r="Y194" s="88"/>
      <c r="Z194" s="88"/>
    </row>
    <row r="195" spans="1:26" ht="17.25" hidden="1" customHeight="1">
      <c r="A195" s="345"/>
      <c r="B195" s="345"/>
      <c r="C195" s="345"/>
      <c r="D195" s="345"/>
      <c r="E195" s="345"/>
      <c r="F195" s="80" t="s">
        <v>6340</v>
      </c>
      <c r="G195" s="345"/>
      <c r="H195" s="297">
        <v>22</v>
      </c>
      <c r="I195" s="107" t="s">
        <v>6243</v>
      </c>
      <c r="J195" s="80" t="s">
        <v>6341</v>
      </c>
      <c r="K195" s="56"/>
      <c r="L195" s="73"/>
      <c r="M195" s="89"/>
      <c r="N195" s="77"/>
      <c r="O195" s="73" t="s">
        <v>348</v>
      </c>
      <c r="P195" s="73" t="s">
        <v>348</v>
      </c>
      <c r="Q195" s="73" t="s">
        <v>24</v>
      </c>
      <c r="R195" s="56"/>
      <c r="S195" s="88"/>
      <c r="T195" s="88"/>
      <c r="U195" s="88"/>
      <c r="V195" s="88"/>
      <c r="W195" s="88"/>
      <c r="X195" s="88"/>
      <c r="Y195" s="88"/>
      <c r="Z195" s="88"/>
    </row>
    <row r="196" spans="1:26" ht="17.25" hidden="1" customHeight="1">
      <c r="A196" s="345"/>
      <c r="B196" s="345"/>
      <c r="C196" s="345"/>
      <c r="D196" s="345"/>
      <c r="E196" s="345"/>
      <c r="F196" s="80" t="s">
        <v>6342</v>
      </c>
      <c r="G196" s="345"/>
      <c r="H196" s="297">
        <v>23</v>
      </c>
      <c r="I196" s="107" t="s">
        <v>6243</v>
      </c>
      <c r="J196" s="80" t="s">
        <v>6343</v>
      </c>
      <c r="K196" s="56"/>
      <c r="L196" s="73"/>
      <c r="M196" s="89"/>
      <c r="N196" s="77"/>
      <c r="O196" s="73" t="s">
        <v>348</v>
      </c>
      <c r="P196" s="73" t="s">
        <v>348</v>
      </c>
      <c r="Q196" s="73" t="s">
        <v>24</v>
      </c>
      <c r="R196" s="56"/>
      <c r="S196" s="88"/>
      <c r="T196" s="88"/>
      <c r="U196" s="88"/>
      <c r="V196" s="88"/>
      <c r="W196" s="88"/>
      <c r="X196" s="88"/>
      <c r="Y196" s="88"/>
      <c r="Z196" s="88"/>
    </row>
    <row r="197" spans="1:26" ht="17.25" hidden="1" customHeight="1">
      <c r="A197" s="345"/>
      <c r="B197" s="345"/>
      <c r="C197" s="345"/>
      <c r="D197" s="345"/>
      <c r="E197" s="345"/>
      <c r="F197" s="80" t="s">
        <v>6344</v>
      </c>
      <c r="G197" s="345"/>
      <c r="H197" s="297">
        <v>24</v>
      </c>
      <c r="I197" s="107" t="s">
        <v>6243</v>
      </c>
      <c r="J197" s="80" t="s">
        <v>6345</v>
      </c>
      <c r="K197" s="56"/>
      <c r="L197" s="73"/>
      <c r="M197" s="89"/>
      <c r="N197" s="77"/>
      <c r="O197" s="73" t="s">
        <v>348</v>
      </c>
      <c r="P197" s="73" t="s">
        <v>348</v>
      </c>
      <c r="Q197" s="73" t="s">
        <v>24</v>
      </c>
      <c r="R197" s="56"/>
      <c r="S197" s="88"/>
      <c r="T197" s="88"/>
      <c r="U197" s="88"/>
      <c r="V197" s="88"/>
      <c r="W197" s="88"/>
      <c r="X197" s="88"/>
      <c r="Y197" s="88"/>
      <c r="Z197" s="88"/>
    </row>
    <row r="198" spans="1:26" ht="17.25" hidden="1" customHeight="1">
      <c r="A198" s="341"/>
      <c r="B198" s="341"/>
      <c r="C198" s="341"/>
      <c r="D198" s="341"/>
      <c r="E198" s="341"/>
      <c r="F198" s="80" t="s">
        <v>6346</v>
      </c>
      <c r="G198" s="341"/>
      <c r="H198" s="297">
        <v>25</v>
      </c>
      <c r="I198" s="107" t="s">
        <v>6243</v>
      </c>
      <c r="J198" s="80" t="s">
        <v>6347</v>
      </c>
      <c r="K198" s="56"/>
      <c r="L198" s="73"/>
      <c r="M198" s="89"/>
      <c r="N198" s="77"/>
      <c r="O198" s="73" t="s">
        <v>348</v>
      </c>
      <c r="P198" s="73" t="s">
        <v>348</v>
      </c>
      <c r="Q198" s="73" t="s">
        <v>24</v>
      </c>
      <c r="R198" s="56"/>
      <c r="S198" s="88"/>
      <c r="T198" s="88"/>
      <c r="U198" s="88"/>
      <c r="V198" s="88"/>
      <c r="W198" s="88"/>
      <c r="X198" s="88"/>
      <c r="Y198" s="88"/>
      <c r="Z198" s="88"/>
    </row>
    <row r="199" spans="1:26" ht="99" hidden="1" customHeight="1">
      <c r="A199" s="299" t="s">
        <v>6348</v>
      </c>
      <c r="B199" s="151" t="s">
        <v>6349</v>
      </c>
      <c r="C199" s="300" t="s">
        <v>448</v>
      </c>
      <c r="D199" s="300" t="s">
        <v>449</v>
      </c>
      <c r="E199" s="85" t="s">
        <v>6350</v>
      </c>
      <c r="F199" s="90" t="s">
        <v>6351</v>
      </c>
      <c r="G199" s="90" t="s">
        <v>452</v>
      </c>
      <c r="H199" s="112">
        <v>40</v>
      </c>
      <c r="I199" s="90" t="s">
        <v>6352</v>
      </c>
      <c r="J199" s="90" t="s">
        <v>6353</v>
      </c>
      <c r="K199" s="56"/>
      <c r="L199" s="73"/>
      <c r="M199" s="89"/>
      <c r="N199" s="77"/>
      <c r="O199" s="73" t="s">
        <v>348</v>
      </c>
      <c r="P199" s="73" t="s">
        <v>348</v>
      </c>
      <c r="Q199" s="73" t="s">
        <v>24</v>
      </c>
      <c r="R199" s="56"/>
      <c r="S199" s="88"/>
      <c r="T199" s="88"/>
      <c r="U199" s="88"/>
      <c r="V199" s="88"/>
      <c r="W199" s="88"/>
      <c r="X199" s="88"/>
      <c r="Y199" s="88"/>
      <c r="Z199" s="88"/>
    </row>
    <row r="200" spans="1:26" ht="66" customHeight="1">
      <c r="A200" s="402" t="s">
        <v>239</v>
      </c>
      <c r="B200" s="402" t="s">
        <v>6354</v>
      </c>
      <c r="C200" s="395" t="s">
        <v>448</v>
      </c>
      <c r="D200" s="395" t="s">
        <v>449</v>
      </c>
      <c r="E200" s="397" t="s">
        <v>6355</v>
      </c>
      <c r="F200" s="86" t="s">
        <v>6356</v>
      </c>
      <c r="G200" s="419" t="s">
        <v>452</v>
      </c>
      <c r="H200" s="112">
        <v>1</v>
      </c>
      <c r="I200" s="80" t="s">
        <v>6357</v>
      </c>
      <c r="J200" s="90" t="s">
        <v>6358</v>
      </c>
      <c r="K200" s="56"/>
      <c r="L200" s="73"/>
      <c r="M200" s="89"/>
      <c r="N200" s="77"/>
      <c r="O200" s="73" t="s">
        <v>348</v>
      </c>
      <c r="P200" s="73" t="s">
        <v>348</v>
      </c>
      <c r="Q200" s="73" t="s">
        <v>348</v>
      </c>
      <c r="R200" s="56"/>
      <c r="S200" s="88"/>
      <c r="T200" s="88"/>
      <c r="U200" s="88"/>
      <c r="V200" s="88"/>
      <c r="W200" s="88"/>
      <c r="X200" s="88"/>
      <c r="Y200" s="88"/>
      <c r="Z200" s="88"/>
    </row>
    <row r="201" spans="1:26" ht="33" customHeight="1">
      <c r="A201" s="345"/>
      <c r="B201" s="345"/>
      <c r="C201" s="345"/>
      <c r="D201" s="345"/>
      <c r="E201" s="345"/>
      <c r="F201" s="86" t="s">
        <v>6359</v>
      </c>
      <c r="G201" s="345"/>
      <c r="H201" s="112">
        <v>2</v>
      </c>
      <c r="I201" s="80" t="s">
        <v>6360</v>
      </c>
      <c r="J201" s="90" t="s">
        <v>6361</v>
      </c>
      <c r="K201" s="56"/>
      <c r="L201" s="73"/>
      <c r="M201" s="89"/>
      <c r="N201" s="77"/>
      <c r="O201" s="73" t="s">
        <v>348</v>
      </c>
      <c r="P201" s="73" t="s">
        <v>348</v>
      </c>
      <c r="Q201" s="73" t="s">
        <v>348</v>
      </c>
      <c r="R201" s="56"/>
      <c r="S201" s="88"/>
      <c r="T201" s="88"/>
      <c r="U201" s="88"/>
      <c r="V201" s="88"/>
      <c r="W201" s="88"/>
      <c r="X201" s="88"/>
      <c r="Y201" s="88"/>
      <c r="Z201" s="88"/>
    </row>
    <row r="202" spans="1:26" ht="33" customHeight="1">
      <c r="A202" s="345"/>
      <c r="B202" s="345"/>
      <c r="C202" s="345"/>
      <c r="D202" s="345"/>
      <c r="E202" s="345"/>
      <c r="F202" s="86" t="s">
        <v>6362</v>
      </c>
      <c r="G202" s="345"/>
      <c r="H202" s="112">
        <v>3</v>
      </c>
      <c r="I202" s="80" t="s">
        <v>6363</v>
      </c>
      <c r="J202" s="90" t="s">
        <v>6364</v>
      </c>
      <c r="K202" s="56"/>
      <c r="L202" s="73"/>
      <c r="M202" s="89"/>
      <c r="N202" s="77"/>
      <c r="O202" s="73" t="s">
        <v>348</v>
      </c>
      <c r="P202" s="73" t="s">
        <v>348</v>
      </c>
      <c r="Q202" s="73" t="s">
        <v>348</v>
      </c>
      <c r="R202" s="56"/>
      <c r="S202" s="88"/>
      <c r="T202" s="88"/>
      <c r="U202" s="88"/>
      <c r="V202" s="88"/>
      <c r="W202" s="88"/>
      <c r="X202" s="88"/>
      <c r="Y202" s="88"/>
      <c r="Z202" s="88"/>
    </row>
    <row r="203" spans="1:26" ht="33" customHeight="1">
      <c r="A203" s="345"/>
      <c r="B203" s="345"/>
      <c r="C203" s="345"/>
      <c r="D203" s="345"/>
      <c r="E203" s="345"/>
      <c r="F203" s="86" t="s">
        <v>6365</v>
      </c>
      <c r="G203" s="345"/>
      <c r="H203" s="112">
        <v>4</v>
      </c>
      <c r="I203" s="80" t="s">
        <v>6366</v>
      </c>
      <c r="J203" s="90" t="s">
        <v>6367</v>
      </c>
      <c r="K203" s="56"/>
      <c r="L203" s="73"/>
      <c r="M203" s="89"/>
      <c r="N203" s="77"/>
      <c r="O203" s="73" t="s">
        <v>348</v>
      </c>
      <c r="P203" s="73" t="s">
        <v>348</v>
      </c>
      <c r="Q203" s="73" t="s">
        <v>348</v>
      </c>
      <c r="R203" s="56"/>
      <c r="S203" s="88"/>
      <c r="T203" s="88"/>
      <c r="U203" s="88"/>
      <c r="V203" s="88"/>
      <c r="W203" s="88"/>
      <c r="X203" s="88"/>
      <c r="Y203" s="88"/>
      <c r="Z203" s="88"/>
    </row>
    <row r="204" spans="1:26" ht="33" customHeight="1">
      <c r="A204" s="345"/>
      <c r="B204" s="345"/>
      <c r="C204" s="345"/>
      <c r="D204" s="345"/>
      <c r="E204" s="345"/>
      <c r="F204" s="86" t="s">
        <v>6368</v>
      </c>
      <c r="G204" s="345"/>
      <c r="H204" s="112">
        <v>5</v>
      </c>
      <c r="I204" s="90" t="s">
        <v>6369</v>
      </c>
      <c r="J204" s="90" t="s">
        <v>6361</v>
      </c>
      <c r="K204" s="56"/>
      <c r="L204" s="73"/>
      <c r="M204" s="89"/>
      <c r="N204" s="77"/>
      <c r="O204" s="73" t="s">
        <v>348</v>
      </c>
      <c r="P204" s="73" t="s">
        <v>348</v>
      </c>
      <c r="Q204" s="73" t="s">
        <v>348</v>
      </c>
      <c r="R204" s="56"/>
      <c r="S204" s="88"/>
      <c r="T204" s="88"/>
      <c r="U204" s="88"/>
      <c r="V204" s="88"/>
      <c r="W204" s="88"/>
      <c r="X204" s="88"/>
      <c r="Y204" s="88"/>
      <c r="Z204" s="88"/>
    </row>
    <row r="205" spans="1:26" ht="99" customHeight="1">
      <c r="A205" s="341"/>
      <c r="B205" s="341"/>
      <c r="C205" s="345"/>
      <c r="D205" s="345"/>
      <c r="E205" s="341"/>
      <c r="F205" s="86" t="s">
        <v>6370</v>
      </c>
      <c r="G205" s="345"/>
      <c r="H205" s="112">
        <v>6</v>
      </c>
      <c r="I205" s="90" t="s">
        <v>6371</v>
      </c>
      <c r="J205" s="90" t="s">
        <v>6372</v>
      </c>
      <c r="K205" s="56"/>
      <c r="L205" s="73"/>
      <c r="M205" s="89"/>
      <c r="N205" s="77"/>
      <c r="O205" s="73" t="s">
        <v>348</v>
      </c>
      <c r="P205" s="73" t="s">
        <v>348</v>
      </c>
      <c r="Q205" s="73" t="s">
        <v>348</v>
      </c>
      <c r="R205" s="56"/>
      <c r="S205" s="88"/>
      <c r="T205" s="88"/>
      <c r="U205" s="88"/>
      <c r="V205" s="88"/>
      <c r="W205" s="88"/>
      <c r="X205" s="88"/>
      <c r="Y205" s="88"/>
      <c r="Z205" s="88"/>
    </row>
    <row r="206" spans="1:26" ht="49.5" customHeight="1">
      <c r="A206" s="402" t="s">
        <v>6373</v>
      </c>
      <c r="B206" s="402" t="s">
        <v>6374</v>
      </c>
      <c r="C206" s="395" t="s">
        <v>448</v>
      </c>
      <c r="D206" s="395" t="s">
        <v>449</v>
      </c>
      <c r="E206" s="395" t="s">
        <v>6375</v>
      </c>
      <c r="F206" s="69" t="s">
        <v>6376</v>
      </c>
      <c r="G206" s="396" t="s">
        <v>452</v>
      </c>
      <c r="H206" s="94">
        <v>1</v>
      </c>
      <c r="I206" s="69" t="s">
        <v>6377</v>
      </c>
      <c r="J206" s="69" t="s">
        <v>6378</v>
      </c>
      <c r="K206" s="56"/>
      <c r="L206" s="73"/>
      <c r="M206" s="89"/>
      <c r="N206" s="77"/>
      <c r="O206" s="73" t="s">
        <v>348</v>
      </c>
      <c r="P206" s="73" t="s">
        <v>348</v>
      </c>
      <c r="Q206" s="73" t="s">
        <v>348</v>
      </c>
      <c r="R206" s="56"/>
      <c r="S206" s="88"/>
      <c r="T206" s="88"/>
      <c r="U206" s="88"/>
      <c r="V206" s="88"/>
      <c r="W206" s="88"/>
      <c r="X206" s="88"/>
      <c r="Y206" s="88"/>
      <c r="Z206" s="88"/>
    </row>
    <row r="207" spans="1:26" ht="66" customHeight="1">
      <c r="A207" s="345"/>
      <c r="B207" s="345"/>
      <c r="C207" s="345"/>
      <c r="D207" s="345"/>
      <c r="E207" s="345"/>
      <c r="F207" s="69" t="s">
        <v>6379</v>
      </c>
      <c r="G207" s="345"/>
      <c r="H207" s="94">
        <v>2</v>
      </c>
      <c r="I207" s="69" t="s">
        <v>6380</v>
      </c>
      <c r="J207" s="69" t="s">
        <v>6381</v>
      </c>
      <c r="K207" s="56"/>
      <c r="L207" s="73"/>
      <c r="M207" s="89"/>
      <c r="N207" s="77"/>
      <c r="O207" s="73" t="s">
        <v>348</v>
      </c>
      <c r="P207" s="73" t="s">
        <v>348</v>
      </c>
      <c r="Q207" s="73" t="s">
        <v>348</v>
      </c>
      <c r="R207" s="56"/>
      <c r="S207" s="88"/>
      <c r="T207" s="88"/>
      <c r="U207" s="88"/>
      <c r="V207" s="88"/>
      <c r="W207" s="88"/>
      <c r="X207" s="88"/>
      <c r="Y207" s="88"/>
      <c r="Z207" s="88"/>
    </row>
    <row r="208" spans="1:26" ht="33" customHeight="1">
      <c r="A208" s="345"/>
      <c r="B208" s="345"/>
      <c r="C208" s="345"/>
      <c r="D208" s="345"/>
      <c r="E208" s="345"/>
      <c r="F208" s="69" t="s">
        <v>6382</v>
      </c>
      <c r="G208" s="345"/>
      <c r="H208" s="94">
        <v>3</v>
      </c>
      <c r="I208" s="69" t="s">
        <v>6383</v>
      </c>
      <c r="J208" s="69" t="s">
        <v>6378</v>
      </c>
      <c r="K208" s="56"/>
      <c r="L208" s="73"/>
      <c r="M208" s="89"/>
      <c r="N208" s="77"/>
      <c r="O208" s="73" t="s">
        <v>348</v>
      </c>
      <c r="P208" s="73" t="s">
        <v>348</v>
      </c>
      <c r="Q208" s="73" t="s">
        <v>348</v>
      </c>
      <c r="R208" s="56"/>
      <c r="S208" s="88"/>
      <c r="T208" s="88"/>
      <c r="U208" s="88"/>
      <c r="V208" s="88"/>
      <c r="W208" s="88"/>
      <c r="X208" s="88"/>
      <c r="Y208" s="88"/>
      <c r="Z208" s="88"/>
    </row>
    <row r="209" spans="1:26" ht="49.5" customHeight="1">
      <c r="A209" s="341"/>
      <c r="B209" s="341"/>
      <c r="C209" s="341"/>
      <c r="D209" s="341"/>
      <c r="E209" s="341"/>
      <c r="F209" s="69" t="s">
        <v>6384</v>
      </c>
      <c r="G209" s="341"/>
      <c r="H209" s="94">
        <v>4</v>
      </c>
      <c r="I209" s="69" t="s">
        <v>6385</v>
      </c>
      <c r="J209" s="69" t="s">
        <v>6381</v>
      </c>
      <c r="K209" s="56"/>
      <c r="L209" s="73"/>
      <c r="M209" s="89"/>
      <c r="N209" s="77"/>
      <c r="O209" s="73" t="s">
        <v>348</v>
      </c>
      <c r="P209" s="73" t="s">
        <v>348</v>
      </c>
      <c r="Q209" s="73" t="s">
        <v>348</v>
      </c>
      <c r="R209" s="56"/>
      <c r="S209" s="88"/>
      <c r="T209" s="88"/>
      <c r="U209" s="88"/>
      <c r="V209" s="88"/>
      <c r="W209" s="88"/>
      <c r="X209" s="88"/>
      <c r="Y209" s="88"/>
      <c r="Z209" s="88"/>
    </row>
    <row r="210" spans="1:26" ht="49.5" hidden="1" customHeight="1">
      <c r="A210" s="402" t="s">
        <v>6386</v>
      </c>
      <c r="B210" s="402" t="s">
        <v>6374</v>
      </c>
      <c r="C210" s="395" t="s">
        <v>448</v>
      </c>
      <c r="D210" s="395" t="s">
        <v>449</v>
      </c>
      <c r="E210" s="395" t="s">
        <v>6387</v>
      </c>
      <c r="F210" s="69" t="s">
        <v>6388</v>
      </c>
      <c r="G210" s="396" t="s">
        <v>452</v>
      </c>
      <c r="H210" s="94">
        <v>1</v>
      </c>
      <c r="I210" s="69" t="s">
        <v>6389</v>
      </c>
      <c r="J210" s="69" t="s">
        <v>6390</v>
      </c>
      <c r="K210" s="56"/>
      <c r="L210" s="73"/>
      <c r="M210" s="89"/>
      <c r="N210" s="77"/>
      <c r="O210" s="73" t="s">
        <v>348</v>
      </c>
      <c r="P210" s="73" t="s">
        <v>348</v>
      </c>
      <c r="Q210" s="73" t="s">
        <v>24</v>
      </c>
      <c r="R210" s="56"/>
      <c r="S210" s="88"/>
      <c r="T210" s="88"/>
      <c r="U210" s="88"/>
      <c r="V210" s="88"/>
      <c r="W210" s="88"/>
      <c r="X210" s="88"/>
      <c r="Y210" s="88"/>
      <c r="Z210" s="88"/>
    </row>
    <row r="211" spans="1:26" ht="49.5" hidden="1" customHeight="1">
      <c r="A211" s="345"/>
      <c r="B211" s="345"/>
      <c r="C211" s="345"/>
      <c r="D211" s="345"/>
      <c r="E211" s="345"/>
      <c r="F211" s="69" t="s">
        <v>6391</v>
      </c>
      <c r="G211" s="345"/>
      <c r="H211" s="94">
        <v>2</v>
      </c>
      <c r="I211" s="69" t="s">
        <v>6392</v>
      </c>
      <c r="J211" s="69" t="s">
        <v>6393</v>
      </c>
      <c r="K211" s="56"/>
      <c r="L211" s="73"/>
      <c r="M211" s="89"/>
      <c r="N211" s="77"/>
      <c r="O211" s="73" t="s">
        <v>348</v>
      </c>
      <c r="P211" s="73" t="s">
        <v>348</v>
      </c>
      <c r="Q211" s="73" t="s">
        <v>24</v>
      </c>
      <c r="R211" s="56"/>
      <c r="S211" s="88"/>
      <c r="T211" s="88"/>
      <c r="U211" s="88"/>
      <c r="V211" s="88"/>
      <c r="W211" s="88"/>
      <c r="X211" s="88"/>
      <c r="Y211" s="88"/>
      <c r="Z211" s="88"/>
    </row>
    <row r="212" spans="1:26" ht="33" hidden="1" customHeight="1">
      <c r="A212" s="345"/>
      <c r="B212" s="345"/>
      <c r="C212" s="345"/>
      <c r="D212" s="345"/>
      <c r="E212" s="345"/>
      <c r="F212" s="69" t="s">
        <v>6394</v>
      </c>
      <c r="G212" s="345"/>
      <c r="H212" s="94">
        <v>3</v>
      </c>
      <c r="I212" s="69" t="s">
        <v>6395</v>
      </c>
      <c r="J212" s="69" t="s">
        <v>6390</v>
      </c>
      <c r="K212" s="56"/>
      <c r="L212" s="73"/>
      <c r="M212" s="89"/>
      <c r="N212" s="77"/>
      <c r="O212" s="73" t="s">
        <v>348</v>
      </c>
      <c r="P212" s="73" t="s">
        <v>348</v>
      </c>
      <c r="Q212" s="73" t="s">
        <v>24</v>
      </c>
      <c r="R212" s="56"/>
      <c r="S212" s="88"/>
      <c r="T212" s="88"/>
      <c r="U212" s="88"/>
      <c r="V212" s="88"/>
      <c r="W212" s="88"/>
      <c r="X212" s="88"/>
      <c r="Y212" s="88"/>
      <c r="Z212" s="88"/>
    </row>
    <row r="213" spans="1:26" ht="33" hidden="1" customHeight="1">
      <c r="A213" s="341"/>
      <c r="B213" s="341"/>
      <c r="C213" s="341"/>
      <c r="D213" s="341"/>
      <c r="E213" s="341"/>
      <c r="F213" s="69" t="s">
        <v>6396</v>
      </c>
      <c r="G213" s="341"/>
      <c r="H213" s="94">
        <v>4</v>
      </c>
      <c r="I213" s="69" t="s">
        <v>6397</v>
      </c>
      <c r="J213" s="69" t="s">
        <v>6393</v>
      </c>
      <c r="K213" s="56"/>
      <c r="L213" s="73"/>
      <c r="M213" s="89"/>
      <c r="N213" s="77"/>
      <c r="O213" s="73" t="s">
        <v>348</v>
      </c>
      <c r="P213" s="73" t="s">
        <v>348</v>
      </c>
      <c r="Q213" s="73" t="s">
        <v>24</v>
      </c>
      <c r="R213" s="56"/>
      <c r="S213" s="88"/>
      <c r="T213" s="88"/>
      <c r="U213" s="88"/>
      <c r="V213" s="88"/>
      <c r="W213" s="88"/>
      <c r="X213" s="88"/>
      <c r="Y213" s="88"/>
      <c r="Z213" s="88"/>
    </row>
    <row r="214" spans="1:26" ht="33" customHeight="1">
      <c r="A214" s="408" t="s">
        <v>6398</v>
      </c>
      <c r="B214" s="408" t="s">
        <v>6374</v>
      </c>
      <c r="C214" s="396" t="s">
        <v>448</v>
      </c>
      <c r="D214" s="396" t="s">
        <v>449</v>
      </c>
      <c r="E214" s="396" t="s">
        <v>6399</v>
      </c>
      <c r="F214" s="69" t="s">
        <v>6400</v>
      </c>
      <c r="G214" s="396" t="s">
        <v>452</v>
      </c>
      <c r="H214" s="94">
        <v>1</v>
      </c>
      <c r="I214" s="69" t="s">
        <v>6401</v>
      </c>
      <c r="J214" s="69" t="s">
        <v>6402</v>
      </c>
      <c r="K214" s="56"/>
      <c r="L214" s="73"/>
      <c r="M214" s="89"/>
      <c r="N214" s="77"/>
      <c r="O214" s="73" t="s">
        <v>348</v>
      </c>
      <c r="P214" s="73" t="s">
        <v>348</v>
      </c>
      <c r="Q214" s="73" t="s">
        <v>348</v>
      </c>
      <c r="R214" s="56"/>
      <c r="S214" s="88"/>
      <c r="T214" s="88"/>
      <c r="U214" s="88"/>
      <c r="V214" s="88"/>
      <c r="W214" s="88"/>
      <c r="X214" s="88"/>
      <c r="Y214" s="88"/>
      <c r="Z214" s="88"/>
    </row>
    <row r="215" spans="1:26" ht="33" customHeight="1">
      <c r="A215" s="345"/>
      <c r="B215" s="345"/>
      <c r="C215" s="345"/>
      <c r="D215" s="345"/>
      <c r="E215" s="345"/>
      <c r="F215" s="69" t="s">
        <v>6403</v>
      </c>
      <c r="G215" s="345"/>
      <c r="H215" s="94">
        <v>2</v>
      </c>
      <c r="I215" s="69" t="s">
        <v>6404</v>
      </c>
      <c r="J215" s="69" t="s">
        <v>6405</v>
      </c>
      <c r="K215" s="56"/>
      <c r="L215" s="73"/>
      <c r="M215" s="89"/>
      <c r="N215" s="77"/>
      <c r="O215" s="73" t="s">
        <v>348</v>
      </c>
      <c r="P215" s="73" t="s">
        <v>348</v>
      </c>
      <c r="Q215" s="73" t="s">
        <v>348</v>
      </c>
      <c r="R215" s="56"/>
      <c r="S215" s="88"/>
      <c r="T215" s="88"/>
      <c r="U215" s="88"/>
      <c r="V215" s="88"/>
      <c r="W215" s="88"/>
      <c r="X215" s="88"/>
      <c r="Y215" s="88"/>
      <c r="Z215" s="88"/>
    </row>
    <row r="216" spans="1:26" ht="33" customHeight="1">
      <c r="A216" s="345"/>
      <c r="B216" s="345"/>
      <c r="C216" s="345"/>
      <c r="D216" s="345"/>
      <c r="E216" s="345"/>
      <c r="F216" s="69" t="s">
        <v>6406</v>
      </c>
      <c r="G216" s="345"/>
      <c r="H216" s="94">
        <v>3</v>
      </c>
      <c r="I216" s="69" t="s">
        <v>6407</v>
      </c>
      <c r="J216" s="69" t="s">
        <v>6408</v>
      </c>
      <c r="K216" s="56"/>
      <c r="L216" s="73"/>
      <c r="M216" s="89"/>
      <c r="N216" s="77"/>
      <c r="O216" s="73" t="s">
        <v>348</v>
      </c>
      <c r="P216" s="73" t="s">
        <v>348</v>
      </c>
      <c r="Q216" s="73" t="s">
        <v>348</v>
      </c>
      <c r="R216" s="56"/>
      <c r="S216" s="88"/>
      <c r="T216" s="88"/>
      <c r="U216" s="88"/>
      <c r="V216" s="88"/>
      <c r="W216" s="88"/>
      <c r="X216" s="88"/>
      <c r="Y216" s="88"/>
      <c r="Z216" s="88"/>
    </row>
    <row r="217" spans="1:26" ht="33" hidden="1" customHeight="1">
      <c r="A217" s="341"/>
      <c r="B217" s="341"/>
      <c r="C217" s="341"/>
      <c r="D217" s="341"/>
      <c r="E217" s="341"/>
      <c r="F217" s="69" t="s">
        <v>6409</v>
      </c>
      <c r="G217" s="341"/>
      <c r="H217" s="94">
        <v>4</v>
      </c>
      <c r="I217" s="69" t="s">
        <v>6410</v>
      </c>
      <c r="J217" s="69" t="s">
        <v>6411</v>
      </c>
      <c r="K217" s="56"/>
      <c r="L217" s="73"/>
      <c r="M217" s="89"/>
      <c r="N217" s="77"/>
      <c r="O217" s="73" t="s">
        <v>348</v>
      </c>
      <c r="P217" s="73" t="s">
        <v>348</v>
      </c>
      <c r="Q217" s="73" t="s">
        <v>24</v>
      </c>
      <c r="R217" s="56"/>
      <c r="S217" s="88"/>
      <c r="T217" s="88"/>
      <c r="U217" s="88"/>
      <c r="V217" s="88"/>
      <c r="W217" s="88"/>
      <c r="X217" s="88"/>
      <c r="Y217" s="88"/>
      <c r="Z217" s="88"/>
    </row>
    <row r="218" spans="1:26" ht="66" hidden="1" customHeight="1">
      <c r="A218" s="401" t="s">
        <v>6412</v>
      </c>
      <c r="B218" s="401" t="s">
        <v>6413</v>
      </c>
      <c r="C218" s="398" t="s">
        <v>448</v>
      </c>
      <c r="D218" s="398" t="s">
        <v>449</v>
      </c>
      <c r="E218" s="398" t="s">
        <v>6414</v>
      </c>
      <c r="F218" s="63" t="s">
        <v>6415</v>
      </c>
      <c r="G218" s="399" t="s">
        <v>452</v>
      </c>
      <c r="H218" s="99">
        <v>1</v>
      </c>
      <c r="I218" s="80" t="s">
        <v>6416</v>
      </c>
      <c r="J218" s="80" t="s">
        <v>6417</v>
      </c>
      <c r="K218" s="56"/>
      <c r="L218" s="73"/>
      <c r="M218" s="89"/>
      <c r="N218" s="77"/>
      <c r="O218" s="73" t="s">
        <v>348</v>
      </c>
      <c r="P218" s="73" t="s">
        <v>348</v>
      </c>
      <c r="Q218" s="73" t="s">
        <v>24</v>
      </c>
      <c r="R218" s="56"/>
      <c r="S218" s="88"/>
      <c r="T218" s="88"/>
      <c r="U218" s="88"/>
      <c r="V218" s="88"/>
      <c r="W218" s="88"/>
      <c r="X218" s="88"/>
      <c r="Y218" s="88"/>
      <c r="Z218" s="88"/>
    </row>
    <row r="219" spans="1:26" ht="66" customHeight="1">
      <c r="A219" s="345"/>
      <c r="B219" s="345"/>
      <c r="C219" s="345"/>
      <c r="D219" s="345"/>
      <c r="E219" s="345"/>
      <c r="F219" s="63" t="s">
        <v>6418</v>
      </c>
      <c r="G219" s="345"/>
      <c r="H219" s="99">
        <v>2</v>
      </c>
      <c r="I219" s="80" t="s">
        <v>6419</v>
      </c>
      <c r="J219" s="80" t="s">
        <v>6417</v>
      </c>
      <c r="K219" s="56"/>
      <c r="L219" s="73"/>
      <c r="M219" s="89"/>
      <c r="N219" s="77"/>
      <c r="O219" s="73" t="s">
        <v>348</v>
      </c>
      <c r="P219" s="73" t="s">
        <v>348</v>
      </c>
      <c r="Q219" s="73" t="s">
        <v>348</v>
      </c>
      <c r="R219" s="56"/>
      <c r="S219" s="88"/>
      <c r="T219" s="88"/>
      <c r="U219" s="88"/>
      <c r="V219" s="88"/>
      <c r="W219" s="88"/>
      <c r="X219" s="88"/>
      <c r="Y219" s="88"/>
      <c r="Z219" s="88"/>
    </row>
    <row r="220" spans="1:26" ht="66" customHeight="1">
      <c r="A220" s="345"/>
      <c r="B220" s="345"/>
      <c r="C220" s="345"/>
      <c r="D220" s="345"/>
      <c r="E220" s="345"/>
      <c r="F220" s="63" t="s">
        <v>6420</v>
      </c>
      <c r="G220" s="345"/>
      <c r="H220" s="99">
        <v>3</v>
      </c>
      <c r="I220" s="80" t="s">
        <v>6416</v>
      </c>
      <c r="J220" s="80" t="s">
        <v>6417</v>
      </c>
      <c r="K220" s="56"/>
      <c r="L220" s="73"/>
      <c r="M220" s="89"/>
      <c r="N220" s="77"/>
      <c r="O220" s="73" t="s">
        <v>348</v>
      </c>
      <c r="P220" s="73" t="s">
        <v>348</v>
      </c>
      <c r="Q220" s="73" t="s">
        <v>348</v>
      </c>
      <c r="R220" s="56"/>
      <c r="S220" s="88"/>
      <c r="T220" s="88"/>
      <c r="U220" s="88"/>
      <c r="V220" s="88"/>
      <c r="W220" s="88"/>
      <c r="X220" s="88"/>
      <c r="Y220" s="88"/>
      <c r="Z220" s="88"/>
    </row>
    <row r="221" spans="1:26" ht="66" customHeight="1">
      <c r="A221" s="341"/>
      <c r="B221" s="341"/>
      <c r="C221" s="341"/>
      <c r="D221" s="341"/>
      <c r="E221" s="341"/>
      <c r="F221" s="63" t="s">
        <v>6421</v>
      </c>
      <c r="G221" s="341"/>
      <c r="H221" s="99">
        <v>4</v>
      </c>
      <c r="I221" s="80" t="s">
        <v>6419</v>
      </c>
      <c r="J221" s="80" t="s">
        <v>6417</v>
      </c>
      <c r="K221" s="56"/>
      <c r="L221" s="73"/>
      <c r="M221" s="89"/>
      <c r="N221" s="77"/>
      <c r="O221" s="73" t="s">
        <v>348</v>
      </c>
      <c r="P221" s="73" t="s">
        <v>348</v>
      </c>
      <c r="Q221" s="73" t="s">
        <v>348</v>
      </c>
      <c r="R221" s="56"/>
      <c r="S221" s="88"/>
      <c r="T221" s="88"/>
      <c r="U221" s="88"/>
      <c r="V221" s="88"/>
      <c r="W221" s="88"/>
      <c r="X221" s="88"/>
      <c r="Y221" s="88"/>
      <c r="Z221" s="88"/>
    </row>
    <row r="222" spans="1:26" ht="33" customHeight="1">
      <c r="A222" s="408" t="s">
        <v>6422</v>
      </c>
      <c r="B222" s="412" t="s">
        <v>6423</v>
      </c>
      <c r="C222" s="396" t="s">
        <v>448</v>
      </c>
      <c r="D222" s="396" t="s">
        <v>449</v>
      </c>
      <c r="E222" s="396" t="s">
        <v>6424</v>
      </c>
      <c r="F222" s="69" t="s">
        <v>6425</v>
      </c>
      <c r="G222" s="396" t="s">
        <v>452</v>
      </c>
      <c r="H222" s="94">
        <v>1</v>
      </c>
      <c r="I222" s="68" t="s">
        <v>6426</v>
      </c>
      <c r="J222" s="68" t="s">
        <v>6427</v>
      </c>
      <c r="K222" s="56"/>
      <c r="L222" s="73"/>
      <c r="M222" s="89"/>
      <c r="N222" s="77"/>
      <c r="O222" s="73" t="s">
        <v>348</v>
      </c>
      <c r="P222" s="73" t="s">
        <v>348</v>
      </c>
      <c r="Q222" s="73" t="s">
        <v>348</v>
      </c>
      <c r="R222" s="56"/>
      <c r="S222" s="88"/>
      <c r="T222" s="88"/>
      <c r="U222" s="88"/>
      <c r="V222" s="88"/>
      <c r="W222" s="88"/>
      <c r="X222" s="88"/>
      <c r="Y222" s="88"/>
      <c r="Z222" s="88"/>
    </row>
    <row r="223" spans="1:26" ht="33" customHeight="1">
      <c r="A223" s="345"/>
      <c r="B223" s="345"/>
      <c r="C223" s="345"/>
      <c r="D223" s="345"/>
      <c r="E223" s="345"/>
      <c r="F223" s="69" t="s">
        <v>6428</v>
      </c>
      <c r="G223" s="345"/>
      <c r="H223" s="94">
        <v>2</v>
      </c>
      <c r="I223" s="68" t="s">
        <v>6429</v>
      </c>
      <c r="J223" s="68" t="s">
        <v>6430</v>
      </c>
      <c r="K223" s="56"/>
      <c r="L223" s="73"/>
      <c r="M223" s="89"/>
      <c r="N223" s="77"/>
      <c r="O223" s="73" t="s">
        <v>348</v>
      </c>
      <c r="P223" s="73" t="s">
        <v>348</v>
      </c>
      <c r="Q223" s="73" t="s">
        <v>348</v>
      </c>
      <c r="R223" s="56"/>
      <c r="S223" s="88"/>
      <c r="T223" s="88"/>
      <c r="U223" s="88"/>
      <c r="V223" s="88"/>
      <c r="W223" s="88"/>
      <c r="X223" s="88"/>
      <c r="Y223" s="88"/>
      <c r="Z223" s="88"/>
    </row>
    <row r="224" spans="1:26" ht="33" customHeight="1">
      <c r="A224" s="345"/>
      <c r="B224" s="345"/>
      <c r="C224" s="345"/>
      <c r="D224" s="345"/>
      <c r="E224" s="345"/>
      <c r="F224" s="69" t="s">
        <v>6431</v>
      </c>
      <c r="G224" s="345"/>
      <c r="H224" s="94">
        <v>3</v>
      </c>
      <c r="I224" s="68" t="s">
        <v>6432</v>
      </c>
      <c r="J224" s="68" t="s">
        <v>6433</v>
      </c>
      <c r="K224" s="56"/>
      <c r="L224" s="73"/>
      <c r="M224" s="89"/>
      <c r="N224" s="77"/>
      <c r="O224" s="73" t="s">
        <v>348</v>
      </c>
      <c r="P224" s="73" t="s">
        <v>348</v>
      </c>
      <c r="Q224" s="73" t="s">
        <v>348</v>
      </c>
      <c r="R224" s="56"/>
      <c r="S224" s="88"/>
      <c r="T224" s="88"/>
      <c r="U224" s="88"/>
      <c r="V224" s="88"/>
      <c r="W224" s="88"/>
      <c r="X224" s="88"/>
      <c r="Y224" s="88"/>
      <c r="Z224" s="88"/>
    </row>
    <row r="225" spans="1:26" ht="17.25" customHeight="1">
      <c r="A225" s="345"/>
      <c r="B225" s="345"/>
      <c r="C225" s="345"/>
      <c r="D225" s="345"/>
      <c r="E225" s="345"/>
      <c r="F225" s="69" t="s">
        <v>6434</v>
      </c>
      <c r="G225" s="345"/>
      <c r="H225" s="94">
        <v>4</v>
      </c>
      <c r="I225" s="68" t="s">
        <v>6435</v>
      </c>
      <c r="J225" s="68" t="s">
        <v>6436</v>
      </c>
      <c r="K225" s="56"/>
      <c r="L225" s="73"/>
      <c r="M225" s="89"/>
      <c r="N225" s="77"/>
      <c r="O225" s="73" t="s">
        <v>348</v>
      </c>
      <c r="P225" s="73" t="s">
        <v>348</v>
      </c>
      <c r="Q225" s="73" t="s">
        <v>348</v>
      </c>
      <c r="R225" s="56"/>
      <c r="S225" s="88"/>
      <c r="T225" s="88"/>
      <c r="U225" s="88"/>
      <c r="V225" s="88"/>
      <c r="W225" s="88"/>
      <c r="X225" s="88"/>
      <c r="Y225" s="88"/>
      <c r="Z225" s="88"/>
    </row>
    <row r="226" spans="1:26" ht="33" customHeight="1">
      <c r="A226" s="345"/>
      <c r="B226" s="345"/>
      <c r="C226" s="345"/>
      <c r="D226" s="345"/>
      <c r="E226" s="345"/>
      <c r="F226" s="69" t="s">
        <v>6437</v>
      </c>
      <c r="G226" s="345"/>
      <c r="H226" s="94">
        <v>5</v>
      </c>
      <c r="I226" s="68" t="s">
        <v>6438</v>
      </c>
      <c r="J226" s="68" t="s">
        <v>6439</v>
      </c>
      <c r="K226" s="56"/>
      <c r="L226" s="73"/>
      <c r="M226" s="89"/>
      <c r="N226" s="77"/>
      <c r="O226" s="73" t="s">
        <v>348</v>
      </c>
      <c r="P226" s="73" t="s">
        <v>348</v>
      </c>
      <c r="Q226" s="73" t="s">
        <v>348</v>
      </c>
      <c r="R226" s="56"/>
      <c r="S226" s="88"/>
      <c r="T226" s="88"/>
      <c r="U226" s="88"/>
      <c r="V226" s="88"/>
      <c r="W226" s="88"/>
      <c r="X226" s="88"/>
      <c r="Y226" s="88"/>
      <c r="Z226" s="88"/>
    </row>
    <row r="227" spans="1:26" ht="17.25" customHeight="1">
      <c r="A227" s="345"/>
      <c r="B227" s="345"/>
      <c r="C227" s="345"/>
      <c r="D227" s="345"/>
      <c r="E227" s="345"/>
      <c r="F227" s="69" t="s">
        <v>6440</v>
      </c>
      <c r="G227" s="345"/>
      <c r="H227" s="94">
        <v>6</v>
      </c>
      <c r="I227" s="68" t="s">
        <v>6441</v>
      </c>
      <c r="J227" s="68" t="s">
        <v>6442</v>
      </c>
      <c r="K227" s="56"/>
      <c r="L227" s="73"/>
      <c r="M227" s="89"/>
      <c r="N227" s="77"/>
      <c r="O227" s="73" t="s">
        <v>348</v>
      </c>
      <c r="P227" s="73" t="s">
        <v>348</v>
      </c>
      <c r="Q227" s="73" t="s">
        <v>348</v>
      </c>
      <c r="R227" s="56"/>
      <c r="S227" s="88"/>
      <c r="T227" s="88"/>
      <c r="U227" s="88"/>
      <c r="V227" s="88"/>
      <c r="W227" s="88"/>
      <c r="X227" s="88"/>
      <c r="Y227" s="88"/>
      <c r="Z227" s="88"/>
    </row>
    <row r="228" spans="1:26" ht="33" customHeight="1">
      <c r="A228" s="345"/>
      <c r="B228" s="345"/>
      <c r="C228" s="345"/>
      <c r="D228" s="345"/>
      <c r="E228" s="345"/>
      <c r="F228" s="69" t="s">
        <v>6443</v>
      </c>
      <c r="G228" s="345"/>
      <c r="H228" s="94">
        <v>7</v>
      </c>
      <c r="I228" s="68" t="s">
        <v>6444</v>
      </c>
      <c r="J228" s="68" t="s">
        <v>6445</v>
      </c>
      <c r="K228" s="56"/>
      <c r="L228" s="73"/>
      <c r="M228" s="89"/>
      <c r="N228" s="77"/>
      <c r="O228" s="73" t="s">
        <v>348</v>
      </c>
      <c r="P228" s="73" t="s">
        <v>348</v>
      </c>
      <c r="Q228" s="73" t="s">
        <v>348</v>
      </c>
      <c r="R228" s="56"/>
      <c r="S228" s="88"/>
      <c r="T228" s="88"/>
      <c r="U228" s="88"/>
      <c r="V228" s="88"/>
      <c r="W228" s="88"/>
      <c r="X228" s="88"/>
      <c r="Y228" s="88"/>
      <c r="Z228" s="88"/>
    </row>
    <row r="229" spans="1:26" ht="33" customHeight="1">
      <c r="A229" s="345"/>
      <c r="B229" s="345"/>
      <c r="C229" s="345"/>
      <c r="D229" s="345"/>
      <c r="E229" s="345"/>
      <c r="F229" s="69" t="s">
        <v>6434</v>
      </c>
      <c r="G229" s="345"/>
      <c r="H229" s="94">
        <v>8</v>
      </c>
      <c r="I229" s="68" t="s">
        <v>6446</v>
      </c>
      <c r="J229" s="68" t="s">
        <v>6447</v>
      </c>
      <c r="K229" s="56"/>
      <c r="L229" s="73"/>
      <c r="M229" s="89"/>
      <c r="N229" s="77"/>
      <c r="O229" s="73" t="s">
        <v>348</v>
      </c>
      <c r="P229" s="73" t="s">
        <v>348</v>
      </c>
      <c r="Q229" s="73" t="s">
        <v>348</v>
      </c>
      <c r="R229" s="56"/>
      <c r="S229" s="88"/>
      <c r="T229" s="88"/>
      <c r="U229" s="88"/>
      <c r="V229" s="88"/>
      <c r="W229" s="88"/>
      <c r="X229" s="88"/>
      <c r="Y229" s="88"/>
      <c r="Z229" s="88"/>
    </row>
    <row r="230" spans="1:26" ht="33" customHeight="1">
      <c r="A230" s="345"/>
      <c r="B230" s="345"/>
      <c r="C230" s="345"/>
      <c r="D230" s="345"/>
      <c r="E230" s="345"/>
      <c r="F230" s="69" t="s">
        <v>6448</v>
      </c>
      <c r="G230" s="345"/>
      <c r="H230" s="94">
        <v>9</v>
      </c>
      <c r="I230" s="68" t="s">
        <v>6449</v>
      </c>
      <c r="J230" s="68" t="s">
        <v>6450</v>
      </c>
      <c r="K230" s="56"/>
      <c r="L230" s="73"/>
      <c r="M230" s="89"/>
      <c r="N230" s="77"/>
      <c r="O230" s="73" t="s">
        <v>348</v>
      </c>
      <c r="P230" s="73" t="s">
        <v>348</v>
      </c>
      <c r="Q230" s="73" t="s">
        <v>348</v>
      </c>
      <c r="R230" s="56"/>
      <c r="S230" s="88"/>
      <c r="T230" s="88"/>
      <c r="U230" s="88"/>
      <c r="V230" s="88"/>
      <c r="W230" s="88"/>
      <c r="X230" s="88"/>
      <c r="Y230" s="88"/>
      <c r="Z230" s="88"/>
    </row>
    <row r="231" spans="1:26" ht="33" customHeight="1">
      <c r="A231" s="345"/>
      <c r="B231" s="345"/>
      <c r="C231" s="345"/>
      <c r="D231" s="345"/>
      <c r="E231" s="341"/>
      <c r="F231" s="69" t="s">
        <v>6451</v>
      </c>
      <c r="G231" s="345"/>
      <c r="H231" s="94">
        <v>10</v>
      </c>
      <c r="I231" s="68" t="s">
        <v>6452</v>
      </c>
      <c r="J231" s="68" t="s">
        <v>6453</v>
      </c>
      <c r="K231" s="56"/>
      <c r="L231" s="73"/>
      <c r="M231" s="89"/>
      <c r="N231" s="77"/>
      <c r="O231" s="73" t="s">
        <v>348</v>
      </c>
      <c r="P231" s="73" t="s">
        <v>348</v>
      </c>
      <c r="Q231" s="73" t="s">
        <v>348</v>
      </c>
      <c r="R231" s="56"/>
      <c r="S231" s="88"/>
      <c r="T231" s="88"/>
      <c r="U231" s="88"/>
      <c r="V231" s="88"/>
      <c r="W231" s="88"/>
      <c r="X231" s="88"/>
      <c r="Y231" s="88"/>
      <c r="Z231" s="88"/>
    </row>
    <row r="232" spans="1:26" ht="66" customHeight="1">
      <c r="A232" s="341"/>
      <c r="B232" s="341"/>
      <c r="C232" s="341"/>
      <c r="D232" s="341"/>
      <c r="E232" s="70" t="s">
        <v>6454</v>
      </c>
      <c r="F232" s="70" t="s">
        <v>6455</v>
      </c>
      <c r="G232" s="341"/>
      <c r="H232" s="117">
        <v>11</v>
      </c>
      <c r="I232" s="157" t="s">
        <v>6456</v>
      </c>
      <c r="J232" s="66" t="s">
        <v>6457</v>
      </c>
      <c r="K232" s="56"/>
      <c r="L232" s="159"/>
      <c r="M232" s="158"/>
      <c r="N232" s="77"/>
      <c r="O232" s="73" t="s">
        <v>348</v>
      </c>
      <c r="P232" s="73" t="s">
        <v>348</v>
      </c>
      <c r="Q232" s="73" t="s">
        <v>348</v>
      </c>
      <c r="R232" s="56"/>
      <c r="S232" s="88"/>
      <c r="T232" s="88"/>
      <c r="U232" s="88"/>
      <c r="V232" s="88"/>
      <c r="W232" s="88"/>
      <c r="X232" s="88"/>
      <c r="Y232" s="88"/>
      <c r="Z232" s="88"/>
    </row>
    <row r="233" spans="1:26" ht="49.5" hidden="1" customHeight="1">
      <c r="A233" s="408" t="s">
        <v>213</v>
      </c>
      <c r="B233" s="408" t="s">
        <v>6458</v>
      </c>
      <c r="C233" s="396" t="s">
        <v>448</v>
      </c>
      <c r="D233" s="396" t="s">
        <v>449</v>
      </c>
      <c r="E233" s="396" t="s">
        <v>214</v>
      </c>
      <c r="F233" s="69" t="s">
        <v>6459</v>
      </c>
      <c r="G233" s="396" t="s">
        <v>452</v>
      </c>
      <c r="H233" s="94">
        <v>1</v>
      </c>
      <c r="I233" s="68" t="s">
        <v>6460</v>
      </c>
      <c r="J233" s="68" t="s">
        <v>6461</v>
      </c>
      <c r="K233" s="56"/>
      <c r="L233" s="73"/>
      <c r="M233" s="89"/>
      <c r="N233" s="77"/>
      <c r="O233" s="73" t="s">
        <v>348</v>
      </c>
      <c r="P233" s="73" t="s">
        <v>348</v>
      </c>
      <c r="Q233" s="73" t="s">
        <v>24</v>
      </c>
      <c r="R233" s="56"/>
      <c r="S233" s="88"/>
      <c r="T233" s="88"/>
      <c r="U233" s="88"/>
      <c r="V233" s="88"/>
      <c r="W233" s="88"/>
      <c r="X233" s="88"/>
      <c r="Y233" s="88"/>
      <c r="Z233" s="88"/>
    </row>
    <row r="234" spans="1:26" ht="66" customHeight="1">
      <c r="A234" s="345"/>
      <c r="B234" s="345"/>
      <c r="C234" s="345"/>
      <c r="D234" s="345"/>
      <c r="E234" s="345"/>
      <c r="F234" s="69" t="s">
        <v>6462</v>
      </c>
      <c r="G234" s="345"/>
      <c r="H234" s="94">
        <v>2</v>
      </c>
      <c r="I234" s="68" t="s">
        <v>6463</v>
      </c>
      <c r="J234" s="68" t="s">
        <v>6464</v>
      </c>
      <c r="K234" s="56"/>
      <c r="L234" s="73"/>
      <c r="M234" s="89"/>
      <c r="N234" s="77"/>
      <c r="O234" s="73" t="s">
        <v>348</v>
      </c>
      <c r="P234" s="73" t="s">
        <v>348</v>
      </c>
      <c r="Q234" s="73" t="s">
        <v>348</v>
      </c>
      <c r="R234" s="56"/>
      <c r="S234" s="88"/>
      <c r="T234" s="88"/>
      <c r="U234" s="88"/>
      <c r="V234" s="88"/>
      <c r="W234" s="88"/>
      <c r="X234" s="88"/>
      <c r="Y234" s="88"/>
      <c r="Z234" s="88"/>
    </row>
    <row r="235" spans="1:26" ht="66" customHeight="1">
      <c r="A235" s="345"/>
      <c r="B235" s="345"/>
      <c r="C235" s="345"/>
      <c r="D235" s="345"/>
      <c r="E235" s="345"/>
      <c r="F235" s="399" t="s">
        <v>6465</v>
      </c>
      <c r="G235" s="345"/>
      <c r="H235" s="94">
        <v>3</v>
      </c>
      <c r="I235" s="95" t="s">
        <v>6466</v>
      </c>
      <c r="J235" s="95" t="s">
        <v>6467</v>
      </c>
      <c r="K235" s="56"/>
      <c r="L235" s="73"/>
      <c r="M235" s="89"/>
      <c r="N235" s="77"/>
      <c r="O235" s="73" t="s">
        <v>348</v>
      </c>
      <c r="P235" s="73" t="s">
        <v>348</v>
      </c>
      <c r="Q235" s="73" t="s">
        <v>348</v>
      </c>
      <c r="R235" s="56"/>
      <c r="S235" s="88"/>
      <c r="T235" s="88"/>
      <c r="U235" s="88"/>
      <c r="V235" s="88"/>
      <c r="W235" s="88"/>
      <c r="X235" s="88"/>
      <c r="Y235" s="88"/>
      <c r="Z235" s="88"/>
    </row>
    <row r="236" spans="1:26" ht="82.5" customHeight="1">
      <c r="A236" s="345"/>
      <c r="B236" s="345"/>
      <c r="C236" s="345"/>
      <c r="D236" s="345"/>
      <c r="E236" s="345"/>
      <c r="F236" s="341"/>
      <c r="G236" s="345"/>
      <c r="H236" s="94">
        <v>4</v>
      </c>
      <c r="I236" s="95" t="s">
        <v>6468</v>
      </c>
      <c r="J236" s="95" t="s">
        <v>6469</v>
      </c>
      <c r="K236" s="56"/>
      <c r="L236" s="73"/>
      <c r="M236" s="89"/>
      <c r="N236" s="77"/>
      <c r="O236" s="73" t="s">
        <v>348</v>
      </c>
      <c r="P236" s="73" t="s">
        <v>348</v>
      </c>
      <c r="Q236" s="73" t="s">
        <v>348</v>
      </c>
      <c r="R236" s="56"/>
      <c r="S236" s="88"/>
      <c r="T236" s="88"/>
      <c r="U236" s="88"/>
      <c r="V236" s="88"/>
      <c r="W236" s="88"/>
      <c r="X236" s="88"/>
      <c r="Y236" s="88"/>
      <c r="Z236" s="88"/>
    </row>
    <row r="237" spans="1:26" ht="82.5" customHeight="1">
      <c r="A237" s="345"/>
      <c r="B237" s="345"/>
      <c r="C237" s="345"/>
      <c r="D237" s="345"/>
      <c r="E237" s="345"/>
      <c r="F237" s="399" t="s">
        <v>6470</v>
      </c>
      <c r="G237" s="345"/>
      <c r="H237" s="94">
        <v>5</v>
      </c>
      <c r="I237" s="95" t="s">
        <v>6471</v>
      </c>
      <c r="J237" s="95" t="s">
        <v>6472</v>
      </c>
      <c r="K237" s="56"/>
      <c r="L237" s="73"/>
      <c r="M237" s="89"/>
      <c r="N237" s="77"/>
      <c r="O237" s="73" t="s">
        <v>348</v>
      </c>
      <c r="P237" s="73" t="s">
        <v>348</v>
      </c>
      <c r="Q237" s="73" t="s">
        <v>348</v>
      </c>
      <c r="R237" s="56"/>
      <c r="S237" s="88"/>
      <c r="T237" s="88"/>
      <c r="U237" s="88"/>
      <c r="V237" s="88"/>
      <c r="W237" s="88"/>
      <c r="X237" s="88"/>
      <c r="Y237" s="88"/>
      <c r="Z237" s="88"/>
    </row>
    <row r="238" spans="1:26" ht="82.5" customHeight="1">
      <c r="A238" s="345"/>
      <c r="B238" s="345"/>
      <c r="C238" s="345"/>
      <c r="D238" s="345"/>
      <c r="E238" s="345"/>
      <c r="F238" s="341"/>
      <c r="G238" s="345"/>
      <c r="H238" s="94">
        <v>6</v>
      </c>
      <c r="I238" s="95" t="s">
        <v>6473</v>
      </c>
      <c r="J238" s="95" t="s">
        <v>6474</v>
      </c>
      <c r="K238" s="56"/>
      <c r="L238" s="73"/>
      <c r="M238" s="89"/>
      <c r="N238" s="77"/>
      <c r="O238" s="73" t="s">
        <v>348</v>
      </c>
      <c r="P238" s="73" t="s">
        <v>348</v>
      </c>
      <c r="Q238" s="73" t="s">
        <v>348</v>
      </c>
      <c r="R238" s="56"/>
      <c r="S238" s="88"/>
      <c r="T238" s="88"/>
      <c r="U238" s="88"/>
      <c r="V238" s="88"/>
      <c r="W238" s="88"/>
      <c r="X238" s="88"/>
      <c r="Y238" s="88"/>
      <c r="Z238" s="88"/>
    </row>
    <row r="239" spans="1:26" ht="66" hidden="1" customHeight="1">
      <c r="A239" s="345"/>
      <c r="B239" s="345"/>
      <c r="C239" s="345"/>
      <c r="D239" s="345"/>
      <c r="E239" s="345"/>
      <c r="F239" s="80" t="s">
        <v>6475</v>
      </c>
      <c r="G239" s="345"/>
      <c r="H239" s="94">
        <v>7</v>
      </c>
      <c r="I239" s="95" t="s">
        <v>6476</v>
      </c>
      <c r="J239" s="95" t="s">
        <v>6477</v>
      </c>
      <c r="K239" s="56"/>
      <c r="L239" s="73"/>
      <c r="M239" s="89"/>
      <c r="N239" s="77"/>
      <c r="O239" s="73" t="s">
        <v>348</v>
      </c>
      <c r="P239" s="73" t="s">
        <v>348</v>
      </c>
      <c r="Q239" s="73" t="s">
        <v>24</v>
      </c>
      <c r="R239" s="56"/>
      <c r="S239" s="88"/>
      <c r="T239" s="88"/>
      <c r="U239" s="88"/>
      <c r="V239" s="88"/>
      <c r="W239" s="88"/>
      <c r="X239" s="88"/>
      <c r="Y239" s="88"/>
      <c r="Z239" s="88"/>
    </row>
    <row r="240" spans="1:26" ht="66" hidden="1" customHeight="1">
      <c r="A240" s="345"/>
      <c r="B240" s="345"/>
      <c r="C240" s="345"/>
      <c r="D240" s="345"/>
      <c r="E240" s="345"/>
      <c r="F240" s="80" t="s">
        <v>6478</v>
      </c>
      <c r="G240" s="345"/>
      <c r="H240" s="94">
        <v>8</v>
      </c>
      <c r="I240" s="95" t="s">
        <v>6479</v>
      </c>
      <c r="J240" s="95" t="s">
        <v>6480</v>
      </c>
      <c r="K240" s="56"/>
      <c r="L240" s="73"/>
      <c r="M240" s="89"/>
      <c r="N240" s="77"/>
      <c r="O240" s="73" t="s">
        <v>348</v>
      </c>
      <c r="P240" s="73" t="s">
        <v>348</v>
      </c>
      <c r="Q240" s="73" t="s">
        <v>24</v>
      </c>
      <c r="R240" s="56"/>
      <c r="S240" s="88"/>
      <c r="T240" s="88"/>
      <c r="U240" s="88"/>
      <c r="V240" s="88"/>
      <c r="W240" s="88"/>
      <c r="X240" s="88"/>
      <c r="Y240" s="88"/>
      <c r="Z240" s="88"/>
    </row>
    <row r="241" spans="1:26" ht="66" hidden="1" customHeight="1">
      <c r="A241" s="345"/>
      <c r="B241" s="345"/>
      <c r="C241" s="345"/>
      <c r="D241" s="345"/>
      <c r="E241" s="345"/>
      <c r="F241" s="80" t="s">
        <v>6481</v>
      </c>
      <c r="G241" s="345"/>
      <c r="H241" s="94">
        <v>9</v>
      </c>
      <c r="I241" s="95" t="s">
        <v>6482</v>
      </c>
      <c r="J241" s="95" t="s">
        <v>6483</v>
      </c>
      <c r="K241" s="56"/>
      <c r="L241" s="73"/>
      <c r="M241" s="89"/>
      <c r="N241" s="77"/>
      <c r="O241" s="73" t="s">
        <v>348</v>
      </c>
      <c r="P241" s="73" t="s">
        <v>348</v>
      </c>
      <c r="Q241" s="73" t="s">
        <v>24</v>
      </c>
      <c r="R241" s="56"/>
      <c r="S241" s="88"/>
      <c r="T241" s="88"/>
      <c r="U241" s="88"/>
      <c r="V241" s="88"/>
      <c r="W241" s="88"/>
      <c r="X241" s="88"/>
      <c r="Y241" s="88"/>
      <c r="Z241" s="88"/>
    </row>
    <row r="242" spans="1:26" ht="67.5" customHeight="1">
      <c r="A242" s="345"/>
      <c r="B242" s="345"/>
      <c r="C242" s="345"/>
      <c r="D242" s="345"/>
      <c r="E242" s="345"/>
      <c r="F242" s="80" t="s">
        <v>6484</v>
      </c>
      <c r="G242" s="345"/>
      <c r="H242" s="94">
        <v>10</v>
      </c>
      <c r="I242" s="95" t="s">
        <v>6485</v>
      </c>
      <c r="J242" s="95" t="s">
        <v>6486</v>
      </c>
      <c r="K242" s="56"/>
      <c r="L242" s="73"/>
      <c r="M242" s="89"/>
      <c r="N242" s="77"/>
      <c r="O242" s="73" t="s">
        <v>348</v>
      </c>
      <c r="P242" s="73" t="s">
        <v>348</v>
      </c>
      <c r="Q242" s="73" t="s">
        <v>348</v>
      </c>
      <c r="R242" s="56"/>
      <c r="S242" s="88"/>
      <c r="T242" s="88"/>
      <c r="U242" s="88"/>
      <c r="V242" s="88"/>
      <c r="W242" s="88"/>
      <c r="X242" s="88"/>
      <c r="Y242" s="88"/>
      <c r="Z242" s="88"/>
    </row>
    <row r="243" spans="1:26" ht="99" hidden="1" customHeight="1">
      <c r="A243" s="345"/>
      <c r="B243" s="345"/>
      <c r="C243" s="345"/>
      <c r="D243" s="345"/>
      <c r="E243" s="345"/>
      <c r="F243" s="80" t="s">
        <v>6487</v>
      </c>
      <c r="G243" s="345"/>
      <c r="H243" s="94">
        <v>11</v>
      </c>
      <c r="I243" s="95" t="s">
        <v>6488</v>
      </c>
      <c r="J243" s="95" t="s">
        <v>6489</v>
      </c>
      <c r="K243" s="56"/>
      <c r="L243" s="73"/>
      <c r="M243" s="89"/>
      <c r="N243" s="77"/>
      <c r="O243" s="73" t="s">
        <v>348</v>
      </c>
      <c r="P243" s="73" t="s">
        <v>348</v>
      </c>
      <c r="Q243" s="73" t="s">
        <v>24</v>
      </c>
      <c r="R243" s="56"/>
      <c r="S243" s="88"/>
      <c r="T243" s="88"/>
      <c r="U243" s="88"/>
      <c r="V243" s="88"/>
      <c r="W243" s="88"/>
      <c r="X243" s="88"/>
      <c r="Y243" s="88"/>
      <c r="Z243" s="88"/>
    </row>
    <row r="244" spans="1:26" ht="82.5" customHeight="1">
      <c r="A244" s="345"/>
      <c r="B244" s="345"/>
      <c r="C244" s="345"/>
      <c r="D244" s="345"/>
      <c r="E244" s="345"/>
      <c r="F244" s="69" t="s">
        <v>6490</v>
      </c>
      <c r="G244" s="345"/>
      <c r="H244" s="94">
        <v>12</v>
      </c>
      <c r="I244" s="95" t="s">
        <v>6491</v>
      </c>
      <c r="J244" s="81" t="s">
        <v>6492</v>
      </c>
      <c r="K244" s="56"/>
      <c r="L244" s="73"/>
      <c r="M244" s="89"/>
      <c r="N244" s="77"/>
      <c r="O244" s="73" t="s">
        <v>348</v>
      </c>
      <c r="P244" s="73" t="s">
        <v>348</v>
      </c>
      <c r="Q244" s="73" t="s">
        <v>348</v>
      </c>
      <c r="R244" s="56"/>
      <c r="S244" s="88"/>
      <c r="T244" s="88"/>
      <c r="U244" s="88"/>
      <c r="V244" s="88"/>
      <c r="W244" s="88"/>
      <c r="X244" s="88"/>
      <c r="Y244" s="88"/>
      <c r="Z244" s="88"/>
    </row>
    <row r="245" spans="1:26" ht="82.5" customHeight="1">
      <c r="A245" s="345"/>
      <c r="B245" s="345"/>
      <c r="C245" s="345"/>
      <c r="D245" s="345"/>
      <c r="E245" s="345"/>
      <c r="F245" s="396" t="s">
        <v>6493</v>
      </c>
      <c r="G245" s="345"/>
      <c r="H245" s="94">
        <v>13</v>
      </c>
      <c r="I245" s="95" t="s">
        <v>6494</v>
      </c>
      <c r="J245" s="81" t="s">
        <v>6495</v>
      </c>
      <c r="K245" s="56"/>
      <c r="L245" s="73"/>
      <c r="M245" s="89"/>
      <c r="N245" s="77"/>
      <c r="O245" s="73" t="s">
        <v>348</v>
      </c>
      <c r="P245" s="73" t="s">
        <v>348</v>
      </c>
      <c r="Q245" s="73" t="s">
        <v>348</v>
      </c>
      <c r="R245" s="56"/>
      <c r="S245" s="88"/>
      <c r="T245" s="88"/>
      <c r="U245" s="88"/>
      <c r="V245" s="88"/>
      <c r="W245" s="88"/>
      <c r="X245" s="88"/>
      <c r="Y245" s="88"/>
      <c r="Z245" s="88"/>
    </row>
    <row r="246" spans="1:26" ht="99" customHeight="1">
      <c r="A246" s="345"/>
      <c r="B246" s="345"/>
      <c r="C246" s="345"/>
      <c r="D246" s="345"/>
      <c r="E246" s="345"/>
      <c r="F246" s="341"/>
      <c r="G246" s="345"/>
      <c r="H246" s="94">
        <v>14</v>
      </c>
      <c r="I246" s="95" t="s">
        <v>6496</v>
      </c>
      <c r="J246" s="95" t="s">
        <v>6469</v>
      </c>
      <c r="K246" s="56"/>
      <c r="L246" s="73"/>
      <c r="M246" s="89"/>
      <c r="N246" s="77"/>
      <c r="O246" s="73" t="s">
        <v>348</v>
      </c>
      <c r="P246" s="73" t="s">
        <v>348</v>
      </c>
      <c r="Q246" s="73" t="s">
        <v>348</v>
      </c>
      <c r="R246" s="56"/>
      <c r="S246" s="88"/>
      <c r="T246" s="88"/>
      <c r="U246" s="88"/>
      <c r="V246" s="88"/>
      <c r="W246" s="88"/>
      <c r="X246" s="88"/>
      <c r="Y246" s="88"/>
      <c r="Z246" s="88"/>
    </row>
    <row r="247" spans="1:26" ht="99" customHeight="1">
      <c r="A247" s="345"/>
      <c r="B247" s="345"/>
      <c r="C247" s="345"/>
      <c r="D247" s="345"/>
      <c r="E247" s="345"/>
      <c r="F247" s="396" t="s">
        <v>6497</v>
      </c>
      <c r="G247" s="345"/>
      <c r="H247" s="94">
        <v>15</v>
      </c>
      <c r="I247" s="95" t="s">
        <v>6498</v>
      </c>
      <c r="J247" s="81" t="s">
        <v>6499</v>
      </c>
      <c r="K247" s="56"/>
      <c r="L247" s="73"/>
      <c r="M247" s="89"/>
      <c r="N247" s="77"/>
      <c r="O247" s="73" t="s">
        <v>348</v>
      </c>
      <c r="P247" s="73" t="s">
        <v>348</v>
      </c>
      <c r="Q247" s="73" t="s">
        <v>348</v>
      </c>
      <c r="R247" s="56"/>
      <c r="S247" s="88"/>
      <c r="T247" s="88"/>
      <c r="U247" s="88"/>
      <c r="V247" s="88"/>
      <c r="W247" s="88"/>
      <c r="X247" s="88"/>
      <c r="Y247" s="88"/>
      <c r="Z247" s="88"/>
    </row>
    <row r="248" spans="1:26" ht="99" customHeight="1">
      <c r="A248" s="345"/>
      <c r="B248" s="345"/>
      <c r="C248" s="345"/>
      <c r="D248" s="345"/>
      <c r="E248" s="345"/>
      <c r="F248" s="341"/>
      <c r="G248" s="345"/>
      <c r="H248" s="94">
        <v>16</v>
      </c>
      <c r="I248" s="95" t="s">
        <v>6500</v>
      </c>
      <c r="J248" s="95" t="s">
        <v>6474</v>
      </c>
      <c r="K248" s="56"/>
      <c r="L248" s="73"/>
      <c r="M248" s="89"/>
      <c r="N248" s="77"/>
      <c r="O248" s="73" t="s">
        <v>348</v>
      </c>
      <c r="P248" s="73" t="s">
        <v>348</v>
      </c>
      <c r="Q248" s="73" t="s">
        <v>348</v>
      </c>
      <c r="R248" s="56"/>
      <c r="S248" s="88"/>
      <c r="T248" s="88"/>
      <c r="U248" s="88"/>
      <c r="V248" s="88"/>
      <c r="W248" s="88"/>
      <c r="X248" s="88"/>
      <c r="Y248" s="88"/>
      <c r="Z248" s="88"/>
    </row>
    <row r="249" spans="1:26" ht="82.5" hidden="1" customHeight="1">
      <c r="A249" s="345"/>
      <c r="B249" s="345"/>
      <c r="C249" s="345"/>
      <c r="D249" s="345"/>
      <c r="E249" s="345"/>
      <c r="F249" s="69" t="s">
        <v>6501</v>
      </c>
      <c r="G249" s="345"/>
      <c r="H249" s="94">
        <v>17</v>
      </c>
      <c r="I249" s="68" t="s">
        <v>6502</v>
      </c>
      <c r="J249" s="68" t="s">
        <v>6503</v>
      </c>
      <c r="K249" s="56"/>
      <c r="L249" s="73"/>
      <c r="M249" s="89"/>
      <c r="N249" s="77"/>
      <c r="O249" s="73" t="s">
        <v>348</v>
      </c>
      <c r="P249" s="73" t="s">
        <v>348</v>
      </c>
      <c r="Q249" s="73" t="s">
        <v>24</v>
      </c>
      <c r="R249" s="56"/>
      <c r="S249" s="88"/>
      <c r="T249" s="88"/>
      <c r="U249" s="88"/>
      <c r="V249" s="88"/>
      <c r="W249" s="88"/>
      <c r="X249" s="88"/>
      <c r="Y249" s="88"/>
      <c r="Z249" s="88"/>
    </row>
    <row r="250" spans="1:26" ht="82.5" hidden="1" customHeight="1">
      <c r="A250" s="345"/>
      <c r="B250" s="345"/>
      <c r="C250" s="345"/>
      <c r="D250" s="345"/>
      <c r="E250" s="345"/>
      <c r="F250" s="69" t="s">
        <v>6504</v>
      </c>
      <c r="G250" s="345"/>
      <c r="H250" s="94">
        <v>18</v>
      </c>
      <c r="I250" s="68" t="s">
        <v>6505</v>
      </c>
      <c r="J250" s="68" t="s">
        <v>6506</v>
      </c>
      <c r="K250" s="56"/>
      <c r="L250" s="73"/>
      <c r="M250" s="89"/>
      <c r="N250" s="77"/>
      <c r="O250" s="73" t="s">
        <v>348</v>
      </c>
      <c r="P250" s="73" t="s">
        <v>348</v>
      </c>
      <c r="Q250" s="73" t="s">
        <v>24</v>
      </c>
      <c r="R250" s="56"/>
      <c r="S250" s="88"/>
      <c r="T250" s="88"/>
      <c r="U250" s="88"/>
      <c r="V250" s="88"/>
      <c r="W250" s="88"/>
      <c r="X250" s="88"/>
      <c r="Y250" s="88"/>
      <c r="Z250" s="88"/>
    </row>
    <row r="251" spans="1:26" ht="82.5" hidden="1" customHeight="1">
      <c r="A251" s="345"/>
      <c r="B251" s="345"/>
      <c r="C251" s="345"/>
      <c r="D251" s="345"/>
      <c r="E251" s="345"/>
      <c r="F251" s="69" t="s">
        <v>6507</v>
      </c>
      <c r="G251" s="345"/>
      <c r="H251" s="94">
        <v>19</v>
      </c>
      <c r="I251" s="95" t="s">
        <v>6508</v>
      </c>
      <c r="J251" s="68" t="s">
        <v>6509</v>
      </c>
      <c r="K251" s="56"/>
      <c r="L251" s="73"/>
      <c r="M251" s="89"/>
      <c r="N251" s="77"/>
      <c r="O251" s="73" t="s">
        <v>348</v>
      </c>
      <c r="P251" s="73" t="s">
        <v>348</v>
      </c>
      <c r="Q251" s="73" t="s">
        <v>24</v>
      </c>
      <c r="R251" s="56"/>
      <c r="S251" s="88"/>
      <c r="T251" s="88"/>
      <c r="U251" s="88"/>
      <c r="V251" s="88"/>
      <c r="W251" s="88"/>
      <c r="X251" s="88"/>
      <c r="Y251" s="88"/>
      <c r="Z251" s="88"/>
    </row>
    <row r="252" spans="1:26" ht="115.5" hidden="1" customHeight="1">
      <c r="A252" s="345"/>
      <c r="B252" s="345"/>
      <c r="C252" s="345"/>
      <c r="D252" s="345"/>
      <c r="E252" s="345"/>
      <c r="F252" s="69" t="s">
        <v>6510</v>
      </c>
      <c r="G252" s="345"/>
      <c r="H252" s="94">
        <v>11</v>
      </c>
      <c r="I252" s="68" t="s">
        <v>6511</v>
      </c>
      <c r="J252" s="68" t="s">
        <v>6489</v>
      </c>
      <c r="K252" s="56"/>
      <c r="L252" s="73"/>
      <c r="M252" s="89"/>
      <c r="N252" s="77"/>
      <c r="O252" s="73" t="s">
        <v>348</v>
      </c>
      <c r="P252" s="73" t="s">
        <v>348</v>
      </c>
      <c r="Q252" s="73" t="s">
        <v>24</v>
      </c>
      <c r="R252" s="56"/>
      <c r="S252" s="88"/>
      <c r="T252" s="88"/>
      <c r="U252" s="88"/>
      <c r="V252" s="88"/>
      <c r="W252" s="88"/>
      <c r="X252" s="88"/>
      <c r="Y252" s="88"/>
      <c r="Z252" s="88"/>
    </row>
    <row r="253" spans="1:26" ht="99" hidden="1" customHeight="1">
      <c r="A253" s="345"/>
      <c r="B253" s="345"/>
      <c r="C253" s="345"/>
      <c r="D253" s="345"/>
      <c r="E253" s="345"/>
      <c r="F253" s="70" t="s">
        <v>6512</v>
      </c>
      <c r="G253" s="345"/>
      <c r="H253" s="94">
        <v>12</v>
      </c>
      <c r="I253" s="68" t="s">
        <v>6513</v>
      </c>
      <c r="J253" s="68" t="s">
        <v>6489</v>
      </c>
      <c r="K253" s="56"/>
      <c r="L253" s="73"/>
      <c r="M253" s="89"/>
      <c r="N253" s="77"/>
      <c r="O253" s="73" t="s">
        <v>348</v>
      </c>
      <c r="P253" s="73" t="s">
        <v>348</v>
      </c>
      <c r="Q253" s="73" t="s">
        <v>24</v>
      </c>
      <c r="R253" s="56"/>
      <c r="S253" s="88"/>
      <c r="T253" s="88"/>
      <c r="U253" s="88"/>
      <c r="V253" s="88"/>
      <c r="W253" s="88"/>
      <c r="X253" s="88"/>
      <c r="Y253" s="88"/>
      <c r="Z253" s="88"/>
    </row>
    <row r="254" spans="1:26" ht="115.5" hidden="1" customHeight="1">
      <c r="A254" s="345"/>
      <c r="B254" s="345"/>
      <c r="C254" s="345"/>
      <c r="D254" s="345"/>
      <c r="E254" s="345"/>
      <c r="F254" s="70" t="s">
        <v>6514</v>
      </c>
      <c r="G254" s="345"/>
      <c r="H254" s="94">
        <v>13</v>
      </c>
      <c r="I254" s="95" t="s">
        <v>6515</v>
      </c>
      <c r="J254" s="68" t="s">
        <v>6489</v>
      </c>
      <c r="K254" s="56"/>
      <c r="L254" s="73"/>
      <c r="M254" s="89"/>
      <c r="N254" s="77"/>
      <c r="O254" s="73" t="s">
        <v>348</v>
      </c>
      <c r="P254" s="73" t="s">
        <v>348</v>
      </c>
      <c r="Q254" s="73" t="s">
        <v>24</v>
      </c>
      <c r="R254" s="56"/>
      <c r="S254" s="88"/>
      <c r="T254" s="88"/>
      <c r="U254" s="88"/>
      <c r="V254" s="88"/>
      <c r="W254" s="88"/>
      <c r="X254" s="88"/>
      <c r="Y254" s="88"/>
      <c r="Z254" s="88"/>
    </row>
    <row r="255" spans="1:26" ht="132" hidden="1" customHeight="1">
      <c r="A255" s="341"/>
      <c r="B255" s="341"/>
      <c r="C255" s="341"/>
      <c r="D255" s="341"/>
      <c r="E255" s="341"/>
      <c r="F255" s="70" t="s">
        <v>6516</v>
      </c>
      <c r="G255" s="341"/>
      <c r="H255" s="94">
        <v>14</v>
      </c>
      <c r="I255" s="68" t="s">
        <v>6517</v>
      </c>
      <c r="J255" s="68" t="s">
        <v>6518</v>
      </c>
      <c r="K255" s="56"/>
      <c r="L255" s="73"/>
      <c r="M255" s="89"/>
      <c r="N255" s="77"/>
      <c r="O255" s="73" t="s">
        <v>348</v>
      </c>
      <c r="P255" s="73" t="s">
        <v>348</v>
      </c>
      <c r="Q255" s="73" t="s">
        <v>24</v>
      </c>
      <c r="R255" s="56"/>
      <c r="S255" s="88"/>
      <c r="T255" s="88"/>
      <c r="U255" s="88"/>
      <c r="V255" s="88"/>
      <c r="W255" s="88"/>
      <c r="X255" s="88"/>
      <c r="Y255" s="88"/>
      <c r="Z255" s="88"/>
    </row>
    <row r="256" spans="1:26" ht="49.5" hidden="1" customHeight="1">
      <c r="A256" s="401" t="s">
        <v>6519</v>
      </c>
      <c r="B256" s="401" t="s">
        <v>6520</v>
      </c>
      <c r="C256" s="398" t="s">
        <v>448</v>
      </c>
      <c r="D256" s="398" t="s">
        <v>449</v>
      </c>
      <c r="E256" s="398" t="s">
        <v>6521</v>
      </c>
      <c r="F256" s="63" t="s">
        <v>6522</v>
      </c>
      <c r="G256" s="399" t="s">
        <v>452</v>
      </c>
      <c r="H256" s="61">
        <v>1</v>
      </c>
      <c r="I256" s="63" t="s">
        <v>6523</v>
      </c>
      <c r="J256" s="63" t="s">
        <v>6524</v>
      </c>
      <c r="K256" s="56"/>
      <c r="L256" s="73"/>
      <c r="M256" s="89"/>
      <c r="N256" s="42"/>
      <c r="O256" s="73" t="s">
        <v>348</v>
      </c>
      <c r="P256" s="73" t="s">
        <v>348</v>
      </c>
      <c r="Q256" s="73" t="s">
        <v>24</v>
      </c>
      <c r="R256" s="56"/>
      <c r="S256" s="49"/>
      <c r="T256" s="49"/>
      <c r="U256" s="49"/>
      <c r="V256" s="49"/>
      <c r="W256" s="49"/>
      <c r="X256" s="49"/>
      <c r="Y256" s="49"/>
      <c r="Z256" s="49"/>
    </row>
    <row r="257" spans="1:26" ht="49.5" hidden="1" customHeight="1">
      <c r="A257" s="345"/>
      <c r="B257" s="345"/>
      <c r="C257" s="345"/>
      <c r="D257" s="345"/>
      <c r="E257" s="345"/>
      <c r="F257" s="63" t="s">
        <v>6525</v>
      </c>
      <c r="G257" s="345"/>
      <c r="H257" s="61">
        <v>2</v>
      </c>
      <c r="I257" s="63" t="s">
        <v>6526</v>
      </c>
      <c r="J257" s="63" t="s">
        <v>6527</v>
      </c>
      <c r="K257" s="56"/>
      <c r="L257" s="73"/>
      <c r="M257" s="89"/>
      <c r="N257" s="42"/>
      <c r="O257" s="73" t="s">
        <v>348</v>
      </c>
      <c r="P257" s="73" t="s">
        <v>348</v>
      </c>
      <c r="Q257" s="73" t="s">
        <v>24</v>
      </c>
      <c r="R257" s="56"/>
      <c r="S257" s="49"/>
      <c r="T257" s="49"/>
      <c r="U257" s="49"/>
      <c r="V257" s="49"/>
      <c r="W257" s="49"/>
      <c r="X257" s="49"/>
      <c r="Y257" s="49"/>
      <c r="Z257" s="49"/>
    </row>
    <row r="258" spans="1:26" ht="49.5" hidden="1" customHeight="1">
      <c r="A258" s="345"/>
      <c r="B258" s="345"/>
      <c r="C258" s="345"/>
      <c r="D258" s="345"/>
      <c r="E258" s="341"/>
      <c r="F258" s="63" t="s">
        <v>6528</v>
      </c>
      <c r="G258" s="345"/>
      <c r="H258" s="61">
        <v>3</v>
      </c>
      <c r="I258" s="63" t="s">
        <v>6529</v>
      </c>
      <c r="J258" s="63" t="s">
        <v>6527</v>
      </c>
      <c r="K258" s="56"/>
      <c r="L258" s="73"/>
      <c r="M258" s="89"/>
      <c r="N258" s="42"/>
      <c r="O258" s="73" t="s">
        <v>348</v>
      </c>
      <c r="P258" s="73" t="s">
        <v>348</v>
      </c>
      <c r="Q258" s="73" t="s">
        <v>24</v>
      </c>
      <c r="R258" s="56"/>
      <c r="S258" s="49"/>
      <c r="T258" s="49"/>
      <c r="U258" s="49"/>
      <c r="V258" s="49"/>
      <c r="W258" s="49"/>
      <c r="X258" s="49"/>
      <c r="Y258" s="49"/>
      <c r="Z258" s="49"/>
    </row>
    <row r="259" spans="1:26" ht="99" hidden="1" customHeight="1">
      <c r="A259" s="345"/>
      <c r="B259" s="345"/>
      <c r="C259" s="345"/>
      <c r="D259" s="345"/>
      <c r="E259" s="398" t="s">
        <v>6530</v>
      </c>
      <c r="F259" s="63" t="s">
        <v>6531</v>
      </c>
      <c r="G259" s="345"/>
      <c r="H259" s="61">
        <v>4</v>
      </c>
      <c r="I259" s="63" t="s">
        <v>6532</v>
      </c>
      <c r="J259" s="63" t="s">
        <v>6524</v>
      </c>
      <c r="K259" s="56"/>
      <c r="L259" s="73"/>
      <c r="M259" s="89"/>
      <c r="N259" s="42"/>
      <c r="O259" s="73" t="s">
        <v>348</v>
      </c>
      <c r="P259" s="73" t="s">
        <v>348</v>
      </c>
      <c r="Q259" s="73" t="s">
        <v>24</v>
      </c>
      <c r="R259" s="56"/>
      <c r="S259" s="49"/>
      <c r="T259" s="49"/>
      <c r="U259" s="49"/>
      <c r="V259" s="49"/>
      <c r="W259" s="49"/>
      <c r="X259" s="49"/>
      <c r="Y259" s="49"/>
      <c r="Z259" s="49"/>
    </row>
    <row r="260" spans="1:26" ht="99" customHeight="1">
      <c r="A260" s="345"/>
      <c r="B260" s="345"/>
      <c r="C260" s="345"/>
      <c r="D260" s="345"/>
      <c r="E260" s="345"/>
      <c r="F260" s="63" t="s">
        <v>6533</v>
      </c>
      <c r="G260" s="345"/>
      <c r="H260" s="61">
        <v>5</v>
      </c>
      <c r="I260" s="63" t="s">
        <v>6534</v>
      </c>
      <c r="J260" s="63" t="s">
        <v>6535</v>
      </c>
      <c r="K260" s="56"/>
      <c r="L260" s="73"/>
      <c r="M260" s="89"/>
      <c r="N260" s="42"/>
      <c r="O260" s="73" t="s">
        <v>348</v>
      </c>
      <c r="P260" s="73" t="s">
        <v>348</v>
      </c>
      <c r="Q260" s="73" t="s">
        <v>348</v>
      </c>
      <c r="R260" s="56"/>
      <c r="S260" s="49"/>
      <c r="T260" s="49"/>
      <c r="U260" s="49"/>
      <c r="V260" s="49"/>
      <c r="W260" s="49"/>
      <c r="X260" s="49"/>
      <c r="Y260" s="49"/>
      <c r="Z260" s="49"/>
    </row>
    <row r="261" spans="1:26" ht="99" customHeight="1">
      <c r="A261" s="341"/>
      <c r="B261" s="341"/>
      <c r="C261" s="341"/>
      <c r="D261" s="341"/>
      <c r="E261" s="341"/>
      <c r="F261" s="63" t="s">
        <v>6536</v>
      </c>
      <c r="G261" s="341"/>
      <c r="H261" s="61">
        <v>6</v>
      </c>
      <c r="I261" s="63" t="s">
        <v>6537</v>
      </c>
      <c r="J261" s="63" t="s">
        <v>6535</v>
      </c>
      <c r="K261" s="56"/>
      <c r="L261" s="73"/>
      <c r="M261" s="89"/>
      <c r="N261" s="42"/>
      <c r="O261" s="73" t="s">
        <v>348</v>
      </c>
      <c r="P261" s="73" t="s">
        <v>348</v>
      </c>
      <c r="Q261" s="73" t="s">
        <v>348</v>
      </c>
      <c r="R261" s="56"/>
      <c r="S261" s="49"/>
      <c r="T261" s="49"/>
      <c r="U261" s="49"/>
      <c r="V261" s="49"/>
      <c r="W261" s="49"/>
      <c r="X261" s="49"/>
      <c r="Y261" s="49"/>
      <c r="Z261" s="49"/>
    </row>
    <row r="262" spans="1:26" ht="51.75" hidden="1" customHeight="1">
      <c r="A262" s="468" t="s">
        <v>6538</v>
      </c>
      <c r="B262" s="468" t="s">
        <v>6520</v>
      </c>
      <c r="C262" s="467" t="s">
        <v>448</v>
      </c>
      <c r="D262" s="467" t="s">
        <v>449</v>
      </c>
      <c r="E262" s="397" t="s">
        <v>6539</v>
      </c>
      <c r="F262" s="85" t="s">
        <v>6540</v>
      </c>
      <c r="G262" s="419" t="s">
        <v>452</v>
      </c>
      <c r="H262" s="84">
        <v>1</v>
      </c>
      <c r="I262" s="85" t="s">
        <v>6541</v>
      </c>
      <c r="J262" s="105" t="s">
        <v>6542</v>
      </c>
      <c r="K262" s="56"/>
      <c r="L262" s="73"/>
      <c r="M262" s="89"/>
      <c r="N262" s="42"/>
      <c r="O262" s="73" t="s">
        <v>348</v>
      </c>
      <c r="P262" s="73" t="s">
        <v>348</v>
      </c>
      <c r="Q262" s="73" t="s">
        <v>24</v>
      </c>
      <c r="R262" s="56"/>
      <c r="S262" s="49"/>
      <c r="T262" s="49"/>
      <c r="U262" s="49"/>
      <c r="V262" s="49"/>
      <c r="W262" s="49"/>
      <c r="X262" s="49"/>
      <c r="Y262" s="49"/>
      <c r="Z262" s="49"/>
    </row>
    <row r="263" spans="1:26" ht="33" hidden="1" customHeight="1">
      <c r="A263" s="345"/>
      <c r="B263" s="345"/>
      <c r="C263" s="345"/>
      <c r="D263" s="345"/>
      <c r="E263" s="345"/>
      <c r="F263" s="85" t="s">
        <v>6543</v>
      </c>
      <c r="G263" s="345"/>
      <c r="H263" s="84">
        <v>2</v>
      </c>
      <c r="I263" s="85" t="s">
        <v>6544</v>
      </c>
      <c r="J263" s="85" t="s">
        <v>6545</v>
      </c>
      <c r="K263" s="56"/>
      <c r="L263" s="73"/>
      <c r="M263" s="89"/>
      <c r="N263" s="42"/>
      <c r="O263" s="73" t="s">
        <v>348</v>
      </c>
      <c r="P263" s="73" t="s">
        <v>348</v>
      </c>
      <c r="Q263" s="73" t="s">
        <v>24</v>
      </c>
      <c r="R263" s="56"/>
      <c r="S263" s="49"/>
      <c r="T263" s="49"/>
      <c r="U263" s="49"/>
      <c r="V263" s="49"/>
      <c r="W263" s="49"/>
      <c r="X263" s="49"/>
      <c r="Y263" s="49"/>
      <c r="Z263" s="49"/>
    </row>
    <row r="264" spans="1:26" ht="49.5" hidden="1" customHeight="1">
      <c r="A264" s="345"/>
      <c r="B264" s="345"/>
      <c r="C264" s="345"/>
      <c r="D264" s="345"/>
      <c r="E264" s="341"/>
      <c r="F264" s="85" t="s">
        <v>6546</v>
      </c>
      <c r="G264" s="345"/>
      <c r="H264" s="84">
        <v>3</v>
      </c>
      <c r="I264" s="90" t="s">
        <v>6547</v>
      </c>
      <c r="J264" s="105" t="s">
        <v>6548</v>
      </c>
      <c r="K264" s="56"/>
      <c r="L264" s="73"/>
      <c r="M264" s="89"/>
      <c r="N264" s="42"/>
      <c r="O264" s="73" t="s">
        <v>348</v>
      </c>
      <c r="P264" s="73" t="s">
        <v>348</v>
      </c>
      <c r="Q264" s="73" t="s">
        <v>24</v>
      </c>
      <c r="R264" s="56"/>
      <c r="S264" s="49"/>
      <c r="T264" s="49"/>
      <c r="U264" s="49"/>
      <c r="V264" s="49"/>
      <c r="W264" s="49"/>
      <c r="X264" s="49"/>
      <c r="Y264" s="49"/>
      <c r="Z264" s="49"/>
    </row>
    <row r="265" spans="1:26" ht="66" hidden="1" customHeight="1">
      <c r="A265" s="345"/>
      <c r="B265" s="345"/>
      <c r="C265" s="345"/>
      <c r="D265" s="345"/>
      <c r="E265" s="398" t="s">
        <v>6549</v>
      </c>
      <c r="F265" s="63" t="s">
        <v>6550</v>
      </c>
      <c r="G265" s="345"/>
      <c r="H265" s="84">
        <v>4</v>
      </c>
      <c r="I265" s="80" t="s">
        <v>6551</v>
      </c>
      <c r="J265" s="63" t="s">
        <v>6552</v>
      </c>
      <c r="K265" s="56"/>
      <c r="L265" s="73"/>
      <c r="M265" s="89"/>
      <c r="N265" s="42"/>
      <c r="O265" s="73" t="s">
        <v>348</v>
      </c>
      <c r="P265" s="73" t="s">
        <v>348</v>
      </c>
      <c r="Q265" s="73" t="s">
        <v>24</v>
      </c>
      <c r="R265" s="56"/>
      <c r="S265" s="49"/>
      <c r="T265" s="49"/>
      <c r="U265" s="49"/>
      <c r="V265" s="49"/>
      <c r="W265" s="49"/>
      <c r="X265" s="49"/>
      <c r="Y265" s="49"/>
      <c r="Z265" s="49"/>
    </row>
    <row r="266" spans="1:26" ht="49.5" hidden="1" customHeight="1">
      <c r="A266" s="345"/>
      <c r="B266" s="345"/>
      <c r="C266" s="345"/>
      <c r="D266" s="345"/>
      <c r="E266" s="345"/>
      <c r="F266" s="63" t="s">
        <v>6553</v>
      </c>
      <c r="G266" s="345"/>
      <c r="H266" s="84">
        <v>5</v>
      </c>
      <c r="I266" s="80" t="s">
        <v>6551</v>
      </c>
      <c r="J266" s="63" t="s">
        <v>6554</v>
      </c>
      <c r="K266" s="56"/>
      <c r="L266" s="73"/>
      <c r="M266" s="89"/>
      <c r="N266" s="42"/>
      <c r="O266" s="73" t="s">
        <v>348</v>
      </c>
      <c r="P266" s="73" t="s">
        <v>348</v>
      </c>
      <c r="Q266" s="73" t="s">
        <v>24</v>
      </c>
      <c r="R266" s="56"/>
      <c r="S266" s="49"/>
      <c r="T266" s="49"/>
      <c r="U266" s="49"/>
      <c r="V266" s="49"/>
      <c r="W266" s="49"/>
      <c r="X266" s="49"/>
      <c r="Y266" s="49"/>
      <c r="Z266" s="49"/>
    </row>
    <row r="267" spans="1:26" ht="66" hidden="1" customHeight="1">
      <c r="A267" s="345"/>
      <c r="B267" s="345"/>
      <c r="C267" s="345"/>
      <c r="D267" s="345"/>
      <c r="E267" s="345"/>
      <c r="F267" s="63" t="s">
        <v>6555</v>
      </c>
      <c r="G267" s="345"/>
      <c r="H267" s="84">
        <v>6</v>
      </c>
      <c r="I267" s="80" t="s">
        <v>6551</v>
      </c>
      <c r="J267" s="63" t="s">
        <v>6556</v>
      </c>
      <c r="K267" s="56"/>
      <c r="L267" s="73"/>
      <c r="M267" s="89"/>
      <c r="N267" s="42"/>
      <c r="O267" s="73" t="s">
        <v>348</v>
      </c>
      <c r="P267" s="73" t="s">
        <v>348</v>
      </c>
      <c r="Q267" s="73" t="s">
        <v>24</v>
      </c>
      <c r="R267" s="56"/>
      <c r="S267" s="49"/>
      <c r="T267" s="49"/>
      <c r="U267" s="49"/>
      <c r="V267" s="49"/>
      <c r="W267" s="49"/>
      <c r="X267" s="49"/>
      <c r="Y267" s="49"/>
      <c r="Z267" s="49"/>
    </row>
    <row r="268" spans="1:26" ht="49.5" hidden="1" customHeight="1">
      <c r="A268" s="345"/>
      <c r="B268" s="345"/>
      <c r="C268" s="345"/>
      <c r="D268" s="345"/>
      <c r="E268" s="341"/>
      <c r="F268" s="63" t="s">
        <v>6557</v>
      </c>
      <c r="G268" s="345"/>
      <c r="H268" s="84">
        <v>7</v>
      </c>
      <c r="I268" s="80" t="s">
        <v>6551</v>
      </c>
      <c r="J268" s="63" t="s">
        <v>6558</v>
      </c>
      <c r="K268" s="56"/>
      <c r="L268" s="73"/>
      <c r="M268" s="89"/>
      <c r="N268" s="42"/>
      <c r="O268" s="73" t="s">
        <v>348</v>
      </c>
      <c r="P268" s="73" t="s">
        <v>348</v>
      </c>
      <c r="Q268" s="73" t="s">
        <v>24</v>
      </c>
      <c r="R268" s="56"/>
      <c r="S268" s="49"/>
      <c r="T268" s="49"/>
      <c r="U268" s="49"/>
      <c r="V268" s="49"/>
      <c r="W268" s="49"/>
      <c r="X268" s="49"/>
      <c r="Y268" s="49"/>
      <c r="Z268" s="49"/>
    </row>
    <row r="269" spans="1:26" ht="33" hidden="1" customHeight="1">
      <c r="A269" s="345"/>
      <c r="B269" s="345"/>
      <c r="C269" s="345"/>
      <c r="D269" s="345"/>
      <c r="E269" s="397" t="s">
        <v>6559</v>
      </c>
      <c r="F269" s="397" t="s">
        <v>6560</v>
      </c>
      <c r="G269" s="345"/>
      <c r="H269" s="84">
        <v>8</v>
      </c>
      <c r="I269" s="90" t="s">
        <v>6561</v>
      </c>
      <c r="J269" s="105" t="s">
        <v>6562</v>
      </c>
      <c r="K269" s="56"/>
      <c r="L269" s="73"/>
      <c r="M269" s="89"/>
      <c r="N269" s="42"/>
      <c r="O269" s="73" t="s">
        <v>348</v>
      </c>
      <c r="P269" s="73" t="s">
        <v>348</v>
      </c>
      <c r="Q269" s="73" t="s">
        <v>24</v>
      </c>
      <c r="R269" s="56"/>
      <c r="S269" s="49"/>
      <c r="T269" s="49"/>
      <c r="U269" s="49"/>
      <c r="V269" s="49"/>
      <c r="W269" s="49"/>
      <c r="X269" s="49"/>
      <c r="Y269" s="49"/>
      <c r="Z269" s="49"/>
    </row>
    <row r="270" spans="1:26" ht="33" hidden="1" customHeight="1">
      <c r="A270" s="345"/>
      <c r="B270" s="345"/>
      <c r="C270" s="345"/>
      <c r="D270" s="345"/>
      <c r="E270" s="345"/>
      <c r="F270" s="345"/>
      <c r="G270" s="345"/>
      <c r="H270" s="84">
        <v>9</v>
      </c>
      <c r="I270" s="90" t="s">
        <v>6551</v>
      </c>
      <c r="J270" s="105" t="s">
        <v>6563</v>
      </c>
      <c r="K270" s="56"/>
      <c r="L270" s="73"/>
      <c r="M270" s="89"/>
      <c r="N270" s="42"/>
      <c r="O270" s="73" t="s">
        <v>348</v>
      </c>
      <c r="P270" s="73" t="s">
        <v>348</v>
      </c>
      <c r="Q270" s="73" t="s">
        <v>24</v>
      </c>
      <c r="R270" s="56"/>
      <c r="S270" s="49"/>
      <c r="T270" s="49"/>
      <c r="U270" s="49"/>
      <c r="V270" s="49"/>
      <c r="W270" s="49"/>
      <c r="X270" s="49"/>
      <c r="Y270" s="49"/>
      <c r="Z270" s="49"/>
    </row>
    <row r="271" spans="1:26" ht="49.5" hidden="1" customHeight="1">
      <c r="A271" s="345"/>
      <c r="B271" s="345"/>
      <c r="C271" s="345"/>
      <c r="D271" s="345"/>
      <c r="E271" s="345"/>
      <c r="F271" s="345"/>
      <c r="G271" s="345"/>
      <c r="H271" s="84">
        <v>10</v>
      </c>
      <c r="I271" s="90" t="s">
        <v>6564</v>
      </c>
      <c r="J271" s="105" t="s">
        <v>6565</v>
      </c>
      <c r="K271" s="56"/>
      <c r="L271" s="73"/>
      <c r="M271" s="89"/>
      <c r="N271" s="42"/>
      <c r="O271" s="73" t="s">
        <v>348</v>
      </c>
      <c r="P271" s="73" t="s">
        <v>348</v>
      </c>
      <c r="Q271" s="73" t="s">
        <v>24</v>
      </c>
      <c r="R271" s="56"/>
      <c r="S271" s="49"/>
      <c r="T271" s="49"/>
      <c r="U271" s="49"/>
      <c r="V271" s="49"/>
      <c r="W271" s="49"/>
      <c r="X271" s="49"/>
      <c r="Y271" s="49"/>
      <c r="Z271" s="49"/>
    </row>
    <row r="272" spans="1:26" ht="33" hidden="1" customHeight="1">
      <c r="A272" s="345"/>
      <c r="B272" s="345"/>
      <c r="C272" s="345"/>
      <c r="D272" s="345"/>
      <c r="E272" s="345"/>
      <c r="F272" s="345"/>
      <c r="G272" s="345"/>
      <c r="H272" s="84">
        <v>11</v>
      </c>
      <c r="I272" s="90" t="s">
        <v>6566</v>
      </c>
      <c r="J272" s="105" t="s">
        <v>6567</v>
      </c>
      <c r="K272" s="56"/>
      <c r="L272" s="73"/>
      <c r="M272" s="89"/>
      <c r="N272" s="42"/>
      <c r="O272" s="73" t="s">
        <v>348</v>
      </c>
      <c r="P272" s="73" t="s">
        <v>348</v>
      </c>
      <c r="Q272" s="73" t="s">
        <v>24</v>
      </c>
      <c r="R272" s="56"/>
      <c r="S272" s="49"/>
      <c r="T272" s="49"/>
      <c r="U272" s="49"/>
      <c r="V272" s="49"/>
      <c r="W272" s="49"/>
      <c r="X272" s="49"/>
      <c r="Y272" s="49"/>
      <c r="Z272" s="49"/>
    </row>
    <row r="273" spans="1:26" ht="33" hidden="1" customHeight="1">
      <c r="A273" s="345"/>
      <c r="B273" s="345"/>
      <c r="C273" s="345"/>
      <c r="D273" s="345"/>
      <c r="E273" s="345"/>
      <c r="F273" s="345"/>
      <c r="G273" s="345"/>
      <c r="H273" s="84">
        <v>12</v>
      </c>
      <c r="I273" s="90" t="s">
        <v>6568</v>
      </c>
      <c r="J273" s="105" t="s">
        <v>6567</v>
      </c>
      <c r="K273" s="56"/>
      <c r="L273" s="73"/>
      <c r="M273" s="89"/>
      <c r="N273" s="42"/>
      <c r="O273" s="73" t="s">
        <v>348</v>
      </c>
      <c r="P273" s="73" t="s">
        <v>348</v>
      </c>
      <c r="Q273" s="73" t="s">
        <v>24</v>
      </c>
      <c r="R273" s="56"/>
      <c r="S273" s="49"/>
      <c r="T273" s="49"/>
      <c r="U273" s="49"/>
      <c r="V273" s="49"/>
      <c r="W273" s="49"/>
      <c r="X273" s="49"/>
      <c r="Y273" s="49"/>
      <c r="Z273" s="49"/>
    </row>
    <row r="274" spans="1:26" ht="49.5" hidden="1" customHeight="1">
      <c r="A274" s="345"/>
      <c r="B274" s="345"/>
      <c r="C274" s="345"/>
      <c r="D274" s="345"/>
      <c r="E274" s="341"/>
      <c r="F274" s="341"/>
      <c r="G274" s="345"/>
      <c r="H274" s="84">
        <v>13</v>
      </c>
      <c r="I274" s="90" t="s">
        <v>6569</v>
      </c>
      <c r="J274" s="105" t="s">
        <v>6570</v>
      </c>
      <c r="K274" s="56"/>
      <c r="L274" s="73"/>
      <c r="M274" s="89"/>
      <c r="N274" s="42"/>
      <c r="O274" s="73" t="s">
        <v>348</v>
      </c>
      <c r="P274" s="73" t="s">
        <v>348</v>
      </c>
      <c r="Q274" s="73" t="s">
        <v>24</v>
      </c>
      <c r="R274" s="56"/>
      <c r="S274" s="49"/>
      <c r="T274" s="49"/>
      <c r="U274" s="49"/>
      <c r="V274" s="49"/>
      <c r="W274" s="49"/>
      <c r="X274" s="49"/>
      <c r="Y274" s="49"/>
      <c r="Z274" s="49"/>
    </row>
    <row r="275" spans="1:26" ht="33" hidden="1" customHeight="1">
      <c r="A275" s="345"/>
      <c r="B275" s="345"/>
      <c r="C275" s="345"/>
      <c r="D275" s="345"/>
      <c r="E275" s="397" t="s">
        <v>6571</v>
      </c>
      <c r="F275" s="397" t="s">
        <v>6572</v>
      </c>
      <c r="G275" s="345"/>
      <c r="H275" s="84">
        <v>14</v>
      </c>
      <c r="I275" s="90" t="s">
        <v>6568</v>
      </c>
      <c r="J275" s="105" t="s">
        <v>6573</v>
      </c>
      <c r="K275" s="56"/>
      <c r="L275" s="73"/>
      <c r="M275" s="89"/>
      <c r="N275" s="42"/>
      <c r="O275" s="73" t="s">
        <v>348</v>
      </c>
      <c r="P275" s="73" t="s">
        <v>348</v>
      </c>
      <c r="Q275" s="73" t="s">
        <v>24</v>
      </c>
      <c r="R275" s="56"/>
      <c r="S275" s="49"/>
      <c r="T275" s="49"/>
      <c r="U275" s="49"/>
      <c r="V275" s="49"/>
      <c r="W275" s="49"/>
      <c r="X275" s="49"/>
      <c r="Y275" s="49"/>
      <c r="Z275" s="49"/>
    </row>
    <row r="276" spans="1:26" ht="49.5" hidden="1" customHeight="1">
      <c r="A276" s="345"/>
      <c r="B276" s="345"/>
      <c r="C276" s="345"/>
      <c r="D276" s="345"/>
      <c r="E276" s="345"/>
      <c r="F276" s="345"/>
      <c r="G276" s="345"/>
      <c r="H276" s="84">
        <v>15</v>
      </c>
      <c r="I276" s="90" t="s">
        <v>6574</v>
      </c>
      <c r="J276" s="105" t="s">
        <v>6575</v>
      </c>
      <c r="K276" s="56"/>
      <c r="L276" s="73"/>
      <c r="M276" s="89"/>
      <c r="N276" s="42"/>
      <c r="O276" s="73" t="s">
        <v>348</v>
      </c>
      <c r="P276" s="73" t="s">
        <v>348</v>
      </c>
      <c r="Q276" s="73" t="s">
        <v>24</v>
      </c>
      <c r="R276" s="56"/>
      <c r="S276" s="49"/>
      <c r="T276" s="49"/>
      <c r="U276" s="49"/>
      <c r="V276" s="49"/>
      <c r="W276" s="49"/>
      <c r="X276" s="49"/>
      <c r="Y276" s="49"/>
      <c r="Z276" s="49"/>
    </row>
    <row r="277" spans="1:26" ht="49.5" hidden="1" customHeight="1">
      <c r="A277" s="345"/>
      <c r="B277" s="345"/>
      <c r="C277" s="345"/>
      <c r="D277" s="345"/>
      <c r="E277" s="341"/>
      <c r="F277" s="341"/>
      <c r="G277" s="345"/>
      <c r="H277" s="84">
        <v>16</v>
      </c>
      <c r="I277" s="90" t="s">
        <v>6569</v>
      </c>
      <c r="J277" s="105" t="s">
        <v>6576</v>
      </c>
      <c r="K277" s="56"/>
      <c r="L277" s="73"/>
      <c r="M277" s="89"/>
      <c r="N277" s="42"/>
      <c r="O277" s="73" t="s">
        <v>348</v>
      </c>
      <c r="P277" s="73" t="s">
        <v>348</v>
      </c>
      <c r="Q277" s="73" t="s">
        <v>24</v>
      </c>
      <c r="R277" s="56"/>
      <c r="S277" s="49"/>
      <c r="T277" s="49"/>
      <c r="U277" s="49"/>
      <c r="V277" s="49"/>
      <c r="W277" s="49"/>
      <c r="X277" s="49"/>
      <c r="Y277" s="49"/>
      <c r="Z277" s="49"/>
    </row>
    <row r="278" spans="1:26" ht="33" hidden="1" customHeight="1">
      <c r="A278" s="345"/>
      <c r="B278" s="345"/>
      <c r="C278" s="345"/>
      <c r="D278" s="345"/>
      <c r="E278" s="397" t="s">
        <v>6577</v>
      </c>
      <c r="F278" s="397" t="s">
        <v>6578</v>
      </c>
      <c r="G278" s="345"/>
      <c r="H278" s="84">
        <v>17</v>
      </c>
      <c r="I278" s="90" t="s">
        <v>6579</v>
      </c>
      <c r="J278" s="105" t="s">
        <v>6562</v>
      </c>
      <c r="K278" s="56"/>
      <c r="L278" s="73"/>
      <c r="M278" s="89"/>
      <c r="N278" s="42"/>
      <c r="O278" s="73" t="s">
        <v>348</v>
      </c>
      <c r="P278" s="73" t="s">
        <v>348</v>
      </c>
      <c r="Q278" s="73" t="s">
        <v>24</v>
      </c>
      <c r="R278" s="56"/>
      <c r="S278" s="49"/>
      <c r="T278" s="49"/>
      <c r="U278" s="49"/>
      <c r="V278" s="49"/>
      <c r="W278" s="49"/>
      <c r="X278" s="49"/>
      <c r="Y278" s="49"/>
      <c r="Z278" s="49"/>
    </row>
    <row r="279" spans="1:26" ht="82.5" hidden="1" customHeight="1">
      <c r="A279" s="345"/>
      <c r="B279" s="345"/>
      <c r="C279" s="345"/>
      <c r="D279" s="345"/>
      <c r="E279" s="345"/>
      <c r="F279" s="345"/>
      <c r="G279" s="345"/>
      <c r="H279" s="84">
        <v>18</v>
      </c>
      <c r="I279" s="90" t="s">
        <v>6580</v>
      </c>
      <c r="J279" s="105" t="s">
        <v>6581</v>
      </c>
      <c r="K279" s="56"/>
      <c r="L279" s="73"/>
      <c r="M279" s="89"/>
      <c r="N279" s="42"/>
      <c r="O279" s="73" t="s">
        <v>348</v>
      </c>
      <c r="P279" s="73" t="s">
        <v>348</v>
      </c>
      <c r="Q279" s="73" t="s">
        <v>24</v>
      </c>
      <c r="R279" s="56"/>
      <c r="S279" s="49"/>
      <c r="T279" s="49"/>
      <c r="U279" s="49"/>
      <c r="V279" s="49"/>
      <c r="W279" s="49"/>
      <c r="X279" s="49"/>
      <c r="Y279" s="49"/>
      <c r="Z279" s="49"/>
    </row>
    <row r="280" spans="1:26" ht="82.5" hidden="1" customHeight="1">
      <c r="A280" s="345"/>
      <c r="B280" s="345"/>
      <c r="C280" s="345"/>
      <c r="D280" s="345"/>
      <c r="E280" s="345"/>
      <c r="F280" s="345"/>
      <c r="G280" s="345"/>
      <c r="H280" s="84">
        <v>19</v>
      </c>
      <c r="I280" s="90" t="s">
        <v>6582</v>
      </c>
      <c r="J280" s="105" t="s">
        <v>6583</v>
      </c>
      <c r="K280" s="56"/>
      <c r="L280" s="73"/>
      <c r="M280" s="89"/>
      <c r="N280" s="42"/>
      <c r="O280" s="73" t="s">
        <v>348</v>
      </c>
      <c r="P280" s="73" t="s">
        <v>348</v>
      </c>
      <c r="Q280" s="73" t="s">
        <v>24</v>
      </c>
      <c r="R280" s="56"/>
      <c r="S280" s="49"/>
      <c r="T280" s="49"/>
      <c r="U280" s="49"/>
      <c r="V280" s="49"/>
      <c r="W280" s="49"/>
      <c r="X280" s="49"/>
      <c r="Y280" s="49"/>
      <c r="Z280" s="49"/>
    </row>
    <row r="281" spans="1:26" ht="82.5" hidden="1" customHeight="1">
      <c r="A281" s="345"/>
      <c r="B281" s="345"/>
      <c r="C281" s="345"/>
      <c r="D281" s="345"/>
      <c r="E281" s="345"/>
      <c r="F281" s="345"/>
      <c r="G281" s="345"/>
      <c r="H281" s="84">
        <v>20</v>
      </c>
      <c r="I281" s="90" t="s">
        <v>6584</v>
      </c>
      <c r="J281" s="105" t="s">
        <v>6585</v>
      </c>
      <c r="K281" s="56"/>
      <c r="L281" s="73"/>
      <c r="M281" s="89"/>
      <c r="N281" s="42"/>
      <c r="O281" s="73" t="s">
        <v>348</v>
      </c>
      <c r="P281" s="73" t="s">
        <v>348</v>
      </c>
      <c r="Q281" s="73" t="s">
        <v>24</v>
      </c>
      <c r="R281" s="56"/>
      <c r="S281" s="49"/>
      <c r="T281" s="49"/>
      <c r="U281" s="49"/>
      <c r="V281" s="49"/>
      <c r="W281" s="49"/>
      <c r="X281" s="49"/>
      <c r="Y281" s="49"/>
      <c r="Z281" s="49"/>
    </row>
    <row r="282" spans="1:26" ht="82.5" hidden="1" customHeight="1">
      <c r="A282" s="341"/>
      <c r="B282" s="341"/>
      <c r="C282" s="341"/>
      <c r="D282" s="341"/>
      <c r="E282" s="341"/>
      <c r="F282" s="341"/>
      <c r="G282" s="341"/>
      <c r="H282" s="84">
        <v>21</v>
      </c>
      <c r="I282" s="90" t="s">
        <v>6586</v>
      </c>
      <c r="J282" s="105" t="s">
        <v>6585</v>
      </c>
      <c r="K282" s="56"/>
      <c r="L282" s="73"/>
      <c r="M282" s="89"/>
      <c r="N282" s="42"/>
      <c r="O282" s="73" t="s">
        <v>348</v>
      </c>
      <c r="P282" s="73" t="s">
        <v>348</v>
      </c>
      <c r="Q282" s="73" t="s">
        <v>24</v>
      </c>
      <c r="R282" s="56"/>
      <c r="S282" s="49"/>
      <c r="T282" s="49"/>
      <c r="U282" s="49"/>
      <c r="V282" s="49"/>
      <c r="W282" s="49"/>
      <c r="X282" s="49"/>
      <c r="Y282" s="49"/>
      <c r="Z282" s="49"/>
    </row>
    <row r="283" spans="1:26" ht="33" hidden="1" customHeight="1">
      <c r="A283" s="469" t="s">
        <v>81</v>
      </c>
      <c r="B283" s="469" t="s">
        <v>6587</v>
      </c>
      <c r="C283" s="398" t="s">
        <v>448</v>
      </c>
      <c r="D283" s="398" t="s">
        <v>449</v>
      </c>
      <c r="E283" s="347" t="s">
        <v>6588</v>
      </c>
      <c r="F283" s="15" t="s">
        <v>6589</v>
      </c>
      <c r="G283" s="398" t="s">
        <v>452</v>
      </c>
      <c r="H283" s="61">
        <v>1</v>
      </c>
      <c r="I283" s="67" t="s">
        <v>6590</v>
      </c>
      <c r="J283" s="67" t="s">
        <v>6542</v>
      </c>
      <c r="K283" s="56"/>
      <c r="L283" s="159"/>
      <c r="M283" s="159"/>
      <c r="N283" s="52"/>
      <c r="O283" s="73" t="s">
        <v>348</v>
      </c>
      <c r="P283" s="73" t="s">
        <v>348</v>
      </c>
      <c r="Q283" s="159" t="s">
        <v>24</v>
      </c>
      <c r="R283" s="159"/>
      <c r="S283" s="49"/>
      <c r="T283" s="49"/>
      <c r="U283" s="49"/>
      <c r="V283" s="49"/>
      <c r="W283" s="49"/>
      <c r="X283" s="49"/>
      <c r="Y283" s="49"/>
      <c r="Z283" s="49"/>
    </row>
    <row r="284" spans="1:26" ht="33" hidden="1" customHeight="1">
      <c r="A284" s="345"/>
      <c r="B284" s="345"/>
      <c r="C284" s="345"/>
      <c r="D284" s="345"/>
      <c r="E284" s="345"/>
      <c r="F284" s="15" t="s">
        <v>6591</v>
      </c>
      <c r="G284" s="345"/>
      <c r="H284" s="61">
        <v>2</v>
      </c>
      <c r="I284" s="67" t="s">
        <v>6592</v>
      </c>
      <c r="J284" s="67" t="s">
        <v>6593</v>
      </c>
      <c r="K284" s="56"/>
      <c r="L284" s="159"/>
      <c r="M284" s="159"/>
      <c r="N284" s="52"/>
      <c r="O284" s="73" t="s">
        <v>348</v>
      </c>
      <c r="P284" s="73" t="s">
        <v>348</v>
      </c>
      <c r="Q284" s="159" t="s">
        <v>24</v>
      </c>
      <c r="R284" s="159"/>
      <c r="S284" s="49"/>
      <c r="T284" s="49"/>
      <c r="U284" s="49"/>
      <c r="V284" s="49"/>
      <c r="W284" s="49"/>
      <c r="X284" s="49"/>
      <c r="Y284" s="49"/>
      <c r="Z284" s="49"/>
    </row>
    <row r="285" spans="1:26" ht="33" hidden="1" customHeight="1">
      <c r="A285" s="345"/>
      <c r="B285" s="345"/>
      <c r="C285" s="345"/>
      <c r="D285" s="345"/>
      <c r="E285" s="341"/>
      <c r="F285" s="15" t="s">
        <v>6594</v>
      </c>
      <c r="G285" s="345"/>
      <c r="H285" s="61">
        <v>3</v>
      </c>
      <c r="I285" s="67" t="s">
        <v>6595</v>
      </c>
      <c r="J285" s="67" t="s">
        <v>6542</v>
      </c>
      <c r="K285" s="56"/>
      <c r="L285" s="159"/>
      <c r="M285" s="159"/>
      <c r="N285" s="52"/>
      <c r="O285" s="73" t="s">
        <v>348</v>
      </c>
      <c r="P285" s="73" t="s">
        <v>348</v>
      </c>
      <c r="Q285" s="159" t="s">
        <v>24</v>
      </c>
      <c r="R285" s="159"/>
      <c r="S285" s="49"/>
      <c r="T285" s="49"/>
      <c r="U285" s="49"/>
      <c r="V285" s="49"/>
      <c r="W285" s="49"/>
      <c r="X285" s="49"/>
      <c r="Y285" s="49"/>
      <c r="Z285" s="49"/>
    </row>
    <row r="286" spans="1:26" ht="33" hidden="1" customHeight="1">
      <c r="A286" s="345"/>
      <c r="B286" s="345"/>
      <c r="C286" s="345"/>
      <c r="D286" s="345"/>
      <c r="E286" s="15" t="s">
        <v>6596</v>
      </c>
      <c r="F286" s="15" t="s">
        <v>6597</v>
      </c>
      <c r="G286" s="345"/>
      <c r="H286" s="61">
        <v>4</v>
      </c>
      <c r="I286" s="67" t="s">
        <v>6598</v>
      </c>
      <c r="J286" s="67" t="s">
        <v>6599</v>
      </c>
      <c r="K286" s="56"/>
      <c r="L286" s="159"/>
      <c r="M286" s="159"/>
      <c r="N286" s="52"/>
      <c r="O286" s="73" t="s">
        <v>348</v>
      </c>
      <c r="P286" s="73" t="s">
        <v>348</v>
      </c>
      <c r="Q286" s="159" t="s">
        <v>24</v>
      </c>
      <c r="R286" s="159"/>
      <c r="S286" s="49"/>
      <c r="T286" s="49"/>
      <c r="U286" s="49"/>
      <c r="V286" s="49"/>
      <c r="W286" s="49"/>
      <c r="X286" s="49"/>
      <c r="Y286" s="49"/>
      <c r="Z286" s="49"/>
    </row>
    <row r="287" spans="1:26" ht="49.5" hidden="1" customHeight="1">
      <c r="A287" s="345"/>
      <c r="B287" s="345"/>
      <c r="C287" s="345"/>
      <c r="D287" s="345"/>
      <c r="E287" s="347" t="s">
        <v>6600</v>
      </c>
      <c r="F287" s="347" t="s">
        <v>6601</v>
      </c>
      <c r="G287" s="345"/>
      <c r="H287" s="61">
        <v>5</v>
      </c>
      <c r="I287" s="81" t="s">
        <v>6602</v>
      </c>
      <c r="J287" s="81" t="s">
        <v>6603</v>
      </c>
      <c r="K287" s="56"/>
      <c r="L287" s="73"/>
      <c r="M287" s="73"/>
      <c r="N287" s="61"/>
      <c r="O287" s="73" t="s">
        <v>348</v>
      </c>
      <c r="P287" s="73" t="s">
        <v>348</v>
      </c>
      <c r="Q287" s="73" t="s">
        <v>24</v>
      </c>
      <c r="R287" s="73"/>
      <c r="S287" s="49"/>
      <c r="T287" s="49"/>
      <c r="U287" s="49"/>
      <c r="V287" s="49"/>
      <c r="W287" s="49"/>
      <c r="X287" s="49"/>
      <c r="Y287" s="49"/>
      <c r="Z287" s="49"/>
    </row>
    <row r="288" spans="1:26" ht="17.25" hidden="1" customHeight="1">
      <c r="A288" s="345"/>
      <c r="B288" s="345"/>
      <c r="C288" s="345"/>
      <c r="D288" s="345"/>
      <c r="E288" s="345"/>
      <c r="F288" s="345"/>
      <c r="G288" s="345"/>
      <c r="H288" s="61">
        <v>6</v>
      </c>
      <c r="I288" s="81" t="s">
        <v>6604</v>
      </c>
      <c r="J288" s="81" t="s">
        <v>6605</v>
      </c>
      <c r="K288" s="56"/>
      <c r="L288" s="159"/>
      <c r="M288" s="159"/>
      <c r="N288" s="52"/>
      <c r="O288" s="73" t="s">
        <v>348</v>
      </c>
      <c r="P288" s="73" t="s">
        <v>348</v>
      </c>
      <c r="Q288" s="159" t="s">
        <v>24</v>
      </c>
      <c r="R288" s="159"/>
      <c r="S288" s="49"/>
      <c r="T288" s="49"/>
      <c r="U288" s="49"/>
      <c r="V288" s="49"/>
      <c r="W288" s="49"/>
      <c r="X288" s="49"/>
      <c r="Y288" s="49"/>
      <c r="Z288" s="49"/>
    </row>
    <row r="289" spans="1:26" ht="33" hidden="1" customHeight="1">
      <c r="A289" s="345"/>
      <c r="B289" s="345"/>
      <c r="C289" s="345"/>
      <c r="D289" s="345"/>
      <c r="E289" s="345"/>
      <c r="F289" s="341"/>
      <c r="G289" s="345"/>
      <c r="H289" s="61">
        <v>7</v>
      </c>
      <c r="I289" s="81" t="s">
        <v>6606</v>
      </c>
      <c r="J289" s="81" t="s">
        <v>6607</v>
      </c>
      <c r="K289" s="56"/>
      <c r="L289" s="73"/>
      <c r="M289" s="73"/>
      <c r="N289" s="61"/>
      <c r="O289" s="73" t="s">
        <v>348</v>
      </c>
      <c r="P289" s="73" t="s">
        <v>348</v>
      </c>
      <c r="Q289" s="73" t="s">
        <v>24</v>
      </c>
      <c r="R289" s="73"/>
      <c r="S289" s="49"/>
      <c r="T289" s="49"/>
      <c r="U289" s="49"/>
      <c r="V289" s="49"/>
      <c r="W289" s="49"/>
      <c r="X289" s="49"/>
      <c r="Y289" s="49"/>
      <c r="Z289" s="49"/>
    </row>
    <row r="290" spans="1:26" ht="33" hidden="1" customHeight="1">
      <c r="A290" s="345"/>
      <c r="B290" s="345"/>
      <c r="C290" s="345"/>
      <c r="D290" s="345"/>
      <c r="E290" s="345"/>
      <c r="F290" s="347" t="s">
        <v>6608</v>
      </c>
      <c r="G290" s="345"/>
      <c r="H290" s="61">
        <v>8</v>
      </c>
      <c r="I290" s="24" t="s">
        <v>6598</v>
      </c>
      <c r="J290" s="67" t="s">
        <v>6609</v>
      </c>
      <c r="K290" s="56"/>
      <c r="L290" s="89"/>
      <c r="M290" s="89"/>
      <c r="N290" s="401"/>
      <c r="O290" s="73" t="s">
        <v>348</v>
      </c>
      <c r="P290" s="73" t="s">
        <v>348</v>
      </c>
      <c r="Q290" s="73" t="s">
        <v>24</v>
      </c>
      <c r="R290" s="73"/>
      <c r="S290" s="49"/>
      <c r="T290" s="49"/>
      <c r="U290" s="49"/>
      <c r="V290" s="49"/>
      <c r="W290" s="49"/>
      <c r="X290" s="49"/>
      <c r="Y290" s="49"/>
      <c r="Z290" s="49"/>
    </row>
    <row r="291" spans="1:26" ht="49.5" hidden="1" customHeight="1">
      <c r="A291" s="345"/>
      <c r="B291" s="345"/>
      <c r="C291" s="345"/>
      <c r="D291" s="345"/>
      <c r="E291" s="345"/>
      <c r="F291" s="345"/>
      <c r="G291" s="345"/>
      <c r="H291" s="61">
        <v>9</v>
      </c>
      <c r="I291" s="24" t="s">
        <v>6598</v>
      </c>
      <c r="J291" s="67" t="s">
        <v>6610</v>
      </c>
      <c r="K291" s="56"/>
      <c r="L291" s="89"/>
      <c r="M291" s="89"/>
      <c r="N291" s="345"/>
      <c r="O291" s="73" t="s">
        <v>348</v>
      </c>
      <c r="P291" s="73" t="s">
        <v>348</v>
      </c>
      <c r="Q291" s="73" t="s">
        <v>24</v>
      </c>
      <c r="R291" s="73"/>
      <c r="S291" s="49"/>
      <c r="T291" s="49"/>
      <c r="U291" s="49"/>
      <c r="V291" s="49"/>
      <c r="W291" s="49"/>
      <c r="X291" s="49"/>
      <c r="Y291" s="49"/>
      <c r="Z291" s="49"/>
    </row>
    <row r="292" spans="1:26" ht="49.5" hidden="1" customHeight="1">
      <c r="A292" s="345"/>
      <c r="B292" s="345"/>
      <c r="C292" s="345"/>
      <c r="D292" s="345"/>
      <c r="E292" s="345"/>
      <c r="F292" s="345"/>
      <c r="G292" s="345"/>
      <c r="H292" s="61">
        <v>10</v>
      </c>
      <c r="I292" s="24" t="s">
        <v>6598</v>
      </c>
      <c r="J292" s="67" t="s">
        <v>6611</v>
      </c>
      <c r="K292" s="140"/>
      <c r="L292" s="89"/>
      <c r="M292" s="89"/>
      <c r="N292" s="345"/>
      <c r="O292" s="73" t="s">
        <v>348</v>
      </c>
      <c r="P292" s="73" t="s">
        <v>348</v>
      </c>
      <c r="Q292" s="73" t="s">
        <v>24</v>
      </c>
      <c r="R292" s="73"/>
      <c r="S292" s="49"/>
      <c r="T292" s="49"/>
      <c r="U292" s="49"/>
      <c r="V292" s="49"/>
      <c r="W292" s="49"/>
      <c r="X292" s="49"/>
      <c r="Y292" s="49"/>
      <c r="Z292" s="49"/>
    </row>
    <row r="293" spans="1:26" ht="33" hidden="1" customHeight="1">
      <c r="A293" s="345"/>
      <c r="B293" s="345"/>
      <c r="C293" s="345"/>
      <c r="D293" s="345"/>
      <c r="E293" s="345"/>
      <c r="F293" s="345"/>
      <c r="G293" s="345"/>
      <c r="H293" s="61">
        <v>11</v>
      </c>
      <c r="I293" s="24" t="s">
        <v>6598</v>
      </c>
      <c r="J293" s="67" t="s">
        <v>6612</v>
      </c>
      <c r="K293" s="140"/>
      <c r="L293" s="89"/>
      <c r="M293" s="89"/>
      <c r="N293" s="345"/>
      <c r="O293" s="73" t="s">
        <v>348</v>
      </c>
      <c r="P293" s="73" t="s">
        <v>348</v>
      </c>
      <c r="Q293" s="73" t="s">
        <v>24</v>
      </c>
      <c r="R293" s="73"/>
      <c r="S293" s="49"/>
      <c r="T293" s="49"/>
      <c r="U293" s="49"/>
      <c r="V293" s="49"/>
      <c r="W293" s="49"/>
      <c r="X293" s="49"/>
      <c r="Y293" s="49"/>
      <c r="Z293" s="49"/>
    </row>
    <row r="294" spans="1:26" ht="33" hidden="1" customHeight="1">
      <c r="A294" s="345"/>
      <c r="B294" s="345"/>
      <c r="C294" s="345"/>
      <c r="D294" s="345"/>
      <c r="E294" s="345"/>
      <c r="F294" s="345"/>
      <c r="G294" s="345"/>
      <c r="H294" s="61">
        <v>12</v>
      </c>
      <c r="I294" s="24" t="s">
        <v>6598</v>
      </c>
      <c r="J294" s="67" t="s">
        <v>6613</v>
      </c>
      <c r="K294" s="140"/>
      <c r="L294" s="89"/>
      <c r="M294" s="89"/>
      <c r="N294" s="345"/>
      <c r="O294" s="73" t="s">
        <v>348</v>
      </c>
      <c r="P294" s="73" t="s">
        <v>348</v>
      </c>
      <c r="Q294" s="73" t="s">
        <v>24</v>
      </c>
      <c r="R294" s="73"/>
      <c r="S294" s="49"/>
      <c r="T294" s="49"/>
      <c r="U294" s="49"/>
      <c r="V294" s="49"/>
      <c r="W294" s="49"/>
      <c r="X294" s="49"/>
      <c r="Y294" s="49"/>
      <c r="Z294" s="49"/>
    </row>
    <row r="295" spans="1:26" ht="49.5" hidden="1" customHeight="1">
      <c r="A295" s="345"/>
      <c r="B295" s="345"/>
      <c r="C295" s="345"/>
      <c r="D295" s="345"/>
      <c r="E295" s="345"/>
      <c r="F295" s="345"/>
      <c r="G295" s="345"/>
      <c r="H295" s="61">
        <v>13</v>
      </c>
      <c r="I295" s="24" t="s">
        <v>6598</v>
      </c>
      <c r="J295" s="67" t="s">
        <v>6614</v>
      </c>
      <c r="K295" s="140"/>
      <c r="L295" s="89"/>
      <c r="M295" s="89"/>
      <c r="N295" s="345"/>
      <c r="O295" s="73" t="s">
        <v>348</v>
      </c>
      <c r="P295" s="73" t="s">
        <v>348</v>
      </c>
      <c r="Q295" s="73" t="s">
        <v>24</v>
      </c>
      <c r="R295" s="73"/>
      <c r="S295" s="49"/>
      <c r="T295" s="49"/>
      <c r="U295" s="49"/>
      <c r="V295" s="49"/>
      <c r="W295" s="49"/>
      <c r="X295" s="49"/>
      <c r="Y295" s="49"/>
      <c r="Z295" s="49"/>
    </row>
    <row r="296" spans="1:26" ht="33" hidden="1" customHeight="1">
      <c r="A296" s="345"/>
      <c r="B296" s="345"/>
      <c r="C296" s="345"/>
      <c r="D296" s="345"/>
      <c r="E296" s="345"/>
      <c r="F296" s="345"/>
      <c r="G296" s="345"/>
      <c r="H296" s="61">
        <v>14</v>
      </c>
      <c r="I296" s="24" t="s">
        <v>6598</v>
      </c>
      <c r="J296" s="67" t="s">
        <v>6615</v>
      </c>
      <c r="K296" s="140"/>
      <c r="L296" s="89"/>
      <c r="M296" s="89"/>
      <c r="N296" s="345"/>
      <c r="O296" s="73" t="s">
        <v>348</v>
      </c>
      <c r="P296" s="73" t="s">
        <v>348</v>
      </c>
      <c r="Q296" s="73" t="s">
        <v>24</v>
      </c>
      <c r="R296" s="73"/>
      <c r="S296" s="49"/>
      <c r="T296" s="49"/>
      <c r="U296" s="49"/>
      <c r="V296" s="49"/>
      <c r="W296" s="49"/>
      <c r="X296" s="49"/>
      <c r="Y296" s="49"/>
      <c r="Z296" s="49"/>
    </row>
    <row r="297" spans="1:26" ht="33" hidden="1" customHeight="1">
      <c r="A297" s="345"/>
      <c r="B297" s="345"/>
      <c r="C297" s="345"/>
      <c r="D297" s="345"/>
      <c r="E297" s="345"/>
      <c r="F297" s="345"/>
      <c r="G297" s="345"/>
      <c r="H297" s="61">
        <v>15</v>
      </c>
      <c r="I297" s="24" t="s">
        <v>6598</v>
      </c>
      <c r="J297" s="67" t="s">
        <v>6616</v>
      </c>
      <c r="K297" s="140"/>
      <c r="L297" s="89"/>
      <c r="M297" s="89"/>
      <c r="N297" s="345"/>
      <c r="O297" s="73" t="s">
        <v>348</v>
      </c>
      <c r="P297" s="73" t="s">
        <v>348</v>
      </c>
      <c r="Q297" s="73" t="s">
        <v>24</v>
      </c>
      <c r="R297" s="73"/>
      <c r="S297" s="49"/>
      <c r="T297" s="49"/>
      <c r="U297" s="49"/>
      <c r="V297" s="49"/>
      <c r="W297" s="49"/>
      <c r="X297" s="49"/>
      <c r="Y297" s="49"/>
      <c r="Z297" s="49"/>
    </row>
    <row r="298" spans="1:26" ht="33" hidden="1" customHeight="1">
      <c r="A298" s="345"/>
      <c r="B298" s="345"/>
      <c r="C298" s="345"/>
      <c r="D298" s="345"/>
      <c r="E298" s="345"/>
      <c r="F298" s="345"/>
      <c r="G298" s="345"/>
      <c r="H298" s="61">
        <v>16</v>
      </c>
      <c r="I298" s="24" t="s">
        <v>6598</v>
      </c>
      <c r="J298" s="67" t="s">
        <v>6617</v>
      </c>
      <c r="K298" s="140"/>
      <c r="L298" s="89"/>
      <c r="M298" s="89"/>
      <c r="N298" s="345"/>
      <c r="O298" s="73" t="s">
        <v>348</v>
      </c>
      <c r="P298" s="73" t="s">
        <v>348</v>
      </c>
      <c r="Q298" s="73" t="s">
        <v>24</v>
      </c>
      <c r="R298" s="73"/>
      <c r="S298" s="49"/>
      <c r="T298" s="49"/>
      <c r="U298" s="49"/>
      <c r="V298" s="49"/>
      <c r="W298" s="49"/>
      <c r="X298" s="49"/>
      <c r="Y298" s="49"/>
      <c r="Z298" s="49"/>
    </row>
    <row r="299" spans="1:26" ht="66" hidden="1" customHeight="1">
      <c r="A299" s="345"/>
      <c r="B299" s="345"/>
      <c r="C299" s="345"/>
      <c r="D299" s="345"/>
      <c r="E299" s="345"/>
      <c r="F299" s="345"/>
      <c r="G299" s="345"/>
      <c r="H299" s="61">
        <v>17</v>
      </c>
      <c r="I299" s="24" t="s">
        <v>6598</v>
      </c>
      <c r="J299" s="67" t="s">
        <v>6618</v>
      </c>
      <c r="K299" s="140"/>
      <c r="L299" s="89"/>
      <c r="M299" s="89"/>
      <c r="N299" s="345"/>
      <c r="O299" s="73" t="s">
        <v>348</v>
      </c>
      <c r="P299" s="73" t="s">
        <v>348</v>
      </c>
      <c r="Q299" s="73" t="s">
        <v>24</v>
      </c>
      <c r="R299" s="73"/>
      <c r="S299" s="49"/>
      <c r="T299" s="49"/>
      <c r="U299" s="49"/>
      <c r="V299" s="49"/>
      <c r="W299" s="49"/>
      <c r="X299" s="49"/>
      <c r="Y299" s="49"/>
      <c r="Z299" s="49"/>
    </row>
    <row r="300" spans="1:26" ht="33" hidden="1" customHeight="1">
      <c r="A300" s="345"/>
      <c r="B300" s="345"/>
      <c r="C300" s="345"/>
      <c r="D300" s="345"/>
      <c r="E300" s="345"/>
      <c r="F300" s="341"/>
      <c r="G300" s="345"/>
      <c r="H300" s="61">
        <v>18</v>
      </c>
      <c r="I300" s="24" t="s">
        <v>6598</v>
      </c>
      <c r="J300" s="67" t="s">
        <v>6619</v>
      </c>
      <c r="K300" s="140"/>
      <c r="L300" s="89"/>
      <c r="M300" s="89"/>
      <c r="N300" s="341"/>
      <c r="O300" s="73" t="s">
        <v>348</v>
      </c>
      <c r="P300" s="73" t="s">
        <v>348</v>
      </c>
      <c r="Q300" s="73" t="s">
        <v>24</v>
      </c>
      <c r="R300" s="73"/>
      <c r="S300" s="49"/>
      <c r="T300" s="49"/>
      <c r="U300" s="49"/>
      <c r="V300" s="49"/>
      <c r="W300" s="49"/>
      <c r="X300" s="49"/>
      <c r="Y300" s="49"/>
      <c r="Z300" s="49"/>
    </row>
    <row r="301" spans="1:26" ht="82.5" hidden="1" customHeight="1">
      <c r="A301" s="345"/>
      <c r="B301" s="345"/>
      <c r="C301" s="345"/>
      <c r="D301" s="345"/>
      <c r="E301" s="345"/>
      <c r="F301" s="347" t="s">
        <v>6620</v>
      </c>
      <c r="G301" s="345"/>
      <c r="H301" s="61">
        <v>19</v>
      </c>
      <c r="I301" s="24" t="s">
        <v>6598</v>
      </c>
      <c r="J301" s="67" t="s">
        <v>6621</v>
      </c>
      <c r="K301" s="140"/>
      <c r="L301" s="89"/>
      <c r="M301" s="89"/>
      <c r="N301" s="401"/>
      <c r="O301" s="73" t="s">
        <v>348</v>
      </c>
      <c r="P301" s="73" t="s">
        <v>348</v>
      </c>
      <c r="Q301" s="159" t="s">
        <v>24</v>
      </c>
      <c r="R301" s="73"/>
      <c r="S301" s="49"/>
      <c r="T301" s="49"/>
      <c r="U301" s="49"/>
      <c r="V301" s="49"/>
      <c r="W301" s="49"/>
      <c r="X301" s="49"/>
      <c r="Y301" s="49"/>
      <c r="Z301" s="49"/>
    </row>
    <row r="302" spans="1:26" ht="66" hidden="1" customHeight="1">
      <c r="A302" s="345"/>
      <c r="B302" s="345"/>
      <c r="C302" s="345"/>
      <c r="D302" s="345"/>
      <c r="E302" s="345"/>
      <c r="F302" s="345"/>
      <c r="G302" s="345"/>
      <c r="H302" s="61">
        <v>20</v>
      </c>
      <c r="I302" s="24" t="s">
        <v>6598</v>
      </c>
      <c r="J302" s="67" t="s">
        <v>6622</v>
      </c>
      <c r="K302" s="140"/>
      <c r="L302" s="89"/>
      <c r="M302" s="89"/>
      <c r="N302" s="345"/>
      <c r="O302" s="73" t="s">
        <v>348</v>
      </c>
      <c r="P302" s="73" t="s">
        <v>348</v>
      </c>
      <c r="Q302" s="159" t="s">
        <v>24</v>
      </c>
      <c r="R302" s="73"/>
      <c r="S302" s="49"/>
      <c r="T302" s="49"/>
      <c r="U302" s="49"/>
      <c r="V302" s="49"/>
      <c r="W302" s="49"/>
      <c r="X302" s="49"/>
      <c r="Y302" s="49"/>
      <c r="Z302" s="49"/>
    </row>
    <row r="303" spans="1:26" ht="66" hidden="1" customHeight="1">
      <c r="A303" s="345"/>
      <c r="B303" s="345"/>
      <c r="C303" s="345"/>
      <c r="D303" s="345"/>
      <c r="E303" s="345"/>
      <c r="F303" s="345"/>
      <c r="G303" s="345"/>
      <c r="H303" s="61">
        <v>21</v>
      </c>
      <c r="I303" s="24" t="s">
        <v>6598</v>
      </c>
      <c r="J303" s="67" t="s">
        <v>6623</v>
      </c>
      <c r="K303" s="140"/>
      <c r="L303" s="89"/>
      <c r="M303" s="89"/>
      <c r="N303" s="345"/>
      <c r="O303" s="73" t="s">
        <v>348</v>
      </c>
      <c r="P303" s="73" t="s">
        <v>348</v>
      </c>
      <c r="Q303" s="159" t="s">
        <v>24</v>
      </c>
      <c r="R303" s="73"/>
      <c r="S303" s="49"/>
      <c r="T303" s="49"/>
      <c r="U303" s="49"/>
      <c r="V303" s="49"/>
      <c r="W303" s="49"/>
      <c r="X303" s="49"/>
      <c r="Y303" s="49"/>
      <c r="Z303" s="49"/>
    </row>
    <row r="304" spans="1:26" ht="66" hidden="1" customHeight="1">
      <c r="A304" s="345"/>
      <c r="B304" s="345"/>
      <c r="C304" s="345"/>
      <c r="D304" s="345"/>
      <c r="E304" s="341"/>
      <c r="F304" s="341"/>
      <c r="G304" s="345"/>
      <c r="H304" s="61">
        <v>22</v>
      </c>
      <c r="I304" s="24" t="s">
        <v>6598</v>
      </c>
      <c r="J304" s="67" t="s">
        <v>6624</v>
      </c>
      <c r="K304" s="140"/>
      <c r="L304" s="89"/>
      <c r="M304" s="89"/>
      <c r="N304" s="341"/>
      <c r="O304" s="73" t="s">
        <v>348</v>
      </c>
      <c r="P304" s="73" t="s">
        <v>348</v>
      </c>
      <c r="Q304" s="159" t="s">
        <v>24</v>
      </c>
      <c r="R304" s="73"/>
      <c r="S304" s="49"/>
      <c r="T304" s="49"/>
      <c r="U304" s="49"/>
      <c r="V304" s="49"/>
      <c r="W304" s="49"/>
      <c r="X304" s="49"/>
      <c r="Y304" s="49"/>
      <c r="Z304" s="49"/>
    </row>
    <row r="305" spans="1:26" ht="33" hidden="1" customHeight="1">
      <c r="A305" s="345"/>
      <c r="B305" s="345"/>
      <c r="C305" s="345"/>
      <c r="D305" s="345"/>
      <c r="E305" s="15" t="s">
        <v>6625</v>
      </c>
      <c r="F305" s="15" t="s">
        <v>6626</v>
      </c>
      <c r="G305" s="345"/>
      <c r="H305" s="61">
        <v>23</v>
      </c>
      <c r="I305" s="81" t="s">
        <v>6627</v>
      </c>
      <c r="J305" s="67" t="s">
        <v>6628</v>
      </c>
      <c r="K305" s="140"/>
      <c r="L305" s="73"/>
      <c r="M305" s="89"/>
      <c r="N305" s="61"/>
      <c r="O305" s="73" t="s">
        <v>348</v>
      </c>
      <c r="P305" s="73" t="s">
        <v>348</v>
      </c>
      <c r="Q305" s="73" t="s">
        <v>24</v>
      </c>
      <c r="R305" s="73"/>
      <c r="S305" s="49"/>
      <c r="T305" s="49"/>
      <c r="U305" s="49"/>
      <c r="V305" s="49"/>
      <c r="W305" s="49"/>
      <c r="X305" s="49"/>
      <c r="Y305" s="49"/>
      <c r="Z305" s="49"/>
    </row>
    <row r="306" spans="1:26" ht="33" hidden="1" customHeight="1">
      <c r="A306" s="345"/>
      <c r="B306" s="345"/>
      <c r="C306" s="345"/>
      <c r="D306" s="345"/>
      <c r="E306" s="15" t="s">
        <v>6629</v>
      </c>
      <c r="F306" s="15" t="s">
        <v>6630</v>
      </c>
      <c r="G306" s="345"/>
      <c r="H306" s="61">
        <v>24</v>
      </c>
      <c r="I306" s="81" t="s">
        <v>6631</v>
      </c>
      <c r="J306" s="67" t="s">
        <v>6632</v>
      </c>
      <c r="K306" s="140"/>
      <c r="L306" s="73"/>
      <c r="M306" s="73"/>
      <c r="N306" s="61"/>
      <c r="O306" s="73" t="s">
        <v>348</v>
      </c>
      <c r="P306" s="73" t="s">
        <v>348</v>
      </c>
      <c r="Q306" s="73" t="s">
        <v>24</v>
      </c>
      <c r="R306" s="73"/>
      <c r="S306" s="49"/>
      <c r="T306" s="49"/>
      <c r="U306" s="49"/>
      <c r="V306" s="49"/>
      <c r="W306" s="49"/>
      <c r="X306" s="49"/>
      <c r="Y306" s="49"/>
      <c r="Z306" s="49"/>
    </row>
    <row r="307" spans="1:26" ht="66" hidden="1" customHeight="1">
      <c r="A307" s="345"/>
      <c r="B307" s="345"/>
      <c r="C307" s="345"/>
      <c r="D307" s="345"/>
      <c r="E307" s="347" t="s">
        <v>6633</v>
      </c>
      <c r="F307" s="347" t="s">
        <v>6634</v>
      </c>
      <c r="G307" s="345"/>
      <c r="H307" s="61">
        <v>25</v>
      </c>
      <c r="I307" s="81" t="s">
        <v>6635</v>
      </c>
      <c r="J307" s="67" t="s">
        <v>6636</v>
      </c>
      <c r="K307" s="140"/>
      <c r="L307" s="73"/>
      <c r="M307" s="73"/>
      <c r="N307" s="61"/>
      <c r="O307" s="73" t="s">
        <v>348</v>
      </c>
      <c r="P307" s="73" t="s">
        <v>348</v>
      </c>
      <c r="Q307" s="73" t="s">
        <v>24</v>
      </c>
      <c r="R307" s="73"/>
      <c r="S307" s="49"/>
      <c r="T307" s="49"/>
      <c r="U307" s="49"/>
      <c r="V307" s="49"/>
      <c r="W307" s="49"/>
      <c r="X307" s="49"/>
      <c r="Y307" s="49"/>
      <c r="Z307" s="49"/>
    </row>
    <row r="308" spans="1:26" ht="17.25" hidden="1" customHeight="1">
      <c r="A308" s="345"/>
      <c r="B308" s="345"/>
      <c r="C308" s="345"/>
      <c r="D308" s="345"/>
      <c r="E308" s="345"/>
      <c r="F308" s="345"/>
      <c r="G308" s="345"/>
      <c r="H308" s="61">
        <v>26</v>
      </c>
      <c r="I308" s="67" t="s">
        <v>6637</v>
      </c>
      <c r="J308" s="67" t="s">
        <v>6638</v>
      </c>
      <c r="K308" s="140"/>
      <c r="L308" s="159"/>
      <c r="M308" s="159"/>
      <c r="N308" s="52"/>
      <c r="O308" s="73" t="s">
        <v>348</v>
      </c>
      <c r="P308" s="73" t="s">
        <v>348</v>
      </c>
      <c r="Q308" s="159" t="s">
        <v>24</v>
      </c>
      <c r="R308" s="159"/>
      <c r="S308" s="49"/>
      <c r="T308" s="49"/>
      <c r="U308" s="49"/>
      <c r="V308" s="49"/>
      <c r="W308" s="49"/>
      <c r="X308" s="49"/>
      <c r="Y308" s="49"/>
      <c r="Z308" s="49"/>
    </row>
    <row r="309" spans="1:26" ht="49.5" hidden="1" customHeight="1">
      <c r="A309" s="345"/>
      <c r="B309" s="345"/>
      <c r="C309" s="345"/>
      <c r="D309" s="345"/>
      <c r="E309" s="345"/>
      <c r="F309" s="345"/>
      <c r="G309" s="345"/>
      <c r="H309" s="61">
        <v>27</v>
      </c>
      <c r="I309" s="81" t="s">
        <v>6639</v>
      </c>
      <c r="J309" s="81" t="s">
        <v>6640</v>
      </c>
      <c r="K309" s="56"/>
      <c r="L309" s="73"/>
      <c r="M309" s="73"/>
      <c r="N309" s="61"/>
      <c r="O309" s="73" t="s">
        <v>348</v>
      </c>
      <c r="P309" s="73" t="s">
        <v>348</v>
      </c>
      <c r="Q309" s="73" t="s">
        <v>24</v>
      </c>
      <c r="R309" s="73"/>
      <c r="S309" s="49"/>
      <c r="T309" s="49"/>
      <c r="U309" s="49"/>
      <c r="V309" s="49"/>
      <c r="W309" s="49"/>
      <c r="X309" s="49"/>
      <c r="Y309" s="49"/>
      <c r="Z309" s="49"/>
    </row>
    <row r="310" spans="1:26" ht="17.25" hidden="1" customHeight="1">
      <c r="A310" s="345"/>
      <c r="B310" s="345"/>
      <c r="C310" s="345"/>
      <c r="D310" s="345"/>
      <c r="E310" s="345"/>
      <c r="F310" s="345"/>
      <c r="G310" s="345"/>
      <c r="H310" s="61">
        <v>28</v>
      </c>
      <c r="I310" s="67" t="s">
        <v>6641</v>
      </c>
      <c r="J310" s="67" t="s">
        <v>6642</v>
      </c>
      <c r="K310" s="140"/>
      <c r="L310" s="159"/>
      <c r="M310" s="159"/>
      <c r="N310" s="52"/>
      <c r="O310" s="73" t="s">
        <v>348</v>
      </c>
      <c r="P310" s="73" t="s">
        <v>348</v>
      </c>
      <c r="Q310" s="159" t="s">
        <v>24</v>
      </c>
      <c r="R310" s="159"/>
      <c r="S310" s="49"/>
      <c r="T310" s="49"/>
      <c r="U310" s="49"/>
      <c r="V310" s="49"/>
      <c r="W310" s="49"/>
      <c r="X310" s="49"/>
      <c r="Y310" s="49"/>
      <c r="Z310" s="49"/>
    </row>
    <row r="311" spans="1:26" ht="33" hidden="1" customHeight="1">
      <c r="A311" s="345"/>
      <c r="B311" s="345"/>
      <c r="C311" s="345"/>
      <c r="D311" s="345"/>
      <c r="E311" s="345"/>
      <c r="F311" s="347" t="s">
        <v>6643</v>
      </c>
      <c r="G311" s="345"/>
      <c r="H311" s="61">
        <v>30</v>
      </c>
      <c r="I311" s="24" t="s">
        <v>6598</v>
      </c>
      <c r="J311" s="67" t="s">
        <v>6609</v>
      </c>
      <c r="K311" s="76"/>
      <c r="L311" s="89"/>
      <c r="M311" s="89"/>
      <c r="N311" s="67"/>
      <c r="O311" s="73" t="s">
        <v>348</v>
      </c>
      <c r="P311" s="73" t="s">
        <v>348</v>
      </c>
      <c r="Q311" s="73" t="s">
        <v>24</v>
      </c>
      <c r="R311" s="73"/>
      <c r="S311" s="49"/>
      <c r="T311" s="49"/>
      <c r="U311" s="49"/>
      <c r="V311" s="49"/>
      <c r="W311" s="49"/>
      <c r="X311" s="49"/>
      <c r="Y311" s="49"/>
      <c r="Z311" s="49"/>
    </row>
    <row r="312" spans="1:26" ht="49.5" hidden="1" customHeight="1">
      <c r="A312" s="345"/>
      <c r="B312" s="345"/>
      <c r="C312" s="345"/>
      <c r="D312" s="345"/>
      <c r="E312" s="345"/>
      <c r="F312" s="345"/>
      <c r="G312" s="345"/>
      <c r="H312" s="61">
        <v>31</v>
      </c>
      <c r="I312" s="24" t="s">
        <v>6598</v>
      </c>
      <c r="J312" s="67" t="s">
        <v>6644</v>
      </c>
      <c r="K312" s="76"/>
      <c r="L312" s="89"/>
      <c r="M312" s="89"/>
      <c r="N312" s="180"/>
      <c r="O312" s="73" t="s">
        <v>348</v>
      </c>
      <c r="P312" s="73" t="s">
        <v>348</v>
      </c>
      <c r="Q312" s="73" t="s">
        <v>24</v>
      </c>
      <c r="R312" s="73"/>
      <c r="S312" s="49"/>
      <c r="T312" s="49"/>
      <c r="U312" s="49"/>
      <c r="V312" s="49"/>
      <c r="W312" s="49"/>
      <c r="X312" s="49"/>
      <c r="Y312" s="49"/>
      <c r="Z312" s="49"/>
    </row>
    <row r="313" spans="1:26" ht="49.5" hidden="1" customHeight="1">
      <c r="A313" s="345"/>
      <c r="B313" s="345"/>
      <c r="C313" s="345"/>
      <c r="D313" s="345"/>
      <c r="E313" s="345"/>
      <c r="F313" s="345"/>
      <c r="G313" s="345"/>
      <c r="H313" s="61">
        <v>32</v>
      </c>
      <c r="I313" s="24" t="s">
        <v>6598</v>
      </c>
      <c r="J313" s="67" t="s">
        <v>6645</v>
      </c>
      <c r="K313" s="76"/>
      <c r="L313" s="89"/>
      <c r="M313" s="89"/>
      <c r="N313" s="180"/>
      <c r="O313" s="73" t="s">
        <v>348</v>
      </c>
      <c r="P313" s="73" t="s">
        <v>348</v>
      </c>
      <c r="Q313" s="73" t="s">
        <v>24</v>
      </c>
      <c r="R313" s="73"/>
      <c r="S313" s="49"/>
      <c r="T313" s="49"/>
      <c r="U313" s="49"/>
      <c r="V313" s="49"/>
      <c r="W313" s="49"/>
      <c r="X313" s="49"/>
      <c r="Y313" s="49"/>
      <c r="Z313" s="49"/>
    </row>
    <row r="314" spans="1:26" ht="33" hidden="1" customHeight="1">
      <c r="A314" s="345"/>
      <c r="B314" s="345"/>
      <c r="C314" s="345"/>
      <c r="D314" s="345"/>
      <c r="E314" s="345"/>
      <c r="F314" s="345"/>
      <c r="G314" s="345"/>
      <c r="H314" s="61">
        <v>33</v>
      </c>
      <c r="I314" s="24" t="s">
        <v>6598</v>
      </c>
      <c r="J314" s="67" t="s">
        <v>6646</v>
      </c>
      <c r="K314" s="76"/>
      <c r="L314" s="89"/>
      <c r="M314" s="89"/>
      <c r="N314" s="180"/>
      <c r="O314" s="73" t="s">
        <v>348</v>
      </c>
      <c r="P314" s="73" t="s">
        <v>348</v>
      </c>
      <c r="Q314" s="73" t="s">
        <v>24</v>
      </c>
      <c r="R314" s="73"/>
      <c r="S314" s="49"/>
      <c r="T314" s="49"/>
      <c r="U314" s="49"/>
      <c r="V314" s="49"/>
      <c r="W314" s="49"/>
      <c r="X314" s="49"/>
      <c r="Y314" s="49"/>
      <c r="Z314" s="49"/>
    </row>
    <row r="315" spans="1:26" ht="33" hidden="1" customHeight="1">
      <c r="A315" s="345"/>
      <c r="B315" s="345"/>
      <c r="C315" s="345"/>
      <c r="D315" s="345"/>
      <c r="E315" s="345"/>
      <c r="F315" s="345"/>
      <c r="G315" s="345"/>
      <c r="H315" s="61">
        <v>34</v>
      </c>
      <c r="I315" s="24" t="s">
        <v>6598</v>
      </c>
      <c r="J315" s="67" t="s">
        <v>6647</v>
      </c>
      <c r="K315" s="76"/>
      <c r="L315" s="89"/>
      <c r="M315" s="89"/>
      <c r="N315" s="180"/>
      <c r="O315" s="73" t="s">
        <v>348</v>
      </c>
      <c r="P315" s="73" t="s">
        <v>348</v>
      </c>
      <c r="Q315" s="73" t="s">
        <v>24</v>
      </c>
      <c r="R315" s="73"/>
      <c r="S315" s="49"/>
      <c r="T315" s="49"/>
      <c r="U315" s="49"/>
      <c r="V315" s="49"/>
      <c r="W315" s="49"/>
      <c r="X315" s="49"/>
      <c r="Y315" s="49"/>
      <c r="Z315" s="49"/>
    </row>
    <row r="316" spans="1:26" ht="49.5" hidden="1" customHeight="1">
      <c r="A316" s="345"/>
      <c r="B316" s="345"/>
      <c r="C316" s="345"/>
      <c r="D316" s="345"/>
      <c r="E316" s="345"/>
      <c r="F316" s="345"/>
      <c r="G316" s="345"/>
      <c r="H316" s="61">
        <v>35</v>
      </c>
      <c r="I316" s="24" t="s">
        <v>6598</v>
      </c>
      <c r="J316" s="67" t="s">
        <v>6648</v>
      </c>
      <c r="K316" s="76"/>
      <c r="L316" s="89"/>
      <c r="M316" s="89"/>
      <c r="N316" s="180"/>
      <c r="O316" s="73" t="s">
        <v>348</v>
      </c>
      <c r="P316" s="73" t="s">
        <v>348</v>
      </c>
      <c r="Q316" s="73" t="s">
        <v>24</v>
      </c>
      <c r="R316" s="73"/>
      <c r="S316" s="49"/>
      <c r="T316" s="49"/>
      <c r="U316" s="49"/>
      <c r="V316" s="49"/>
      <c r="W316" s="49"/>
      <c r="X316" s="49"/>
      <c r="Y316" s="49"/>
      <c r="Z316" s="49"/>
    </row>
    <row r="317" spans="1:26" ht="66" hidden="1" customHeight="1">
      <c r="A317" s="345"/>
      <c r="B317" s="345"/>
      <c r="C317" s="345"/>
      <c r="D317" s="345"/>
      <c r="E317" s="345"/>
      <c r="F317" s="345"/>
      <c r="G317" s="345"/>
      <c r="H317" s="61">
        <v>36</v>
      </c>
      <c r="I317" s="24" t="s">
        <v>6598</v>
      </c>
      <c r="J317" s="67" t="s">
        <v>6649</v>
      </c>
      <c r="K317" s="76"/>
      <c r="L317" s="89"/>
      <c r="M317" s="89"/>
      <c r="N317" s="180"/>
      <c r="O317" s="73" t="s">
        <v>348</v>
      </c>
      <c r="P317" s="73" t="s">
        <v>348</v>
      </c>
      <c r="Q317" s="73" t="s">
        <v>24</v>
      </c>
      <c r="R317" s="73"/>
      <c r="S317" s="49"/>
      <c r="T317" s="49"/>
      <c r="U317" s="49"/>
      <c r="V317" s="49"/>
      <c r="W317" s="49"/>
      <c r="X317" s="49"/>
      <c r="Y317" s="49"/>
      <c r="Z317" s="49"/>
    </row>
    <row r="318" spans="1:26" ht="49.5" hidden="1" customHeight="1">
      <c r="A318" s="345"/>
      <c r="B318" s="345"/>
      <c r="C318" s="345"/>
      <c r="D318" s="345"/>
      <c r="E318" s="345"/>
      <c r="F318" s="345"/>
      <c r="G318" s="345"/>
      <c r="H318" s="61">
        <v>37</v>
      </c>
      <c r="I318" s="24" t="s">
        <v>6598</v>
      </c>
      <c r="J318" s="67" t="s">
        <v>6650</v>
      </c>
      <c r="K318" s="76"/>
      <c r="L318" s="89"/>
      <c r="M318" s="89"/>
      <c r="N318" s="180"/>
      <c r="O318" s="73" t="s">
        <v>348</v>
      </c>
      <c r="P318" s="73" t="s">
        <v>348</v>
      </c>
      <c r="Q318" s="73" t="s">
        <v>24</v>
      </c>
      <c r="R318" s="73"/>
      <c r="S318" s="49"/>
      <c r="T318" s="49"/>
      <c r="U318" s="49"/>
      <c r="V318" s="49"/>
      <c r="W318" s="49"/>
      <c r="X318" s="49"/>
      <c r="Y318" s="49"/>
      <c r="Z318" s="49"/>
    </row>
    <row r="319" spans="1:26" ht="49.5" hidden="1" customHeight="1">
      <c r="A319" s="345"/>
      <c r="B319" s="345"/>
      <c r="C319" s="345"/>
      <c r="D319" s="345"/>
      <c r="E319" s="345"/>
      <c r="F319" s="345"/>
      <c r="G319" s="345"/>
      <c r="H319" s="61">
        <v>38</v>
      </c>
      <c r="I319" s="24" t="s">
        <v>6598</v>
      </c>
      <c r="J319" s="67" t="s">
        <v>6651</v>
      </c>
      <c r="K319" s="76"/>
      <c r="L319" s="89"/>
      <c r="M319" s="89"/>
      <c r="N319" s="180"/>
      <c r="O319" s="73" t="s">
        <v>348</v>
      </c>
      <c r="P319" s="73" t="s">
        <v>348</v>
      </c>
      <c r="Q319" s="73" t="s">
        <v>24</v>
      </c>
      <c r="R319" s="73"/>
      <c r="S319" s="49"/>
      <c r="T319" s="49"/>
      <c r="U319" s="49"/>
      <c r="V319" s="49"/>
      <c r="W319" s="49"/>
      <c r="X319" s="49"/>
      <c r="Y319" s="49"/>
      <c r="Z319" s="49"/>
    </row>
    <row r="320" spans="1:26" ht="66" hidden="1" customHeight="1">
      <c r="A320" s="345"/>
      <c r="B320" s="345"/>
      <c r="C320" s="345"/>
      <c r="D320" s="345"/>
      <c r="E320" s="345"/>
      <c r="F320" s="345"/>
      <c r="G320" s="345"/>
      <c r="H320" s="61">
        <v>39</v>
      </c>
      <c r="I320" s="24" t="s">
        <v>6598</v>
      </c>
      <c r="J320" s="67" t="s">
        <v>6652</v>
      </c>
      <c r="K320" s="76"/>
      <c r="L320" s="89"/>
      <c r="M320" s="89"/>
      <c r="N320" s="180"/>
      <c r="O320" s="73" t="s">
        <v>348</v>
      </c>
      <c r="P320" s="73" t="s">
        <v>348</v>
      </c>
      <c r="Q320" s="73" t="s">
        <v>24</v>
      </c>
      <c r="R320" s="73"/>
      <c r="S320" s="49"/>
      <c r="T320" s="49"/>
      <c r="U320" s="49"/>
      <c r="V320" s="49"/>
      <c r="W320" s="49"/>
      <c r="X320" s="49"/>
      <c r="Y320" s="49"/>
      <c r="Z320" s="49"/>
    </row>
    <row r="321" spans="1:26" ht="33" hidden="1" customHeight="1">
      <c r="A321" s="345"/>
      <c r="B321" s="345"/>
      <c r="C321" s="345"/>
      <c r="D321" s="345"/>
      <c r="E321" s="345"/>
      <c r="F321" s="341"/>
      <c r="G321" s="345"/>
      <c r="H321" s="61">
        <v>40</v>
      </c>
      <c r="I321" s="24" t="s">
        <v>6598</v>
      </c>
      <c r="J321" s="67" t="s">
        <v>6653</v>
      </c>
      <c r="K321" s="76"/>
      <c r="L321" s="89"/>
      <c r="M321" s="89"/>
      <c r="N321" s="255"/>
      <c r="O321" s="73" t="s">
        <v>348</v>
      </c>
      <c r="P321" s="73" t="s">
        <v>348</v>
      </c>
      <c r="Q321" s="73" t="s">
        <v>24</v>
      </c>
      <c r="R321" s="73"/>
      <c r="S321" s="49"/>
      <c r="T321" s="49"/>
      <c r="U321" s="49"/>
      <c r="V321" s="49"/>
      <c r="W321" s="49"/>
      <c r="X321" s="49"/>
      <c r="Y321" s="49"/>
      <c r="Z321" s="49"/>
    </row>
    <row r="322" spans="1:26" ht="82.5" hidden="1" customHeight="1">
      <c r="A322" s="345"/>
      <c r="B322" s="345"/>
      <c r="C322" s="345"/>
      <c r="D322" s="345"/>
      <c r="E322" s="345"/>
      <c r="F322" s="347" t="s">
        <v>6620</v>
      </c>
      <c r="G322" s="345"/>
      <c r="H322" s="61">
        <v>41</v>
      </c>
      <c r="I322" s="24" t="s">
        <v>6598</v>
      </c>
      <c r="J322" s="67" t="s">
        <v>6654</v>
      </c>
      <c r="K322" s="76"/>
      <c r="L322" s="89"/>
      <c r="M322" s="89"/>
      <c r="N322" s="401"/>
      <c r="O322" s="73" t="s">
        <v>348</v>
      </c>
      <c r="P322" s="73" t="s">
        <v>348</v>
      </c>
      <c r="Q322" s="73" t="s">
        <v>24</v>
      </c>
      <c r="R322" s="89"/>
      <c r="S322" s="49"/>
      <c r="T322" s="49"/>
      <c r="U322" s="49"/>
      <c r="V322" s="49"/>
      <c r="W322" s="49"/>
      <c r="X322" s="49"/>
      <c r="Y322" s="49"/>
      <c r="Z322" s="49"/>
    </row>
    <row r="323" spans="1:26" ht="66" hidden="1" customHeight="1">
      <c r="A323" s="345"/>
      <c r="B323" s="345"/>
      <c r="C323" s="345"/>
      <c r="D323" s="345"/>
      <c r="E323" s="345"/>
      <c r="F323" s="345"/>
      <c r="G323" s="345"/>
      <c r="H323" s="61">
        <v>42</v>
      </c>
      <c r="I323" s="24" t="s">
        <v>6598</v>
      </c>
      <c r="J323" s="67" t="s">
        <v>6655</v>
      </c>
      <c r="K323" s="76"/>
      <c r="L323" s="89"/>
      <c r="M323" s="89"/>
      <c r="N323" s="345"/>
      <c r="O323" s="73" t="s">
        <v>348</v>
      </c>
      <c r="P323" s="73" t="s">
        <v>348</v>
      </c>
      <c r="Q323" s="73" t="s">
        <v>24</v>
      </c>
      <c r="R323" s="89"/>
      <c r="S323" s="49"/>
      <c r="T323" s="49"/>
      <c r="U323" s="49"/>
      <c r="V323" s="49"/>
      <c r="W323" s="49"/>
      <c r="X323" s="49"/>
      <c r="Y323" s="49"/>
      <c r="Z323" s="49"/>
    </row>
    <row r="324" spans="1:26" ht="66" hidden="1" customHeight="1">
      <c r="A324" s="345"/>
      <c r="B324" s="345"/>
      <c r="C324" s="345"/>
      <c r="D324" s="345"/>
      <c r="E324" s="345"/>
      <c r="F324" s="345"/>
      <c r="G324" s="345"/>
      <c r="H324" s="61">
        <v>43</v>
      </c>
      <c r="I324" s="24" t="s">
        <v>6598</v>
      </c>
      <c r="J324" s="67" t="s">
        <v>6656</v>
      </c>
      <c r="K324" s="76"/>
      <c r="L324" s="89"/>
      <c r="M324" s="89"/>
      <c r="N324" s="345"/>
      <c r="O324" s="73" t="s">
        <v>348</v>
      </c>
      <c r="P324" s="73" t="s">
        <v>348</v>
      </c>
      <c r="Q324" s="73" t="s">
        <v>24</v>
      </c>
      <c r="R324" s="89"/>
      <c r="S324" s="49"/>
      <c r="T324" s="49"/>
      <c r="U324" s="49"/>
      <c r="V324" s="49"/>
      <c r="W324" s="49"/>
      <c r="X324" s="49"/>
      <c r="Y324" s="49"/>
      <c r="Z324" s="49"/>
    </row>
    <row r="325" spans="1:26" ht="66" hidden="1" customHeight="1">
      <c r="A325" s="345"/>
      <c r="B325" s="345"/>
      <c r="C325" s="345"/>
      <c r="D325" s="345"/>
      <c r="E325" s="341"/>
      <c r="F325" s="341"/>
      <c r="G325" s="345"/>
      <c r="H325" s="61">
        <v>44</v>
      </c>
      <c r="I325" s="24" t="s">
        <v>6598</v>
      </c>
      <c r="J325" s="67" t="s">
        <v>6657</v>
      </c>
      <c r="K325" s="76"/>
      <c r="L325" s="89"/>
      <c r="M325" s="89"/>
      <c r="N325" s="341"/>
      <c r="O325" s="73" t="s">
        <v>348</v>
      </c>
      <c r="P325" s="73" t="s">
        <v>348</v>
      </c>
      <c r="Q325" s="73" t="s">
        <v>24</v>
      </c>
      <c r="R325" s="89"/>
      <c r="S325" s="49"/>
      <c r="T325" s="49"/>
      <c r="U325" s="49"/>
      <c r="V325" s="49"/>
      <c r="W325" s="49"/>
      <c r="X325" s="49"/>
      <c r="Y325" s="49"/>
      <c r="Z325" s="49"/>
    </row>
    <row r="326" spans="1:26" ht="33" hidden="1" customHeight="1">
      <c r="A326" s="345"/>
      <c r="B326" s="345"/>
      <c r="C326" s="345"/>
      <c r="D326" s="345"/>
      <c r="E326" s="15" t="s">
        <v>6658</v>
      </c>
      <c r="F326" s="15" t="s">
        <v>6659</v>
      </c>
      <c r="G326" s="345"/>
      <c r="H326" s="61">
        <v>45</v>
      </c>
      <c r="I326" s="81" t="s">
        <v>6660</v>
      </c>
      <c r="J326" s="81" t="s">
        <v>6661</v>
      </c>
      <c r="K326" s="56"/>
      <c r="L326" s="73"/>
      <c r="M326" s="73"/>
      <c r="N326" s="61"/>
      <c r="O326" s="73" t="s">
        <v>348</v>
      </c>
      <c r="P326" s="73" t="s">
        <v>348</v>
      </c>
      <c r="Q326" s="73" t="s">
        <v>24</v>
      </c>
      <c r="R326" s="73"/>
      <c r="S326" s="49"/>
      <c r="T326" s="49"/>
      <c r="U326" s="49"/>
      <c r="V326" s="49"/>
      <c r="W326" s="49"/>
      <c r="X326" s="49"/>
      <c r="Y326" s="49"/>
      <c r="Z326" s="49"/>
    </row>
    <row r="327" spans="1:26" ht="33" hidden="1" customHeight="1">
      <c r="A327" s="345"/>
      <c r="B327" s="345"/>
      <c r="C327" s="345"/>
      <c r="D327" s="345"/>
      <c r="E327" s="15" t="s">
        <v>6629</v>
      </c>
      <c r="F327" s="15" t="s">
        <v>6630</v>
      </c>
      <c r="G327" s="345"/>
      <c r="H327" s="61">
        <v>46</v>
      </c>
      <c r="I327" s="81" t="s">
        <v>6631</v>
      </c>
      <c r="J327" s="81" t="s">
        <v>6632</v>
      </c>
      <c r="K327" s="56"/>
      <c r="L327" s="73"/>
      <c r="M327" s="73"/>
      <c r="N327" s="61"/>
      <c r="O327" s="73" t="s">
        <v>348</v>
      </c>
      <c r="P327" s="73" t="s">
        <v>348</v>
      </c>
      <c r="Q327" s="73" t="s">
        <v>24</v>
      </c>
      <c r="R327" s="73"/>
      <c r="S327" s="49"/>
      <c r="T327" s="49"/>
      <c r="U327" s="49"/>
      <c r="V327" s="49"/>
      <c r="W327" s="49"/>
      <c r="X327" s="49"/>
      <c r="Y327" s="49"/>
      <c r="Z327" s="49"/>
    </row>
    <row r="328" spans="1:26" ht="66" hidden="1" customHeight="1">
      <c r="A328" s="345"/>
      <c r="B328" s="345"/>
      <c r="C328" s="345"/>
      <c r="D328" s="345"/>
      <c r="E328" s="347" t="s">
        <v>6662</v>
      </c>
      <c r="F328" s="347" t="s">
        <v>6663</v>
      </c>
      <c r="G328" s="345"/>
      <c r="H328" s="61">
        <v>47</v>
      </c>
      <c r="I328" s="81" t="s">
        <v>6664</v>
      </c>
      <c r="J328" s="81" t="s">
        <v>6665</v>
      </c>
      <c r="K328" s="56"/>
      <c r="L328" s="73"/>
      <c r="M328" s="73"/>
      <c r="N328" s="61"/>
      <c r="O328" s="73" t="s">
        <v>348</v>
      </c>
      <c r="P328" s="73" t="s">
        <v>348</v>
      </c>
      <c r="Q328" s="73" t="s">
        <v>24</v>
      </c>
      <c r="R328" s="73"/>
      <c r="S328" s="49"/>
      <c r="T328" s="49"/>
      <c r="U328" s="49"/>
      <c r="V328" s="49"/>
      <c r="W328" s="49"/>
      <c r="X328" s="49"/>
      <c r="Y328" s="49"/>
      <c r="Z328" s="49"/>
    </row>
    <row r="329" spans="1:26" ht="16.5" hidden="1" customHeight="1">
      <c r="A329" s="345"/>
      <c r="B329" s="345"/>
      <c r="C329" s="345"/>
      <c r="D329" s="345"/>
      <c r="E329" s="345"/>
      <c r="F329" s="345"/>
      <c r="G329" s="345"/>
      <c r="H329" s="61">
        <v>48</v>
      </c>
      <c r="I329" s="67" t="s">
        <v>6666</v>
      </c>
      <c r="J329" s="67" t="s">
        <v>6638</v>
      </c>
      <c r="K329" s="140"/>
      <c r="L329" s="159"/>
      <c r="M329" s="159"/>
      <c r="N329" s="52"/>
      <c r="O329" s="73" t="s">
        <v>348</v>
      </c>
      <c r="P329" s="73" t="s">
        <v>348</v>
      </c>
      <c r="Q329" s="159" t="s">
        <v>24</v>
      </c>
      <c r="R329" s="159"/>
      <c r="S329" s="49"/>
      <c r="T329" s="49"/>
      <c r="U329" s="49"/>
      <c r="V329" s="49"/>
      <c r="W329" s="49"/>
      <c r="X329" s="49"/>
      <c r="Y329" s="49"/>
      <c r="Z329" s="49"/>
    </row>
    <row r="330" spans="1:26" ht="49.5" hidden="1" customHeight="1">
      <c r="A330" s="345"/>
      <c r="B330" s="345"/>
      <c r="C330" s="345"/>
      <c r="D330" s="345"/>
      <c r="E330" s="345"/>
      <c r="F330" s="345"/>
      <c r="G330" s="345"/>
      <c r="H330" s="61">
        <v>49</v>
      </c>
      <c r="I330" s="81" t="s">
        <v>6667</v>
      </c>
      <c r="J330" s="81" t="s">
        <v>6607</v>
      </c>
      <c r="K330" s="56"/>
      <c r="L330" s="73"/>
      <c r="M330" s="73"/>
      <c r="N330" s="61"/>
      <c r="O330" s="73" t="s">
        <v>348</v>
      </c>
      <c r="P330" s="73" t="s">
        <v>348</v>
      </c>
      <c r="Q330" s="73" t="s">
        <v>24</v>
      </c>
      <c r="R330" s="73"/>
      <c r="S330" s="49"/>
      <c r="T330" s="49"/>
      <c r="U330" s="49"/>
      <c r="V330" s="49"/>
      <c r="W330" s="49"/>
      <c r="X330" s="49"/>
      <c r="Y330" s="49"/>
      <c r="Z330" s="49"/>
    </row>
    <row r="331" spans="1:26" ht="33" hidden="1" customHeight="1">
      <c r="A331" s="345"/>
      <c r="B331" s="345"/>
      <c r="C331" s="345"/>
      <c r="D331" s="345"/>
      <c r="E331" s="345"/>
      <c r="F331" s="347" t="s">
        <v>6668</v>
      </c>
      <c r="G331" s="345"/>
      <c r="H331" s="61">
        <v>50</v>
      </c>
      <c r="I331" s="24" t="s">
        <v>6598</v>
      </c>
      <c r="J331" s="67" t="s">
        <v>6609</v>
      </c>
      <c r="K331" s="56"/>
      <c r="L331" s="73"/>
      <c r="M331" s="73"/>
      <c r="N331" s="401"/>
      <c r="O331" s="73" t="s">
        <v>348</v>
      </c>
      <c r="P331" s="73" t="s">
        <v>348</v>
      </c>
      <c r="Q331" s="159" t="s">
        <v>24</v>
      </c>
      <c r="R331" s="73"/>
      <c r="S331" s="49"/>
      <c r="T331" s="49"/>
      <c r="U331" s="49"/>
      <c r="V331" s="49"/>
      <c r="W331" s="49"/>
      <c r="X331" s="49"/>
      <c r="Y331" s="49"/>
      <c r="Z331" s="49"/>
    </row>
    <row r="332" spans="1:26" ht="49.5" hidden="1" customHeight="1">
      <c r="A332" s="345"/>
      <c r="B332" s="345"/>
      <c r="C332" s="345"/>
      <c r="D332" s="345"/>
      <c r="E332" s="345"/>
      <c r="F332" s="345"/>
      <c r="G332" s="345"/>
      <c r="H332" s="61">
        <v>51</v>
      </c>
      <c r="I332" s="24" t="s">
        <v>6598</v>
      </c>
      <c r="J332" s="67" t="s">
        <v>6669</v>
      </c>
      <c r="K332" s="56"/>
      <c r="L332" s="73"/>
      <c r="M332" s="73"/>
      <c r="N332" s="345"/>
      <c r="O332" s="73" t="s">
        <v>348</v>
      </c>
      <c r="P332" s="73" t="s">
        <v>348</v>
      </c>
      <c r="Q332" s="159" t="s">
        <v>24</v>
      </c>
      <c r="R332" s="73"/>
      <c r="S332" s="49"/>
      <c r="T332" s="49"/>
      <c r="U332" s="49"/>
      <c r="V332" s="49"/>
      <c r="W332" s="49"/>
      <c r="X332" s="49"/>
      <c r="Y332" s="49"/>
      <c r="Z332" s="49"/>
    </row>
    <row r="333" spans="1:26" ht="49.5" hidden="1" customHeight="1">
      <c r="A333" s="345"/>
      <c r="B333" s="345"/>
      <c r="C333" s="345"/>
      <c r="D333" s="345"/>
      <c r="E333" s="345"/>
      <c r="F333" s="345"/>
      <c r="G333" s="345"/>
      <c r="H333" s="61">
        <v>52</v>
      </c>
      <c r="I333" s="24" t="s">
        <v>6598</v>
      </c>
      <c r="J333" s="67" t="s">
        <v>6670</v>
      </c>
      <c r="K333" s="56"/>
      <c r="L333" s="73"/>
      <c r="M333" s="73"/>
      <c r="N333" s="345"/>
      <c r="O333" s="73" t="s">
        <v>348</v>
      </c>
      <c r="P333" s="73" t="s">
        <v>348</v>
      </c>
      <c r="Q333" s="159" t="s">
        <v>24</v>
      </c>
      <c r="R333" s="73"/>
      <c r="S333" s="49"/>
      <c r="T333" s="49"/>
      <c r="U333" s="49"/>
      <c r="V333" s="49"/>
      <c r="W333" s="49"/>
      <c r="X333" s="49"/>
      <c r="Y333" s="49"/>
      <c r="Z333" s="49"/>
    </row>
    <row r="334" spans="1:26" ht="33" hidden="1" customHeight="1">
      <c r="A334" s="345"/>
      <c r="B334" s="345"/>
      <c r="C334" s="345"/>
      <c r="D334" s="345"/>
      <c r="E334" s="345"/>
      <c r="F334" s="345"/>
      <c r="G334" s="345"/>
      <c r="H334" s="61">
        <v>53</v>
      </c>
      <c r="I334" s="24" t="s">
        <v>6598</v>
      </c>
      <c r="J334" s="67" t="s">
        <v>6671</v>
      </c>
      <c r="K334" s="56"/>
      <c r="L334" s="73"/>
      <c r="M334" s="73"/>
      <c r="N334" s="345"/>
      <c r="O334" s="73" t="s">
        <v>348</v>
      </c>
      <c r="P334" s="73" t="s">
        <v>348</v>
      </c>
      <c r="Q334" s="159" t="s">
        <v>24</v>
      </c>
      <c r="R334" s="73"/>
      <c r="S334" s="49"/>
      <c r="T334" s="49"/>
      <c r="U334" s="49"/>
      <c r="V334" s="49"/>
      <c r="W334" s="49"/>
      <c r="X334" s="49"/>
      <c r="Y334" s="49"/>
      <c r="Z334" s="49"/>
    </row>
    <row r="335" spans="1:26" ht="33" hidden="1" customHeight="1">
      <c r="A335" s="345"/>
      <c r="B335" s="345"/>
      <c r="C335" s="345"/>
      <c r="D335" s="345"/>
      <c r="E335" s="345"/>
      <c r="F335" s="345"/>
      <c r="G335" s="345"/>
      <c r="H335" s="61">
        <v>54</v>
      </c>
      <c r="I335" s="24" t="s">
        <v>6598</v>
      </c>
      <c r="J335" s="67" t="s">
        <v>6672</v>
      </c>
      <c r="K335" s="56"/>
      <c r="L335" s="73"/>
      <c r="M335" s="73"/>
      <c r="N335" s="345"/>
      <c r="O335" s="73" t="s">
        <v>348</v>
      </c>
      <c r="P335" s="73" t="s">
        <v>348</v>
      </c>
      <c r="Q335" s="159" t="s">
        <v>24</v>
      </c>
      <c r="R335" s="73"/>
      <c r="S335" s="49"/>
      <c r="T335" s="49"/>
      <c r="U335" s="49"/>
      <c r="V335" s="49"/>
      <c r="W335" s="49"/>
      <c r="X335" s="49"/>
      <c r="Y335" s="49"/>
      <c r="Z335" s="49"/>
    </row>
    <row r="336" spans="1:26" ht="49.5" hidden="1" customHeight="1">
      <c r="A336" s="345"/>
      <c r="B336" s="345"/>
      <c r="C336" s="345"/>
      <c r="D336" s="345"/>
      <c r="E336" s="345"/>
      <c r="F336" s="345"/>
      <c r="G336" s="345"/>
      <c r="H336" s="61">
        <v>55</v>
      </c>
      <c r="I336" s="24" t="s">
        <v>6598</v>
      </c>
      <c r="J336" s="67" t="s">
        <v>6673</v>
      </c>
      <c r="K336" s="56"/>
      <c r="L336" s="73"/>
      <c r="M336" s="73"/>
      <c r="N336" s="345"/>
      <c r="O336" s="73" t="s">
        <v>348</v>
      </c>
      <c r="P336" s="73" t="s">
        <v>348</v>
      </c>
      <c r="Q336" s="159" t="s">
        <v>24</v>
      </c>
      <c r="R336" s="73"/>
      <c r="S336" s="49"/>
      <c r="T336" s="49"/>
      <c r="U336" s="49"/>
      <c r="V336" s="49"/>
      <c r="W336" s="49"/>
      <c r="X336" s="49"/>
      <c r="Y336" s="49"/>
      <c r="Z336" s="49"/>
    </row>
    <row r="337" spans="1:26" ht="66" hidden="1" customHeight="1">
      <c r="A337" s="345"/>
      <c r="B337" s="345"/>
      <c r="C337" s="345"/>
      <c r="D337" s="345"/>
      <c r="E337" s="345"/>
      <c r="F337" s="345"/>
      <c r="G337" s="345"/>
      <c r="H337" s="61">
        <v>56</v>
      </c>
      <c r="I337" s="24" t="s">
        <v>6598</v>
      </c>
      <c r="J337" s="67" t="s">
        <v>6674</v>
      </c>
      <c r="K337" s="56"/>
      <c r="L337" s="73"/>
      <c r="M337" s="73"/>
      <c r="N337" s="345"/>
      <c r="O337" s="73" t="s">
        <v>348</v>
      </c>
      <c r="P337" s="73" t="s">
        <v>348</v>
      </c>
      <c r="Q337" s="159" t="s">
        <v>24</v>
      </c>
      <c r="R337" s="73"/>
      <c r="S337" s="49"/>
      <c r="T337" s="49"/>
      <c r="U337" s="49"/>
      <c r="V337" s="49"/>
      <c r="W337" s="49"/>
      <c r="X337" s="49"/>
      <c r="Y337" s="49"/>
      <c r="Z337" s="49"/>
    </row>
    <row r="338" spans="1:26" ht="49.5" hidden="1" customHeight="1">
      <c r="A338" s="345"/>
      <c r="B338" s="345"/>
      <c r="C338" s="345"/>
      <c r="D338" s="345"/>
      <c r="E338" s="345"/>
      <c r="F338" s="345"/>
      <c r="G338" s="345"/>
      <c r="H338" s="61">
        <v>57</v>
      </c>
      <c r="I338" s="24" t="s">
        <v>6598</v>
      </c>
      <c r="J338" s="67" t="s">
        <v>6675</v>
      </c>
      <c r="K338" s="56"/>
      <c r="L338" s="73"/>
      <c r="M338" s="73"/>
      <c r="N338" s="345"/>
      <c r="O338" s="73" t="s">
        <v>348</v>
      </c>
      <c r="P338" s="73" t="s">
        <v>348</v>
      </c>
      <c r="Q338" s="159" t="s">
        <v>24</v>
      </c>
      <c r="R338" s="73"/>
      <c r="S338" s="49"/>
      <c r="T338" s="49"/>
      <c r="U338" s="49"/>
      <c r="V338" s="49"/>
      <c r="W338" s="49"/>
      <c r="X338" s="49"/>
      <c r="Y338" s="49"/>
      <c r="Z338" s="49"/>
    </row>
    <row r="339" spans="1:26" ht="49.5" hidden="1" customHeight="1">
      <c r="A339" s="345"/>
      <c r="B339" s="345"/>
      <c r="C339" s="345"/>
      <c r="D339" s="345"/>
      <c r="E339" s="345"/>
      <c r="F339" s="345"/>
      <c r="G339" s="345"/>
      <c r="H339" s="61">
        <v>58</v>
      </c>
      <c r="I339" s="24" t="s">
        <v>6598</v>
      </c>
      <c r="J339" s="67" t="s">
        <v>6676</v>
      </c>
      <c r="K339" s="56"/>
      <c r="L339" s="73"/>
      <c r="M339" s="73"/>
      <c r="N339" s="345"/>
      <c r="O339" s="73" t="s">
        <v>348</v>
      </c>
      <c r="P339" s="73" t="s">
        <v>348</v>
      </c>
      <c r="Q339" s="159" t="s">
        <v>24</v>
      </c>
      <c r="R339" s="73"/>
      <c r="S339" s="49"/>
      <c r="T339" s="49"/>
      <c r="U339" s="49"/>
      <c r="V339" s="49"/>
      <c r="W339" s="49"/>
      <c r="X339" s="49"/>
      <c r="Y339" s="49"/>
      <c r="Z339" s="49"/>
    </row>
    <row r="340" spans="1:26" ht="66" hidden="1" customHeight="1">
      <c r="A340" s="345"/>
      <c r="B340" s="345"/>
      <c r="C340" s="345"/>
      <c r="D340" s="345"/>
      <c r="E340" s="345"/>
      <c r="F340" s="345"/>
      <c r="G340" s="345"/>
      <c r="H340" s="61">
        <v>59</v>
      </c>
      <c r="I340" s="24" t="s">
        <v>6598</v>
      </c>
      <c r="J340" s="67" t="s">
        <v>6677</v>
      </c>
      <c r="K340" s="56"/>
      <c r="L340" s="73"/>
      <c r="M340" s="73"/>
      <c r="N340" s="345"/>
      <c r="O340" s="73" t="s">
        <v>348</v>
      </c>
      <c r="P340" s="73" t="s">
        <v>348</v>
      </c>
      <c r="Q340" s="159" t="s">
        <v>24</v>
      </c>
      <c r="R340" s="73"/>
      <c r="S340" s="49"/>
      <c r="T340" s="49"/>
      <c r="U340" s="49"/>
      <c r="V340" s="49"/>
      <c r="W340" s="49"/>
      <c r="X340" s="49"/>
      <c r="Y340" s="49"/>
      <c r="Z340" s="49"/>
    </row>
    <row r="341" spans="1:26" ht="33" hidden="1" customHeight="1">
      <c r="A341" s="345"/>
      <c r="B341" s="345"/>
      <c r="C341" s="345"/>
      <c r="D341" s="345"/>
      <c r="E341" s="345"/>
      <c r="F341" s="341"/>
      <c r="G341" s="345"/>
      <c r="H341" s="61">
        <v>60</v>
      </c>
      <c r="I341" s="24" t="s">
        <v>6598</v>
      </c>
      <c r="J341" s="67" t="s">
        <v>6678</v>
      </c>
      <c r="K341" s="56"/>
      <c r="L341" s="73"/>
      <c r="M341" s="73"/>
      <c r="N341" s="341"/>
      <c r="O341" s="73" t="s">
        <v>348</v>
      </c>
      <c r="P341" s="73" t="s">
        <v>348</v>
      </c>
      <c r="Q341" s="159" t="s">
        <v>24</v>
      </c>
      <c r="R341" s="73"/>
      <c r="S341" s="49"/>
      <c r="T341" s="49"/>
      <c r="U341" s="49"/>
      <c r="V341" s="49"/>
      <c r="W341" s="49"/>
      <c r="X341" s="49"/>
      <c r="Y341" s="49"/>
      <c r="Z341" s="49"/>
    </row>
    <row r="342" spans="1:26" ht="82.5" hidden="1" customHeight="1">
      <c r="A342" s="345"/>
      <c r="B342" s="345"/>
      <c r="C342" s="345"/>
      <c r="D342" s="345"/>
      <c r="E342" s="345"/>
      <c r="F342" s="347" t="s">
        <v>6620</v>
      </c>
      <c r="G342" s="345"/>
      <c r="H342" s="61">
        <v>61</v>
      </c>
      <c r="I342" s="24" t="s">
        <v>6598</v>
      </c>
      <c r="J342" s="67" t="s">
        <v>6654</v>
      </c>
      <c r="K342" s="56"/>
      <c r="L342" s="73"/>
      <c r="M342" s="73"/>
      <c r="N342" s="67"/>
      <c r="O342" s="73" t="s">
        <v>348</v>
      </c>
      <c r="P342" s="73" t="s">
        <v>348</v>
      </c>
      <c r="Q342" s="73" t="s">
        <v>24</v>
      </c>
      <c r="R342" s="73"/>
      <c r="S342" s="49"/>
      <c r="T342" s="49"/>
      <c r="U342" s="49"/>
      <c r="V342" s="49"/>
      <c r="W342" s="49"/>
      <c r="X342" s="49"/>
      <c r="Y342" s="49"/>
      <c r="Z342" s="49"/>
    </row>
    <row r="343" spans="1:26" ht="66" hidden="1" customHeight="1">
      <c r="A343" s="345"/>
      <c r="B343" s="345"/>
      <c r="C343" s="345"/>
      <c r="D343" s="345"/>
      <c r="E343" s="345"/>
      <c r="F343" s="345"/>
      <c r="G343" s="345"/>
      <c r="H343" s="61">
        <v>62</v>
      </c>
      <c r="I343" s="24" t="s">
        <v>6598</v>
      </c>
      <c r="J343" s="67" t="s">
        <v>6655</v>
      </c>
      <c r="K343" s="56"/>
      <c r="L343" s="73"/>
      <c r="M343" s="73"/>
      <c r="N343" s="180"/>
      <c r="O343" s="73" t="s">
        <v>348</v>
      </c>
      <c r="P343" s="73" t="s">
        <v>348</v>
      </c>
      <c r="Q343" s="73" t="s">
        <v>24</v>
      </c>
      <c r="R343" s="73"/>
      <c r="S343" s="49"/>
      <c r="T343" s="49"/>
      <c r="U343" s="49"/>
      <c r="V343" s="49"/>
      <c r="W343" s="49"/>
      <c r="X343" s="49"/>
      <c r="Y343" s="49"/>
      <c r="Z343" s="49"/>
    </row>
    <row r="344" spans="1:26" ht="66" hidden="1" customHeight="1">
      <c r="A344" s="345"/>
      <c r="B344" s="345"/>
      <c r="C344" s="345"/>
      <c r="D344" s="345"/>
      <c r="E344" s="345"/>
      <c r="F344" s="345"/>
      <c r="G344" s="345"/>
      <c r="H344" s="61">
        <v>63</v>
      </c>
      <c r="I344" s="24" t="s">
        <v>6598</v>
      </c>
      <c r="J344" s="67" t="s">
        <v>6656</v>
      </c>
      <c r="K344" s="56"/>
      <c r="L344" s="73"/>
      <c r="M344" s="73"/>
      <c r="N344" s="180"/>
      <c r="O344" s="73" t="s">
        <v>348</v>
      </c>
      <c r="P344" s="73" t="s">
        <v>348</v>
      </c>
      <c r="Q344" s="73" t="s">
        <v>24</v>
      </c>
      <c r="R344" s="73"/>
      <c r="S344" s="49"/>
      <c r="T344" s="49"/>
      <c r="U344" s="49"/>
      <c r="V344" s="49"/>
      <c r="W344" s="49"/>
      <c r="X344" s="49"/>
      <c r="Y344" s="49"/>
      <c r="Z344" s="49"/>
    </row>
    <row r="345" spans="1:26" ht="66" hidden="1" customHeight="1">
      <c r="A345" s="345"/>
      <c r="B345" s="345"/>
      <c r="C345" s="345"/>
      <c r="D345" s="345"/>
      <c r="E345" s="341"/>
      <c r="F345" s="341"/>
      <c r="G345" s="345"/>
      <c r="H345" s="61">
        <v>64</v>
      </c>
      <c r="I345" s="24" t="s">
        <v>6598</v>
      </c>
      <c r="J345" s="67" t="s">
        <v>6657</v>
      </c>
      <c r="K345" s="56"/>
      <c r="L345" s="73"/>
      <c r="M345" s="73"/>
      <c r="N345" s="255"/>
      <c r="O345" s="73" t="s">
        <v>348</v>
      </c>
      <c r="P345" s="73" t="s">
        <v>348</v>
      </c>
      <c r="Q345" s="73" t="s">
        <v>24</v>
      </c>
      <c r="R345" s="73"/>
      <c r="S345" s="49"/>
      <c r="T345" s="49"/>
      <c r="U345" s="49"/>
      <c r="V345" s="49"/>
      <c r="W345" s="49"/>
      <c r="X345" s="49"/>
      <c r="Y345" s="49"/>
      <c r="Z345" s="49"/>
    </row>
    <row r="346" spans="1:26" ht="33" hidden="1" customHeight="1">
      <c r="A346" s="345"/>
      <c r="B346" s="345"/>
      <c r="C346" s="345"/>
      <c r="D346" s="345"/>
      <c r="E346" s="15" t="s">
        <v>6658</v>
      </c>
      <c r="F346" s="15" t="s">
        <v>6659</v>
      </c>
      <c r="G346" s="345"/>
      <c r="H346" s="61">
        <v>65</v>
      </c>
      <c r="I346" s="81" t="s">
        <v>6660</v>
      </c>
      <c r="J346" s="81" t="s">
        <v>6661</v>
      </c>
      <c r="K346" s="56"/>
      <c r="L346" s="73"/>
      <c r="M346" s="73"/>
      <c r="N346" s="61"/>
      <c r="O346" s="73" t="s">
        <v>348</v>
      </c>
      <c r="P346" s="73" t="s">
        <v>348</v>
      </c>
      <c r="Q346" s="73" t="s">
        <v>24</v>
      </c>
      <c r="R346" s="73"/>
      <c r="S346" s="49"/>
      <c r="T346" s="49"/>
      <c r="U346" s="49"/>
      <c r="V346" s="49"/>
      <c r="W346" s="49"/>
      <c r="X346" s="49"/>
      <c r="Y346" s="49"/>
      <c r="Z346" s="49"/>
    </row>
    <row r="347" spans="1:26" ht="33" hidden="1" customHeight="1">
      <c r="A347" s="345"/>
      <c r="B347" s="345"/>
      <c r="C347" s="345"/>
      <c r="D347" s="345"/>
      <c r="E347" s="15" t="s">
        <v>6625</v>
      </c>
      <c r="F347" s="15" t="s">
        <v>6679</v>
      </c>
      <c r="G347" s="345"/>
      <c r="H347" s="61">
        <v>66</v>
      </c>
      <c r="I347" s="81" t="s">
        <v>6680</v>
      </c>
      <c r="J347" s="81" t="s">
        <v>6681</v>
      </c>
      <c r="K347" s="56"/>
      <c r="L347" s="73"/>
      <c r="M347" s="73"/>
      <c r="N347" s="61"/>
      <c r="O347" s="73" t="s">
        <v>348</v>
      </c>
      <c r="P347" s="73" t="s">
        <v>348</v>
      </c>
      <c r="Q347" s="73" t="s">
        <v>24</v>
      </c>
      <c r="R347" s="73"/>
      <c r="S347" s="49"/>
      <c r="T347" s="49"/>
      <c r="U347" s="49"/>
      <c r="V347" s="49"/>
      <c r="W347" s="49"/>
      <c r="X347" s="49"/>
      <c r="Y347" s="49"/>
      <c r="Z347" s="49"/>
    </row>
    <row r="348" spans="1:26" ht="33" hidden="1" customHeight="1">
      <c r="A348" s="345"/>
      <c r="B348" s="345"/>
      <c r="C348" s="345"/>
      <c r="D348" s="345"/>
      <c r="E348" s="347" t="s">
        <v>6682</v>
      </c>
      <c r="F348" s="347" t="s">
        <v>6683</v>
      </c>
      <c r="G348" s="345"/>
      <c r="H348" s="61">
        <v>67</v>
      </c>
      <c r="I348" s="67" t="s">
        <v>6684</v>
      </c>
      <c r="J348" s="67" t="s">
        <v>6542</v>
      </c>
      <c r="K348" s="56"/>
      <c r="L348" s="159"/>
      <c r="M348" s="159"/>
      <c r="N348" s="52"/>
      <c r="O348" s="73" t="s">
        <v>348</v>
      </c>
      <c r="P348" s="73" t="s">
        <v>348</v>
      </c>
      <c r="Q348" s="159" t="s">
        <v>24</v>
      </c>
      <c r="R348" s="159"/>
      <c r="S348" s="49"/>
      <c r="T348" s="49"/>
      <c r="U348" s="49"/>
      <c r="V348" s="49"/>
      <c r="W348" s="49"/>
      <c r="X348" s="49"/>
      <c r="Y348" s="49"/>
      <c r="Z348" s="49"/>
    </row>
    <row r="349" spans="1:26" ht="49.5" hidden="1" customHeight="1">
      <c r="A349" s="345"/>
      <c r="B349" s="345"/>
      <c r="C349" s="345"/>
      <c r="D349" s="345"/>
      <c r="E349" s="345"/>
      <c r="F349" s="341"/>
      <c r="G349" s="345"/>
      <c r="H349" s="61">
        <v>68</v>
      </c>
      <c r="I349" s="67" t="s">
        <v>6685</v>
      </c>
      <c r="J349" s="67" t="s">
        <v>6686</v>
      </c>
      <c r="K349" s="56"/>
      <c r="L349" s="159"/>
      <c r="M349" s="159"/>
      <c r="N349" s="52"/>
      <c r="O349" s="73" t="s">
        <v>348</v>
      </c>
      <c r="P349" s="73" t="s">
        <v>348</v>
      </c>
      <c r="Q349" s="159" t="s">
        <v>24</v>
      </c>
      <c r="R349" s="159"/>
      <c r="S349" s="49"/>
      <c r="T349" s="49"/>
      <c r="U349" s="49"/>
      <c r="V349" s="49"/>
      <c r="W349" s="49"/>
      <c r="X349" s="49"/>
      <c r="Y349" s="49"/>
      <c r="Z349" s="49"/>
    </row>
    <row r="350" spans="1:26" ht="49.5" hidden="1" customHeight="1">
      <c r="A350" s="345"/>
      <c r="B350" s="345"/>
      <c r="C350" s="345"/>
      <c r="D350" s="345"/>
      <c r="E350" s="345"/>
      <c r="F350" s="347" t="s">
        <v>6687</v>
      </c>
      <c r="G350" s="345"/>
      <c r="H350" s="61">
        <v>69</v>
      </c>
      <c r="I350" s="67" t="s">
        <v>6688</v>
      </c>
      <c r="J350" s="67" t="s">
        <v>6689</v>
      </c>
      <c r="K350" s="56"/>
      <c r="L350" s="73"/>
      <c r="M350" s="73"/>
      <c r="N350" s="61"/>
      <c r="O350" s="73" t="s">
        <v>348</v>
      </c>
      <c r="P350" s="73" t="s">
        <v>348</v>
      </c>
      <c r="Q350" s="73" t="s">
        <v>24</v>
      </c>
      <c r="R350" s="73"/>
      <c r="S350" s="49"/>
      <c r="T350" s="49"/>
      <c r="U350" s="49"/>
      <c r="V350" s="49"/>
      <c r="W350" s="49"/>
      <c r="X350" s="49"/>
      <c r="Y350" s="49"/>
      <c r="Z350" s="49"/>
    </row>
    <row r="351" spans="1:26" ht="16.5" hidden="1" customHeight="1">
      <c r="A351" s="345"/>
      <c r="B351" s="345"/>
      <c r="C351" s="345"/>
      <c r="D351" s="345"/>
      <c r="E351" s="345"/>
      <c r="F351" s="345"/>
      <c r="G351" s="345"/>
      <c r="H351" s="61">
        <v>70</v>
      </c>
      <c r="I351" s="67" t="s">
        <v>6690</v>
      </c>
      <c r="J351" s="67" t="s">
        <v>6691</v>
      </c>
      <c r="K351" s="56"/>
      <c r="L351" s="159"/>
      <c r="M351" s="159"/>
      <c r="N351" s="52"/>
      <c r="O351" s="73" t="s">
        <v>348</v>
      </c>
      <c r="P351" s="73" t="s">
        <v>348</v>
      </c>
      <c r="Q351" s="159" t="s">
        <v>24</v>
      </c>
      <c r="R351" s="159"/>
      <c r="S351" s="49"/>
      <c r="T351" s="49"/>
      <c r="U351" s="49"/>
      <c r="V351" s="49"/>
      <c r="W351" s="49"/>
      <c r="X351" s="49"/>
      <c r="Y351" s="49"/>
      <c r="Z351" s="49"/>
    </row>
    <row r="352" spans="1:26" ht="33" hidden="1" customHeight="1">
      <c r="A352" s="345"/>
      <c r="B352" s="345"/>
      <c r="C352" s="345"/>
      <c r="D352" s="345"/>
      <c r="E352" s="345"/>
      <c r="F352" s="341"/>
      <c r="G352" s="345"/>
      <c r="H352" s="61">
        <v>71</v>
      </c>
      <c r="I352" s="67" t="s">
        <v>6692</v>
      </c>
      <c r="J352" s="67" t="s">
        <v>6693</v>
      </c>
      <c r="K352" s="56"/>
      <c r="L352" s="159"/>
      <c r="M352" s="159"/>
      <c r="N352" s="52"/>
      <c r="O352" s="73" t="s">
        <v>348</v>
      </c>
      <c r="P352" s="73" t="s">
        <v>348</v>
      </c>
      <c r="Q352" s="159" t="s">
        <v>24</v>
      </c>
      <c r="R352" s="159"/>
      <c r="S352" s="49"/>
      <c r="T352" s="49"/>
      <c r="U352" s="49"/>
      <c r="V352" s="49"/>
      <c r="W352" s="49"/>
      <c r="X352" s="49"/>
      <c r="Y352" s="49"/>
      <c r="Z352" s="49"/>
    </row>
    <row r="353" spans="1:26" ht="49.5" hidden="1" customHeight="1">
      <c r="A353" s="345"/>
      <c r="B353" s="345"/>
      <c r="C353" s="345"/>
      <c r="D353" s="345"/>
      <c r="E353" s="345"/>
      <c r="F353" s="347" t="s">
        <v>6694</v>
      </c>
      <c r="G353" s="345"/>
      <c r="H353" s="61">
        <v>72</v>
      </c>
      <c r="I353" s="67" t="s">
        <v>6695</v>
      </c>
      <c r="J353" s="67" t="s">
        <v>6696</v>
      </c>
      <c r="K353" s="56"/>
      <c r="L353" s="73"/>
      <c r="M353" s="73"/>
      <c r="N353" s="61"/>
      <c r="O353" s="73" t="s">
        <v>348</v>
      </c>
      <c r="P353" s="73" t="s">
        <v>348</v>
      </c>
      <c r="Q353" s="73" t="s">
        <v>24</v>
      </c>
      <c r="R353" s="73"/>
      <c r="S353" s="49"/>
      <c r="T353" s="49"/>
      <c r="U353" s="49"/>
      <c r="V353" s="49"/>
      <c r="W353" s="49"/>
      <c r="X353" s="49"/>
      <c r="Y353" s="49"/>
      <c r="Z353" s="49"/>
    </row>
    <row r="354" spans="1:26" ht="17.25" hidden="1" customHeight="1">
      <c r="A354" s="345"/>
      <c r="B354" s="345"/>
      <c r="C354" s="345"/>
      <c r="D354" s="345"/>
      <c r="E354" s="345"/>
      <c r="F354" s="345"/>
      <c r="G354" s="345"/>
      <c r="H354" s="61">
        <v>73</v>
      </c>
      <c r="I354" s="67" t="s">
        <v>6690</v>
      </c>
      <c r="J354" s="67" t="s">
        <v>6691</v>
      </c>
      <c r="K354" s="56"/>
      <c r="L354" s="159"/>
      <c r="M354" s="159"/>
      <c r="N354" s="52"/>
      <c r="O354" s="73" t="s">
        <v>348</v>
      </c>
      <c r="P354" s="73" t="s">
        <v>348</v>
      </c>
      <c r="Q354" s="159" t="s">
        <v>24</v>
      </c>
      <c r="R354" s="159"/>
      <c r="S354" s="49"/>
      <c r="T354" s="49"/>
      <c r="U354" s="49"/>
      <c r="V354" s="49"/>
      <c r="W354" s="49"/>
      <c r="X354" s="49"/>
      <c r="Y354" s="49"/>
      <c r="Z354" s="49"/>
    </row>
    <row r="355" spans="1:26" ht="33" hidden="1" customHeight="1">
      <c r="A355" s="345"/>
      <c r="B355" s="345"/>
      <c r="C355" s="345"/>
      <c r="D355" s="345"/>
      <c r="E355" s="345"/>
      <c r="F355" s="341"/>
      <c r="G355" s="345"/>
      <c r="H355" s="61">
        <v>74</v>
      </c>
      <c r="I355" s="67" t="s">
        <v>6692</v>
      </c>
      <c r="J355" s="67" t="s">
        <v>6693</v>
      </c>
      <c r="K355" s="56"/>
      <c r="L355" s="159"/>
      <c r="M355" s="159"/>
      <c r="N355" s="52"/>
      <c r="O355" s="73" t="s">
        <v>348</v>
      </c>
      <c r="P355" s="73" t="s">
        <v>348</v>
      </c>
      <c r="Q355" s="159" t="s">
        <v>24</v>
      </c>
      <c r="R355" s="159"/>
      <c r="S355" s="49"/>
      <c r="T355" s="49"/>
      <c r="U355" s="49"/>
      <c r="V355" s="49"/>
      <c r="W355" s="49"/>
      <c r="X355" s="49"/>
      <c r="Y355" s="49"/>
      <c r="Z355" s="49"/>
    </row>
    <row r="356" spans="1:26" ht="49.5" hidden="1" customHeight="1">
      <c r="A356" s="345"/>
      <c r="B356" s="345"/>
      <c r="C356" s="345"/>
      <c r="D356" s="345"/>
      <c r="E356" s="345"/>
      <c r="F356" s="347" t="s">
        <v>6697</v>
      </c>
      <c r="G356" s="345"/>
      <c r="H356" s="61">
        <v>75</v>
      </c>
      <c r="I356" s="67" t="s">
        <v>6698</v>
      </c>
      <c r="J356" s="67" t="s">
        <v>6699</v>
      </c>
      <c r="K356" s="56"/>
      <c r="L356" s="73"/>
      <c r="M356" s="73"/>
      <c r="N356" s="61"/>
      <c r="O356" s="73" t="s">
        <v>348</v>
      </c>
      <c r="P356" s="73" t="s">
        <v>348</v>
      </c>
      <c r="Q356" s="73" t="s">
        <v>24</v>
      </c>
      <c r="R356" s="73"/>
      <c r="S356" s="49"/>
      <c r="T356" s="49"/>
      <c r="U356" s="49"/>
      <c r="V356" s="49"/>
      <c r="W356" s="49"/>
      <c r="X356" s="49"/>
      <c r="Y356" s="49"/>
      <c r="Z356" s="49"/>
    </row>
    <row r="357" spans="1:26" ht="17.25" hidden="1" customHeight="1">
      <c r="A357" s="345"/>
      <c r="B357" s="345"/>
      <c r="C357" s="345"/>
      <c r="D357" s="345"/>
      <c r="E357" s="345"/>
      <c r="F357" s="345"/>
      <c r="G357" s="345"/>
      <c r="H357" s="61">
        <v>76</v>
      </c>
      <c r="I357" s="67" t="s">
        <v>6690</v>
      </c>
      <c r="J357" s="67" t="s">
        <v>6691</v>
      </c>
      <c r="K357" s="56"/>
      <c r="L357" s="159"/>
      <c r="M357" s="159"/>
      <c r="N357" s="52"/>
      <c r="O357" s="73" t="s">
        <v>348</v>
      </c>
      <c r="P357" s="73" t="s">
        <v>348</v>
      </c>
      <c r="Q357" s="159" t="s">
        <v>24</v>
      </c>
      <c r="R357" s="159"/>
      <c r="S357" s="49"/>
      <c r="T357" s="49"/>
      <c r="U357" s="49"/>
      <c r="V357" s="49"/>
      <c r="W357" s="49"/>
      <c r="X357" s="49"/>
      <c r="Y357" s="49"/>
      <c r="Z357" s="49"/>
    </row>
    <row r="358" spans="1:26" ht="33" hidden="1" customHeight="1">
      <c r="A358" s="345"/>
      <c r="B358" s="345"/>
      <c r="C358" s="345"/>
      <c r="D358" s="345"/>
      <c r="E358" s="345"/>
      <c r="F358" s="341"/>
      <c r="G358" s="345"/>
      <c r="H358" s="61">
        <v>77</v>
      </c>
      <c r="I358" s="67" t="s">
        <v>6692</v>
      </c>
      <c r="J358" s="67" t="s">
        <v>6693</v>
      </c>
      <c r="K358" s="56"/>
      <c r="L358" s="159"/>
      <c r="M358" s="159"/>
      <c r="N358" s="52"/>
      <c r="O358" s="73" t="s">
        <v>348</v>
      </c>
      <c r="P358" s="73" t="s">
        <v>348</v>
      </c>
      <c r="Q358" s="159" t="s">
        <v>24</v>
      </c>
      <c r="R358" s="159"/>
      <c r="S358" s="49"/>
      <c r="T358" s="49"/>
      <c r="U358" s="49"/>
      <c r="V358" s="49"/>
      <c r="W358" s="49"/>
      <c r="X358" s="49"/>
      <c r="Y358" s="49"/>
      <c r="Z358" s="49"/>
    </row>
    <row r="359" spans="1:26" ht="49.5" hidden="1" customHeight="1">
      <c r="A359" s="345"/>
      <c r="B359" s="345"/>
      <c r="C359" s="345"/>
      <c r="D359" s="345"/>
      <c r="E359" s="345"/>
      <c r="F359" s="347" t="s">
        <v>6700</v>
      </c>
      <c r="G359" s="345"/>
      <c r="H359" s="61">
        <v>78</v>
      </c>
      <c r="I359" s="67" t="s">
        <v>6701</v>
      </c>
      <c r="J359" s="67" t="s">
        <v>6689</v>
      </c>
      <c r="K359" s="56"/>
      <c r="L359" s="73"/>
      <c r="M359" s="73"/>
      <c r="N359" s="61"/>
      <c r="O359" s="73" t="s">
        <v>348</v>
      </c>
      <c r="P359" s="73" t="s">
        <v>348</v>
      </c>
      <c r="Q359" s="73" t="s">
        <v>24</v>
      </c>
      <c r="R359" s="73"/>
      <c r="S359" s="49"/>
      <c r="T359" s="49"/>
      <c r="U359" s="49"/>
      <c r="V359" s="49"/>
      <c r="W359" s="49"/>
      <c r="X359" s="49"/>
      <c r="Y359" s="49"/>
      <c r="Z359" s="49"/>
    </row>
    <row r="360" spans="1:26" ht="17.25" hidden="1" customHeight="1">
      <c r="A360" s="345"/>
      <c r="B360" s="345"/>
      <c r="C360" s="345"/>
      <c r="D360" s="345"/>
      <c r="E360" s="345"/>
      <c r="F360" s="345"/>
      <c r="G360" s="345"/>
      <c r="H360" s="61">
        <v>79</v>
      </c>
      <c r="I360" s="67" t="s">
        <v>6702</v>
      </c>
      <c r="J360" s="67" t="s">
        <v>6691</v>
      </c>
      <c r="K360" s="56"/>
      <c r="L360" s="159"/>
      <c r="M360" s="159"/>
      <c r="N360" s="52"/>
      <c r="O360" s="73" t="s">
        <v>348</v>
      </c>
      <c r="P360" s="73" t="s">
        <v>348</v>
      </c>
      <c r="Q360" s="159" t="s">
        <v>24</v>
      </c>
      <c r="R360" s="159"/>
      <c r="S360" s="49"/>
      <c r="T360" s="49"/>
      <c r="U360" s="49"/>
      <c r="V360" s="49"/>
      <c r="W360" s="49"/>
      <c r="X360" s="49"/>
      <c r="Y360" s="49"/>
      <c r="Z360" s="49"/>
    </row>
    <row r="361" spans="1:26" ht="33" hidden="1" customHeight="1">
      <c r="A361" s="345"/>
      <c r="B361" s="345"/>
      <c r="C361" s="345"/>
      <c r="D361" s="345"/>
      <c r="E361" s="345"/>
      <c r="F361" s="341"/>
      <c r="G361" s="345"/>
      <c r="H361" s="61">
        <v>80</v>
      </c>
      <c r="I361" s="67" t="s">
        <v>6692</v>
      </c>
      <c r="J361" s="67" t="s">
        <v>6693</v>
      </c>
      <c r="K361" s="140"/>
      <c r="L361" s="159"/>
      <c r="M361" s="159"/>
      <c r="N361" s="52"/>
      <c r="O361" s="73" t="s">
        <v>348</v>
      </c>
      <c r="P361" s="73" t="s">
        <v>348</v>
      </c>
      <c r="Q361" s="159" t="s">
        <v>24</v>
      </c>
      <c r="R361" s="159"/>
      <c r="S361" s="49"/>
      <c r="T361" s="49"/>
      <c r="U361" s="49"/>
      <c r="V361" s="49"/>
      <c r="W361" s="49"/>
      <c r="X361" s="49"/>
      <c r="Y361" s="49"/>
      <c r="Z361" s="49"/>
    </row>
    <row r="362" spans="1:26" ht="49.5" hidden="1" customHeight="1">
      <c r="A362" s="345"/>
      <c r="B362" s="345"/>
      <c r="C362" s="345"/>
      <c r="D362" s="345"/>
      <c r="E362" s="345"/>
      <c r="F362" s="347" t="s">
        <v>6703</v>
      </c>
      <c r="G362" s="345"/>
      <c r="H362" s="61">
        <v>81</v>
      </c>
      <c r="I362" s="67" t="s">
        <v>6704</v>
      </c>
      <c r="J362" s="67" t="s">
        <v>6696</v>
      </c>
      <c r="K362" s="140"/>
      <c r="L362" s="73"/>
      <c r="M362" s="73"/>
      <c r="N362" s="61"/>
      <c r="O362" s="73" t="s">
        <v>348</v>
      </c>
      <c r="P362" s="73" t="s">
        <v>348</v>
      </c>
      <c r="Q362" s="73" t="s">
        <v>24</v>
      </c>
      <c r="R362" s="73"/>
      <c r="S362" s="49"/>
      <c r="T362" s="49"/>
      <c r="U362" s="49"/>
      <c r="V362" s="49"/>
      <c r="W362" s="49"/>
      <c r="X362" s="49"/>
      <c r="Y362" s="49"/>
      <c r="Z362" s="49"/>
    </row>
    <row r="363" spans="1:26" ht="17.25" hidden="1" customHeight="1">
      <c r="A363" s="345"/>
      <c r="B363" s="345"/>
      <c r="C363" s="345"/>
      <c r="D363" s="345"/>
      <c r="E363" s="345"/>
      <c r="F363" s="345"/>
      <c r="G363" s="345"/>
      <c r="H363" s="61">
        <v>82</v>
      </c>
      <c r="I363" s="67" t="s">
        <v>6702</v>
      </c>
      <c r="J363" s="67" t="s">
        <v>6691</v>
      </c>
      <c r="K363" s="140"/>
      <c r="L363" s="159"/>
      <c r="M363" s="159"/>
      <c r="N363" s="52"/>
      <c r="O363" s="73" t="s">
        <v>348</v>
      </c>
      <c r="P363" s="73" t="s">
        <v>348</v>
      </c>
      <c r="Q363" s="159" t="s">
        <v>24</v>
      </c>
      <c r="R363" s="159"/>
      <c r="S363" s="49"/>
      <c r="T363" s="49"/>
      <c r="U363" s="49"/>
      <c r="V363" s="49"/>
      <c r="W363" s="49"/>
      <c r="X363" s="49"/>
      <c r="Y363" s="49"/>
      <c r="Z363" s="49"/>
    </row>
    <row r="364" spans="1:26" ht="33" hidden="1" customHeight="1">
      <c r="A364" s="345"/>
      <c r="B364" s="345"/>
      <c r="C364" s="345"/>
      <c r="D364" s="345"/>
      <c r="E364" s="345"/>
      <c r="F364" s="341"/>
      <c r="G364" s="345"/>
      <c r="H364" s="61">
        <v>83</v>
      </c>
      <c r="I364" s="67" t="s">
        <v>6692</v>
      </c>
      <c r="J364" s="67" t="s">
        <v>6693</v>
      </c>
      <c r="K364" s="140"/>
      <c r="L364" s="159"/>
      <c r="M364" s="159"/>
      <c r="N364" s="52"/>
      <c r="O364" s="73" t="s">
        <v>348</v>
      </c>
      <c r="P364" s="73" t="s">
        <v>348</v>
      </c>
      <c r="Q364" s="159" t="s">
        <v>24</v>
      </c>
      <c r="R364" s="159"/>
      <c r="S364" s="49"/>
      <c r="T364" s="49"/>
      <c r="U364" s="49"/>
      <c r="V364" s="49"/>
      <c r="W364" s="49"/>
      <c r="X364" s="49"/>
      <c r="Y364" s="49"/>
      <c r="Z364" s="49"/>
    </row>
    <row r="365" spans="1:26" ht="49.5" hidden="1" customHeight="1">
      <c r="A365" s="345"/>
      <c r="B365" s="345"/>
      <c r="C365" s="345"/>
      <c r="D365" s="345"/>
      <c r="E365" s="345"/>
      <c r="F365" s="347" t="s">
        <v>6705</v>
      </c>
      <c r="G365" s="345"/>
      <c r="H365" s="61">
        <v>84</v>
      </c>
      <c r="I365" s="67" t="s">
        <v>6706</v>
      </c>
      <c r="J365" s="67" t="s">
        <v>6699</v>
      </c>
      <c r="K365" s="140"/>
      <c r="L365" s="73"/>
      <c r="M365" s="73"/>
      <c r="N365" s="61"/>
      <c r="O365" s="73" t="s">
        <v>348</v>
      </c>
      <c r="P365" s="73" t="s">
        <v>348</v>
      </c>
      <c r="Q365" s="73" t="s">
        <v>24</v>
      </c>
      <c r="R365" s="73"/>
      <c r="S365" s="49"/>
      <c r="T365" s="49"/>
      <c r="U365" s="49"/>
      <c r="V365" s="49"/>
      <c r="W365" s="49"/>
      <c r="X365" s="49"/>
      <c r="Y365" s="49"/>
      <c r="Z365" s="49"/>
    </row>
    <row r="366" spans="1:26" ht="17.25" hidden="1" customHeight="1">
      <c r="A366" s="345"/>
      <c r="B366" s="345"/>
      <c r="C366" s="345"/>
      <c r="D366" s="345"/>
      <c r="E366" s="345"/>
      <c r="F366" s="345"/>
      <c r="G366" s="345"/>
      <c r="H366" s="61">
        <v>85</v>
      </c>
      <c r="I366" s="67" t="s">
        <v>6702</v>
      </c>
      <c r="J366" s="67" t="s">
        <v>6691</v>
      </c>
      <c r="K366" s="140"/>
      <c r="L366" s="159"/>
      <c r="M366" s="159"/>
      <c r="N366" s="52"/>
      <c r="O366" s="73" t="s">
        <v>348</v>
      </c>
      <c r="P366" s="73" t="s">
        <v>348</v>
      </c>
      <c r="Q366" s="159" t="s">
        <v>24</v>
      </c>
      <c r="R366" s="159"/>
      <c r="S366" s="49"/>
      <c r="T366" s="49"/>
      <c r="U366" s="49"/>
      <c r="V366" s="49"/>
      <c r="W366" s="49"/>
      <c r="X366" s="49"/>
      <c r="Y366" s="49"/>
      <c r="Z366" s="49"/>
    </row>
    <row r="367" spans="1:26" ht="33" hidden="1" customHeight="1">
      <c r="A367" s="345"/>
      <c r="B367" s="345"/>
      <c r="C367" s="345"/>
      <c r="D367" s="345"/>
      <c r="E367" s="345"/>
      <c r="F367" s="341"/>
      <c r="G367" s="345"/>
      <c r="H367" s="61">
        <v>86</v>
      </c>
      <c r="I367" s="67" t="s">
        <v>6692</v>
      </c>
      <c r="J367" s="67" t="s">
        <v>6693</v>
      </c>
      <c r="K367" s="140"/>
      <c r="L367" s="159"/>
      <c r="M367" s="159"/>
      <c r="N367" s="52"/>
      <c r="O367" s="73" t="s">
        <v>348</v>
      </c>
      <c r="P367" s="73" t="s">
        <v>348</v>
      </c>
      <c r="Q367" s="159" t="s">
        <v>24</v>
      </c>
      <c r="R367" s="159"/>
      <c r="S367" s="49"/>
      <c r="T367" s="49"/>
      <c r="U367" s="49"/>
      <c r="V367" s="49"/>
      <c r="W367" s="49"/>
      <c r="X367" s="49"/>
      <c r="Y367" s="49"/>
      <c r="Z367" s="49"/>
    </row>
    <row r="368" spans="1:26" ht="33" hidden="1" customHeight="1">
      <c r="A368" s="345"/>
      <c r="B368" s="345"/>
      <c r="C368" s="345"/>
      <c r="D368" s="345"/>
      <c r="E368" s="345"/>
      <c r="F368" s="347" t="s">
        <v>6707</v>
      </c>
      <c r="G368" s="345"/>
      <c r="H368" s="61">
        <v>87</v>
      </c>
      <c r="I368" s="81" t="s">
        <v>6708</v>
      </c>
      <c r="J368" s="67" t="s">
        <v>6542</v>
      </c>
      <c r="K368" s="140"/>
      <c r="L368" s="159"/>
      <c r="M368" s="159"/>
      <c r="N368" s="52"/>
      <c r="O368" s="73" t="s">
        <v>348</v>
      </c>
      <c r="P368" s="73" t="s">
        <v>348</v>
      </c>
      <c r="Q368" s="159" t="s">
        <v>24</v>
      </c>
      <c r="R368" s="159"/>
      <c r="S368" s="49"/>
      <c r="T368" s="49"/>
      <c r="U368" s="49"/>
      <c r="V368" s="49"/>
      <c r="W368" s="49"/>
      <c r="X368" s="49"/>
      <c r="Y368" s="49"/>
      <c r="Z368" s="49"/>
    </row>
    <row r="369" spans="1:26" ht="16.5" hidden="1" customHeight="1">
      <c r="A369" s="345"/>
      <c r="B369" s="345"/>
      <c r="C369" s="345"/>
      <c r="D369" s="345"/>
      <c r="E369" s="345"/>
      <c r="F369" s="345"/>
      <c r="G369" s="345"/>
      <c r="H369" s="61">
        <v>88</v>
      </c>
      <c r="I369" s="67" t="s">
        <v>6709</v>
      </c>
      <c r="J369" s="67" t="s">
        <v>6710</v>
      </c>
      <c r="K369" s="140"/>
      <c r="L369" s="159"/>
      <c r="M369" s="159"/>
      <c r="N369" s="52"/>
      <c r="O369" s="73" t="s">
        <v>348</v>
      </c>
      <c r="P369" s="73" t="s">
        <v>348</v>
      </c>
      <c r="Q369" s="159" t="s">
        <v>24</v>
      </c>
      <c r="R369" s="159"/>
      <c r="S369" s="49"/>
      <c r="T369" s="49"/>
      <c r="U369" s="49"/>
      <c r="V369" s="49"/>
      <c r="W369" s="49"/>
      <c r="X369" s="49"/>
      <c r="Y369" s="49"/>
      <c r="Z369" s="49"/>
    </row>
    <row r="370" spans="1:26" ht="33" hidden="1" customHeight="1">
      <c r="A370" s="345"/>
      <c r="B370" s="345"/>
      <c r="C370" s="345"/>
      <c r="D370" s="345"/>
      <c r="E370" s="345"/>
      <c r="F370" s="341"/>
      <c r="G370" s="345"/>
      <c r="H370" s="61">
        <v>89</v>
      </c>
      <c r="I370" s="67" t="s">
        <v>6711</v>
      </c>
      <c r="J370" s="67" t="s">
        <v>6712</v>
      </c>
      <c r="K370" s="140"/>
      <c r="L370" s="159"/>
      <c r="M370" s="159"/>
      <c r="N370" s="52"/>
      <c r="O370" s="73" t="s">
        <v>348</v>
      </c>
      <c r="P370" s="73" t="s">
        <v>348</v>
      </c>
      <c r="Q370" s="159" t="s">
        <v>24</v>
      </c>
      <c r="R370" s="159"/>
      <c r="S370" s="49"/>
      <c r="T370" s="49"/>
      <c r="U370" s="49"/>
      <c r="V370" s="49"/>
      <c r="W370" s="49"/>
      <c r="X370" s="49"/>
      <c r="Y370" s="49"/>
      <c r="Z370" s="49"/>
    </row>
    <row r="371" spans="1:26" ht="33" hidden="1" customHeight="1">
      <c r="A371" s="345"/>
      <c r="B371" s="345"/>
      <c r="C371" s="345"/>
      <c r="D371" s="345"/>
      <c r="E371" s="345"/>
      <c r="F371" s="347" t="s">
        <v>6713</v>
      </c>
      <c r="G371" s="345"/>
      <c r="H371" s="61">
        <v>90</v>
      </c>
      <c r="I371" s="81" t="s">
        <v>6708</v>
      </c>
      <c r="J371" s="67" t="s">
        <v>6542</v>
      </c>
      <c r="K371" s="140"/>
      <c r="L371" s="159"/>
      <c r="M371" s="159"/>
      <c r="N371" s="52"/>
      <c r="O371" s="73" t="s">
        <v>348</v>
      </c>
      <c r="P371" s="73" t="s">
        <v>348</v>
      </c>
      <c r="Q371" s="159" t="s">
        <v>24</v>
      </c>
      <c r="R371" s="159"/>
      <c r="S371" s="49"/>
      <c r="T371" s="49"/>
      <c r="U371" s="49"/>
      <c r="V371" s="49"/>
      <c r="W371" s="49"/>
      <c r="X371" s="49"/>
      <c r="Y371" s="49"/>
      <c r="Z371" s="49"/>
    </row>
    <row r="372" spans="1:26" ht="17.25" hidden="1" customHeight="1">
      <c r="A372" s="345"/>
      <c r="B372" s="345"/>
      <c r="C372" s="345"/>
      <c r="D372" s="345"/>
      <c r="E372" s="345"/>
      <c r="F372" s="345"/>
      <c r="G372" s="345"/>
      <c r="H372" s="61">
        <v>91</v>
      </c>
      <c r="I372" s="67" t="s">
        <v>6714</v>
      </c>
      <c r="J372" s="67" t="s">
        <v>6710</v>
      </c>
      <c r="K372" s="140"/>
      <c r="L372" s="159"/>
      <c r="M372" s="159"/>
      <c r="N372" s="52"/>
      <c r="O372" s="73" t="s">
        <v>348</v>
      </c>
      <c r="P372" s="73" t="s">
        <v>348</v>
      </c>
      <c r="Q372" s="159" t="s">
        <v>24</v>
      </c>
      <c r="R372" s="159"/>
      <c r="S372" s="49"/>
      <c r="T372" s="49"/>
      <c r="U372" s="49"/>
      <c r="V372" s="49"/>
      <c r="W372" s="49"/>
      <c r="X372" s="49"/>
      <c r="Y372" s="49"/>
      <c r="Z372" s="49"/>
    </row>
    <row r="373" spans="1:26" ht="33" hidden="1" customHeight="1">
      <c r="A373" s="345"/>
      <c r="B373" s="345"/>
      <c r="C373" s="345"/>
      <c r="D373" s="345"/>
      <c r="E373" s="345"/>
      <c r="F373" s="341"/>
      <c r="G373" s="345"/>
      <c r="H373" s="61">
        <v>92</v>
      </c>
      <c r="I373" s="67" t="s">
        <v>6711</v>
      </c>
      <c r="J373" s="67" t="s">
        <v>6712</v>
      </c>
      <c r="K373" s="140"/>
      <c r="L373" s="159"/>
      <c r="M373" s="159"/>
      <c r="N373" s="52"/>
      <c r="O373" s="73" t="s">
        <v>348</v>
      </c>
      <c r="P373" s="73" t="s">
        <v>348</v>
      </c>
      <c r="Q373" s="159" t="s">
        <v>24</v>
      </c>
      <c r="R373" s="159"/>
      <c r="S373" s="49"/>
      <c r="T373" s="49"/>
      <c r="U373" s="49"/>
      <c r="V373" s="49"/>
      <c r="W373" s="49"/>
      <c r="X373" s="49"/>
      <c r="Y373" s="49"/>
      <c r="Z373" s="49"/>
    </row>
    <row r="374" spans="1:26" ht="33" hidden="1" customHeight="1">
      <c r="A374" s="345"/>
      <c r="B374" s="345"/>
      <c r="C374" s="345"/>
      <c r="D374" s="345"/>
      <c r="E374" s="345"/>
      <c r="F374" s="347" t="s">
        <v>6715</v>
      </c>
      <c r="G374" s="345"/>
      <c r="H374" s="61">
        <v>93</v>
      </c>
      <c r="I374" s="67" t="s">
        <v>6716</v>
      </c>
      <c r="J374" s="67" t="s">
        <v>6542</v>
      </c>
      <c r="K374" s="140"/>
      <c r="L374" s="159"/>
      <c r="M374" s="159"/>
      <c r="N374" s="52"/>
      <c r="O374" s="73" t="s">
        <v>348</v>
      </c>
      <c r="P374" s="73" t="s">
        <v>348</v>
      </c>
      <c r="Q374" s="159" t="s">
        <v>24</v>
      </c>
      <c r="R374" s="159"/>
      <c r="S374" s="49"/>
      <c r="T374" s="49"/>
      <c r="U374" s="49"/>
      <c r="V374" s="49"/>
      <c r="W374" s="49"/>
      <c r="X374" s="49"/>
      <c r="Y374" s="49"/>
      <c r="Z374" s="49"/>
    </row>
    <row r="375" spans="1:26" ht="17.25" hidden="1" customHeight="1">
      <c r="A375" s="345"/>
      <c r="B375" s="345"/>
      <c r="C375" s="345"/>
      <c r="D375" s="345"/>
      <c r="E375" s="345"/>
      <c r="F375" s="345"/>
      <c r="G375" s="345"/>
      <c r="H375" s="61">
        <v>94</v>
      </c>
      <c r="I375" s="67" t="s">
        <v>6717</v>
      </c>
      <c r="J375" s="67" t="s">
        <v>6718</v>
      </c>
      <c r="K375" s="140"/>
      <c r="L375" s="159"/>
      <c r="M375" s="159"/>
      <c r="N375" s="52"/>
      <c r="O375" s="73" t="s">
        <v>348</v>
      </c>
      <c r="P375" s="73" t="s">
        <v>348</v>
      </c>
      <c r="Q375" s="159" t="s">
        <v>24</v>
      </c>
      <c r="R375" s="159"/>
      <c r="S375" s="49"/>
      <c r="T375" s="49"/>
      <c r="U375" s="49"/>
      <c r="V375" s="49"/>
      <c r="W375" s="49"/>
      <c r="X375" s="49"/>
      <c r="Y375" s="49"/>
      <c r="Z375" s="49"/>
    </row>
    <row r="376" spans="1:26" ht="33" hidden="1" customHeight="1">
      <c r="A376" s="345"/>
      <c r="B376" s="345"/>
      <c r="C376" s="345"/>
      <c r="D376" s="345"/>
      <c r="E376" s="341"/>
      <c r="F376" s="341"/>
      <c r="G376" s="345"/>
      <c r="H376" s="61">
        <v>95</v>
      </c>
      <c r="I376" s="67" t="s">
        <v>6719</v>
      </c>
      <c r="J376" s="67" t="s">
        <v>6720</v>
      </c>
      <c r="K376" s="140"/>
      <c r="L376" s="159"/>
      <c r="M376" s="159"/>
      <c r="N376" s="52"/>
      <c r="O376" s="73" t="s">
        <v>348</v>
      </c>
      <c r="P376" s="73" t="s">
        <v>348</v>
      </c>
      <c r="Q376" s="159" t="s">
        <v>24</v>
      </c>
      <c r="R376" s="159"/>
      <c r="S376" s="49"/>
      <c r="T376" s="49"/>
      <c r="U376" s="49"/>
      <c r="V376" s="49"/>
      <c r="W376" s="49"/>
      <c r="X376" s="49"/>
      <c r="Y376" s="49"/>
      <c r="Z376" s="49"/>
    </row>
    <row r="377" spans="1:26" ht="82.5" hidden="1" customHeight="1">
      <c r="A377" s="345"/>
      <c r="B377" s="345"/>
      <c r="C377" s="345"/>
      <c r="D377" s="345"/>
      <c r="E377" s="347" t="s">
        <v>6721</v>
      </c>
      <c r="F377" s="347" t="s">
        <v>6722</v>
      </c>
      <c r="G377" s="345"/>
      <c r="H377" s="61">
        <v>96</v>
      </c>
      <c r="I377" s="67" t="s">
        <v>6723</v>
      </c>
      <c r="J377" s="67" t="s">
        <v>6724</v>
      </c>
      <c r="K377" s="140"/>
      <c r="L377" s="159"/>
      <c r="M377" s="159"/>
      <c r="N377" s="52"/>
      <c r="O377" s="73" t="s">
        <v>348</v>
      </c>
      <c r="P377" s="73" t="s">
        <v>348</v>
      </c>
      <c r="Q377" s="159" t="s">
        <v>24</v>
      </c>
      <c r="R377" s="159"/>
      <c r="S377" s="49"/>
      <c r="T377" s="49"/>
      <c r="U377" s="49"/>
      <c r="V377" s="49"/>
      <c r="W377" s="49"/>
      <c r="X377" s="49"/>
      <c r="Y377" s="49"/>
      <c r="Z377" s="49"/>
    </row>
    <row r="378" spans="1:26" ht="33" hidden="1" customHeight="1">
      <c r="A378" s="345"/>
      <c r="B378" s="345"/>
      <c r="C378" s="345"/>
      <c r="D378" s="345"/>
      <c r="E378" s="345"/>
      <c r="F378" s="345"/>
      <c r="G378" s="345"/>
      <c r="H378" s="61">
        <v>97</v>
      </c>
      <c r="I378" s="67" t="s">
        <v>6725</v>
      </c>
      <c r="J378" s="67" t="s">
        <v>6726</v>
      </c>
      <c r="K378" s="140"/>
      <c r="L378" s="159"/>
      <c r="M378" s="159"/>
      <c r="N378" s="52"/>
      <c r="O378" s="73" t="s">
        <v>348</v>
      </c>
      <c r="P378" s="73" t="s">
        <v>348</v>
      </c>
      <c r="Q378" s="159" t="s">
        <v>24</v>
      </c>
      <c r="R378" s="159"/>
      <c r="S378" s="49"/>
      <c r="T378" s="49"/>
      <c r="U378" s="49"/>
      <c r="V378" s="49"/>
      <c r="W378" s="49"/>
      <c r="X378" s="49"/>
      <c r="Y378" s="49"/>
      <c r="Z378" s="49"/>
    </row>
    <row r="379" spans="1:26" ht="33" hidden="1" customHeight="1">
      <c r="A379" s="341"/>
      <c r="B379" s="341"/>
      <c r="C379" s="341"/>
      <c r="D379" s="341"/>
      <c r="E379" s="341"/>
      <c r="F379" s="341"/>
      <c r="G379" s="341"/>
      <c r="H379" s="61">
        <v>98</v>
      </c>
      <c r="I379" s="67" t="s">
        <v>6727</v>
      </c>
      <c r="J379" s="67" t="s">
        <v>6728</v>
      </c>
      <c r="K379" s="140"/>
      <c r="L379" s="159"/>
      <c r="M379" s="159"/>
      <c r="N379" s="52"/>
      <c r="O379" s="73" t="s">
        <v>348</v>
      </c>
      <c r="P379" s="73" t="s">
        <v>348</v>
      </c>
      <c r="Q379" s="159" t="s">
        <v>24</v>
      </c>
      <c r="R379" s="159"/>
      <c r="S379" s="49"/>
      <c r="T379" s="49"/>
      <c r="U379" s="49"/>
      <c r="V379" s="49"/>
      <c r="W379" s="49"/>
      <c r="X379" s="49"/>
      <c r="Y379" s="49"/>
      <c r="Z379" s="49"/>
    </row>
    <row r="380" spans="1:26" ht="34.5" hidden="1" customHeight="1">
      <c r="A380" s="471" t="s">
        <v>198</v>
      </c>
      <c r="B380" s="471" t="s">
        <v>6729</v>
      </c>
      <c r="C380" s="470" t="s">
        <v>448</v>
      </c>
      <c r="D380" s="470" t="s">
        <v>449</v>
      </c>
      <c r="E380" s="470" t="s">
        <v>6730</v>
      </c>
      <c r="F380" s="63" t="s">
        <v>6731</v>
      </c>
      <c r="G380" s="398" t="s">
        <v>452</v>
      </c>
      <c r="H380" s="61">
        <v>1</v>
      </c>
      <c r="I380" s="81" t="s">
        <v>6732</v>
      </c>
      <c r="J380" s="67" t="s">
        <v>6542</v>
      </c>
      <c r="K380" s="140"/>
      <c r="L380" s="158"/>
      <c r="M380" s="158"/>
      <c r="N380" s="42"/>
      <c r="O380" s="73" t="s">
        <v>348</v>
      </c>
      <c r="P380" s="73" t="s">
        <v>348</v>
      </c>
      <c r="Q380" s="159" t="s">
        <v>24</v>
      </c>
      <c r="R380" s="158"/>
      <c r="S380" s="49"/>
      <c r="T380" s="49"/>
      <c r="U380" s="49"/>
      <c r="V380" s="49"/>
      <c r="W380" s="49"/>
      <c r="X380" s="49"/>
      <c r="Y380" s="49"/>
      <c r="Z380" s="49"/>
    </row>
    <row r="381" spans="1:26" ht="33" hidden="1" customHeight="1">
      <c r="A381" s="345"/>
      <c r="B381" s="345"/>
      <c r="C381" s="345"/>
      <c r="D381" s="345"/>
      <c r="E381" s="345"/>
      <c r="F381" s="63" t="s">
        <v>6733</v>
      </c>
      <c r="G381" s="345"/>
      <c r="H381" s="61">
        <v>2</v>
      </c>
      <c r="I381" s="81" t="s">
        <v>6734</v>
      </c>
      <c r="J381" s="67" t="s">
        <v>6545</v>
      </c>
      <c r="K381" s="140"/>
      <c r="L381" s="158"/>
      <c r="M381" s="158"/>
      <c r="N381" s="42"/>
      <c r="O381" s="73" t="s">
        <v>348</v>
      </c>
      <c r="P381" s="73" t="s">
        <v>348</v>
      </c>
      <c r="Q381" s="159" t="s">
        <v>24</v>
      </c>
      <c r="R381" s="158"/>
      <c r="S381" s="49"/>
      <c r="T381" s="49"/>
      <c r="U381" s="49"/>
      <c r="V381" s="49"/>
      <c r="W381" s="49"/>
      <c r="X381" s="49"/>
      <c r="Y381" s="49"/>
      <c r="Z381" s="49"/>
    </row>
    <row r="382" spans="1:26" ht="33" hidden="1" customHeight="1">
      <c r="A382" s="345"/>
      <c r="B382" s="345"/>
      <c r="C382" s="345"/>
      <c r="D382" s="345"/>
      <c r="E382" s="341"/>
      <c r="F382" s="63" t="s">
        <v>6735</v>
      </c>
      <c r="G382" s="345"/>
      <c r="H382" s="61">
        <v>3</v>
      </c>
      <c r="I382" s="81" t="s">
        <v>6736</v>
      </c>
      <c r="J382" s="67" t="s">
        <v>6542</v>
      </c>
      <c r="K382" s="140"/>
      <c r="L382" s="158"/>
      <c r="M382" s="158"/>
      <c r="N382" s="42"/>
      <c r="O382" s="73" t="s">
        <v>348</v>
      </c>
      <c r="P382" s="73" t="s">
        <v>348</v>
      </c>
      <c r="Q382" s="159" t="s">
        <v>24</v>
      </c>
      <c r="R382" s="158"/>
      <c r="S382" s="49"/>
      <c r="T382" s="49"/>
      <c r="U382" s="49"/>
      <c r="V382" s="49"/>
      <c r="W382" s="49"/>
      <c r="X382" s="49"/>
      <c r="Y382" s="49"/>
      <c r="Z382" s="49"/>
    </row>
    <row r="383" spans="1:26" ht="132" hidden="1" customHeight="1">
      <c r="A383" s="345"/>
      <c r="B383" s="345"/>
      <c r="C383" s="345"/>
      <c r="D383" s="345"/>
      <c r="E383" s="301" t="s">
        <v>6737</v>
      </c>
      <c r="F383" s="63" t="s">
        <v>6738</v>
      </c>
      <c r="G383" s="345"/>
      <c r="H383" s="61">
        <v>4</v>
      </c>
      <c r="I383" s="81" t="s">
        <v>6739</v>
      </c>
      <c r="J383" s="67" t="s">
        <v>6740</v>
      </c>
      <c r="K383" s="140"/>
      <c r="L383" s="89"/>
      <c r="M383" s="89"/>
      <c r="N383" s="81"/>
      <c r="O383" s="73" t="s">
        <v>348</v>
      </c>
      <c r="P383" s="73" t="s">
        <v>348</v>
      </c>
      <c r="Q383" s="73" t="s">
        <v>24</v>
      </c>
      <c r="R383" s="89"/>
      <c r="S383" s="49"/>
      <c r="T383" s="49"/>
      <c r="U383" s="49"/>
      <c r="V383" s="49"/>
      <c r="W383" s="49"/>
      <c r="X383" s="49"/>
      <c r="Y383" s="49"/>
      <c r="Z383" s="49"/>
    </row>
    <row r="384" spans="1:26" ht="132" hidden="1" customHeight="1">
      <c r="A384" s="345"/>
      <c r="B384" s="345"/>
      <c r="C384" s="345"/>
      <c r="D384" s="345"/>
      <c r="E384" s="301" t="s">
        <v>6741</v>
      </c>
      <c r="F384" s="63" t="s">
        <v>6742</v>
      </c>
      <c r="G384" s="345"/>
      <c r="H384" s="61">
        <v>5</v>
      </c>
      <c r="I384" s="81" t="s">
        <v>6743</v>
      </c>
      <c r="J384" s="67" t="s">
        <v>6740</v>
      </c>
      <c r="K384" s="140"/>
      <c r="L384" s="89"/>
      <c r="M384" s="89"/>
      <c r="N384" s="81"/>
      <c r="O384" s="73" t="s">
        <v>348</v>
      </c>
      <c r="P384" s="73" t="s">
        <v>348</v>
      </c>
      <c r="Q384" s="73" t="s">
        <v>24</v>
      </c>
      <c r="R384" s="89"/>
      <c r="S384" s="49"/>
      <c r="T384" s="49"/>
      <c r="U384" s="49"/>
      <c r="V384" s="49"/>
      <c r="W384" s="49"/>
      <c r="X384" s="49"/>
      <c r="Y384" s="49"/>
      <c r="Z384" s="49"/>
    </row>
    <row r="385" spans="1:26" ht="148.5" customHeight="1">
      <c r="A385" s="345"/>
      <c r="B385" s="345"/>
      <c r="C385" s="345"/>
      <c r="D385" s="345"/>
      <c r="E385" s="301" t="s">
        <v>6744</v>
      </c>
      <c r="F385" s="63" t="s">
        <v>6745</v>
      </c>
      <c r="G385" s="345"/>
      <c r="H385" s="61">
        <v>6</v>
      </c>
      <c r="I385" s="81" t="s">
        <v>6746</v>
      </c>
      <c r="J385" s="81" t="s">
        <v>6747</v>
      </c>
      <c r="K385" s="56"/>
      <c r="L385" s="89"/>
      <c r="M385" s="89"/>
      <c r="N385" s="81"/>
      <c r="O385" s="73" t="s">
        <v>348</v>
      </c>
      <c r="P385" s="73" t="s">
        <v>348</v>
      </c>
      <c r="Q385" s="73" t="s">
        <v>348</v>
      </c>
      <c r="R385" s="89"/>
      <c r="S385" s="49"/>
      <c r="T385" s="49"/>
      <c r="U385" s="49"/>
      <c r="V385" s="49"/>
      <c r="W385" s="49"/>
      <c r="X385" s="49"/>
      <c r="Y385" s="49"/>
      <c r="Z385" s="49"/>
    </row>
    <row r="386" spans="1:26" ht="165" hidden="1" customHeight="1">
      <c r="A386" s="345"/>
      <c r="B386" s="345"/>
      <c r="C386" s="345"/>
      <c r="D386" s="345"/>
      <c r="E386" s="301" t="s">
        <v>6748</v>
      </c>
      <c r="F386" s="63" t="s">
        <v>6749</v>
      </c>
      <c r="G386" s="345"/>
      <c r="H386" s="61">
        <v>7</v>
      </c>
      <c r="I386" s="81" t="s">
        <v>6750</v>
      </c>
      <c r="J386" s="81" t="s">
        <v>6751</v>
      </c>
      <c r="K386" s="56"/>
      <c r="L386" s="89"/>
      <c r="M386" s="89"/>
      <c r="N386" s="81"/>
      <c r="O386" s="73" t="s">
        <v>348</v>
      </c>
      <c r="P386" s="73" t="s">
        <v>348</v>
      </c>
      <c r="Q386" s="73" t="s">
        <v>24</v>
      </c>
      <c r="R386" s="89"/>
      <c r="S386" s="49"/>
      <c r="T386" s="49"/>
      <c r="U386" s="49"/>
      <c r="V386" s="49"/>
      <c r="W386" s="49"/>
      <c r="X386" s="49"/>
      <c r="Y386" s="49"/>
      <c r="Z386" s="49"/>
    </row>
    <row r="387" spans="1:26" ht="165" hidden="1" customHeight="1">
      <c r="A387" s="345"/>
      <c r="B387" s="345"/>
      <c r="C387" s="345"/>
      <c r="D387" s="345"/>
      <c r="E387" s="301" t="s">
        <v>6748</v>
      </c>
      <c r="F387" s="63" t="s">
        <v>6752</v>
      </c>
      <c r="G387" s="345"/>
      <c r="H387" s="61">
        <v>8</v>
      </c>
      <c r="I387" s="81" t="s">
        <v>6753</v>
      </c>
      <c r="J387" s="81" t="s">
        <v>6751</v>
      </c>
      <c r="K387" s="56"/>
      <c r="L387" s="89"/>
      <c r="M387" s="89"/>
      <c r="N387" s="81"/>
      <c r="O387" s="73" t="s">
        <v>348</v>
      </c>
      <c r="P387" s="73" t="s">
        <v>348</v>
      </c>
      <c r="Q387" s="73" t="s">
        <v>24</v>
      </c>
      <c r="R387" s="89"/>
      <c r="S387" s="49"/>
      <c r="T387" s="49"/>
      <c r="U387" s="49"/>
      <c r="V387" s="49"/>
      <c r="W387" s="49"/>
      <c r="X387" s="49"/>
      <c r="Y387" s="49"/>
      <c r="Z387" s="49"/>
    </row>
    <row r="388" spans="1:26" ht="165" hidden="1" customHeight="1">
      <c r="A388" s="345"/>
      <c r="B388" s="345"/>
      <c r="C388" s="345"/>
      <c r="D388" s="345"/>
      <c r="E388" s="301" t="s">
        <v>6748</v>
      </c>
      <c r="F388" s="63" t="s">
        <v>6754</v>
      </c>
      <c r="G388" s="345"/>
      <c r="H388" s="61">
        <v>9</v>
      </c>
      <c r="I388" s="81" t="s">
        <v>6755</v>
      </c>
      <c r="J388" s="81" t="s">
        <v>6751</v>
      </c>
      <c r="K388" s="56"/>
      <c r="L388" s="89"/>
      <c r="M388" s="89"/>
      <c r="N388" s="81"/>
      <c r="O388" s="73" t="s">
        <v>348</v>
      </c>
      <c r="P388" s="73" t="s">
        <v>348</v>
      </c>
      <c r="Q388" s="73" t="s">
        <v>24</v>
      </c>
      <c r="R388" s="89"/>
      <c r="S388" s="49"/>
      <c r="T388" s="49"/>
      <c r="U388" s="49"/>
      <c r="V388" s="49"/>
      <c r="W388" s="49"/>
      <c r="X388" s="49"/>
      <c r="Y388" s="49"/>
      <c r="Z388" s="49"/>
    </row>
    <row r="389" spans="1:26" ht="181.5" hidden="1" customHeight="1">
      <c r="A389" s="345"/>
      <c r="B389" s="345"/>
      <c r="C389" s="345"/>
      <c r="D389" s="345"/>
      <c r="E389" s="301" t="s">
        <v>6756</v>
      </c>
      <c r="F389" s="63" t="s">
        <v>6757</v>
      </c>
      <c r="G389" s="345"/>
      <c r="H389" s="61">
        <v>10</v>
      </c>
      <c r="I389" s="81" t="s">
        <v>6758</v>
      </c>
      <c r="J389" s="81" t="s">
        <v>6759</v>
      </c>
      <c r="K389" s="56"/>
      <c r="L389" s="89"/>
      <c r="M389" s="89"/>
      <c r="N389" s="81"/>
      <c r="O389" s="73" t="s">
        <v>348</v>
      </c>
      <c r="P389" s="73" t="s">
        <v>348</v>
      </c>
      <c r="Q389" s="73" t="s">
        <v>24</v>
      </c>
      <c r="R389" s="89"/>
      <c r="S389" s="49"/>
      <c r="T389" s="49"/>
      <c r="U389" s="49"/>
      <c r="V389" s="49"/>
      <c r="W389" s="49"/>
      <c r="X389" s="49"/>
      <c r="Y389" s="49"/>
      <c r="Z389" s="49"/>
    </row>
    <row r="390" spans="1:26" ht="34.5" hidden="1" customHeight="1">
      <c r="A390" s="345"/>
      <c r="B390" s="345"/>
      <c r="C390" s="345"/>
      <c r="D390" s="345"/>
      <c r="E390" s="470" t="s">
        <v>6760</v>
      </c>
      <c r="F390" s="398" t="s">
        <v>6683</v>
      </c>
      <c r="G390" s="345"/>
      <c r="H390" s="61">
        <v>11</v>
      </c>
      <c r="I390" s="81" t="s">
        <v>6761</v>
      </c>
      <c r="J390" s="81" t="s">
        <v>6542</v>
      </c>
      <c r="K390" s="56"/>
      <c r="L390" s="89"/>
      <c r="M390" s="89"/>
      <c r="N390" s="81"/>
      <c r="O390" s="73" t="s">
        <v>348</v>
      </c>
      <c r="P390" s="73" t="s">
        <v>348</v>
      </c>
      <c r="Q390" s="73" t="s">
        <v>24</v>
      </c>
      <c r="R390" s="89"/>
      <c r="S390" s="49"/>
      <c r="T390" s="49"/>
      <c r="U390" s="49"/>
      <c r="V390" s="49"/>
      <c r="W390" s="49"/>
      <c r="X390" s="49"/>
      <c r="Y390" s="49"/>
      <c r="Z390" s="49"/>
    </row>
    <row r="391" spans="1:26" ht="17.25" hidden="1" customHeight="1">
      <c r="A391" s="345"/>
      <c r="B391" s="345"/>
      <c r="C391" s="345"/>
      <c r="D391" s="345"/>
      <c r="E391" s="345"/>
      <c r="F391" s="345"/>
      <c r="G391" s="345"/>
      <c r="H391" s="61">
        <v>12</v>
      </c>
      <c r="I391" s="81" t="s">
        <v>6762</v>
      </c>
      <c r="J391" s="81" t="s">
        <v>6763</v>
      </c>
      <c r="K391" s="56"/>
      <c r="L391" s="89"/>
      <c r="M391" s="89"/>
      <c r="N391" s="81"/>
      <c r="O391" s="73" t="s">
        <v>348</v>
      </c>
      <c r="P391" s="73" t="s">
        <v>348</v>
      </c>
      <c r="Q391" s="73" t="s">
        <v>24</v>
      </c>
      <c r="R391" s="89"/>
      <c r="S391" s="49"/>
      <c r="T391" s="49"/>
      <c r="U391" s="49"/>
      <c r="V391" s="49"/>
      <c r="W391" s="49"/>
      <c r="X391" s="49"/>
      <c r="Y391" s="49"/>
      <c r="Z391" s="49"/>
    </row>
    <row r="392" spans="1:26" ht="17.25" hidden="1" customHeight="1">
      <c r="A392" s="345"/>
      <c r="B392" s="345"/>
      <c r="C392" s="345"/>
      <c r="D392" s="345"/>
      <c r="E392" s="345"/>
      <c r="F392" s="341"/>
      <c r="G392" s="345"/>
      <c r="H392" s="61">
        <v>13</v>
      </c>
      <c r="I392" s="81" t="s">
        <v>6764</v>
      </c>
      <c r="J392" s="81" t="s">
        <v>6542</v>
      </c>
      <c r="K392" s="56"/>
      <c r="L392" s="89"/>
      <c r="M392" s="89"/>
      <c r="N392" s="81"/>
      <c r="O392" s="73" t="s">
        <v>348</v>
      </c>
      <c r="P392" s="73" t="s">
        <v>348</v>
      </c>
      <c r="Q392" s="73" t="s">
        <v>24</v>
      </c>
      <c r="R392" s="89"/>
      <c r="S392" s="49"/>
      <c r="T392" s="49"/>
      <c r="U392" s="49"/>
      <c r="V392" s="49"/>
      <c r="W392" s="49"/>
      <c r="X392" s="49"/>
      <c r="Y392" s="49"/>
      <c r="Z392" s="49"/>
    </row>
    <row r="393" spans="1:26" ht="17.25" hidden="1" customHeight="1">
      <c r="A393" s="345"/>
      <c r="B393" s="345"/>
      <c r="C393" s="345"/>
      <c r="D393" s="345"/>
      <c r="E393" s="345"/>
      <c r="F393" s="398" t="s">
        <v>6687</v>
      </c>
      <c r="G393" s="345"/>
      <c r="H393" s="61">
        <v>14</v>
      </c>
      <c r="I393" s="81" t="s">
        <v>6765</v>
      </c>
      <c r="J393" s="81" t="s">
        <v>6766</v>
      </c>
      <c r="K393" s="56"/>
      <c r="L393" s="89"/>
      <c r="M393" s="89"/>
      <c r="N393" s="81"/>
      <c r="O393" s="73" t="s">
        <v>348</v>
      </c>
      <c r="P393" s="73" t="s">
        <v>348</v>
      </c>
      <c r="Q393" s="73" t="s">
        <v>24</v>
      </c>
      <c r="R393" s="89"/>
      <c r="S393" s="49"/>
      <c r="T393" s="49"/>
      <c r="U393" s="49"/>
      <c r="V393" s="49"/>
      <c r="W393" s="49"/>
      <c r="X393" s="49"/>
      <c r="Y393" s="49"/>
      <c r="Z393" s="49"/>
    </row>
    <row r="394" spans="1:26" ht="33" hidden="1" customHeight="1">
      <c r="A394" s="345"/>
      <c r="B394" s="345"/>
      <c r="C394" s="345"/>
      <c r="D394" s="345"/>
      <c r="E394" s="345"/>
      <c r="F394" s="345"/>
      <c r="G394" s="345"/>
      <c r="H394" s="61">
        <v>15</v>
      </c>
      <c r="I394" s="81" t="s">
        <v>6767</v>
      </c>
      <c r="J394" s="81" t="s">
        <v>6542</v>
      </c>
      <c r="K394" s="56"/>
      <c r="L394" s="89"/>
      <c r="M394" s="89"/>
      <c r="N394" s="81"/>
      <c r="O394" s="73" t="s">
        <v>348</v>
      </c>
      <c r="P394" s="73" t="s">
        <v>348</v>
      </c>
      <c r="Q394" s="73" t="s">
        <v>24</v>
      </c>
      <c r="R394" s="89"/>
      <c r="S394" s="49"/>
      <c r="T394" s="49"/>
      <c r="U394" s="49"/>
      <c r="V394" s="49"/>
      <c r="W394" s="49"/>
      <c r="X394" s="49"/>
      <c r="Y394" s="49"/>
      <c r="Z394" s="49"/>
    </row>
    <row r="395" spans="1:26" ht="17.25" hidden="1" customHeight="1">
      <c r="A395" s="345"/>
      <c r="B395" s="345"/>
      <c r="C395" s="345"/>
      <c r="D395" s="345"/>
      <c r="E395" s="345"/>
      <c r="F395" s="345"/>
      <c r="G395" s="345"/>
      <c r="H395" s="61">
        <v>16</v>
      </c>
      <c r="I395" s="81" t="s">
        <v>6690</v>
      </c>
      <c r="J395" s="81" t="s">
        <v>6768</v>
      </c>
      <c r="K395" s="56"/>
      <c r="L395" s="89"/>
      <c r="M395" s="89"/>
      <c r="N395" s="81"/>
      <c r="O395" s="73" t="s">
        <v>348</v>
      </c>
      <c r="P395" s="73" t="s">
        <v>348</v>
      </c>
      <c r="Q395" s="73" t="s">
        <v>24</v>
      </c>
      <c r="R395" s="89"/>
      <c r="S395" s="49"/>
      <c r="T395" s="49"/>
      <c r="U395" s="49"/>
      <c r="V395" s="49"/>
      <c r="W395" s="49"/>
      <c r="X395" s="49"/>
      <c r="Y395" s="49"/>
      <c r="Z395" s="49"/>
    </row>
    <row r="396" spans="1:26" ht="17.25" hidden="1" customHeight="1">
      <c r="A396" s="345"/>
      <c r="B396" s="345"/>
      <c r="C396" s="345"/>
      <c r="D396" s="345"/>
      <c r="E396" s="345"/>
      <c r="F396" s="341"/>
      <c r="G396" s="345"/>
      <c r="H396" s="61">
        <v>17</v>
      </c>
      <c r="I396" s="81" t="s">
        <v>6764</v>
      </c>
      <c r="J396" s="81" t="s">
        <v>6542</v>
      </c>
      <c r="K396" s="56"/>
      <c r="L396" s="89"/>
      <c r="M396" s="89"/>
      <c r="N396" s="81"/>
      <c r="O396" s="73" t="s">
        <v>348</v>
      </c>
      <c r="P396" s="73" t="s">
        <v>348</v>
      </c>
      <c r="Q396" s="73" t="s">
        <v>24</v>
      </c>
      <c r="R396" s="89"/>
      <c r="S396" s="49"/>
      <c r="T396" s="49"/>
      <c r="U396" s="49"/>
      <c r="V396" s="49"/>
      <c r="W396" s="49"/>
      <c r="X396" s="49"/>
      <c r="Y396" s="49"/>
      <c r="Z396" s="49"/>
    </row>
    <row r="397" spans="1:26" ht="17.25" hidden="1" customHeight="1">
      <c r="A397" s="345"/>
      <c r="B397" s="345"/>
      <c r="C397" s="345"/>
      <c r="D397" s="345"/>
      <c r="E397" s="345"/>
      <c r="F397" s="398" t="s">
        <v>6694</v>
      </c>
      <c r="G397" s="345"/>
      <c r="H397" s="61">
        <v>18</v>
      </c>
      <c r="I397" s="81" t="s">
        <v>6769</v>
      </c>
      <c r="J397" s="81" t="s">
        <v>6770</v>
      </c>
      <c r="K397" s="56"/>
      <c r="L397" s="89"/>
      <c r="M397" s="89"/>
      <c r="N397" s="81"/>
      <c r="O397" s="73" t="s">
        <v>348</v>
      </c>
      <c r="P397" s="73" t="s">
        <v>348</v>
      </c>
      <c r="Q397" s="73" t="s">
        <v>24</v>
      </c>
      <c r="R397" s="89"/>
      <c r="S397" s="49"/>
      <c r="T397" s="49"/>
      <c r="U397" s="49"/>
      <c r="V397" s="49"/>
      <c r="W397" s="49"/>
      <c r="X397" s="49"/>
      <c r="Y397" s="49"/>
      <c r="Z397" s="49"/>
    </row>
    <row r="398" spans="1:26" ht="33" hidden="1" customHeight="1">
      <c r="A398" s="345"/>
      <c r="B398" s="345"/>
      <c r="C398" s="345"/>
      <c r="D398" s="345"/>
      <c r="E398" s="345"/>
      <c r="F398" s="345"/>
      <c r="G398" s="345"/>
      <c r="H398" s="61">
        <v>19</v>
      </c>
      <c r="I398" s="81" t="s">
        <v>6767</v>
      </c>
      <c r="J398" s="81" t="s">
        <v>6542</v>
      </c>
      <c r="K398" s="56"/>
      <c r="L398" s="89"/>
      <c r="M398" s="89"/>
      <c r="N398" s="81"/>
      <c r="O398" s="73" t="s">
        <v>348</v>
      </c>
      <c r="P398" s="73" t="s">
        <v>348</v>
      </c>
      <c r="Q398" s="73" t="s">
        <v>24</v>
      </c>
      <c r="R398" s="89"/>
      <c r="S398" s="49"/>
      <c r="T398" s="49"/>
      <c r="U398" s="49"/>
      <c r="V398" s="49"/>
      <c r="W398" s="49"/>
      <c r="X398" s="49"/>
      <c r="Y398" s="49"/>
      <c r="Z398" s="49"/>
    </row>
    <row r="399" spans="1:26" ht="17.25" hidden="1" customHeight="1">
      <c r="A399" s="345"/>
      <c r="B399" s="345"/>
      <c r="C399" s="345"/>
      <c r="D399" s="345"/>
      <c r="E399" s="345"/>
      <c r="F399" s="345"/>
      <c r="G399" s="345"/>
      <c r="H399" s="61">
        <v>20</v>
      </c>
      <c r="I399" s="81" t="s">
        <v>6702</v>
      </c>
      <c r="J399" s="81" t="s">
        <v>6768</v>
      </c>
      <c r="K399" s="56"/>
      <c r="L399" s="89"/>
      <c r="M399" s="89"/>
      <c r="N399" s="81"/>
      <c r="O399" s="73" t="s">
        <v>348</v>
      </c>
      <c r="P399" s="73" t="s">
        <v>348</v>
      </c>
      <c r="Q399" s="73" t="s">
        <v>24</v>
      </c>
      <c r="R399" s="89"/>
      <c r="S399" s="49"/>
      <c r="T399" s="49"/>
      <c r="U399" s="49"/>
      <c r="V399" s="49"/>
      <c r="W399" s="49"/>
      <c r="X399" s="49"/>
      <c r="Y399" s="49"/>
      <c r="Z399" s="49"/>
    </row>
    <row r="400" spans="1:26" ht="17.25" hidden="1" customHeight="1">
      <c r="A400" s="345"/>
      <c r="B400" s="345"/>
      <c r="C400" s="345"/>
      <c r="D400" s="345"/>
      <c r="E400" s="345"/>
      <c r="F400" s="341"/>
      <c r="G400" s="345"/>
      <c r="H400" s="61">
        <v>21</v>
      </c>
      <c r="I400" s="81" t="s">
        <v>6764</v>
      </c>
      <c r="J400" s="81" t="s">
        <v>6542</v>
      </c>
      <c r="K400" s="56"/>
      <c r="L400" s="89"/>
      <c r="M400" s="89"/>
      <c r="N400" s="81"/>
      <c r="O400" s="73" t="s">
        <v>348</v>
      </c>
      <c r="P400" s="73" t="s">
        <v>348</v>
      </c>
      <c r="Q400" s="73" t="s">
        <v>24</v>
      </c>
      <c r="R400" s="89"/>
      <c r="S400" s="49"/>
      <c r="T400" s="49"/>
      <c r="U400" s="49"/>
      <c r="V400" s="49"/>
      <c r="W400" s="49"/>
      <c r="X400" s="49"/>
      <c r="Y400" s="49"/>
      <c r="Z400" s="49"/>
    </row>
    <row r="401" spans="1:26" ht="17.25" hidden="1" customHeight="1">
      <c r="A401" s="345"/>
      <c r="B401" s="345"/>
      <c r="C401" s="345"/>
      <c r="D401" s="345"/>
      <c r="E401" s="345"/>
      <c r="F401" s="398" t="s">
        <v>6697</v>
      </c>
      <c r="G401" s="345"/>
      <c r="H401" s="61">
        <v>22</v>
      </c>
      <c r="I401" s="81" t="s">
        <v>6771</v>
      </c>
      <c r="J401" s="81" t="s">
        <v>6772</v>
      </c>
      <c r="K401" s="56"/>
      <c r="L401" s="89"/>
      <c r="M401" s="89"/>
      <c r="N401" s="81"/>
      <c r="O401" s="73" t="s">
        <v>348</v>
      </c>
      <c r="P401" s="73" t="s">
        <v>348</v>
      </c>
      <c r="Q401" s="73" t="s">
        <v>24</v>
      </c>
      <c r="R401" s="89"/>
      <c r="S401" s="49"/>
      <c r="T401" s="49"/>
      <c r="U401" s="49"/>
      <c r="V401" s="49"/>
      <c r="W401" s="49"/>
      <c r="X401" s="49"/>
      <c r="Y401" s="49"/>
      <c r="Z401" s="49"/>
    </row>
    <row r="402" spans="1:26" ht="33" hidden="1" customHeight="1">
      <c r="A402" s="345"/>
      <c r="B402" s="345"/>
      <c r="C402" s="345"/>
      <c r="D402" s="345"/>
      <c r="E402" s="345"/>
      <c r="F402" s="345"/>
      <c r="G402" s="345"/>
      <c r="H402" s="61">
        <v>23</v>
      </c>
      <c r="I402" s="81" t="s">
        <v>6767</v>
      </c>
      <c r="J402" s="81" t="s">
        <v>6542</v>
      </c>
      <c r="K402" s="56"/>
      <c r="L402" s="89"/>
      <c r="M402" s="89"/>
      <c r="N402" s="81"/>
      <c r="O402" s="73" t="s">
        <v>348</v>
      </c>
      <c r="P402" s="73" t="s">
        <v>348</v>
      </c>
      <c r="Q402" s="73" t="s">
        <v>24</v>
      </c>
      <c r="R402" s="89"/>
      <c r="S402" s="49"/>
      <c r="T402" s="49"/>
      <c r="U402" s="49"/>
      <c r="V402" s="49"/>
      <c r="W402" s="49"/>
      <c r="X402" s="49"/>
      <c r="Y402" s="49"/>
      <c r="Z402" s="49"/>
    </row>
    <row r="403" spans="1:26" ht="17.25" hidden="1" customHeight="1">
      <c r="A403" s="345"/>
      <c r="B403" s="345"/>
      <c r="C403" s="345"/>
      <c r="D403" s="345"/>
      <c r="E403" s="345"/>
      <c r="F403" s="345"/>
      <c r="G403" s="345"/>
      <c r="H403" s="61">
        <v>24</v>
      </c>
      <c r="I403" s="81" t="s">
        <v>6702</v>
      </c>
      <c r="J403" s="81" t="s">
        <v>6768</v>
      </c>
      <c r="K403" s="56"/>
      <c r="L403" s="89"/>
      <c r="M403" s="89"/>
      <c r="N403" s="81"/>
      <c r="O403" s="73" t="s">
        <v>348</v>
      </c>
      <c r="P403" s="73" t="s">
        <v>348</v>
      </c>
      <c r="Q403" s="73" t="s">
        <v>24</v>
      </c>
      <c r="R403" s="89"/>
      <c r="S403" s="49"/>
      <c r="T403" s="49"/>
      <c r="U403" s="49"/>
      <c r="V403" s="49"/>
      <c r="W403" s="49"/>
      <c r="X403" s="49"/>
      <c r="Y403" s="49"/>
      <c r="Z403" s="49"/>
    </row>
    <row r="404" spans="1:26" ht="17.25" hidden="1" customHeight="1">
      <c r="A404" s="345"/>
      <c r="B404" s="345"/>
      <c r="C404" s="345"/>
      <c r="D404" s="345"/>
      <c r="E404" s="345"/>
      <c r="F404" s="341"/>
      <c r="G404" s="345"/>
      <c r="H404" s="61">
        <v>25</v>
      </c>
      <c r="I404" s="81" t="s">
        <v>6764</v>
      </c>
      <c r="J404" s="81" t="s">
        <v>6542</v>
      </c>
      <c r="K404" s="56"/>
      <c r="L404" s="89"/>
      <c r="M404" s="89"/>
      <c r="N404" s="81"/>
      <c r="O404" s="73" t="s">
        <v>348</v>
      </c>
      <c r="P404" s="73" t="s">
        <v>348</v>
      </c>
      <c r="Q404" s="73" t="s">
        <v>24</v>
      </c>
      <c r="R404" s="89"/>
      <c r="S404" s="49"/>
      <c r="T404" s="49"/>
      <c r="U404" s="49"/>
      <c r="V404" s="49"/>
      <c r="W404" s="49"/>
      <c r="X404" s="49"/>
      <c r="Y404" s="49"/>
      <c r="Z404" s="49"/>
    </row>
    <row r="405" spans="1:26" ht="17.25" hidden="1" customHeight="1">
      <c r="A405" s="345"/>
      <c r="B405" s="345"/>
      <c r="C405" s="345"/>
      <c r="D405" s="345"/>
      <c r="E405" s="345"/>
      <c r="F405" s="398" t="s">
        <v>6700</v>
      </c>
      <c r="G405" s="345"/>
      <c r="H405" s="61">
        <v>26</v>
      </c>
      <c r="I405" s="81" t="s">
        <v>6765</v>
      </c>
      <c r="J405" s="81" t="s">
        <v>6766</v>
      </c>
      <c r="K405" s="56"/>
      <c r="L405" s="89"/>
      <c r="M405" s="89"/>
      <c r="N405" s="81"/>
      <c r="O405" s="73" t="s">
        <v>348</v>
      </c>
      <c r="P405" s="73" t="s">
        <v>348</v>
      </c>
      <c r="Q405" s="73" t="s">
        <v>24</v>
      </c>
      <c r="R405" s="89"/>
      <c r="S405" s="49"/>
      <c r="T405" s="49"/>
      <c r="U405" s="49"/>
      <c r="V405" s="49"/>
      <c r="W405" s="49"/>
      <c r="X405" s="49"/>
      <c r="Y405" s="49"/>
      <c r="Z405" s="49"/>
    </row>
    <row r="406" spans="1:26" ht="33" hidden="1" customHeight="1">
      <c r="A406" s="345"/>
      <c r="B406" s="345"/>
      <c r="C406" s="345"/>
      <c r="D406" s="345"/>
      <c r="E406" s="345"/>
      <c r="F406" s="345"/>
      <c r="G406" s="345"/>
      <c r="H406" s="61">
        <v>27</v>
      </c>
      <c r="I406" s="81" t="s">
        <v>6773</v>
      </c>
      <c r="J406" s="81" t="s">
        <v>6542</v>
      </c>
      <c r="K406" s="56"/>
      <c r="L406" s="89"/>
      <c r="M406" s="89"/>
      <c r="N406" s="81"/>
      <c r="O406" s="73" t="s">
        <v>348</v>
      </c>
      <c r="P406" s="73" t="s">
        <v>348</v>
      </c>
      <c r="Q406" s="73" t="s">
        <v>24</v>
      </c>
      <c r="R406" s="89"/>
      <c r="S406" s="49"/>
      <c r="T406" s="49"/>
      <c r="U406" s="49"/>
      <c r="V406" s="49"/>
      <c r="W406" s="49"/>
      <c r="X406" s="49"/>
      <c r="Y406" s="49"/>
      <c r="Z406" s="49"/>
    </row>
    <row r="407" spans="1:26" ht="17.25" hidden="1" customHeight="1">
      <c r="A407" s="345"/>
      <c r="B407" s="345"/>
      <c r="C407" s="345"/>
      <c r="D407" s="345"/>
      <c r="E407" s="345"/>
      <c r="F407" s="345"/>
      <c r="G407" s="345"/>
      <c r="H407" s="61">
        <v>28</v>
      </c>
      <c r="I407" s="81" t="s">
        <v>6702</v>
      </c>
      <c r="J407" s="81" t="s">
        <v>6768</v>
      </c>
      <c r="K407" s="56"/>
      <c r="L407" s="89"/>
      <c r="M407" s="89"/>
      <c r="N407" s="81"/>
      <c r="O407" s="73" t="s">
        <v>348</v>
      </c>
      <c r="P407" s="73" t="s">
        <v>348</v>
      </c>
      <c r="Q407" s="73" t="s">
        <v>24</v>
      </c>
      <c r="R407" s="89"/>
      <c r="S407" s="49"/>
      <c r="T407" s="49"/>
      <c r="U407" s="49"/>
      <c r="V407" s="49"/>
      <c r="W407" s="49"/>
      <c r="X407" s="49"/>
      <c r="Y407" s="49"/>
      <c r="Z407" s="49"/>
    </row>
    <row r="408" spans="1:26" ht="17.25" hidden="1" customHeight="1">
      <c r="A408" s="345"/>
      <c r="B408" s="345"/>
      <c r="C408" s="345"/>
      <c r="D408" s="345"/>
      <c r="E408" s="345"/>
      <c r="F408" s="341"/>
      <c r="G408" s="345"/>
      <c r="H408" s="61">
        <v>29</v>
      </c>
      <c r="I408" s="81" t="s">
        <v>6764</v>
      </c>
      <c r="J408" s="81" t="s">
        <v>6542</v>
      </c>
      <c r="K408" s="56"/>
      <c r="L408" s="89"/>
      <c r="M408" s="89"/>
      <c r="N408" s="81"/>
      <c r="O408" s="73" t="s">
        <v>348</v>
      </c>
      <c r="P408" s="73" t="s">
        <v>348</v>
      </c>
      <c r="Q408" s="73" t="s">
        <v>24</v>
      </c>
      <c r="R408" s="89"/>
      <c r="S408" s="49"/>
      <c r="T408" s="49"/>
      <c r="U408" s="49"/>
      <c r="V408" s="49"/>
      <c r="W408" s="49"/>
      <c r="X408" s="49"/>
      <c r="Y408" s="49"/>
      <c r="Z408" s="49"/>
    </row>
    <row r="409" spans="1:26" ht="17.25" hidden="1" customHeight="1">
      <c r="A409" s="345"/>
      <c r="B409" s="345"/>
      <c r="C409" s="345"/>
      <c r="D409" s="345"/>
      <c r="E409" s="345"/>
      <c r="F409" s="398" t="s">
        <v>6703</v>
      </c>
      <c r="G409" s="345"/>
      <c r="H409" s="61">
        <v>30</v>
      </c>
      <c r="I409" s="81" t="s">
        <v>6769</v>
      </c>
      <c r="J409" s="81" t="s">
        <v>6770</v>
      </c>
      <c r="K409" s="56"/>
      <c r="L409" s="89"/>
      <c r="M409" s="89"/>
      <c r="N409" s="81"/>
      <c r="O409" s="73" t="s">
        <v>348</v>
      </c>
      <c r="P409" s="73" t="s">
        <v>348</v>
      </c>
      <c r="Q409" s="73" t="s">
        <v>24</v>
      </c>
      <c r="R409" s="89"/>
      <c r="S409" s="49"/>
      <c r="T409" s="49"/>
      <c r="U409" s="49"/>
      <c r="V409" s="49"/>
      <c r="W409" s="49"/>
      <c r="X409" s="49"/>
      <c r="Y409" s="49"/>
      <c r="Z409" s="49"/>
    </row>
    <row r="410" spans="1:26" ht="33" hidden="1" customHeight="1">
      <c r="A410" s="345"/>
      <c r="B410" s="345"/>
      <c r="C410" s="345"/>
      <c r="D410" s="345"/>
      <c r="E410" s="345"/>
      <c r="F410" s="345"/>
      <c r="G410" s="345"/>
      <c r="H410" s="61">
        <v>31</v>
      </c>
      <c r="I410" s="81" t="s">
        <v>6773</v>
      </c>
      <c r="J410" s="81" t="s">
        <v>6542</v>
      </c>
      <c r="K410" s="56"/>
      <c r="L410" s="89"/>
      <c r="M410" s="89"/>
      <c r="N410" s="81"/>
      <c r="O410" s="73" t="s">
        <v>348</v>
      </c>
      <c r="P410" s="73" t="s">
        <v>348</v>
      </c>
      <c r="Q410" s="73" t="s">
        <v>24</v>
      </c>
      <c r="R410" s="89"/>
      <c r="S410" s="49"/>
      <c r="T410" s="49"/>
      <c r="U410" s="49"/>
      <c r="V410" s="49"/>
      <c r="W410" s="49"/>
      <c r="X410" s="49"/>
      <c r="Y410" s="49"/>
      <c r="Z410" s="49"/>
    </row>
    <row r="411" spans="1:26" ht="17.25" hidden="1" customHeight="1">
      <c r="A411" s="345"/>
      <c r="B411" s="345"/>
      <c r="C411" s="345"/>
      <c r="D411" s="345"/>
      <c r="E411" s="345"/>
      <c r="F411" s="345"/>
      <c r="G411" s="345"/>
      <c r="H411" s="61">
        <v>32</v>
      </c>
      <c r="I411" s="81" t="s">
        <v>6702</v>
      </c>
      <c r="J411" s="81" t="s">
        <v>6768</v>
      </c>
      <c r="K411" s="56"/>
      <c r="L411" s="89"/>
      <c r="M411" s="89"/>
      <c r="N411" s="81"/>
      <c r="O411" s="73" t="s">
        <v>348</v>
      </c>
      <c r="P411" s="73" t="s">
        <v>348</v>
      </c>
      <c r="Q411" s="73" t="s">
        <v>24</v>
      </c>
      <c r="R411" s="89"/>
      <c r="S411" s="49"/>
      <c r="T411" s="49"/>
      <c r="U411" s="49"/>
      <c r="V411" s="49"/>
      <c r="W411" s="49"/>
      <c r="X411" s="49"/>
      <c r="Y411" s="49"/>
      <c r="Z411" s="49"/>
    </row>
    <row r="412" spans="1:26" ht="17.25" hidden="1" customHeight="1">
      <c r="A412" s="345"/>
      <c r="B412" s="345"/>
      <c r="C412" s="345"/>
      <c r="D412" s="345"/>
      <c r="E412" s="345"/>
      <c r="F412" s="341"/>
      <c r="G412" s="345"/>
      <c r="H412" s="61">
        <v>33</v>
      </c>
      <c r="I412" s="81" t="s">
        <v>6764</v>
      </c>
      <c r="J412" s="81" t="s">
        <v>6542</v>
      </c>
      <c r="K412" s="56"/>
      <c r="L412" s="89"/>
      <c r="M412" s="89"/>
      <c r="N412" s="81"/>
      <c r="O412" s="73" t="s">
        <v>348</v>
      </c>
      <c r="P412" s="73" t="s">
        <v>348</v>
      </c>
      <c r="Q412" s="73" t="s">
        <v>24</v>
      </c>
      <c r="R412" s="89"/>
      <c r="S412" s="49"/>
      <c r="T412" s="49"/>
      <c r="U412" s="49"/>
      <c r="V412" s="49"/>
      <c r="W412" s="49"/>
      <c r="X412" s="49"/>
      <c r="Y412" s="49"/>
      <c r="Z412" s="49"/>
    </row>
    <row r="413" spans="1:26" ht="17.25" hidden="1" customHeight="1">
      <c r="A413" s="345"/>
      <c r="B413" s="345"/>
      <c r="C413" s="345"/>
      <c r="D413" s="345"/>
      <c r="E413" s="345"/>
      <c r="F413" s="398" t="s">
        <v>6705</v>
      </c>
      <c r="G413" s="345"/>
      <c r="H413" s="61">
        <v>34</v>
      </c>
      <c r="I413" s="81" t="s">
        <v>6771</v>
      </c>
      <c r="J413" s="81" t="s">
        <v>6772</v>
      </c>
      <c r="K413" s="56"/>
      <c r="L413" s="89"/>
      <c r="M413" s="89"/>
      <c r="N413" s="81"/>
      <c r="O413" s="73" t="s">
        <v>348</v>
      </c>
      <c r="P413" s="73" t="s">
        <v>348</v>
      </c>
      <c r="Q413" s="73" t="s">
        <v>24</v>
      </c>
      <c r="R413" s="89"/>
      <c r="S413" s="49"/>
      <c r="T413" s="49"/>
      <c r="U413" s="49"/>
      <c r="V413" s="49"/>
      <c r="W413" s="49"/>
      <c r="X413" s="49"/>
      <c r="Y413" s="49"/>
      <c r="Z413" s="49"/>
    </row>
    <row r="414" spans="1:26" ht="33" hidden="1" customHeight="1">
      <c r="A414" s="345"/>
      <c r="B414" s="345"/>
      <c r="C414" s="345"/>
      <c r="D414" s="345"/>
      <c r="E414" s="345"/>
      <c r="F414" s="345"/>
      <c r="G414" s="345"/>
      <c r="H414" s="61">
        <v>35</v>
      </c>
      <c r="I414" s="81" t="s">
        <v>6773</v>
      </c>
      <c r="J414" s="81" t="s">
        <v>6542</v>
      </c>
      <c r="K414" s="56"/>
      <c r="L414" s="89"/>
      <c r="M414" s="89"/>
      <c r="N414" s="81"/>
      <c r="O414" s="73" t="s">
        <v>348</v>
      </c>
      <c r="P414" s="73" t="s">
        <v>348</v>
      </c>
      <c r="Q414" s="73" t="s">
        <v>24</v>
      </c>
      <c r="R414" s="89"/>
      <c r="S414" s="49"/>
      <c r="T414" s="49"/>
      <c r="U414" s="49"/>
      <c r="V414" s="49"/>
      <c r="W414" s="49"/>
      <c r="X414" s="49"/>
      <c r="Y414" s="49"/>
      <c r="Z414" s="49"/>
    </row>
    <row r="415" spans="1:26" ht="17.25" hidden="1" customHeight="1">
      <c r="A415" s="345"/>
      <c r="B415" s="345"/>
      <c r="C415" s="345"/>
      <c r="D415" s="345"/>
      <c r="E415" s="345"/>
      <c r="F415" s="345"/>
      <c r="G415" s="345"/>
      <c r="H415" s="61">
        <v>36</v>
      </c>
      <c r="I415" s="81" t="s">
        <v>6702</v>
      </c>
      <c r="J415" s="81" t="s">
        <v>6768</v>
      </c>
      <c r="K415" s="56"/>
      <c r="L415" s="89"/>
      <c r="M415" s="89"/>
      <c r="N415" s="81"/>
      <c r="O415" s="73" t="s">
        <v>348</v>
      </c>
      <c r="P415" s="73" t="s">
        <v>348</v>
      </c>
      <c r="Q415" s="73" t="s">
        <v>24</v>
      </c>
      <c r="R415" s="89"/>
      <c r="S415" s="49"/>
      <c r="T415" s="49"/>
      <c r="U415" s="49"/>
      <c r="V415" s="49"/>
      <c r="W415" s="49"/>
      <c r="X415" s="49"/>
      <c r="Y415" s="49"/>
      <c r="Z415" s="49"/>
    </row>
    <row r="416" spans="1:26" ht="17.25" hidden="1" customHeight="1">
      <c r="A416" s="345"/>
      <c r="B416" s="345"/>
      <c r="C416" s="345"/>
      <c r="D416" s="345"/>
      <c r="E416" s="345"/>
      <c r="F416" s="341"/>
      <c r="G416" s="345"/>
      <c r="H416" s="61">
        <v>37</v>
      </c>
      <c r="I416" s="81" t="s">
        <v>6764</v>
      </c>
      <c r="J416" s="81" t="s">
        <v>6542</v>
      </c>
      <c r="K416" s="56"/>
      <c r="L416" s="89"/>
      <c r="M416" s="89"/>
      <c r="N416" s="81"/>
      <c r="O416" s="73" t="s">
        <v>348</v>
      </c>
      <c r="P416" s="73" t="s">
        <v>348</v>
      </c>
      <c r="Q416" s="73" t="s">
        <v>24</v>
      </c>
      <c r="R416" s="89"/>
      <c r="S416" s="49"/>
      <c r="T416" s="49"/>
      <c r="U416" s="49"/>
      <c r="V416" s="49"/>
      <c r="W416" s="49"/>
      <c r="X416" s="49"/>
      <c r="Y416" s="49"/>
      <c r="Z416" s="49"/>
    </row>
    <row r="417" spans="1:26" ht="33" hidden="1" customHeight="1">
      <c r="A417" s="345"/>
      <c r="B417" s="345"/>
      <c r="C417" s="345"/>
      <c r="D417" s="345"/>
      <c r="E417" s="345"/>
      <c r="F417" s="398" t="s">
        <v>6707</v>
      </c>
      <c r="G417" s="345"/>
      <c r="H417" s="61">
        <v>38</v>
      </c>
      <c r="I417" s="81" t="s">
        <v>6774</v>
      </c>
      <c r="J417" s="81" t="s">
        <v>6542</v>
      </c>
      <c r="K417" s="56"/>
      <c r="L417" s="89"/>
      <c r="M417" s="89"/>
      <c r="N417" s="81"/>
      <c r="O417" s="73" t="s">
        <v>348</v>
      </c>
      <c r="P417" s="73" t="s">
        <v>348</v>
      </c>
      <c r="Q417" s="73" t="s">
        <v>24</v>
      </c>
      <c r="R417" s="89"/>
      <c r="S417" s="49"/>
      <c r="T417" s="49"/>
      <c r="U417" s="49"/>
      <c r="V417" s="49"/>
      <c r="W417" s="49"/>
      <c r="X417" s="49"/>
      <c r="Y417" s="49"/>
      <c r="Z417" s="49"/>
    </row>
    <row r="418" spans="1:26" ht="17.25" hidden="1" customHeight="1">
      <c r="A418" s="345"/>
      <c r="B418" s="345"/>
      <c r="C418" s="345"/>
      <c r="D418" s="345"/>
      <c r="E418" s="345"/>
      <c r="F418" s="345"/>
      <c r="G418" s="345"/>
      <c r="H418" s="61">
        <v>39</v>
      </c>
      <c r="I418" s="81" t="s">
        <v>6709</v>
      </c>
      <c r="J418" s="81" t="s">
        <v>6768</v>
      </c>
      <c r="K418" s="56"/>
      <c r="L418" s="89"/>
      <c r="M418" s="89"/>
      <c r="N418" s="81"/>
      <c r="O418" s="73" t="s">
        <v>348</v>
      </c>
      <c r="P418" s="73" t="s">
        <v>348</v>
      </c>
      <c r="Q418" s="73" t="s">
        <v>24</v>
      </c>
      <c r="R418" s="89"/>
      <c r="S418" s="49"/>
      <c r="T418" s="49"/>
      <c r="U418" s="49"/>
      <c r="V418" s="49"/>
      <c r="W418" s="49"/>
      <c r="X418" s="49"/>
      <c r="Y418" s="49"/>
      <c r="Z418" s="49"/>
    </row>
    <row r="419" spans="1:26" ht="17.25" hidden="1" customHeight="1">
      <c r="A419" s="345"/>
      <c r="B419" s="345"/>
      <c r="C419" s="345"/>
      <c r="D419" s="345"/>
      <c r="E419" s="345"/>
      <c r="F419" s="345"/>
      <c r="G419" s="345"/>
      <c r="H419" s="61">
        <v>40</v>
      </c>
      <c r="I419" s="81" t="s">
        <v>6764</v>
      </c>
      <c r="J419" s="81" t="s">
        <v>6542</v>
      </c>
      <c r="K419" s="56"/>
      <c r="L419" s="89"/>
      <c r="M419" s="89"/>
      <c r="N419" s="81"/>
      <c r="O419" s="73" t="s">
        <v>348</v>
      </c>
      <c r="P419" s="73" t="s">
        <v>348</v>
      </c>
      <c r="Q419" s="73" t="s">
        <v>24</v>
      </c>
      <c r="R419" s="89"/>
      <c r="S419" s="49"/>
      <c r="T419" s="49"/>
      <c r="U419" s="49"/>
      <c r="V419" s="49"/>
      <c r="W419" s="49"/>
      <c r="X419" s="49"/>
      <c r="Y419" s="49"/>
      <c r="Z419" s="49"/>
    </row>
    <row r="420" spans="1:26" ht="17.25" hidden="1" customHeight="1">
      <c r="A420" s="345"/>
      <c r="B420" s="345"/>
      <c r="C420" s="345"/>
      <c r="D420" s="345"/>
      <c r="E420" s="345"/>
      <c r="F420" s="341"/>
      <c r="G420" s="345"/>
      <c r="H420" s="61">
        <v>41</v>
      </c>
      <c r="I420" s="81" t="s">
        <v>6775</v>
      </c>
      <c r="J420" s="81" t="s">
        <v>6776</v>
      </c>
      <c r="K420" s="56"/>
      <c r="L420" s="89"/>
      <c r="M420" s="89"/>
      <c r="N420" s="81"/>
      <c r="O420" s="73" t="s">
        <v>348</v>
      </c>
      <c r="P420" s="73" t="s">
        <v>348</v>
      </c>
      <c r="Q420" s="73" t="s">
        <v>24</v>
      </c>
      <c r="R420" s="89"/>
      <c r="S420" s="49"/>
      <c r="T420" s="49"/>
      <c r="U420" s="49"/>
      <c r="V420" s="49"/>
      <c r="W420" s="49"/>
      <c r="X420" s="49"/>
      <c r="Y420" s="49"/>
      <c r="Z420" s="49"/>
    </row>
    <row r="421" spans="1:26" ht="33" hidden="1" customHeight="1">
      <c r="A421" s="345"/>
      <c r="B421" s="345"/>
      <c r="C421" s="345"/>
      <c r="D421" s="345"/>
      <c r="E421" s="345"/>
      <c r="F421" s="398" t="s">
        <v>6713</v>
      </c>
      <c r="G421" s="345"/>
      <c r="H421" s="61">
        <v>42</v>
      </c>
      <c r="I421" s="81" t="s">
        <v>6774</v>
      </c>
      <c r="J421" s="81" t="s">
        <v>6542</v>
      </c>
      <c r="K421" s="56"/>
      <c r="L421" s="89"/>
      <c r="M421" s="89"/>
      <c r="N421" s="81"/>
      <c r="O421" s="73" t="s">
        <v>348</v>
      </c>
      <c r="P421" s="73" t="s">
        <v>348</v>
      </c>
      <c r="Q421" s="73" t="s">
        <v>24</v>
      </c>
      <c r="R421" s="89"/>
      <c r="S421" s="49"/>
      <c r="T421" s="49"/>
      <c r="U421" s="49"/>
      <c r="V421" s="49"/>
      <c r="W421" s="49"/>
      <c r="X421" s="49"/>
      <c r="Y421" s="49"/>
      <c r="Z421" s="49"/>
    </row>
    <row r="422" spans="1:26" ht="17.25" hidden="1" customHeight="1">
      <c r="A422" s="345"/>
      <c r="B422" s="345"/>
      <c r="C422" s="345"/>
      <c r="D422" s="345"/>
      <c r="E422" s="345"/>
      <c r="F422" s="345"/>
      <c r="G422" s="345"/>
      <c r="H422" s="61">
        <v>43</v>
      </c>
      <c r="I422" s="81" t="s">
        <v>6714</v>
      </c>
      <c r="J422" s="81" t="s">
        <v>6768</v>
      </c>
      <c r="K422" s="56"/>
      <c r="L422" s="89"/>
      <c r="M422" s="89"/>
      <c r="N422" s="81"/>
      <c r="O422" s="73" t="s">
        <v>348</v>
      </c>
      <c r="P422" s="73" t="s">
        <v>348</v>
      </c>
      <c r="Q422" s="73" t="s">
        <v>24</v>
      </c>
      <c r="R422" s="89"/>
      <c r="S422" s="49"/>
      <c r="T422" s="49"/>
      <c r="U422" s="49"/>
      <c r="V422" s="49"/>
      <c r="W422" s="49"/>
      <c r="X422" s="49"/>
      <c r="Y422" s="49"/>
      <c r="Z422" s="49"/>
    </row>
    <row r="423" spans="1:26" ht="17.25" hidden="1" customHeight="1">
      <c r="A423" s="345"/>
      <c r="B423" s="345"/>
      <c r="C423" s="345"/>
      <c r="D423" s="345"/>
      <c r="E423" s="345"/>
      <c r="F423" s="345"/>
      <c r="G423" s="345"/>
      <c r="H423" s="61">
        <v>44</v>
      </c>
      <c r="I423" s="81" t="s">
        <v>6764</v>
      </c>
      <c r="J423" s="81" t="s">
        <v>6542</v>
      </c>
      <c r="K423" s="56"/>
      <c r="L423" s="89"/>
      <c r="M423" s="89"/>
      <c r="N423" s="81"/>
      <c r="O423" s="73" t="s">
        <v>348</v>
      </c>
      <c r="P423" s="73" t="s">
        <v>348</v>
      </c>
      <c r="Q423" s="73" t="s">
        <v>24</v>
      </c>
      <c r="R423" s="89"/>
      <c r="S423" s="49"/>
      <c r="T423" s="49"/>
      <c r="U423" s="49"/>
      <c r="V423" s="49"/>
      <c r="W423" s="49"/>
      <c r="X423" s="49"/>
      <c r="Y423" s="49"/>
      <c r="Z423" s="49"/>
    </row>
    <row r="424" spans="1:26" ht="17.25" hidden="1" customHeight="1">
      <c r="A424" s="345"/>
      <c r="B424" s="345"/>
      <c r="C424" s="345"/>
      <c r="D424" s="345"/>
      <c r="E424" s="345"/>
      <c r="F424" s="341"/>
      <c r="G424" s="345"/>
      <c r="H424" s="61">
        <v>45</v>
      </c>
      <c r="I424" s="81" t="s">
        <v>6775</v>
      </c>
      <c r="J424" s="81" t="s">
        <v>6776</v>
      </c>
      <c r="K424" s="56"/>
      <c r="L424" s="89"/>
      <c r="M424" s="89"/>
      <c r="N424" s="81"/>
      <c r="O424" s="73" t="s">
        <v>348</v>
      </c>
      <c r="P424" s="73" t="s">
        <v>348</v>
      </c>
      <c r="Q424" s="73" t="s">
        <v>24</v>
      </c>
      <c r="R424" s="89"/>
      <c r="S424" s="49"/>
      <c r="T424" s="49"/>
      <c r="U424" s="49"/>
      <c r="V424" s="49"/>
      <c r="W424" s="49"/>
      <c r="X424" s="49"/>
      <c r="Y424" s="49"/>
      <c r="Z424" s="49"/>
    </row>
    <row r="425" spans="1:26" ht="33" hidden="1" customHeight="1">
      <c r="A425" s="345"/>
      <c r="B425" s="345"/>
      <c r="C425" s="345"/>
      <c r="D425" s="345"/>
      <c r="E425" s="345"/>
      <c r="F425" s="398" t="s">
        <v>6707</v>
      </c>
      <c r="G425" s="345"/>
      <c r="H425" s="61">
        <v>46</v>
      </c>
      <c r="I425" s="81" t="s">
        <v>6777</v>
      </c>
      <c r="J425" s="81" t="s">
        <v>6542</v>
      </c>
      <c r="K425" s="56"/>
      <c r="L425" s="89"/>
      <c r="M425" s="89"/>
      <c r="N425" s="81"/>
      <c r="O425" s="73" t="s">
        <v>348</v>
      </c>
      <c r="P425" s="73" t="s">
        <v>348</v>
      </c>
      <c r="Q425" s="73" t="s">
        <v>24</v>
      </c>
      <c r="R425" s="89"/>
      <c r="S425" s="49"/>
      <c r="T425" s="49"/>
      <c r="U425" s="49"/>
      <c r="V425" s="49"/>
      <c r="W425" s="49"/>
      <c r="X425" s="49"/>
      <c r="Y425" s="49"/>
      <c r="Z425" s="49"/>
    </row>
    <row r="426" spans="1:26" ht="17.25" hidden="1" customHeight="1">
      <c r="A426" s="345"/>
      <c r="B426" s="345"/>
      <c r="C426" s="345"/>
      <c r="D426" s="345"/>
      <c r="E426" s="345"/>
      <c r="F426" s="345"/>
      <c r="G426" s="345"/>
      <c r="H426" s="61">
        <v>47</v>
      </c>
      <c r="I426" s="81" t="s">
        <v>6717</v>
      </c>
      <c r="J426" s="81" t="s">
        <v>6718</v>
      </c>
      <c r="K426" s="56"/>
      <c r="L426" s="89"/>
      <c r="M426" s="89"/>
      <c r="N426" s="81"/>
      <c r="O426" s="73" t="s">
        <v>348</v>
      </c>
      <c r="P426" s="73" t="s">
        <v>348</v>
      </c>
      <c r="Q426" s="73" t="s">
        <v>24</v>
      </c>
      <c r="R426" s="89"/>
      <c r="S426" s="49"/>
      <c r="T426" s="49"/>
      <c r="U426" s="49"/>
      <c r="V426" s="49"/>
      <c r="W426" s="49"/>
      <c r="X426" s="49"/>
      <c r="Y426" s="49"/>
      <c r="Z426" s="49"/>
    </row>
    <row r="427" spans="1:26" ht="17.25" hidden="1" customHeight="1">
      <c r="A427" s="345"/>
      <c r="B427" s="345"/>
      <c r="C427" s="345"/>
      <c r="D427" s="345"/>
      <c r="E427" s="345"/>
      <c r="F427" s="345"/>
      <c r="G427" s="345"/>
      <c r="H427" s="61">
        <v>48</v>
      </c>
      <c r="I427" s="81" t="s">
        <v>6764</v>
      </c>
      <c r="J427" s="81" t="s">
        <v>6542</v>
      </c>
      <c r="K427" s="56"/>
      <c r="L427" s="89"/>
      <c r="M427" s="89"/>
      <c r="N427" s="81"/>
      <c r="O427" s="73" t="s">
        <v>348</v>
      </c>
      <c r="P427" s="73" t="s">
        <v>348</v>
      </c>
      <c r="Q427" s="73" t="s">
        <v>24</v>
      </c>
      <c r="R427" s="89"/>
      <c r="S427" s="49"/>
      <c r="T427" s="49"/>
      <c r="U427" s="49"/>
      <c r="V427" s="49"/>
      <c r="W427" s="49"/>
      <c r="X427" s="49"/>
      <c r="Y427" s="49"/>
      <c r="Z427" s="49"/>
    </row>
    <row r="428" spans="1:26" ht="17.25" hidden="1" customHeight="1">
      <c r="A428" s="341"/>
      <c r="B428" s="341"/>
      <c r="C428" s="341"/>
      <c r="D428" s="341"/>
      <c r="E428" s="341"/>
      <c r="F428" s="341"/>
      <c r="G428" s="341"/>
      <c r="H428" s="61">
        <v>49</v>
      </c>
      <c r="I428" s="81" t="s">
        <v>6778</v>
      </c>
      <c r="J428" s="81" t="s">
        <v>6779</v>
      </c>
      <c r="K428" s="56"/>
      <c r="L428" s="89"/>
      <c r="M428" s="89"/>
      <c r="N428" s="81"/>
      <c r="O428" s="73" t="s">
        <v>348</v>
      </c>
      <c r="P428" s="73" t="s">
        <v>348</v>
      </c>
      <c r="Q428" s="73" t="s">
        <v>24</v>
      </c>
      <c r="R428" s="89"/>
      <c r="S428" s="49"/>
      <c r="T428" s="49"/>
      <c r="U428" s="49"/>
      <c r="V428" s="49"/>
      <c r="W428" s="49"/>
      <c r="X428" s="49"/>
      <c r="Y428" s="49"/>
      <c r="Z428" s="49"/>
    </row>
    <row r="429" spans="1:26" ht="17.25" customHeight="1">
      <c r="A429" s="302"/>
      <c r="B429" s="302"/>
      <c r="C429" s="303"/>
      <c r="D429" s="303"/>
      <c r="E429" s="303"/>
      <c r="F429" s="93"/>
      <c r="G429" s="93"/>
      <c r="H429" s="92"/>
      <c r="I429" s="46"/>
      <c r="J429" s="46"/>
      <c r="K429" s="106"/>
      <c r="L429" s="106"/>
      <c r="M429" s="215"/>
      <c r="N429" s="46"/>
      <c r="O429" s="92"/>
      <c r="P429" s="92"/>
      <c r="Q429" s="92"/>
      <c r="R429" s="92"/>
      <c r="S429" s="49"/>
      <c r="T429" s="49"/>
      <c r="U429" s="49"/>
      <c r="V429" s="49"/>
      <c r="W429" s="49"/>
      <c r="X429" s="49"/>
      <c r="Y429" s="49"/>
      <c r="Z429" s="49"/>
    </row>
    <row r="430" spans="1:26" ht="17.25" customHeight="1">
      <c r="A430" s="302"/>
      <c r="B430" s="302"/>
      <c r="C430" s="303"/>
      <c r="D430" s="303"/>
      <c r="E430" s="303"/>
      <c r="F430" s="93"/>
      <c r="G430" s="93"/>
      <c r="H430" s="92"/>
      <c r="I430" s="46"/>
      <c r="J430" s="46"/>
      <c r="K430" s="106"/>
      <c r="L430" s="106"/>
      <c r="M430" s="215"/>
      <c r="N430" s="46"/>
      <c r="O430" s="92"/>
      <c r="P430" s="92"/>
      <c r="Q430" s="92"/>
      <c r="R430" s="92"/>
      <c r="S430" s="49"/>
      <c r="T430" s="49"/>
      <c r="U430" s="49"/>
      <c r="V430" s="49"/>
      <c r="W430" s="49"/>
      <c r="X430" s="49"/>
      <c r="Y430" s="49"/>
      <c r="Z430" s="49"/>
    </row>
    <row r="431" spans="1:26" ht="17.25" customHeight="1">
      <c r="A431" s="302"/>
      <c r="B431" s="302"/>
      <c r="C431" s="303"/>
      <c r="D431" s="303"/>
      <c r="E431" s="303"/>
      <c r="F431" s="93"/>
      <c r="G431" s="93"/>
      <c r="H431" s="92"/>
      <c r="I431" s="46"/>
      <c r="J431" s="46"/>
      <c r="K431" s="106"/>
      <c r="L431" s="106"/>
      <c r="M431" s="215"/>
      <c r="N431" s="46"/>
      <c r="O431" s="92"/>
      <c r="P431" s="92"/>
      <c r="Q431" s="92"/>
      <c r="R431" s="92"/>
      <c r="S431" s="49"/>
      <c r="T431" s="49"/>
      <c r="U431" s="49"/>
      <c r="V431" s="49"/>
      <c r="W431" s="49"/>
      <c r="X431" s="49"/>
      <c r="Y431" s="49"/>
      <c r="Z431" s="49"/>
    </row>
    <row r="432" spans="1:26" ht="17.25" customHeight="1">
      <c r="A432" s="302"/>
      <c r="B432" s="302"/>
      <c r="C432" s="303"/>
      <c r="D432" s="303"/>
      <c r="E432" s="303"/>
      <c r="F432" s="93"/>
      <c r="G432" s="93"/>
      <c r="H432" s="92"/>
      <c r="I432" s="46"/>
      <c r="J432" s="46"/>
      <c r="K432" s="106"/>
      <c r="L432" s="106"/>
      <c r="M432" s="215"/>
      <c r="N432" s="46"/>
      <c r="O432" s="92"/>
      <c r="P432" s="92"/>
      <c r="Q432" s="92"/>
      <c r="R432" s="92"/>
      <c r="S432" s="49"/>
      <c r="T432" s="49"/>
      <c r="U432" s="49"/>
      <c r="V432" s="49"/>
      <c r="W432" s="49"/>
      <c r="X432" s="49"/>
      <c r="Y432" s="49"/>
      <c r="Z432" s="49"/>
    </row>
    <row r="433" spans="1:26" ht="17.25" customHeight="1">
      <c r="A433" s="302"/>
      <c r="B433" s="302"/>
      <c r="C433" s="303"/>
      <c r="D433" s="303"/>
      <c r="E433" s="303"/>
      <c r="F433" s="93"/>
      <c r="G433" s="93"/>
      <c r="H433" s="92"/>
      <c r="I433" s="46"/>
      <c r="J433" s="46"/>
      <c r="K433" s="106"/>
      <c r="L433" s="106"/>
      <c r="M433" s="215"/>
      <c r="N433" s="46"/>
      <c r="O433" s="92"/>
      <c r="P433" s="92"/>
      <c r="Q433" s="92"/>
      <c r="R433" s="92"/>
      <c r="S433" s="49"/>
      <c r="T433" s="49"/>
      <c r="U433" s="49"/>
      <c r="V433" s="49"/>
      <c r="W433" s="49"/>
      <c r="X433" s="49"/>
      <c r="Y433" s="49"/>
      <c r="Z433" s="49"/>
    </row>
    <row r="434" spans="1:26" ht="17.25" customHeight="1">
      <c r="A434" s="302"/>
      <c r="B434" s="302"/>
      <c r="C434" s="303"/>
      <c r="D434" s="303"/>
      <c r="E434" s="303"/>
      <c r="F434" s="93"/>
      <c r="G434" s="93"/>
      <c r="H434" s="92"/>
      <c r="I434" s="46"/>
      <c r="J434" s="46"/>
      <c r="K434" s="106"/>
      <c r="L434" s="106"/>
      <c r="M434" s="215"/>
      <c r="N434" s="46"/>
      <c r="O434" s="92"/>
      <c r="P434" s="92"/>
      <c r="Q434" s="92"/>
      <c r="R434" s="92"/>
      <c r="S434" s="49"/>
      <c r="T434" s="49"/>
      <c r="U434" s="49"/>
      <c r="V434" s="49"/>
      <c r="W434" s="49"/>
      <c r="X434" s="49"/>
      <c r="Y434" s="49"/>
      <c r="Z434" s="49"/>
    </row>
    <row r="435" spans="1:26" ht="17.25" customHeight="1">
      <c r="A435" s="302"/>
      <c r="B435" s="302"/>
      <c r="C435" s="303"/>
      <c r="D435" s="303"/>
      <c r="E435" s="303"/>
      <c r="F435" s="93"/>
      <c r="G435" s="93"/>
      <c r="H435" s="92"/>
      <c r="I435" s="46"/>
      <c r="J435" s="46"/>
      <c r="K435" s="106"/>
      <c r="L435" s="106"/>
      <c r="M435" s="215"/>
      <c r="N435" s="46"/>
      <c r="O435" s="92"/>
      <c r="P435" s="92"/>
      <c r="Q435" s="92"/>
      <c r="R435" s="92"/>
      <c r="S435" s="49"/>
      <c r="T435" s="49"/>
      <c r="U435" s="49"/>
      <c r="V435" s="49"/>
      <c r="W435" s="49"/>
      <c r="X435" s="49"/>
      <c r="Y435" s="49"/>
      <c r="Z435" s="49"/>
    </row>
    <row r="436" spans="1:26" ht="17.25" customHeight="1">
      <c r="A436" s="302"/>
      <c r="B436" s="302"/>
      <c r="C436" s="303"/>
      <c r="D436" s="303"/>
      <c r="E436" s="303"/>
      <c r="F436" s="93"/>
      <c r="G436" s="93"/>
      <c r="H436" s="92"/>
      <c r="I436" s="46"/>
      <c r="J436" s="46"/>
      <c r="K436" s="106"/>
      <c r="L436" s="106"/>
      <c r="M436" s="215"/>
      <c r="N436" s="46"/>
      <c r="O436" s="92"/>
      <c r="P436" s="92"/>
      <c r="Q436" s="92"/>
      <c r="R436" s="92"/>
      <c r="S436" s="49"/>
      <c r="T436" s="49"/>
      <c r="U436" s="49"/>
      <c r="V436" s="49"/>
      <c r="W436" s="49"/>
      <c r="X436" s="49"/>
      <c r="Y436" s="49"/>
      <c r="Z436" s="49"/>
    </row>
    <row r="437" spans="1:26" ht="17.25" customHeight="1">
      <c r="A437" s="302"/>
      <c r="B437" s="302"/>
      <c r="C437" s="303"/>
      <c r="D437" s="303"/>
      <c r="E437" s="303"/>
      <c r="F437" s="93"/>
      <c r="G437" s="93"/>
      <c r="H437" s="92"/>
      <c r="I437" s="46"/>
      <c r="J437" s="46"/>
      <c r="K437" s="106"/>
      <c r="L437" s="106"/>
      <c r="M437" s="215"/>
      <c r="N437" s="46"/>
      <c r="O437" s="92"/>
      <c r="P437" s="92"/>
      <c r="Q437" s="92"/>
      <c r="R437" s="92"/>
      <c r="S437" s="49"/>
      <c r="T437" s="49"/>
      <c r="U437" s="49"/>
      <c r="V437" s="49"/>
      <c r="W437" s="49"/>
      <c r="X437" s="49"/>
      <c r="Y437" s="49"/>
      <c r="Z437" s="49"/>
    </row>
    <row r="438" spans="1:26" ht="17.25" customHeight="1">
      <c r="A438" s="302"/>
      <c r="B438" s="302"/>
      <c r="C438" s="303"/>
      <c r="D438" s="303"/>
      <c r="E438" s="303"/>
      <c r="F438" s="93"/>
      <c r="G438" s="93"/>
      <c r="H438" s="92"/>
      <c r="I438" s="46"/>
      <c r="J438" s="46"/>
      <c r="K438" s="106"/>
      <c r="L438" s="106"/>
      <c r="M438" s="215"/>
      <c r="N438" s="46"/>
      <c r="O438" s="92"/>
      <c r="P438" s="92"/>
      <c r="Q438" s="92"/>
      <c r="R438" s="92"/>
      <c r="S438" s="49"/>
      <c r="T438" s="49"/>
      <c r="U438" s="49"/>
      <c r="V438" s="49"/>
      <c r="W438" s="49"/>
      <c r="X438" s="49"/>
      <c r="Y438" s="49"/>
      <c r="Z438" s="49"/>
    </row>
    <row r="439" spans="1:26" ht="17.25" customHeight="1">
      <c r="A439" s="302"/>
      <c r="B439" s="302"/>
      <c r="C439" s="303"/>
      <c r="D439" s="303"/>
      <c r="E439" s="303"/>
      <c r="F439" s="93"/>
      <c r="G439" s="93"/>
      <c r="H439" s="92"/>
      <c r="I439" s="46"/>
      <c r="J439" s="46"/>
      <c r="K439" s="106"/>
      <c r="L439" s="106"/>
      <c r="M439" s="215"/>
      <c r="N439" s="46"/>
      <c r="O439" s="92"/>
      <c r="P439" s="92"/>
      <c r="Q439" s="92"/>
      <c r="R439" s="92"/>
      <c r="S439" s="49"/>
      <c r="T439" s="49"/>
      <c r="U439" s="49"/>
      <c r="V439" s="49"/>
      <c r="W439" s="49"/>
      <c r="X439" s="49"/>
      <c r="Y439" s="49"/>
      <c r="Z439" s="49"/>
    </row>
    <row r="440" spans="1:26" ht="17.25" customHeight="1">
      <c r="A440" s="302"/>
      <c r="B440" s="302"/>
      <c r="C440" s="303"/>
      <c r="D440" s="303"/>
      <c r="E440" s="303"/>
      <c r="F440" s="93"/>
      <c r="G440" s="93"/>
      <c r="H440" s="92"/>
      <c r="I440" s="46"/>
      <c r="J440" s="46"/>
      <c r="K440" s="106"/>
      <c r="L440" s="106"/>
      <c r="M440" s="215"/>
      <c r="N440" s="46"/>
      <c r="O440" s="92"/>
      <c r="P440" s="92"/>
      <c r="Q440" s="92"/>
      <c r="R440" s="92"/>
      <c r="S440" s="49"/>
      <c r="T440" s="49"/>
      <c r="U440" s="49"/>
      <c r="V440" s="49"/>
      <c r="W440" s="49"/>
      <c r="X440" s="49"/>
      <c r="Y440" s="49"/>
      <c r="Z440" s="49"/>
    </row>
    <row r="441" spans="1:26" ht="17.25" customHeight="1">
      <c r="A441" s="302"/>
      <c r="B441" s="302"/>
      <c r="C441" s="303"/>
      <c r="D441" s="303"/>
      <c r="E441" s="303"/>
      <c r="F441" s="93"/>
      <c r="G441" s="93"/>
      <c r="H441" s="92"/>
      <c r="I441" s="46"/>
      <c r="J441" s="46"/>
      <c r="K441" s="106"/>
      <c r="L441" s="106"/>
      <c r="M441" s="215"/>
      <c r="N441" s="46"/>
      <c r="O441" s="92"/>
      <c r="P441" s="92"/>
      <c r="Q441" s="92"/>
      <c r="R441" s="92"/>
      <c r="S441" s="49"/>
      <c r="T441" s="49"/>
      <c r="U441" s="49"/>
      <c r="V441" s="49"/>
      <c r="W441" s="49"/>
      <c r="X441" s="49"/>
      <c r="Y441" s="49"/>
      <c r="Z441" s="49"/>
    </row>
    <row r="442" spans="1:26" ht="17.25" customHeight="1">
      <c r="A442" s="302"/>
      <c r="B442" s="302"/>
      <c r="C442" s="303"/>
      <c r="D442" s="303"/>
      <c r="E442" s="303"/>
      <c r="F442" s="93"/>
      <c r="G442" s="93"/>
      <c r="H442" s="92"/>
      <c r="I442" s="46"/>
      <c r="J442" s="46"/>
      <c r="K442" s="106"/>
      <c r="L442" s="106"/>
      <c r="M442" s="215"/>
      <c r="N442" s="46"/>
      <c r="O442" s="92"/>
      <c r="P442" s="92"/>
      <c r="Q442" s="92"/>
      <c r="R442" s="92"/>
      <c r="S442" s="49"/>
      <c r="T442" s="49"/>
      <c r="U442" s="49"/>
      <c r="V442" s="49"/>
      <c r="W442" s="49"/>
      <c r="X442" s="49"/>
      <c r="Y442" s="49"/>
      <c r="Z442" s="49"/>
    </row>
    <row r="443" spans="1:26" ht="17.25" customHeight="1">
      <c r="A443" s="302"/>
      <c r="B443" s="302"/>
      <c r="C443" s="303"/>
      <c r="D443" s="303"/>
      <c r="E443" s="303"/>
      <c r="F443" s="93"/>
      <c r="G443" s="93"/>
      <c r="H443" s="92"/>
      <c r="I443" s="46"/>
      <c r="J443" s="46"/>
      <c r="K443" s="106"/>
      <c r="L443" s="106"/>
      <c r="M443" s="215"/>
      <c r="N443" s="46"/>
      <c r="O443" s="92"/>
      <c r="P443" s="92"/>
      <c r="Q443" s="92"/>
      <c r="R443" s="92"/>
      <c r="S443" s="49"/>
      <c r="T443" s="49"/>
      <c r="U443" s="49"/>
      <c r="V443" s="49"/>
      <c r="W443" s="49"/>
      <c r="X443" s="49"/>
      <c r="Y443" s="49"/>
      <c r="Z443" s="49"/>
    </row>
    <row r="444" spans="1:26" ht="17.25" customHeight="1">
      <c r="A444" s="302"/>
      <c r="B444" s="302"/>
      <c r="C444" s="303"/>
      <c r="D444" s="303"/>
      <c r="E444" s="303"/>
      <c r="F444" s="93"/>
      <c r="G444" s="93"/>
      <c r="H444" s="92"/>
      <c r="I444" s="46"/>
      <c r="J444" s="46"/>
      <c r="K444" s="106"/>
      <c r="L444" s="106"/>
      <c r="M444" s="215"/>
      <c r="N444" s="46"/>
      <c r="O444" s="92"/>
      <c r="P444" s="92"/>
      <c r="Q444" s="92"/>
      <c r="R444" s="92"/>
      <c r="S444" s="49"/>
      <c r="T444" s="49"/>
      <c r="U444" s="49"/>
      <c r="V444" s="49"/>
      <c r="W444" s="49"/>
      <c r="X444" s="49"/>
      <c r="Y444" s="49"/>
      <c r="Z444" s="49"/>
    </row>
    <row r="445" spans="1:26" ht="17.25" customHeight="1">
      <c r="A445" s="302"/>
      <c r="B445" s="302"/>
      <c r="C445" s="303"/>
      <c r="D445" s="303"/>
      <c r="E445" s="303"/>
      <c r="F445" s="93"/>
      <c r="G445" s="93"/>
      <c r="H445" s="92"/>
      <c r="I445" s="46"/>
      <c r="J445" s="46"/>
      <c r="K445" s="106"/>
      <c r="L445" s="106"/>
      <c r="M445" s="215"/>
      <c r="N445" s="46"/>
      <c r="O445" s="92"/>
      <c r="P445" s="92"/>
      <c r="Q445" s="92"/>
      <c r="R445" s="92"/>
      <c r="S445" s="49"/>
      <c r="T445" s="49"/>
      <c r="U445" s="49"/>
      <c r="V445" s="49"/>
      <c r="W445" s="49"/>
      <c r="X445" s="49"/>
      <c r="Y445" s="49"/>
      <c r="Z445" s="49"/>
    </row>
    <row r="446" spans="1:26" ht="17.25" customHeight="1">
      <c r="A446" s="302"/>
      <c r="B446" s="302"/>
      <c r="C446" s="303"/>
      <c r="D446" s="303"/>
      <c r="E446" s="303"/>
      <c r="F446" s="93"/>
      <c r="G446" s="93"/>
      <c r="H446" s="92"/>
      <c r="I446" s="46"/>
      <c r="J446" s="46"/>
      <c r="K446" s="106"/>
      <c r="L446" s="106"/>
      <c r="M446" s="215"/>
      <c r="N446" s="46"/>
      <c r="O446" s="92"/>
      <c r="P446" s="92"/>
      <c r="Q446" s="92"/>
      <c r="R446" s="92"/>
      <c r="S446" s="49"/>
      <c r="T446" s="49"/>
      <c r="U446" s="49"/>
      <c r="V446" s="49"/>
      <c r="W446" s="49"/>
      <c r="X446" s="49"/>
      <c r="Y446" s="49"/>
      <c r="Z446" s="49"/>
    </row>
    <row r="447" spans="1:26" ht="17.25" customHeight="1">
      <c r="A447" s="302"/>
      <c r="B447" s="302"/>
      <c r="C447" s="303"/>
      <c r="D447" s="303"/>
      <c r="E447" s="303"/>
      <c r="F447" s="93"/>
      <c r="G447" s="93"/>
      <c r="H447" s="92"/>
      <c r="I447" s="46"/>
      <c r="J447" s="46"/>
      <c r="K447" s="106"/>
      <c r="L447" s="106"/>
      <c r="M447" s="215"/>
      <c r="N447" s="46"/>
      <c r="O447" s="92"/>
      <c r="P447" s="92"/>
      <c r="Q447" s="92"/>
      <c r="R447" s="92"/>
      <c r="S447" s="49"/>
      <c r="T447" s="49"/>
      <c r="U447" s="49"/>
      <c r="V447" s="49"/>
      <c r="W447" s="49"/>
      <c r="X447" s="49"/>
      <c r="Y447" s="49"/>
      <c r="Z447" s="49"/>
    </row>
    <row r="448" spans="1:26" ht="17.25" customHeight="1">
      <c r="A448" s="302"/>
      <c r="B448" s="302"/>
      <c r="C448" s="303"/>
      <c r="D448" s="303"/>
      <c r="E448" s="303"/>
      <c r="F448" s="93"/>
      <c r="G448" s="93"/>
      <c r="H448" s="92"/>
      <c r="I448" s="46"/>
      <c r="J448" s="46"/>
      <c r="K448" s="106"/>
      <c r="L448" s="106"/>
      <c r="M448" s="215"/>
      <c r="N448" s="46"/>
      <c r="O448" s="92"/>
      <c r="P448" s="92"/>
      <c r="Q448" s="92"/>
      <c r="R448" s="92"/>
      <c r="S448" s="49"/>
      <c r="T448" s="49"/>
      <c r="U448" s="49"/>
      <c r="V448" s="49"/>
      <c r="W448" s="49"/>
      <c r="X448" s="49"/>
      <c r="Y448" s="49"/>
      <c r="Z448" s="49"/>
    </row>
    <row r="449" spans="1:26" ht="17.25" customHeight="1">
      <c r="A449" s="302"/>
      <c r="B449" s="302"/>
      <c r="C449" s="303"/>
      <c r="D449" s="303"/>
      <c r="E449" s="303"/>
      <c r="F449" s="93"/>
      <c r="G449" s="93"/>
      <c r="H449" s="92"/>
      <c r="I449" s="46"/>
      <c r="J449" s="46"/>
      <c r="K449" s="106"/>
      <c r="L449" s="106"/>
      <c r="M449" s="215"/>
      <c r="N449" s="46"/>
      <c r="O449" s="92"/>
      <c r="P449" s="92"/>
      <c r="Q449" s="92"/>
      <c r="R449" s="92"/>
      <c r="S449" s="49"/>
      <c r="T449" s="49"/>
      <c r="U449" s="49"/>
      <c r="V449" s="49"/>
      <c r="W449" s="49"/>
      <c r="X449" s="49"/>
      <c r="Y449" s="49"/>
      <c r="Z449" s="49"/>
    </row>
    <row r="450" spans="1:26" ht="17.25" customHeight="1">
      <c r="A450" s="302"/>
      <c r="B450" s="302"/>
      <c r="C450" s="303"/>
      <c r="D450" s="303"/>
      <c r="E450" s="303"/>
      <c r="F450" s="93"/>
      <c r="G450" s="93"/>
      <c r="H450" s="92"/>
      <c r="I450" s="46"/>
      <c r="J450" s="46"/>
      <c r="K450" s="106"/>
      <c r="L450" s="106"/>
      <c r="M450" s="215"/>
      <c r="N450" s="46"/>
      <c r="O450" s="92"/>
      <c r="P450" s="92"/>
      <c r="Q450" s="92"/>
      <c r="R450" s="92"/>
      <c r="S450" s="49"/>
      <c r="T450" s="49"/>
      <c r="U450" s="49"/>
      <c r="V450" s="49"/>
      <c r="W450" s="49"/>
      <c r="X450" s="49"/>
      <c r="Y450" s="49"/>
      <c r="Z450" s="49"/>
    </row>
    <row r="451" spans="1:26" ht="17.25" customHeight="1">
      <c r="A451" s="302"/>
      <c r="B451" s="302"/>
      <c r="C451" s="303"/>
      <c r="D451" s="303"/>
      <c r="E451" s="303"/>
      <c r="F451" s="93"/>
      <c r="G451" s="93"/>
      <c r="H451" s="92"/>
      <c r="I451" s="46"/>
      <c r="J451" s="46"/>
      <c r="K451" s="106"/>
      <c r="L451" s="106"/>
      <c r="M451" s="215"/>
      <c r="N451" s="46"/>
      <c r="O451" s="92"/>
      <c r="P451" s="92"/>
      <c r="Q451" s="92"/>
      <c r="R451" s="92"/>
      <c r="S451" s="49"/>
      <c r="T451" s="49"/>
      <c r="U451" s="49"/>
      <c r="V451" s="49"/>
      <c r="W451" s="49"/>
      <c r="X451" s="49"/>
      <c r="Y451" s="49"/>
      <c r="Z451" s="49"/>
    </row>
    <row r="452" spans="1:26" ht="17.25" customHeight="1">
      <c r="A452" s="302"/>
      <c r="B452" s="302"/>
      <c r="C452" s="303"/>
      <c r="D452" s="303"/>
      <c r="E452" s="303"/>
      <c r="F452" s="93"/>
      <c r="G452" s="93"/>
      <c r="H452" s="92"/>
      <c r="I452" s="46"/>
      <c r="J452" s="46"/>
      <c r="K452" s="106"/>
      <c r="L452" s="106"/>
      <c r="M452" s="215"/>
      <c r="N452" s="46"/>
      <c r="O452" s="92"/>
      <c r="P452" s="92"/>
      <c r="Q452" s="92"/>
      <c r="R452" s="92"/>
      <c r="S452" s="49"/>
      <c r="T452" s="49"/>
      <c r="U452" s="49"/>
      <c r="V452" s="49"/>
      <c r="W452" s="49"/>
      <c r="X452" s="49"/>
      <c r="Y452" s="49"/>
      <c r="Z452" s="49"/>
    </row>
    <row r="453" spans="1:26" ht="17.25" customHeight="1">
      <c r="A453" s="302"/>
      <c r="B453" s="302"/>
      <c r="C453" s="303"/>
      <c r="D453" s="303"/>
      <c r="E453" s="303"/>
      <c r="F453" s="93"/>
      <c r="G453" s="93"/>
      <c r="H453" s="92"/>
      <c r="I453" s="46"/>
      <c r="J453" s="46"/>
      <c r="K453" s="106"/>
      <c r="L453" s="106"/>
      <c r="M453" s="215"/>
      <c r="N453" s="46"/>
      <c r="O453" s="92"/>
      <c r="P453" s="92"/>
      <c r="Q453" s="92"/>
      <c r="R453" s="92"/>
      <c r="S453" s="49"/>
      <c r="T453" s="49"/>
      <c r="U453" s="49"/>
      <c r="V453" s="49"/>
      <c r="W453" s="49"/>
      <c r="X453" s="49"/>
      <c r="Y453" s="49"/>
      <c r="Z453" s="49"/>
    </row>
    <row r="454" spans="1:26" ht="17.25" customHeight="1">
      <c r="A454" s="302"/>
      <c r="B454" s="302"/>
      <c r="C454" s="303"/>
      <c r="D454" s="303"/>
      <c r="E454" s="303"/>
      <c r="F454" s="93"/>
      <c r="G454" s="93"/>
      <c r="H454" s="92"/>
      <c r="I454" s="46"/>
      <c r="J454" s="46"/>
      <c r="K454" s="106"/>
      <c r="L454" s="106"/>
      <c r="M454" s="215"/>
      <c r="N454" s="46"/>
      <c r="O454" s="92"/>
      <c r="P454" s="92"/>
      <c r="Q454" s="92"/>
      <c r="R454" s="92"/>
      <c r="S454" s="49"/>
      <c r="T454" s="49"/>
      <c r="U454" s="49"/>
      <c r="V454" s="49"/>
      <c r="W454" s="49"/>
      <c r="X454" s="49"/>
      <c r="Y454" s="49"/>
      <c r="Z454" s="49"/>
    </row>
    <row r="455" spans="1:26" ht="17.25" customHeight="1">
      <c r="A455" s="302"/>
      <c r="B455" s="302"/>
      <c r="C455" s="303"/>
      <c r="D455" s="303"/>
      <c r="E455" s="303"/>
      <c r="F455" s="93"/>
      <c r="G455" s="93"/>
      <c r="H455" s="92"/>
      <c r="I455" s="46"/>
      <c r="J455" s="46"/>
      <c r="K455" s="106"/>
      <c r="L455" s="106"/>
      <c r="M455" s="215"/>
      <c r="N455" s="46"/>
      <c r="O455" s="92"/>
      <c r="P455" s="92"/>
      <c r="Q455" s="92"/>
      <c r="R455" s="92"/>
      <c r="S455" s="49"/>
      <c r="T455" s="49"/>
      <c r="U455" s="49"/>
      <c r="V455" s="49"/>
      <c r="W455" s="49"/>
      <c r="X455" s="49"/>
      <c r="Y455" s="49"/>
      <c r="Z455" s="49"/>
    </row>
    <row r="456" spans="1:26" ht="17.25" customHeight="1">
      <c r="A456" s="302"/>
      <c r="B456" s="302"/>
      <c r="C456" s="303"/>
      <c r="D456" s="303"/>
      <c r="E456" s="303"/>
      <c r="F456" s="93"/>
      <c r="G456" s="93"/>
      <c r="H456" s="92"/>
      <c r="I456" s="46"/>
      <c r="J456" s="46"/>
      <c r="K456" s="106"/>
      <c r="L456" s="106"/>
      <c r="M456" s="215"/>
      <c r="N456" s="46"/>
      <c r="O456" s="92"/>
      <c r="P456" s="92"/>
      <c r="Q456" s="92"/>
      <c r="R456" s="92"/>
      <c r="S456" s="49"/>
      <c r="T456" s="49"/>
      <c r="U456" s="49"/>
      <c r="V456" s="49"/>
      <c r="W456" s="49"/>
      <c r="X456" s="49"/>
      <c r="Y456" s="49"/>
      <c r="Z456" s="49"/>
    </row>
    <row r="457" spans="1:26" ht="17.25" customHeight="1">
      <c r="A457" s="302"/>
      <c r="B457" s="302"/>
      <c r="C457" s="303"/>
      <c r="D457" s="303"/>
      <c r="E457" s="303"/>
      <c r="F457" s="93"/>
      <c r="G457" s="93"/>
      <c r="H457" s="92"/>
      <c r="I457" s="46"/>
      <c r="J457" s="46"/>
      <c r="K457" s="106"/>
      <c r="L457" s="106"/>
      <c r="M457" s="215"/>
      <c r="N457" s="46"/>
      <c r="O457" s="92"/>
      <c r="P457" s="92"/>
      <c r="Q457" s="92"/>
      <c r="R457" s="92"/>
      <c r="S457" s="49"/>
      <c r="T457" s="49"/>
      <c r="U457" s="49"/>
      <c r="V457" s="49"/>
      <c r="W457" s="49"/>
      <c r="X457" s="49"/>
      <c r="Y457" s="49"/>
      <c r="Z457" s="49"/>
    </row>
    <row r="458" spans="1:26" ht="17.25" customHeight="1">
      <c r="A458" s="302"/>
      <c r="B458" s="302"/>
      <c r="C458" s="303"/>
      <c r="D458" s="303"/>
      <c r="E458" s="303"/>
      <c r="F458" s="93"/>
      <c r="G458" s="93"/>
      <c r="H458" s="92"/>
      <c r="I458" s="46"/>
      <c r="J458" s="46"/>
      <c r="K458" s="106"/>
      <c r="L458" s="106"/>
      <c r="M458" s="215"/>
      <c r="N458" s="46"/>
      <c r="O458" s="92"/>
      <c r="P458" s="92"/>
      <c r="Q458" s="92"/>
      <c r="R458" s="92"/>
      <c r="S458" s="49"/>
      <c r="T458" s="49"/>
      <c r="U458" s="49"/>
      <c r="V458" s="49"/>
      <c r="W458" s="49"/>
      <c r="X458" s="49"/>
      <c r="Y458" s="49"/>
      <c r="Z458" s="49"/>
    </row>
    <row r="459" spans="1:26" ht="17.25" customHeight="1">
      <c r="A459" s="302"/>
      <c r="B459" s="302"/>
      <c r="C459" s="303"/>
      <c r="D459" s="303"/>
      <c r="E459" s="303"/>
      <c r="F459" s="93"/>
      <c r="G459" s="93"/>
      <c r="H459" s="92"/>
      <c r="I459" s="46"/>
      <c r="J459" s="46"/>
      <c r="K459" s="106"/>
      <c r="L459" s="106"/>
      <c r="M459" s="215"/>
      <c r="N459" s="46"/>
      <c r="O459" s="92"/>
      <c r="P459" s="92"/>
      <c r="Q459" s="92"/>
      <c r="R459" s="92"/>
      <c r="S459" s="49"/>
      <c r="T459" s="49"/>
      <c r="U459" s="49"/>
      <c r="V459" s="49"/>
      <c r="W459" s="49"/>
      <c r="X459" s="49"/>
      <c r="Y459" s="49"/>
      <c r="Z459" s="49"/>
    </row>
    <row r="460" spans="1:26" ht="17.25" customHeight="1">
      <c r="A460" s="302"/>
      <c r="B460" s="302"/>
      <c r="C460" s="303"/>
      <c r="D460" s="303"/>
      <c r="E460" s="303"/>
      <c r="F460" s="93"/>
      <c r="G460" s="93"/>
      <c r="H460" s="92"/>
      <c r="I460" s="46"/>
      <c r="J460" s="46"/>
      <c r="K460" s="106"/>
      <c r="L460" s="106"/>
      <c r="M460" s="215"/>
      <c r="N460" s="46"/>
      <c r="O460" s="92"/>
      <c r="P460" s="92"/>
      <c r="Q460" s="92"/>
      <c r="R460" s="92"/>
      <c r="S460" s="49"/>
      <c r="T460" s="49"/>
      <c r="U460" s="49"/>
      <c r="V460" s="49"/>
      <c r="W460" s="49"/>
      <c r="X460" s="49"/>
      <c r="Y460" s="49"/>
      <c r="Z460" s="49"/>
    </row>
    <row r="461" spans="1:26" ht="17.25" customHeight="1">
      <c r="A461" s="302"/>
      <c r="B461" s="302"/>
      <c r="C461" s="303"/>
      <c r="D461" s="303"/>
      <c r="E461" s="303"/>
      <c r="F461" s="93"/>
      <c r="G461" s="93"/>
      <c r="H461" s="92"/>
      <c r="I461" s="46"/>
      <c r="J461" s="46"/>
      <c r="K461" s="106"/>
      <c r="L461" s="106"/>
      <c r="M461" s="215"/>
      <c r="N461" s="46"/>
      <c r="O461" s="92"/>
      <c r="P461" s="92"/>
      <c r="Q461" s="92"/>
      <c r="R461" s="92"/>
      <c r="S461" s="49"/>
      <c r="T461" s="49"/>
      <c r="U461" s="49"/>
      <c r="V461" s="49"/>
      <c r="W461" s="49"/>
      <c r="X461" s="49"/>
      <c r="Y461" s="49"/>
      <c r="Z461" s="49"/>
    </row>
    <row r="462" spans="1:26" ht="17.25" customHeight="1">
      <c r="A462" s="302"/>
      <c r="B462" s="302"/>
      <c r="C462" s="303"/>
      <c r="D462" s="303"/>
      <c r="E462" s="303"/>
      <c r="F462" s="93"/>
      <c r="G462" s="93"/>
      <c r="H462" s="92"/>
      <c r="I462" s="46"/>
      <c r="J462" s="46"/>
      <c r="K462" s="106"/>
      <c r="L462" s="106"/>
      <c r="M462" s="215"/>
      <c r="N462" s="46"/>
      <c r="O462" s="92"/>
      <c r="P462" s="92"/>
      <c r="Q462" s="92"/>
      <c r="R462" s="92"/>
      <c r="S462" s="49"/>
      <c r="T462" s="49"/>
      <c r="U462" s="49"/>
      <c r="V462" s="49"/>
      <c r="W462" s="49"/>
      <c r="X462" s="49"/>
      <c r="Y462" s="49"/>
      <c r="Z462" s="49"/>
    </row>
    <row r="463" spans="1:26" ht="17.25" customHeight="1">
      <c r="A463" s="302"/>
      <c r="B463" s="302"/>
      <c r="C463" s="303"/>
      <c r="D463" s="303"/>
      <c r="E463" s="303"/>
      <c r="F463" s="93"/>
      <c r="G463" s="93"/>
      <c r="H463" s="92"/>
      <c r="I463" s="46"/>
      <c r="J463" s="46"/>
      <c r="K463" s="106"/>
      <c r="L463" s="106"/>
      <c r="M463" s="215"/>
      <c r="N463" s="46"/>
      <c r="O463" s="92"/>
      <c r="P463" s="92"/>
      <c r="Q463" s="92"/>
      <c r="R463" s="92"/>
      <c r="S463" s="49"/>
      <c r="T463" s="49"/>
      <c r="U463" s="49"/>
      <c r="V463" s="49"/>
      <c r="W463" s="49"/>
      <c r="X463" s="49"/>
      <c r="Y463" s="49"/>
      <c r="Z463" s="49"/>
    </row>
    <row r="464" spans="1:26" ht="17.25" customHeight="1">
      <c r="A464" s="302"/>
      <c r="B464" s="302"/>
      <c r="C464" s="303"/>
      <c r="D464" s="303"/>
      <c r="E464" s="303"/>
      <c r="F464" s="93"/>
      <c r="G464" s="93"/>
      <c r="H464" s="92"/>
      <c r="I464" s="46"/>
      <c r="J464" s="46"/>
      <c r="K464" s="106"/>
      <c r="L464" s="106"/>
      <c r="M464" s="215"/>
      <c r="N464" s="46"/>
      <c r="O464" s="92"/>
      <c r="P464" s="92"/>
      <c r="Q464" s="92"/>
      <c r="R464" s="92"/>
      <c r="S464" s="49"/>
      <c r="T464" s="49"/>
      <c r="U464" s="49"/>
      <c r="V464" s="49"/>
      <c r="W464" s="49"/>
      <c r="X464" s="49"/>
      <c r="Y464" s="49"/>
      <c r="Z464" s="49"/>
    </row>
    <row r="465" spans="1:26" ht="17.25" customHeight="1">
      <c r="A465" s="302"/>
      <c r="B465" s="302"/>
      <c r="C465" s="303"/>
      <c r="D465" s="303"/>
      <c r="E465" s="303"/>
      <c r="F465" s="93"/>
      <c r="G465" s="93"/>
      <c r="H465" s="92"/>
      <c r="I465" s="46"/>
      <c r="J465" s="46"/>
      <c r="K465" s="106"/>
      <c r="L465" s="106"/>
      <c r="M465" s="215"/>
      <c r="N465" s="46"/>
      <c r="O465" s="92"/>
      <c r="P465" s="92"/>
      <c r="Q465" s="92"/>
      <c r="R465" s="92"/>
      <c r="S465" s="49"/>
      <c r="T465" s="49"/>
      <c r="U465" s="49"/>
      <c r="V465" s="49"/>
      <c r="W465" s="49"/>
      <c r="X465" s="49"/>
      <c r="Y465" s="49"/>
      <c r="Z465" s="49"/>
    </row>
    <row r="466" spans="1:26" ht="17.25" customHeight="1">
      <c r="A466" s="302"/>
      <c r="B466" s="302"/>
      <c r="C466" s="303"/>
      <c r="D466" s="303"/>
      <c r="E466" s="303"/>
      <c r="F466" s="93"/>
      <c r="G466" s="93"/>
      <c r="H466" s="92"/>
      <c r="I466" s="46"/>
      <c r="J466" s="46"/>
      <c r="K466" s="106"/>
      <c r="L466" s="106"/>
      <c r="M466" s="215"/>
      <c r="N466" s="46"/>
      <c r="O466" s="92"/>
      <c r="P466" s="92"/>
      <c r="Q466" s="92"/>
      <c r="R466" s="92"/>
      <c r="S466" s="49"/>
      <c r="T466" s="49"/>
      <c r="U466" s="49"/>
      <c r="V466" s="49"/>
      <c r="W466" s="49"/>
      <c r="X466" s="49"/>
      <c r="Y466" s="49"/>
      <c r="Z466" s="49"/>
    </row>
    <row r="467" spans="1:26" ht="17.25" customHeight="1">
      <c r="A467" s="302"/>
      <c r="B467" s="302"/>
      <c r="C467" s="303"/>
      <c r="D467" s="303"/>
      <c r="E467" s="303"/>
      <c r="F467" s="93"/>
      <c r="G467" s="93"/>
      <c r="H467" s="92"/>
      <c r="I467" s="46"/>
      <c r="J467" s="46"/>
      <c r="K467" s="106"/>
      <c r="L467" s="106"/>
      <c r="M467" s="215"/>
      <c r="N467" s="46"/>
      <c r="O467" s="92"/>
      <c r="P467" s="92"/>
      <c r="Q467" s="92"/>
      <c r="R467" s="92"/>
      <c r="S467" s="49"/>
      <c r="T467" s="49"/>
      <c r="U467" s="49"/>
      <c r="V467" s="49"/>
      <c r="W467" s="49"/>
      <c r="X467" s="49"/>
      <c r="Y467" s="49"/>
      <c r="Z467" s="49"/>
    </row>
    <row r="468" spans="1:26" ht="17.25" customHeight="1">
      <c r="A468" s="302"/>
      <c r="B468" s="302"/>
      <c r="C468" s="303"/>
      <c r="D468" s="303"/>
      <c r="E468" s="303"/>
      <c r="F468" s="93"/>
      <c r="G468" s="93"/>
      <c r="H468" s="92"/>
      <c r="I468" s="46"/>
      <c r="J468" s="46"/>
      <c r="K468" s="106"/>
      <c r="L468" s="106"/>
      <c r="M468" s="215"/>
      <c r="N468" s="46"/>
      <c r="O468" s="92"/>
      <c r="P468" s="92"/>
      <c r="Q468" s="92"/>
      <c r="R468" s="92"/>
      <c r="S468" s="49"/>
      <c r="T468" s="49"/>
      <c r="U468" s="49"/>
      <c r="V468" s="49"/>
      <c r="W468" s="49"/>
      <c r="X468" s="49"/>
      <c r="Y468" s="49"/>
      <c r="Z468" s="49"/>
    </row>
    <row r="469" spans="1:26" ht="17.25" customHeight="1">
      <c r="A469" s="302"/>
      <c r="B469" s="302"/>
      <c r="C469" s="303"/>
      <c r="D469" s="303"/>
      <c r="E469" s="303"/>
      <c r="F469" s="93"/>
      <c r="G469" s="93"/>
      <c r="H469" s="92"/>
      <c r="I469" s="46"/>
      <c r="J469" s="46"/>
      <c r="K469" s="106"/>
      <c r="L469" s="106"/>
      <c r="M469" s="215"/>
      <c r="N469" s="46"/>
      <c r="O469" s="92"/>
      <c r="P469" s="92"/>
      <c r="Q469" s="92"/>
      <c r="R469" s="92"/>
      <c r="S469" s="49"/>
      <c r="T469" s="49"/>
      <c r="U469" s="49"/>
      <c r="V469" s="49"/>
      <c r="W469" s="49"/>
      <c r="X469" s="49"/>
      <c r="Y469" s="49"/>
      <c r="Z469" s="49"/>
    </row>
    <row r="470" spans="1:26" ht="17.25" customHeight="1">
      <c r="A470" s="302"/>
      <c r="B470" s="302"/>
      <c r="C470" s="303"/>
      <c r="D470" s="303"/>
      <c r="E470" s="303"/>
      <c r="F470" s="93"/>
      <c r="G470" s="93"/>
      <c r="H470" s="92"/>
      <c r="I470" s="46"/>
      <c r="J470" s="46"/>
      <c r="K470" s="106"/>
      <c r="L470" s="106"/>
      <c r="M470" s="215"/>
      <c r="N470" s="46"/>
      <c r="O470" s="92"/>
      <c r="P470" s="92"/>
      <c r="Q470" s="92"/>
      <c r="R470" s="92"/>
      <c r="S470" s="49"/>
      <c r="T470" s="49"/>
      <c r="U470" s="49"/>
      <c r="V470" s="49"/>
      <c r="W470" s="49"/>
      <c r="X470" s="49"/>
      <c r="Y470" s="49"/>
      <c r="Z470" s="49"/>
    </row>
    <row r="471" spans="1:26" ht="17.25" customHeight="1">
      <c r="A471" s="302"/>
      <c r="B471" s="302"/>
      <c r="C471" s="303"/>
      <c r="D471" s="303"/>
      <c r="E471" s="303"/>
      <c r="F471" s="93"/>
      <c r="G471" s="93"/>
      <c r="H471" s="92"/>
      <c r="I471" s="46"/>
      <c r="J471" s="46"/>
      <c r="K471" s="106"/>
      <c r="L471" s="106"/>
      <c r="M471" s="215"/>
      <c r="N471" s="46"/>
      <c r="O471" s="92"/>
      <c r="P471" s="92"/>
      <c r="Q471" s="92"/>
      <c r="R471" s="92"/>
      <c r="S471" s="49"/>
      <c r="T471" s="49"/>
      <c r="U471" s="49"/>
      <c r="V471" s="49"/>
      <c r="W471" s="49"/>
      <c r="X471" s="49"/>
      <c r="Y471" s="49"/>
      <c r="Z471" s="49"/>
    </row>
    <row r="472" spans="1:26" ht="17.25" customHeight="1">
      <c r="A472" s="302"/>
      <c r="B472" s="302"/>
      <c r="C472" s="303"/>
      <c r="D472" s="303"/>
      <c r="E472" s="303"/>
      <c r="F472" s="93"/>
      <c r="G472" s="93"/>
      <c r="H472" s="92"/>
      <c r="I472" s="46"/>
      <c r="J472" s="46"/>
      <c r="K472" s="106"/>
      <c r="L472" s="106"/>
      <c r="M472" s="215"/>
      <c r="N472" s="46"/>
      <c r="O472" s="92"/>
      <c r="P472" s="92"/>
      <c r="Q472" s="92"/>
      <c r="R472" s="92"/>
      <c r="S472" s="49"/>
      <c r="T472" s="49"/>
      <c r="U472" s="49"/>
      <c r="V472" s="49"/>
      <c r="W472" s="49"/>
      <c r="X472" s="49"/>
      <c r="Y472" s="49"/>
      <c r="Z472" s="49"/>
    </row>
    <row r="473" spans="1:26" ht="17.25" customHeight="1">
      <c r="A473" s="302"/>
      <c r="B473" s="302"/>
      <c r="C473" s="303"/>
      <c r="D473" s="303"/>
      <c r="E473" s="303"/>
      <c r="F473" s="93"/>
      <c r="G473" s="93"/>
      <c r="H473" s="92"/>
      <c r="I473" s="46"/>
      <c r="J473" s="46"/>
      <c r="K473" s="106"/>
      <c r="L473" s="106"/>
      <c r="M473" s="215"/>
      <c r="N473" s="46"/>
      <c r="O473" s="92"/>
      <c r="P473" s="92"/>
      <c r="Q473" s="92"/>
      <c r="R473" s="92"/>
      <c r="S473" s="49"/>
      <c r="T473" s="49"/>
      <c r="U473" s="49"/>
      <c r="V473" s="49"/>
      <c r="W473" s="49"/>
      <c r="X473" s="49"/>
      <c r="Y473" s="49"/>
      <c r="Z473" s="49"/>
    </row>
    <row r="474" spans="1:26" ht="17.25" customHeight="1">
      <c r="A474" s="302"/>
      <c r="B474" s="302"/>
      <c r="C474" s="303"/>
      <c r="D474" s="303"/>
      <c r="E474" s="303"/>
      <c r="F474" s="93"/>
      <c r="G474" s="93"/>
      <c r="H474" s="92"/>
      <c r="I474" s="46"/>
      <c r="J474" s="46"/>
      <c r="K474" s="106"/>
      <c r="L474" s="106"/>
      <c r="M474" s="215"/>
      <c r="N474" s="46"/>
      <c r="O474" s="92"/>
      <c r="P474" s="92"/>
      <c r="Q474" s="92"/>
      <c r="R474" s="92"/>
      <c r="S474" s="49"/>
      <c r="T474" s="49"/>
      <c r="U474" s="49"/>
      <c r="V474" s="49"/>
      <c r="W474" s="49"/>
      <c r="X474" s="49"/>
      <c r="Y474" s="49"/>
      <c r="Z474" s="49"/>
    </row>
    <row r="475" spans="1:26" ht="17.25" customHeight="1">
      <c r="A475" s="302"/>
      <c r="B475" s="302"/>
      <c r="C475" s="303"/>
      <c r="D475" s="303"/>
      <c r="E475" s="303"/>
      <c r="F475" s="93"/>
      <c r="G475" s="93"/>
      <c r="H475" s="92"/>
      <c r="I475" s="46"/>
      <c r="J475" s="46"/>
      <c r="K475" s="106"/>
      <c r="L475" s="106"/>
      <c r="M475" s="215"/>
      <c r="N475" s="46"/>
      <c r="O475" s="92"/>
      <c r="P475" s="92"/>
      <c r="Q475" s="92"/>
      <c r="R475" s="92"/>
      <c r="S475" s="49"/>
      <c r="T475" s="49"/>
      <c r="U475" s="49"/>
      <c r="V475" s="49"/>
      <c r="W475" s="49"/>
      <c r="X475" s="49"/>
      <c r="Y475" s="49"/>
      <c r="Z475" s="49"/>
    </row>
    <row r="476" spans="1:26" ht="17.25" customHeight="1">
      <c r="A476" s="302"/>
      <c r="B476" s="302"/>
      <c r="C476" s="303"/>
      <c r="D476" s="303"/>
      <c r="E476" s="303"/>
      <c r="F476" s="93"/>
      <c r="G476" s="93"/>
      <c r="H476" s="92"/>
      <c r="I476" s="46"/>
      <c r="J476" s="46"/>
      <c r="K476" s="106"/>
      <c r="L476" s="106"/>
      <c r="M476" s="215"/>
      <c r="N476" s="46"/>
      <c r="O476" s="92"/>
      <c r="P476" s="92"/>
      <c r="Q476" s="92"/>
      <c r="R476" s="92"/>
      <c r="S476" s="49"/>
      <c r="T476" s="49"/>
      <c r="U476" s="49"/>
      <c r="V476" s="49"/>
      <c r="W476" s="49"/>
      <c r="X476" s="49"/>
      <c r="Y476" s="49"/>
      <c r="Z476" s="49"/>
    </row>
    <row r="477" spans="1:26" ht="17.25" customHeight="1">
      <c r="A477" s="302"/>
      <c r="B477" s="302"/>
      <c r="C477" s="303"/>
      <c r="D477" s="303"/>
      <c r="E477" s="303"/>
      <c r="F477" s="93"/>
      <c r="G477" s="93"/>
      <c r="H477" s="92"/>
      <c r="I477" s="46"/>
      <c r="J477" s="46"/>
      <c r="K477" s="106"/>
      <c r="L477" s="106"/>
      <c r="M477" s="215"/>
      <c r="N477" s="46"/>
      <c r="O477" s="92"/>
      <c r="P477" s="92"/>
      <c r="Q477" s="92"/>
      <c r="R477" s="92"/>
      <c r="S477" s="49"/>
      <c r="T477" s="49"/>
      <c r="U477" s="49"/>
      <c r="V477" s="49"/>
      <c r="W477" s="49"/>
      <c r="X477" s="49"/>
      <c r="Y477" s="49"/>
      <c r="Z477" s="49"/>
    </row>
    <row r="478" spans="1:26" ht="17.25" customHeight="1">
      <c r="A478" s="302"/>
      <c r="B478" s="302"/>
      <c r="C478" s="303"/>
      <c r="D478" s="303"/>
      <c r="E478" s="303"/>
      <c r="F478" s="93"/>
      <c r="G478" s="93"/>
      <c r="H478" s="92"/>
      <c r="I478" s="46"/>
      <c r="J478" s="46"/>
      <c r="K478" s="106"/>
      <c r="L478" s="106"/>
      <c r="M478" s="215"/>
      <c r="N478" s="46"/>
      <c r="O478" s="92"/>
      <c r="P478" s="92"/>
      <c r="Q478" s="92"/>
      <c r="R478" s="92"/>
      <c r="S478" s="49"/>
      <c r="T478" s="49"/>
      <c r="U478" s="49"/>
      <c r="V478" s="49"/>
      <c r="W478" s="49"/>
      <c r="X478" s="49"/>
      <c r="Y478" s="49"/>
      <c r="Z478" s="49"/>
    </row>
    <row r="479" spans="1:26" ht="17.25" customHeight="1">
      <c r="A479" s="302"/>
      <c r="B479" s="302"/>
      <c r="C479" s="303"/>
      <c r="D479" s="303"/>
      <c r="E479" s="303"/>
      <c r="F479" s="93"/>
      <c r="G479" s="93"/>
      <c r="H479" s="92"/>
      <c r="I479" s="46"/>
      <c r="J479" s="46"/>
      <c r="K479" s="106"/>
      <c r="L479" s="106"/>
      <c r="M479" s="215"/>
      <c r="N479" s="46"/>
      <c r="O479" s="92"/>
      <c r="P479" s="92"/>
      <c r="Q479" s="92"/>
      <c r="R479" s="92"/>
      <c r="S479" s="49"/>
      <c r="T479" s="49"/>
      <c r="U479" s="49"/>
      <c r="V479" s="49"/>
      <c r="W479" s="49"/>
      <c r="X479" s="49"/>
      <c r="Y479" s="49"/>
      <c r="Z479" s="49"/>
    </row>
    <row r="480" spans="1:26" ht="17.25" customHeight="1">
      <c r="A480" s="302"/>
      <c r="B480" s="302"/>
      <c r="C480" s="303"/>
      <c r="D480" s="303"/>
      <c r="E480" s="303"/>
      <c r="F480" s="93"/>
      <c r="G480" s="93"/>
      <c r="H480" s="92"/>
      <c r="I480" s="46"/>
      <c r="J480" s="46"/>
      <c r="K480" s="106"/>
      <c r="L480" s="106"/>
      <c r="M480" s="215"/>
      <c r="N480" s="46"/>
      <c r="O480" s="92"/>
      <c r="P480" s="92"/>
      <c r="Q480" s="92"/>
      <c r="R480" s="92"/>
      <c r="S480" s="49"/>
      <c r="T480" s="49"/>
      <c r="U480" s="49"/>
      <c r="V480" s="49"/>
      <c r="W480" s="49"/>
      <c r="X480" s="49"/>
      <c r="Y480" s="49"/>
      <c r="Z480" s="49"/>
    </row>
    <row r="481" spans="1:26" ht="17.25" customHeight="1">
      <c r="A481" s="302"/>
      <c r="B481" s="302"/>
      <c r="C481" s="303"/>
      <c r="D481" s="303"/>
      <c r="E481" s="303"/>
      <c r="F481" s="93"/>
      <c r="G481" s="93"/>
      <c r="H481" s="92"/>
      <c r="I481" s="46"/>
      <c r="J481" s="46"/>
      <c r="K481" s="106"/>
      <c r="L481" s="106"/>
      <c r="M481" s="215"/>
      <c r="N481" s="46"/>
      <c r="O481" s="92"/>
      <c r="P481" s="92"/>
      <c r="Q481" s="92"/>
      <c r="R481" s="92"/>
      <c r="S481" s="49"/>
      <c r="T481" s="49"/>
      <c r="U481" s="49"/>
      <c r="V481" s="49"/>
      <c r="W481" s="49"/>
      <c r="X481" s="49"/>
      <c r="Y481" s="49"/>
      <c r="Z481" s="49"/>
    </row>
    <row r="482" spans="1:26" ht="17.25" customHeight="1">
      <c r="A482" s="302"/>
      <c r="B482" s="302"/>
      <c r="C482" s="303"/>
      <c r="D482" s="303"/>
      <c r="E482" s="303"/>
      <c r="F482" s="93"/>
      <c r="G482" s="93"/>
      <c r="H482" s="92"/>
      <c r="I482" s="46"/>
      <c r="J482" s="46"/>
      <c r="K482" s="106"/>
      <c r="L482" s="106"/>
      <c r="M482" s="215"/>
      <c r="N482" s="46"/>
      <c r="O482" s="92"/>
      <c r="P482" s="92"/>
      <c r="Q482" s="92"/>
      <c r="R482" s="92"/>
      <c r="S482" s="49"/>
      <c r="T482" s="49"/>
      <c r="U482" s="49"/>
      <c r="V482" s="49"/>
      <c r="W482" s="49"/>
      <c r="X482" s="49"/>
      <c r="Y482" s="49"/>
      <c r="Z482" s="49"/>
    </row>
    <row r="483" spans="1:26" ht="17.25" customHeight="1">
      <c r="A483" s="302"/>
      <c r="B483" s="302"/>
      <c r="C483" s="303"/>
      <c r="D483" s="303"/>
      <c r="E483" s="303"/>
      <c r="F483" s="93"/>
      <c r="G483" s="93"/>
      <c r="H483" s="92"/>
      <c r="I483" s="46"/>
      <c r="J483" s="46"/>
      <c r="K483" s="106"/>
      <c r="L483" s="106"/>
      <c r="M483" s="215"/>
      <c r="N483" s="46"/>
      <c r="O483" s="92"/>
      <c r="P483" s="92"/>
      <c r="Q483" s="92"/>
      <c r="R483" s="92"/>
      <c r="S483" s="49"/>
      <c r="T483" s="49"/>
      <c r="U483" s="49"/>
      <c r="V483" s="49"/>
      <c r="W483" s="49"/>
      <c r="X483" s="49"/>
      <c r="Y483" s="49"/>
      <c r="Z483" s="49"/>
    </row>
    <row r="484" spans="1:26" ht="17.25" customHeight="1">
      <c r="A484" s="302"/>
      <c r="B484" s="302"/>
      <c r="C484" s="303"/>
      <c r="D484" s="303"/>
      <c r="E484" s="303"/>
      <c r="F484" s="93"/>
      <c r="G484" s="93"/>
      <c r="H484" s="92"/>
      <c r="I484" s="46"/>
      <c r="J484" s="46"/>
      <c r="K484" s="106"/>
      <c r="L484" s="106"/>
      <c r="M484" s="215"/>
      <c r="N484" s="46"/>
      <c r="O484" s="92"/>
      <c r="P484" s="92"/>
      <c r="Q484" s="92"/>
      <c r="R484" s="92"/>
      <c r="S484" s="49"/>
      <c r="T484" s="49"/>
      <c r="U484" s="49"/>
      <c r="V484" s="49"/>
      <c r="W484" s="49"/>
      <c r="X484" s="49"/>
      <c r="Y484" s="49"/>
      <c r="Z484" s="49"/>
    </row>
    <row r="485" spans="1:26" ht="17.25" customHeight="1">
      <c r="A485" s="302"/>
      <c r="B485" s="302"/>
      <c r="C485" s="303"/>
      <c r="D485" s="303"/>
      <c r="E485" s="303"/>
      <c r="F485" s="93"/>
      <c r="G485" s="93"/>
      <c r="H485" s="92"/>
      <c r="I485" s="46"/>
      <c r="J485" s="46"/>
      <c r="K485" s="106"/>
      <c r="L485" s="106"/>
      <c r="M485" s="215"/>
      <c r="N485" s="46"/>
      <c r="O485" s="92"/>
      <c r="P485" s="92"/>
      <c r="Q485" s="92"/>
      <c r="R485" s="92"/>
      <c r="S485" s="49"/>
      <c r="T485" s="49"/>
      <c r="U485" s="49"/>
      <c r="V485" s="49"/>
      <c r="W485" s="49"/>
      <c r="X485" s="49"/>
      <c r="Y485" s="49"/>
      <c r="Z485" s="49"/>
    </row>
    <row r="486" spans="1:26" ht="17.25" customHeight="1">
      <c r="A486" s="302"/>
      <c r="B486" s="302"/>
      <c r="C486" s="303"/>
      <c r="D486" s="303"/>
      <c r="E486" s="303"/>
      <c r="F486" s="93"/>
      <c r="G486" s="93"/>
      <c r="H486" s="92"/>
      <c r="I486" s="46"/>
      <c r="J486" s="46"/>
      <c r="K486" s="106"/>
      <c r="L486" s="106"/>
      <c r="M486" s="215"/>
      <c r="N486" s="46"/>
      <c r="O486" s="92"/>
      <c r="P486" s="92"/>
      <c r="Q486" s="92"/>
      <c r="R486" s="92"/>
      <c r="S486" s="49"/>
      <c r="T486" s="49"/>
      <c r="U486" s="49"/>
      <c r="V486" s="49"/>
      <c r="W486" s="49"/>
      <c r="X486" s="49"/>
      <c r="Y486" s="49"/>
      <c r="Z486" s="49"/>
    </row>
    <row r="487" spans="1:26" ht="17.25" customHeight="1">
      <c r="A487" s="302"/>
      <c r="B487" s="302"/>
      <c r="C487" s="303"/>
      <c r="D487" s="303"/>
      <c r="E487" s="303"/>
      <c r="F487" s="93"/>
      <c r="G487" s="93"/>
      <c r="H487" s="92"/>
      <c r="I487" s="46"/>
      <c r="J487" s="46"/>
      <c r="K487" s="106"/>
      <c r="L487" s="106"/>
      <c r="M487" s="215"/>
      <c r="N487" s="46"/>
      <c r="O487" s="92"/>
      <c r="P487" s="92"/>
      <c r="Q487" s="92"/>
      <c r="R487" s="92"/>
      <c r="S487" s="49"/>
      <c r="T487" s="49"/>
      <c r="U487" s="49"/>
      <c r="V487" s="49"/>
      <c r="W487" s="49"/>
      <c r="X487" s="49"/>
      <c r="Y487" s="49"/>
      <c r="Z487" s="49"/>
    </row>
    <row r="488" spans="1:26" ht="17.25" customHeight="1">
      <c r="A488" s="302"/>
      <c r="B488" s="302"/>
      <c r="C488" s="303"/>
      <c r="D488" s="303"/>
      <c r="E488" s="303"/>
      <c r="F488" s="93"/>
      <c r="G488" s="93"/>
      <c r="H488" s="92"/>
      <c r="I488" s="46"/>
      <c r="J488" s="46"/>
      <c r="K488" s="106"/>
      <c r="L488" s="106"/>
      <c r="M488" s="215"/>
      <c r="N488" s="46"/>
      <c r="O488" s="92"/>
      <c r="P488" s="92"/>
      <c r="Q488" s="92"/>
      <c r="R488" s="92"/>
      <c r="S488" s="49"/>
      <c r="T488" s="49"/>
      <c r="U488" s="49"/>
      <c r="V488" s="49"/>
      <c r="W488" s="49"/>
      <c r="X488" s="49"/>
      <c r="Y488" s="49"/>
      <c r="Z488" s="49"/>
    </row>
    <row r="489" spans="1:26" ht="17.25" customHeight="1">
      <c r="A489" s="302"/>
      <c r="B489" s="302"/>
      <c r="C489" s="303"/>
      <c r="D489" s="303"/>
      <c r="E489" s="303"/>
      <c r="F489" s="93"/>
      <c r="G489" s="93"/>
      <c r="H489" s="92"/>
      <c r="I489" s="46"/>
      <c r="J489" s="46"/>
      <c r="K489" s="106"/>
      <c r="L489" s="106"/>
      <c r="M489" s="215"/>
      <c r="N489" s="46"/>
      <c r="O489" s="92"/>
      <c r="P489" s="92"/>
      <c r="Q489" s="92"/>
      <c r="R489" s="92"/>
      <c r="S489" s="49"/>
      <c r="T489" s="49"/>
      <c r="U489" s="49"/>
      <c r="V489" s="49"/>
      <c r="W489" s="49"/>
      <c r="X489" s="49"/>
      <c r="Y489" s="49"/>
      <c r="Z489" s="49"/>
    </row>
    <row r="490" spans="1:26" ht="17.25" customHeight="1">
      <c r="A490" s="302"/>
      <c r="B490" s="302"/>
      <c r="C490" s="303"/>
      <c r="D490" s="303"/>
      <c r="E490" s="303"/>
      <c r="F490" s="93"/>
      <c r="G490" s="93"/>
      <c r="H490" s="92"/>
      <c r="I490" s="46"/>
      <c r="J490" s="46"/>
      <c r="K490" s="106"/>
      <c r="L490" s="106"/>
      <c r="M490" s="215"/>
      <c r="N490" s="46"/>
      <c r="O490" s="92"/>
      <c r="P490" s="92"/>
      <c r="Q490" s="92"/>
      <c r="R490" s="92"/>
      <c r="S490" s="49"/>
      <c r="T490" s="49"/>
      <c r="U490" s="49"/>
      <c r="V490" s="49"/>
      <c r="W490" s="49"/>
      <c r="X490" s="49"/>
      <c r="Y490" s="49"/>
      <c r="Z490" s="49"/>
    </row>
    <row r="491" spans="1:26" ht="17.25" customHeight="1">
      <c r="A491" s="302"/>
      <c r="B491" s="302"/>
      <c r="C491" s="303"/>
      <c r="D491" s="303"/>
      <c r="E491" s="303"/>
      <c r="F491" s="93"/>
      <c r="G491" s="93"/>
      <c r="H491" s="92"/>
      <c r="I491" s="46"/>
      <c r="J491" s="46"/>
      <c r="K491" s="106"/>
      <c r="L491" s="106"/>
      <c r="M491" s="215"/>
      <c r="N491" s="46"/>
      <c r="O491" s="92"/>
      <c r="P491" s="92"/>
      <c r="Q491" s="92"/>
      <c r="R491" s="92"/>
      <c r="S491" s="49"/>
      <c r="T491" s="49"/>
      <c r="U491" s="49"/>
      <c r="V491" s="49"/>
      <c r="W491" s="49"/>
      <c r="X491" s="49"/>
      <c r="Y491" s="49"/>
      <c r="Z491" s="49"/>
    </row>
    <row r="492" spans="1:26" ht="17.25" customHeight="1">
      <c r="A492" s="302"/>
      <c r="B492" s="302"/>
      <c r="C492" s="303"/>
      <c r="D492" s="303"/>
      <c r="E492" s="303"/>
      <c r="F492" s="93"/>
      <c r="G492" s="93"/>
      <c r="H492" s="92"/>
      <c r="I492" s="46"/>
      <c r="J492" s="46"/>
      <c r="K492" s="106"/>
      <c r="L492" s="106"/>
      <c r="M492" s="215"/>
      <c r="N492" s="46"/>
      <c r="O492" s="92"/>
      <c r="P492" s="92"/>
      <c r="Q492" s="92"/>
      <c r="R492" s="92"/>
      <c r="S492" s="49"/>
      <c r="T492" s="49"/>
      <c r="U492" s="49"/>
      <c r="V492" s="49"/>
      <c r="W492" s="49"/>
      <c r="X492" s="49"/>
      <c r="Y492" s="49"/>
      <c r="Z492" s="49"/>
    </row>
    <row r="493" spans="1:26" ht="17.25" customHeight="1">
      <c r="A493" s="302"/>
      <c r="B493" s="302"/>
      <c r="C493" s="303"/>
      <c r="D493" s="303"/>
      <c r="E493" s="303"/>
      <c r="F493" s="93"/>
      <c r="G493" s="93"/>
      <c r="H493" s="92"/>
      <c r="I493" s="46"/>
      <c r="J493" s="46"/>
      <c r="K493" s="106"/>
      <c r="L493" s="106"/>
      <c r="M493" s="215"/>
      <c r="N493" s="46"/>
      <c r="O493" s="92"/>
      <c r="P493" s="92"/>
      <c r="Q493" s="92"/>
      <c r="R493" s="92"/>
      <c r="S493" s="49"/>
      <c r="T493" s="49"/>
      <c r="U493" s="49"/>
      <c r="V493" s="49"/>
      <c r="W493" s="49"/>
      <c r="X493" s="49"/>
      <c r="Y493" s="49"/>
      <c r="Z493" s="49"/>
    </row>
    <row r="494" spans="1:26" ht="17.25" customHeight="1">
      <c r="A494" s="302"/>
      <c r="B494" s="302"/>
      <c r="C494" s="303"/>
      <c r="D494" s="303"/>
      <c r="E494" s="303"/>
      <c r="F494" s="93"/>
      <c r="G494" s="93"/>
      <c r="H494" s="92"/>
      <c r="I494" s="46"/>
      <c r="J494" s="46"/>
      <c r="K494" s="106"/>
      <c r="L494" s="106"/>
      <c r="M494" s="215"/>
      <c r="N494" s="46"/>
      <c r="O494" s="92"/>
      <c r="P494" s="92"/>
      <c r="Q494" s="92"/>
      <c r="R494" s="92"/>
      <c r="S494" s="49"/>
      <c r="T494" s="49"/>
      <c r="U494" s="49"/>
      <c r="V494" s="49"/>
      <c r="W494" s="49"/>
      <c r="X494" s="49"/>
      <c r="Y494" s="49"/>
      <c r="Z494" s="49"/>
    </row>
    <row r="495" spans="1:26" ht="17.25" customHeight="1">
      <c r="A495" s="302"/>
      <c r="B495" s="302"/>
      <c r="C495" s="303"/>
      <c r="D495" s="303"/>
      <c r="E495" s="303"/>
      <c r="F495" s="93"/>
      <c r="G495" s="93"/>
      <c r="H495" s="92"/>
      <c r="I495" s="46"/>
      <c r="J495" s="46"/>
      <c r="K495" s="106"/>
      <c r="L495" s="106"/>
      <c r="M495" s="215"/>
      <c r="N495" s="46"/>
      <c r="O495" s="92"/>
      <c r="P495" s="92"/>
      <c r="Q495" s="92"/>
      <c r="R495" s="92"/>
      <c r="S495" s="49"/>
      <c r="T495" s="49"/>
      <c r="U495" s="49"/>
      <c r="V495" s="49"/>
      <c r="W495" s="49"/>
      <c r="X495" s="49"/>
      <c r="Y495" s="49"/>
      <c r="Z495" s="49"/>
    </row>
    <row r="496" spans="1:26" ht="17.25" customHeight="1">
      <c r="A496" s="302"/>
      <c r="B496" s="302"/>
      <c r="C496" s="303"/>
      <c r="D496" s="303"/>
      <c r="E496" s="303"/>
      <c r="F496" s="93"/>
      <c r="G496" s="93"/>
      <c r="H496" s="92"/>
      <c r="I496" s="46"/>
      <c r="J496" s="46"/>
      <c r="K496" s="106"/>
      <c r="L496" s="106"/>
      <c r="M496" s="215"/>
      <c r="N496" s="46"/>
      <c r="O496" s="92"/>
      <c r="P496" s="92"/>
      <c r="Q496" s="92"/>
      <c r="R496" s="92"/>
      <c r="S496" s="49"/>
      <c r="T496" s="49"/>
      <c r="U496" s="49"/>
      <c r="V496" s="49"/>
      <c r="W496" s="49"/>
      <c r="X496" s="49"/>
      <c r="Y496" s="49"/>
      <c r="Z496" s="49"/>
    </row>
    <row r="497" spans="1:26" ht="17.25" customHeight="1">
      <c r="A497" s="302"/>
      <c r="B497" s="302"/>
      <c r="C497" s="303"/>
      <c r="D497" s="303"/>
      <c r="E497" s="303"/>
      <c r="F497" s="93"/>
      <c r="G497" s="93"/>
      <c r="H497" s="92"/>
      <c r="I497" s="46"/>
      <c r="J497" s="46"/>
      <c r="K497" s="106"/>
      <c r="L497" s="106"/>
      <c r="M497" s="215"/>
      <c r="N497" s="46"/>
      <c r="O497" s="92"/>
      <c r="P497" s="92"/>
      <c r="Q497" s="92"/>
      <c r="R497" s="92"/>
      <c r="S497" s="49"/>
      <c r="T497" s="49"/>
      <c r="U497" s="49"/>
      <c r="V497" s="49"/>
      <c r="W497" s="49"/>
      <c r="X497" s="49"/>
      <c r="Y497" s="49"/>
      <c r="Z497" s="49"/>
    </row>
    <row r="498" spans="1:26" ht="17.25" customHeight="1">
      <c r="A498" s="302"/>
      <c r="B498" s="302"/>
      <c r="C498" s="303"/>
      <c r="D498" s="303"/>
      <c r="E498" s="303"/>
      <c r="F498" s="93"/>
      <c r="G498" s="93"/>
      <c r="H498" s="92"/>
      <c r="I498" s="46"/>
      <c r="J498" s="46"/>
      <c r="K498" s="106"/>
      <c r="L498" s="106"/>
      <c r="M498" s="215"/>
      <c r="N498" s="46"/>
      <c r="O498" s="92"/>
      <c r="P498" s="92"/>
      <c r="Q498" s="92"/>
      <c r="R498" s="92"/>
      <c r="S498" s="49"/>
      <c r="T498" s="49"/>
      <c r="U498" s="49"/>
      <c r="V498" s="49"/>
      <c r="W498" s="49"/>
      <c r="X498" s="49"/>
      <c r="Y498" s="49"/>
      <c r="Z498" s="49"/>
    </row>
    <row r="499" spans="1:26" ht="17.25" customHeight="1">
      <c r="A499" s="302"/>
      <c r="B499" s="302"/>
      <c r="C499" s="303"/>
      <c r="D499" s="303"/>
      <c r="E499" s="303"/>
      <c r="F499" s="93"/>
      <c r="G499" s="93"/>
      <c r="H499" s="92"/>
      <c r="I499" s="46"/>
      <c r="J499" s="46"/>
      <c r="K499" s="106"/>
      <c r="L499" s="106"/>
      <c r="M499" s="215"/>
      <c r="N499" s="46"/>
      <c r="O499" s="92"/>
      <c r="P499" s="92"/>
      <c r="Q499" s="92"/>
      <c r="R499" s="92"/>
      <c r="S499" s="49"/>
      <c r="T499" s="49"/>
      <c r="U499" s="49"/>
      <c r="V499" s="49"/>
      <c r="W499" s="49"/>
      <c r="X499" s="49"/>
      <c r="Y499" s="49"/>
      <c r="Z499" s="49"/>
    </row>
    <row r="500" spans="1:26" ht="17.25" customHeight="1">
      <c r="A500" s="302"/>
      <c r="B500" s="302"/>
      <c r="C500" s="303"/>
      <c r="D500" s="303"/>
      <c r="E500" s="303"/>
      <c r="F500" s="93"/>
      <c r="G500" s="93"/>
      <c r="H500" s="92"/>
      <c r="I500" s="46"/>
      <c r="J500" s="46"/>
      <c r="K500" s="106"/>
      <c r="L500" s="106"/>
      <c r="M500" s="215"/>
      <c r="N500" s="46"/>
      <c r="O500" s="92"/>
      <c r="P500" s="92"/>
      <c r="Q500" s="92"/>
      <c r="R500" s="92"/>
      <c r="S500" s="49"/>
      <c r="T500" s="49"/>
      <c r="U500" s="49"/>
      <c r="V500" s="49"/>
      <c r="W500" s="49"/>
      <c r="X500" s="49"/>
      <c r="Y500" s="49"/>
      <c r="Z500" s="49"/>
    </row>
    <row r="501" spans="1:26" ht="17.25" customHeight="1">
      <c r="A501" s="302"/>
      <c r="B501" s="302"/>
      <c r="C501" s="303"/>
      <c r="D501" s="303"/>
      <c r="E501" s="303"/>
      <c r="F501" s="93"/>
      <c r="G501" s="93"/>
      <c r="H501" s="92"/>
      <c r="I501" s="46"/>
      <c r="J501" s="46"/>
      <c r="K501" s="106"/>
      <c r="L501" s="106"/>
      <c r="M501" s="215"/>
      <c r="N501" s="46"/>
      <c r="O501" s="92"/>
      <c r="P501" s="92"/>
      <c r="Q501" s="92"/>
      <c r="R501" s="92"/>
      <c r="S501" s="49"/>
      <c r="T501" s="49"/>
      <c r="U501" s="49"/>
      <c r="V501" s="49"/>
      <c r="W501" s="49"/>
      <c r="X501" s="49"/>
      <c r="Y501" s="49"/>
      <c r="Z501" s="49"/>
    </row>
    <row r="502" spans="1:26" ht="17.25" customHeight="1">
      <c r="A502" s="302"/>
      <c r="B502" s="302"/>
      <c r="C502" s="303"/>
      <c r="D502" s="303"/>
      <c r="E502" s="303"/>
      <c r="F502" s="93"/>
      <c r="G502" s="93"/>
      <c r="H502" s="92"/>
      <c r="I502" s="46"/>
      <c r="J502" s="46"/>
      <c r="K502" s="106"/>
      <c r="L502" s="106"/>
      <c r="M502" s="215"/>
      <c r="N502" s="46"/>
      <c r="O502" s="92"/>
      <c r="P502" s="92"/>
      <c r="Q502" s="92"/>
      <c r="R502" s="92"/>
      <c r="S502" s="49"/>
      <c r="T502" s="49"/>
      <c r="U502" s="49"/>
      <c r="V502" s="49"/>
      <c r="W502" s="49"/>
      <c r="X502" s="49"/>
      <c r="Y502" s="49"/>
      <c r="Z502" s="49"/>
    </row>
    <row r="503" spans="1:26" ht="17.25" customHeight="1">
      <c r="A503" s="302"/>
      <c r="B503" s="302"/>
      <c r="C503" s="303"/>
      <c r="D503" s="303"/>
      <c r="E503" s="303"/>
      <c r="F503" s="93"/>
      <c r="G503" s="93"/>
      <c r="H503" s="92"/>
      <c r="I503" s="46"/>
      <c r="J503" s="46"/>
      <c r="K503" s="106"/>
      <c r="L503" s="106"/>
      <c r="M503" s="215"/>
      <c r="N503" s="46"/>
      <c r="O503" s="92"/>
      <c r="P503" s="92"/>
      <c r="Q503" s="92"/>
      <c r="R503" s="92"/>
      <c r="S503" s="49"/>
      <c r="T503" s="49"/>
      <c r="U503" s="49"/>
      <c r="V503" s="49"/>
      <c r="W503" s="49"/>
      <c r="X503" s="49"/>
      <c r="Y503" s="49"/>
      <c r="Z503" s="49"/>
    </row>
    <row r="504" spans="1:26" ht="17.25" customHeight="1">
      <c r="A504" s="302"/>
      <c r="B504" s="302"/>
      <c r="C504" s="303"/>
      <c r="D504" s="303"/>
      <c r="E504" s="303"/>
      <c r="F504" s="93"/>
      <c r="G504" s="93"/>
      <c r="H504" s="92"/>
      <c r="I504" s="46"/>
      <c r="J504" s="46"/>
      <c r="K504" s="106"/>
      <c r="L504" s="106"/>
      <c r="M504" s="215"/>
      <c r="N504" s="46"/>
      <c r="O504" s="92"/>
      <c r="P504" s="92"/>
      <c r="Q504" s="92"/>
      <c r="R504" s="92"/>
      <c r="S504" s="49"/>
      <c r="T504" s="49"/>
      <c r="U504" s="49"/>
      <c r="V504" s="49"/>
      <c r="W504" s="49"/>
      <c r="X504" s="49"/>
      <c r="Y504" s="49"/>
      <c r="Z504" s="49"/>
    </row>
    <row r="505" spans="1:26" ht="17.25" customHeight="1">
      <c r="A505" s="302"/>
      <c r="B505" s="302"/>
      <c r="C505" s="303"/>
      <c r="D505" s="303"/>
      <c r="E505" s="303"/>
      <c r="F505" s="93"/>
      <c r="G505" s="93"/>
      <c r="H505" s="92"/>
      <c r="I505" s="46"/>
      <c r="J505" s="46"/>
      <c r="K505" s="106"/>
      <c r="L505" s="106"/>
      <c r="M505" s="215"/>
      <c r="N505" s="46"/>
      <c r="O505" s="92"/>
      <c r="P505" s="92"/>
      <c r="Q505" s="92"/>
      <c r="R505" s="92"/>
      <c r="S505" s="49"/>
      <c r="T505" s="49"/>
      <c r="U505" s="49"/>
      <c r="V505" s="49"/>
      <c r="W505" s="49"/>
      <c r="X505" s="49"/>
      <c r="Y505" s="49"/>
      <c r="Z505" s="49"/>
    </row>
    <row r="506" spans="1:26" ht="17.25" customHeight="1">
      <c r="A506" s="302"/>
      <c r="B506" s="302"/>
      <c r="C506" s="303"/>
      <c r="D506" s="303"/>
      <c r="E506" s="303"/>
      <c r="F506" s="93"/>
      <c r="G506" s="93"/>
      <c r="H506" s="92"/>
      <c r="I506" s="46"/>
      <c r="J506" s="46"/>
      <c r="K506" s="106"/>
      <c r="L506" s="106"/>
      <c r="M506" s="215"/>
      <c r="N506" s="46"/>
      <c r="O506" s="92"/>
      <c r="P506" s="92"/>
      <c r="Q506" s="92"/>
      <c r="R506" s="92"/>
      <c r="S506" s="49"/>
      <c r="T506" s="49"/>
      <c r="U506" s="49"/>
      <c r="V506" s="49"/>
      <c r="W506" s="49"/>
      <c r="X506" s="49"/>
      <c r="Y506" s="49"/>
      <c r="Z506" s="49"/>
    </row>
    <row r="507" spans="1:26" ht="17.25" customHeight="1">
      <c r="A507" s="302"/>
      <c r="B507" s="302"/>
      <c r="C507" s="303"/>
      <c r="D507" s="303"/>
      <c r="E507" s="303"/>
      <c r="F507" s="93"/>
      <c r="G507" s="93"/>
      <c r="H507" s="92"/>
      <c r="I507" s="46"/>
      <c r="J507" s="46"/>
      <c r="K507" s="106"/>
      <c r="L507" s="106"/>
      <c r="M507" s="215"/>
      <c r="N507" s="46"/>
      <c r="O507" s="92"/>
      <c r="P507" s="92"/>
      <c r="Q507" s="92"/>
      <c r="R507" s="92"/>
      <c r="S507" s="49"/>
      <c r="T507" s="49"/>
      <c r="U507" s="49"/>
      <c r="V507" s="49"/>
      <c r="W507" s="49"/>
      <c r="X507" s="49"/>
      <c r="Y507" s="49"/>
      <c r="Z507" s="49"/>
    </row>
    <row r="508" spans="1:26" ht="17.25" customHeight="1">
      <c r="A508" s="302"/>
      <c r="B508" s="302"/>
      <c r="C508" s="303"/>
      <c r="D508" s="303"/>
      <c r="E508" s="303"/>
      <c r="F508" s="93"/>
      <c r="G508" s="93"/>
      <c r="H508" s="92"/>
      <c r="I508" s="46"/>
      <c r="J508" s="46"/>
      <c r="K508" s="106"/>
      <c r="L508" s="106"/>
      <c r="M508" s="215"/>
      <c r="N508" s="46"/>
      <c r="O508" s="92"/>
      <c r="P508" s="92"/>
      <c r="Q508" s="92"/>
      <c r="R508" s="92"/>
      <c r="S508" s="49"/>
      <c r="T508" s="49"/>
      <c r="U508" s="49"/>
      <c r="V508" s="49"/>
      <c r="W508" s="49"/>
      <c r="X508" s="49"/>
      <c r="Y508" s="49"/>
      <c r="Z508" s="49"/>
    </row>
    <row r="509" spans="1:26" ht="17.25" customHeight="1">
      <c r="A509" s="302"/>
      <c r="B509" s="302"/>
      <c r="C509" s="303"/>
      <c r="D509" s="303"/>
      <c r="E509" s="303"/>
      <c r="F509" s="93"/>
      <c r="G509" s="93"/>
      <c r="H509" s="92"/>
      <c r="I509" s="46"/>
      <c r="J509" s="46"/>
      <c r="K509" s="106"/>
      <c r="L509" s="106"/>
      <c r="M509" s="215"/>
      <c r="N509" s="46"/>
      <c r="O509" s="92"/>
      <c r="P509" s="92"/>
      <c r="Q509" s="92"/>
      <c r="R509" s="92"/>
      <c r="S509" s="49"/>
      <c r="T509" s="49"/>
      <c r="U509" s="49"/>
      <c r="V509" s="49"/>
      <c r="W509" s="49"/>
      <c r="X509" s="49"/>
      <c r="Y509" s="49"/>
      <c r="Z509" s="49"/>
    </row>
    <row r="510" spans="1:26" ht="17.25" customHeight="1">
      <c r="A510" s="302"/>
      <c r="B510" s="302"/>
      <c r="C510" s="303"/>
      <c r="D510" s="303"/>
      <c r="E510" s="303"/>
      <c r="F510" s="93"/>
      <c r="G510" s="93"/>
      <c r="H510" s="92"/>
      <c r="I510" s="46"/>
      <c r="J510" s="46"/>
      <c r="K510" s="106"/>
      <c r="L510" s="106"/>
      <c r="M510" s="215"/>
      <c r="N510" s="46"/>
      <c r="O510" s="92"/>
      <c r="P510" s="92"/>
      <c r="Q510" s="92"/>
      <c r="R510" s="92"/>
      <c r="S510" s="49"/>
      <c r="T510" s="49"/>
      <c r="U510" s="49"/>
      <c r="V510" s="49"/>
      <c r="W510" s="49"/>
      <c r="X510" s="49"/>
      <c r="Y510" s="49"/>
      <c r="Z510" s="49"/>
    </row>
    <row r="511" spans="1:26" ht="17.25" customHeight="1">
      <c r="A511" s="302"/>
      <c r="B511" s="302"/>
      <c r="C511" s="303"/>
      <c r="D511" s="303"/>
      <c r="E511" s="303"/>
      <c r="F511" s="93"/>
      <c r="G511" s="93"/>
      <c r="H511" s="92"/>
      <c r="I511" s="46"/>
      <c r="J511" s="46"/>
      <c r="K511" s="106"/>
      <c r="L511" s="106"/>
      <c r="M511" s="215"/>
      <c r="N511" s="46"/>
      <c r="O511" s="92"/>
      <c r="P511" s="92"/>
      <c r="Q511" s="92"/>
      <c r="R511" s="92"/>
      <c r="S511" s="49"/>
      <c r="T511" s="49"/>
      <c r="U511" s="49"/>
      <c r="V511" s="49"/>
      <c r="W511" s="49"/>
      <c r="X511" s="49"/>
      <c r="Y511" s="49"/>
      <c r="Z511" s="49"/>
    </row>
    <row r="512" spans="1:26" ht="17.25" customHeight="1">
      <c r="A512" s="302"/>
      <c r="B512" s="302"/>
      <c r="C512" s="303"/>
      <c r="D512" s="303"/>
      <c r="E512" s="303"/>
      <c r="F512" s="93"/>
      <c r="G512" s="93"/>
      <c r="H512" s="92"/>
      <c r="I512" s="46"/>
      <c r="J512" s="46"/>
      <c r="K512" s="106"/>
      <c r="L512" s="106"/>
      <c r="M512" s="215"/>
      <c r="N512" s="46"/>
      <c r="O512" s="92"/>
      <c r="P512" s="92"/>
      <c r="Q512" s="92"/>
      <c r="R512" s="92"/>
      <c r="S512" s="49"/>
      <c r="T512" s="49"/>
      <c r="U512" s="49"/>
      <c r="V512" s="49"/>
      <c r="W512" s="49"/>
      <c r="X512" s="49"/>
      <c r="Y512" s="49"/>
      <c r="Z512" s="49"/>
    </row>
    <row r="513" spans="1:26" ht="17.25" customHeight="1">
      <c r="A513" s="302"/>
      <c r="B513" s="302"/>
      <c r="C513" s="303"/>
      <c r="D513" s="303"/>
      <c r="E513" s="303"/>
      <c r="F513" s="93"/>
      <c r="G513" s="93"/>
      <c r="H513" s="92"/>
      <c r="I513" s="46"/>
      <c r="J513" s="46"/>
      <c r="K513" s="106"/>
      <c r="L513" s="106"/>
      <c r="M513" s="215"/>
      <c r="N513" s="46"/>
      <c r="O513" s="92"/>
      <c r="P513" s="92"/>
      <c r="Q513" s="92"/>
      <c r="R513" s="92"/>
      <c r="S513" s="49"/>
      <c r="T513" s="49"/>
      <c r="U513" s="49"/>
      <c r="V513" s="49"/>
      <c r="W513" s="49"/>
      <c r="X513" s="49"/>
      <c r="Y513" s="49"/>
      <c r="Z513" s="49"/>
    </row>
    <row r="514" spans="1:26" ht="17.25" customHeight="1">
      <c r="A514" s="302"/>
      <c r="B514" s="302"/>
      <c r="C514" s="303"/>
      <c r="D514" s="303"/>
      <c r="E514" s="303"/>
      <c r="F514" s="93"/>
      <c r="G514" s="93"/>
      <c r="H514" s="92"/>
      <c r="I514" s="46"/>
      <c r="J514" s="46"/>
      <c r="K514" s="106"/>
      <c r="L514" s="106"/>
      <c r="M514" s="215"/>
      <c r="N514" s="46"/>
      <c r="O514" s="92"/>
      <c r="P514" s="92"/>
      <c r="Q514" s="92"/>
      <c r="R514" s="92"/>
      <c r="S514" s="49"/>
      <c r="T514" s="49"/>
      <c r="U514" s="49"/>
      <c r="V514" s="49"/>
      <c r="W514" s="49"/>
      <c r="X514" s="49"/>
      <c r="Y514" s="49"/>
      <c r="Z514" s="49"/>
    </row>
    <row r="515" spans="1:26" ht="17.25" customHeight="1">
      <c r="A515" s="302"/>
      <c r="B515" s="302"/>
      <c r="C515" s="303"/>
      <c r="D515" s="303"/>
      <c r="E515" s="303"/>
      <c r="F515" s="93"/>
      <c r="G515" s="93"/>
      <c r="H515" s="92"/>
      <c r="I515" s="46"/>
      <c r="J515" s="46"/>
      <c r="K515" s="106"/>
      <c r="L515" s="106"/>
      <c r="M515" s="215"/>
      <c r="N515" s="46"/>
      <c r="O515" s="92"/>
      <c r="P515" s="92"/>
      <c r="Q515" s="92"/>
      <c r="R515" s="92"/>
      <c r="S515" s="49"/>
      <c r="T515" s="49"/>
      <c r="U515" s="49"/>
      <c r="V515" s="49"/>
      <c r="W515" s="49"/>
      <c r="X515" s="49"/>
      <c r="Y515" s="49"/>
      <c r="Z515" s="49"/>
    </row>
    <row r="516" spans="1:26" ht="17.25" customHeight="1">
      <c r="A516" s="302"/>
      <c r="B516" s="302"/>
      <c r="C516" s="303"/>
      <c r="D516" s="303"/>
      <c r="E516" s="303"/>
      <c r="F516" s="93"/>
      <c r="G516" s="93"/>
      <c r="H516" s="92"/>
      <c r="I516" s="46"/>
      <c r="J516" s="46"/>
      <c r="K516" s="106"/>
      <c r="L516" s="106"/>
      <c r="M516" s="215"/>
      <c r="N516" s="46"/>
      <c r="O516" s="92"/>
      <c r="P516" s="92"/>
      <c r="Q516" s="92"/>
      <c r="R516" s="92"/>
      <c r="S516" s="49"/>
      <c r="T516" s="49"/>
      <c r="U516" s="49"/>
      <c r="V516" s="49"/>
      <c r="W516" s="49"/>
      <c r="X516" s="49"/>
      <c r="Y516" s="49"/>
      <c r="Z516" s="49"/>
    </row>
    <row r="517" spans="1:26" ht="17.25" customHeight="1">
      <c r="A517" s="302"/>
      <c r="B517" s="302"/>
      <c r="C517" s="303"/>
      <c r="D517" s="303"/>
      <c r="E517" s="303"/>
      <c r="F517" s="93"/>
      <c r="G517" s="93"/>
      <c r="H517" s="92"/>
      <c r="I517" s="46"/>
      <c r="J517" s="46"/>
      <c r="K517" s="106"/>
      <c r="L517" s="106"/>
      <c r="M517" s="215"/>
      <c r="N517" s="46"/>
      <c r="O517" s="92"/>
      <c r="P517" s="92"/>
      <c r="Q517" s="92"/>
      <c r="R517" s="92"/>
      <c r="S517" s="49"/>
      <c r="T517" s="49"/>
      <c r="U517" s="49"/>
      <c r="V517" s="49"/>
      <c r="W517" s="49"/>
      <c r="X517" s="49"/>
      <c r="Y517" s="49"/>
      <c r="Z517" s="49"/>
    </row>
    <row r="518" spans="1:26" ht="17.25" customHeight="1">
      <c r="A518" s="302"/>
      <c r="B518" s="302"/>
      <c r="C518" s="303"/>
      <c r="D518" s="303"/>
      <c r="E518" s="303"/>
      <c r="F518" s="93"/>
      <c r="G518" s="93"/>
      <c r="H518" s="92"/>
      <c r="I518" s="46"/>
      <c r="J518" s="46"/>
      <c r="K518" s="106"/>
      <c r="L518" s="106"/>
      <c r="M518" s="215"/>
      <c r="N518" s="46"/>
      <c r="O518" s="92"/>
      <c r="P518" s="92"/>
      <c r="Q518" s="92"/>
      <c r="R518" s="92"/>
      <c r="S518" s="49"/>
      <c r="T518" s="49"/>
      <c r="U518" s="49"/>
      <c r="V518" s="49"/>
      <c r="W518" s="49"/>
      <c r="X518" s="49"/>
      <c r="Y518" s="49"/>
      <c r="Z518" s="49"/>
    </row>
    <row r="519" spans="1:26" ht="17.25" customHeight="1">
      <c r="A519" s="302"/>
      <c r="B519" s="302"/>
      <c r="C519" s="303"/>
      <c r="D519" s="303"/>
      <c r="E519" s="303"/>
      <c r="F519" s="93"/>
      <c r="G519" s="93"/>
      <c r="H519" s="92"/>
      <c r="I519" s="46"/>
      <c r="J519" s="46"/>
      <c r="K519" s="106"/>
      <c r="L519" s="106"/>
      <c r="M519" s="215"/>
      <c r="N519" s="46"/>
      <c r="O519" s="92"/>
      <c r="P519" s="92"/>
      <c r="Q519" s="92"/>
      <c r="R519" s="92"/>
      <c r="S519" s="49"/>
      <c r="T519" s="49"/>
      <c r="U519" s="49"/>
      <c r="V519" s="49"/>
      <c r="W519" s="49"/>
      <c r="X519" s="49"/>
      <c r="Y519" s="49"/>
      <c r="Z519" s="49"/>
    </row>
    <row r="520" spans="1:26" ht="17.25" customHeight="1">
      <c r="A520" s="302"/>
      <c r="B520" s="302"/>
      <c r="C520" s="303"/>
      <c r="D520" s="303"/>
      <c r="E520" s="303"/>
      <c r="F520" s="93"/>
      <c r="G520" s="93"/>
      <c r="H520" s="92"/>
      <c r="I520" s="46"/>
      <c r="J520" s="46"/>
      <c r="K520" s="106"/>
      <c r="L520" s="106"/>
      <c r="M520" s="215"/>
      <c r="N520" s="46"/>
      <c r="O520" s="92"/>
      <c r="P520" s="92"/>
      <c r="Q520" s="92"/>
      <c r="R520" s="92"/>
      <c r="S520" s="49"/>
      <c r="T520" s="49"/>
      <c r="U520" s="49"/>
      <c r="V520" s="49"/>
      <c r="W520" s="49"/>
      <c r="X520" s="49"/>
      <c r="Y520" s="49"/>
      <c r="Z520" s="49"/>
    </row>
    <row r="521" spans="1:26" ht="17.25" customHeight="1">
      <c r="A521" s="302"/>
      <c r="B521" s="302"/>
      <c r="C521" s="303"/>
      <c r="D521" s="303"/>
      <c r="E521" s="303"/>
      <c r="F521" s="93"/>
      <c r="G521" s="93"/>
      <c r="H521" s="92"/>
      <c r="I521" s="46"/>
      <c r="J521" s="46"/>
      <c r="K521" s="106"/>
      <c r="L521" s="106"/>
      <c r="M521" s="215"/>
      <c r="N521" s="46"/>
      <c r="O521" s="92"/>
      <c r="P521" s="92"/>
      <c r="Q521" s="92"/>
      <c r="R521" s="92"/>
      <c r="S521" s="49"/>
      <c r="T521" s="49"/>
      <c r="U521" s="49"/>
      <c r="V521" s="49"/>
      <c r="W521" s="49"/>
      <c r="X521" s="49"/>
      <c r="Y521" s="49"/>
      <c r="Z521" s="49"/>
    </row>
    <row r="522" spans="1:26" ht="17.25" customHeight="1">
      <c r="A522" s="302"/>
      <c r="B522" s="302"/>
      <c r="C522" s="303"/>
      <c r="D522" s="303"/>
      <c r="E522" s="303"/>
      <c r="F522" s="93"/>
      <c r="G522" s="93"/>
      <c r="H522" s="92"/>
      <c r="I522" s="46"/>
      <c r="J522" s="46"/>
      <c r="K522" s="106"/>
      <c r="L522" s="106"/>
      <c r="M522" s="215"/>
      <c r="N522" s="46"/>
      <c r="O522" s="92"/>
      <c r="P522" s="92"/>
      <c r="Q522" s="92"/>
      <c r="R522" s="92"/>
      <c r="S522" s="49"/>
      <c r="T522" s="49"/>
      <c r="U522" s="49"/>
      <c r="V522" s="49"/>
      <c r="W522" s="49"/>
      <c r="X522" s="49"/>
      <c r="Y522" s="49"/>
      <c r="Z522" s="49"/>
    </row>
    <row r="523" spans="1:26" ht="17.25" customHeight="1">
      <c r="A523" s="302"/>
      <c r="B523" s="302"/>
      <c r="C523" s="303"/>
      <c r="D523" s="303"/>
      <c r="E523" s="303"/>
      <c r="F523" s="93"/>
      <c r="G523" s="93"/>
      <c r="H523" s="92"/>
      <c r="I523" s="46"/>
      <c r="J523" s="46"/>
      <c r="K523" s="106"/>
      <c r="L523" s="106"/>
      <c r="M523" s="215"/>
      <c r="N523" s="46"/>
      <c r="O523" s="92"/>
      <c r="P523" s="92"/>
      <c r="Q523" s="92"/>
      <c r="R523" s="92"/>
      <c r="S523" s="49"/>
      <c r="T523" s="49"/>
      <c r="U523" s="49"/>
      <c r="V523" s="49"/>
      <c r="W523" s="49"/>
      <c r="X523" s="49"/>
      <c r="Y523" s="49"/>
      <c r="Z523" s="49"/>
    </row>
    <row r="524" spans="1:26" ht="17.25" customHeight="1">
      <c r="A524" s="302"/>
      <c r="B524" s="302"/>
      <c r="C524" s="303"/>
      <c r="D524" s="303"/>
      <c r="E524" s="303"/>
      <c r="F524" s="93"/>
      <c r="G524" s="93"/>
      <c r="H524" s="92"/>
      <c r="I524" s="46"/>
      <c r="J524" s="46"/>
      <c r="K524" s="106"/>
      <c r="L524" s="106"/>
      <c r="M524" s="215"/>
      <c r="N524" s="46"/>
      <c r="O524" s="92"/>
      <c r="P524" s="92"/>
      <c r="Q524" s="92"/>
      <c r="R524" s="92"/>
      <c r="S524" s="49"/>
      <c r="T524" s="49"/>
      <c r="U524" s="49"/>
      <c r="V524" s="49"/>
      <c r="W524" s="49"/>
      <c r="X524" s="49"/>
      <c r="Y524" s="49"/>
      <c r="Z524" s="49"/>
    </row>
    <row r="525" spans="1:26" ht="17.25" customHeight="1">
      <c r="A525" s="302"/>
      <c r="B525" s="302"/>
      <c r="C525" s="303"/>
      <c r="D525" s="303"/>
      <c r="E525" s="303"/>
      <c r="F525" s="93"/>
      <c r="G525" s="93"/>
      <c r="H525" s="92"/>
      <c r="I525" s="46"/>
      <c r="J525" s="46"/>
      <c r="K525" s="106"/>
      <c r="L525" s="106"/>
      <c r="M525" s="215"/>
      <c r="N525" s="46"/>
      <c r="O525" s="92"/>
      <c r="P525" s="92"/>
      <c r="Q525" s="92"/>
      <c r="R525" s="92"/>
      <c r="S525" s="49"/>
      <c r="T525" s="49"/>
      <c r="U525" s="49"/>
      <c r="V525" s="49"/>
      <c r="W525" s="49"/>
      <c r="X525" s="49"/>
      <c r="Y525" s="49"/>
      <c r="Z525" s="49"/>
    </row>
    <row r="526" spans="1:26" ht="17.25" customHeight="1">
      <c r="A526" s="302"/>
      <c r="B526" s="302"/>
      <c r="C526" s="303"/>
      <c r="D526" s="303"/>
      <c r="E526" s="303"/>
      <c r="F526" s="93"/>
      <c r="G526" s="93"/>
      <c r="H526" s="92"/>
      <c r="I526" s="46"/>
      <c r="J526" s="46"/>
      <c r="K526" s="106"/>
      <c r="L526" s="106"/>
      <c r="M526" s="215"/>
      <c r="N526" s="46"/>
      <c r="O526" s="92"/>
      <c r="P526" s="92"/>
      <c r="Q526" s="92"/>
      <c r="R526" s="92"/>
      <c r="S526" s="49"/>
      <c r="T526" s="49"/>
      <c r="U526" s="49"/>
      <c r="V526" s="49"/>
      <c r="W526" s="49"/>
      <c r="X526" s="49"/>
      <c r="Y526" s="49"/>
      <c r="Z526" s="49"/>
    </row>
    <row r="527" spans="1:26" ht="17.25" customHeight="1">
      <c r="A527" s="302"/>
      <c r="B527" s="302"/>
      <c r="C527" s="303"/>
      <c r="D527" s="303"/>
      <c r="E527" s="303"/>
      <c r="F527" s="93"/>
      <c r="G527" s="93"/>
      <c r="H527" s="92"/>
      <c r="I527" s="46"/>
      <c r="J527" s="46"/>
      <c r="K527" s="106"/>
      <c r="L527" s="106"/>
      <c r="M527" s="215"/>
      <c r="N527" s="46"/>
      <c r="O527" s="92"/>
      <c r="P527" s="92"/>
      <c r="Q527" s="92"/>
      <c r="R527" s="92"/>
      <c r="S527" s="49"/>
      <c r="T527" s="49"/>
      <c r="U527" s="49"/>
      <c r="V527" s="49"/>
      <c r="W527" s="49"/>
      <c r="X527" s="49"/>
      <c r="Y527" s="49"/>
      <c r="Z527" s="49"/>
    </row>
    <row r="528" spans="1:26" ht="17.25" customHeight="1">
      <c r="A528" s="302"/>
      <c r="B528" s="302"/>
      <c r="C528" s="303"/>
      <c r="D528" s="303"/>
      <c r="E528" s="303"/>
      <c r="F528" s="93"/>
      <c r="G528" s="93"/>
      <c r="H528" s="92"/>
      <c r="I528" s="46"/>
      <c r="J528" s="46"/>
      <c r="K528" s="106"/>
      <c r="L528" s="106"/>
      <c r="M528" s="215"/>
      <c r="N528" s="46"/>
      <c r="O528" s="92"/>
      <c r="P528" s="92"/>
      <c r="Q528" s="92"/>
      <c r="R528" s="92"/>
      <c r="S528" s="49"/>
      <c r="T528" s="49"/>
      <c r="U528" s="49"/>
      <c r="V528" s="49"/>
      <c r="W528" s="49"/>
      <c r="X528" s="49"/>
      <c r="Y528" s="49"/>
      <c r="Z528" s="49"/>
    </row>
    <row r="529" spans="1:26" ht="17.25" customHeight="1">
      <c r="A529" s="302"/>
      <c r="B529" s="302"/>
      <c r="C529" s="303"/>
      <c r="D529" s="303"/>
      <c r="E529" s="303"/>
      <c r="F529" s="93"/>
      <c r="G529" s="93"/>
      <c r="H529" s="92"/>
      <c r="I529" s="46"/>
      <c r="J529" s="46"/>
      <c r="K529" s="106"/>
      <c r="L529" s="106"/>
      <c r="M529" s="215"/>
      <c r="N529" s="46"/>
      <c r="O529" s="92"/>
      <c r="P529" s="92"/>
      <c r="Q529" s="92"/>
      <c r="R529" s="92"/>
      <c r="S529" s="49"/>
      <c r="T529" s="49"/>
      <c r="U529" s="49"/>
      <c r="V529" s="49"/>
      <c r="W529" s="49"/>
      <c r="X529" s="49"/>
      <c r="Y529" s="49"/>
      <c r="Z529" s="49"/>
    </row>
    <row r="530" spans="1:26" ht="17.25" customHeight="1">
      <c r="A530" s="302"/>
      <c r="B530" s="302"/>
      <c r="C530" s="303"/>
      <c r="D530" s="303"/>
      <c r="E530" s="303"/>
      <c r="F530" s="93"/>
      <c r="G530" s="93"/>
      <c r="H530" s="92"/>
      <c r="I530" s="46"/>
      <c r="J530" s="46"/>
      <c r="K530" s="106"/>
      <c r="L530" s="106"/>
      <c r="M530" s="215"/>
      <c r="N530" s="46"/>
      <c r="O530" s="92"/>
      <c r="P530" s="92"/>
      <c r="Q530" s="92"/>
      <c r="R530" s="92"/>
      <c r="S530" s="49"/>
      <c r="T530" s="49"/>
      <c r="U530" s="49"/>
      <c r="V530" s="49"/>
      <c r="W530" s="49"/>
      <c r="X530" s="49"/>
      <c r="Y530" s="49"/>
      <c r="Z530" s="49"/>
    </row>
    <row r="531" spans="1:26" ht="17.25" customHeight="1">
      <c r="A531" s="302"/>
      <c r="B531" s="302"/>
      <c r="C531" s="303"/>
      <c r="D531" s="303"/>
      <c r="E531" s="303"/>
      <c r="F531" s="93"/>
      <c r="G531" s="93"/>
      <c r="H531" s="92"/>
      <c r="I531" s="46"/>
      <c r="J531" s="46"/>
      <c r="K531" s="106"/>
      <c r="L531" s="106"/>
      <c r="M531" s="215"/>
      <c r="N531" s="46"/>
      <c r="O531" s="92"/>
      <c r="P531" s="92"/>
      <c r="Q531" s="92"/>
      <c r="R531" s="92"/>
      <c r="S531" s="49"/>
      <c r="T531" s="49"/>
      <c r="U531" s="49"/>
      <c r="V531" s="49"/>
      <c r="W531" s="49"/>
      <c r="X531" s="49"/>
      <c r="Y531" s="49"/>
      <c r="Z531" s="49"/>
    </row>
    <row r="532" spans="1:26" ht="17.25" customHeight="1">
      <c r="A532" s="302"/>
      <c r="B532" s="302"/>
      <c r="C532" s="303"/>
      <c r="D532" s="303"/>
      <c r="E532" s="303"/>
      <c r="F532" s="93"/>
      <c r="G532" s="93"/>
      <c r="H532" s="92"/>
      <c r="I532" s="46"/>
      <c r="J532" s="46"/>
      <c r="K532" s="106"/>
      <c r="L532" s="106"/>
      <c r="M532" s="215"/>
      <c r="N532" s="46"/>
      <c r="O532" s="92"/>
      <c r="P532" s="92"/>
      <c r="Q532" s="92"/>
      <c r="R532" s="92"/>
      <c r="S532" s="49"/>
      <c r="T532" s="49"/>
      <c r="U532" s="49"/>
      <c r="V532" s="49"/>
      <c r="W532" s="49"/>
      <c r="X532" s="49"/>
      <c r="Y532" s="49"/>
      <c r="Z532" s="49"/>
    </row>
    <row r="533" spans="1:26" ht="17.25" customHeight="1">
      <c r="A533" s="302"/>
      <c r="B533" s="302"/>
      <c r="C533" s="303"/>
      <c r="D533" s="303"/>
      <c r="E533" s="303"/>
      <c r="F533" s="93"/>
      <c r="G533" s="93"/>
      <c r="H533" s="92"/>
      <c r="I533" s="46"/>
      <c r="J533" s="46"/>
      <c r="K533" s="106"/>
      <c r="L533" s="106"/>
      <c r="M533" s="215"/>
      <c r="N533" s="46"/>
      <c r="O533" s="92"/>
      <c r="P533" s="92"/>
      <c r="Q533" s="92"/>
      <c r="R533" s="92"/>
      <c r="S533" s="49"/>
      <c r="T533" s="49"/>
      <c r="U533" s="49"/>
      <c r="V533" s="49"/>
      <c r="W533" s="49"/>
      <c r="X533" s="49"/>
      <c r="Y533" s="49"/>
      <c r="Z533" s="49"/>
    </row>
    <row r="534" spans="1:26" ht="17.25" customHeight="1">
      <c r="A534" s="302"/>
      <c r="B534" s="302"/>
      <c r="C534" s="303"/>
      <c r="D534" s="303"/>
      <c r="E534" s="303"/>
      <c r="F534" s="93"/>
      <c r="G534" s="93"/>
      <c r="H534" s="92"/>
      <c r="I534" s="46"/>
      <c r="J534" s="46"/>
      <c r="K534" s="106"/>
      <c r="L534" s="106"/>
      <c r="M534" s="215"/>
      <c r="N534" s="46"/>
      <c r="O534" s="92"/>
      <c r="P534" s="92"/>
      <c r="Q534" s="92"/>
      <c r="R534" s="92"/>
      <c r="S534" s="49"/>
      <c r="T534" s="49"/>
      <c r="U534" s="49"/>
      <c r="V534" s="49"/>
      <c r="W534" s="49"/>
      <c r="X534" s="49"/>
      <c r="Y534" s="49"/>
      <c r="Z534" s="49"/>
    </row>
    <row r="535" spans="1:26" ht="17.25" customHeight="1">
      <c r="A535" s="302"/>
      <c r="B535" s="302"/>
      <c r="C535" s="303"/>
      <c r="D535" s="303"/>
      <c r="E535" s="303"/>
      <c r="F535" s="93"/>
      <c r="G535" s="93"/>
      <c r="H535" s="92"/>
      <c r="I535" s="46"/>
      <c r="J535" s="46"/>
      <c r="K535" s="106"/>
      <c r="L535" s="106"/>
      <c r="M535" s="215"/>
      <c r="N535" s="46"/>
      <c r="O535" s="92"/>
      <c r="P535" s="92"/>
      <c r="Q535" s="92"/>
      <c r="R535" s="92"/>
      <c r="S535" s="49"/>
      <c r="T535" s="49"/>
      <c r="U535" s="49"/>
      <c r="V535" s="49"/>
      <c r="W535" s="49"/>
      <c r="X535" s="49"/>
      <c r="Y535" s="49"/>
      <c r="Z535" s="49"/>
    </row>
    <row r="536" spans="1:26" ht="17.25" customHeight="1">
      <c r="A536" s="302"/>
      <c r="B536" s="302"/>
      <c r="C536" s="303"/>
      <c r="D536" s="303"/>
      <c r="E536" s="303"/>
      <c r="F536" s="93"/>
      <c r="G536" s="93"/>
      <c r="H536" s="92"/>
      <c r="I536" s="46"/>
      <c r="J536" s="46"/>
      <c r="K536" s="106"/>
      <c r="L536" s="106"/>
      <c r="M536" s="215"/>
      <c r="N536" s="46"/>
      <c r="O536" s="92"/>
      <c r="P536" s="92"/>
      <c r="Q536" s="92"/>
      <c r="R536" s="92"/>
      <c r="S536" s="49"/>
      <c r="T536" s="49"/>
      <c r="U536" s="49"/>
      <c r="V536" s="49"/>
      <c r="W536" s="49"/>
      <c r="X536" s="49"/>
      <c r="Y536" s="49"/>
      <c r="Z536" s="49"/>
    </row>
    <row r="537" spans="1:26" ht="17.25" customHeight="1">
      <c r="A537" s="302"/>
      <c r="B537" s="302"/>
      <c r="C537" s="303"/>
      <c r="D537" s="303"/>
      <c r="E537" s="303"/>
      <c r="F537" s="93"/>
      <c r="G537" s="93"/>
      <c r="H537" s="92"/>
      <c r="I537" s="46"/>
      <c r="J537" s="46"/>
      <c r="K537" s="106"/>
      <c r="L537" s="106"/>
      <c r="M537" s="215"/>
      <c r="N537" s="46"/>
      <c r="O537" s="92"/>
      <c r="P537" s="92"/>
      <c r="Q537" s="92"/>
      <c r="R537" s="92"/>
      <c r="S537" s="49"/>
      <c r="T537" s="49"/>
      <c r="U537" s="49"/>
      <c r="V537" s="49"/>
      <c r="W537" s="49"/>
      <c r="X537" s="49"/>
      <c r="Y537" s="49"/>
      <c r="Z537" s="49"/>
    </row>
    <row r="538" spans="1:26" ht="17.25" customHeight="1">
      <c r="A538" s="302"/>
      <c r="B538" s="302"/>
      <c r="C538" s="303"/>
      <c r="D538" s="303"/>
      <c r="E538" s="303"/>
      <c r="F538" s="93"/>
      <c r="G538" s="93"/>
      <c r="H538" s="92"/>
      <c r="I538" s="46"/>
      <c r="J538" s="46"/>
      <c r="K538" s="106"/>
      <c r="L538" s="106"/>
      <c r="M538" s="215"/>
      <c r="N538" s="46"/>
      <c r="O538" s="92"/>
      <c r="P538" s="92"/>
      <c r="Q538" s="92"/>
      <c r="R538" s="92"/>
      <c r="S538" s="49"/>
      <c r="T538" s="49"/>
      <c r="U538" s="49"/>
      <c r="V538" s="49"/>
      <c r="W538" s="49"/>
      <c r="X538" s="49"/>
      <c r="Y538" s="49"/>
      <c r="Z538" s="49"/>
    </row>
    <row r="539" spans="1:26" ht="17.25" customHeight="1">
      <c r="A539" s="302"/>
      <c r="B539" s="302"/>
      <c r="C539" s="303"/>
      <c r="D539" s="303"/>
      <c r="E539" s="303"/>
      <c r="F539" s="93"/>
      <c r="G539" s="93"/>
      <c r="H539" s="92"/>
      <c r="I539" s="46"/>
      <c r="J539" s="46"/>
      <c r="K539" s="106"/>
      <c r="L539" s="106"/>
      <c r="M539" s="215"/>
      <c r="N539" s="46"/>
      <c r="O539" s="92"/>
      <c r="P539" s="92"/>
      <c r="Q539" s="92"/>
      <c r="R539" s="92"/>
      <c r="S539" s="49"/>
      <c r="T539" s="49"/>
      <c r="U539" s="49"/>
      <c r="V539" s="49"/>
      <c r="W539" s="49"/>
      <c r="X539" s="49"/>
      <c r="Y539" s="49"/>
      <c r="Z539" s="49"/>
    </row>
    <row r="540" spans="1:26" ht="17.25" customHeight="1">
      <c r="A540" s="302"/>
      <c r="B540" s="302"/>
      <c r="C540" s="303"/>
      <c r="D540" s="303"/>
      <c r="E540" s="303"/>
      <c r="F540" s="93"/>
      <c r="G540" s="93"/>
      <c r="H540" s="92"/>
      <c r="I540" s="46"/>
      <c r="J540" s="46"/>
      <c r="K540" s="106"/>
      <c r="L540" s="106"/>
      <c r="M540" s="215"/>
      <c r="N540" s="46"/>
      <c r="O540" s="92"/>
      <c r="P540" s="92"/>
      <c r="Q540" s="92"/>
      <c r="R540" s="92"/>
      <c r="S540" s="49"/>
      <c r="T540" s="49"/>
      <c r="U540" s="49"/>
      <c r="V540" s="49"/>
      <c r="W540" s="49"/>
      <c r="X540" s="49"/>
      <c r="Y540" s="49"/>
      <c r="Z540" s="49"/>
    </row>
    <row r="541" spans="1:26" ht="17.25" customHeight="1">
      <c r="A541" s="302"/>
      <c r="B541" s="302"/>
      <c r="C541" s="303"/>
      <c r="D541" s="303"/>
      <c r="E541" s="303"/>
      <c r="F541" s="93"/>
      <c r="G541" s="93"/>
      <c r="H541" s="92"/>
      <c r="I541" s="46"/>
      <c r="J541" s="46"/>
      <c r="K541" s="106"/>
      <c r="L541" s="106"/>
      <c r="M541" s="215"/>
      <c r="N541" s="46"/>
      <c r="O541" s="92"/>
      <c r="P541" s="92"/>
      <c r="Q541" s="92"/>
      <c r="R541" s="92"/>
      <c r="S541" s="49"/>
      <c r="T541" s="49"/>
      <c r="U541" s="49"/>
      <c r="V541" s="49"/>
      <c r="W541" s="49"/>
      <c r="X541" s="49"/>
      <c r="Y541" s="49"/>
      <c r="Z541" s="49"/>
    </row>
    <row r="542" spans="1:26" ht="17.25" customHeight="1">
      <c r="A542" s="302"/>
      <c r="B542" s="302"/>
      <c r="C542" s="303"/>
      <c r="D542" s="303"/>
      <c r="E542" s="303"/>
      <c r="F542" s="93"/>
      <c r="G542" s="93"/>
      <c r="H542" s="92"/>
      <c r="I542" s="46"/>
      <c r="J542" s="46"/>
      <c r="K542" s="106"/>
      <c r="L542" s="106"/>
      <c r="M542" s="215"/>
      <c r="N542" s="46"/>
      <c r="O542" s="92"/>
      <c r="P542" s="92"/>
      <c r="Q542" s="92"/>
      <c r="R542" s="92"/>
      <c r="S542" s="49"/>
      <c r="T542" s="49"/>
      <c r="U542" s="49"/>
      <c r="V542" s="49"/>
      <c r="W542" s="49"/>
      <c r="X542" s="49"/>
      <c r="Y542" s="49"/>
      <c r="Z542" s="49"/>
    </row>
    <row r="543" spans="1:26" ht="17.25" customHeight="1">
      <c r="A543" s="302"/>
      <c r="B543" s="302"/>
      <c r="C543" s="303"/>
      <c r="D543" s="303"/>
      <c r="E543" s="303"/>
      <c r="F543" s="93"/>
      <c r="G543" s="93"/>
      <c r="H543" s="92"/>
      <c r="I543" s="46"/>
      <c r="J543" s="46"/>
      <c r="K543" s="106"/>
      <c r="L543" s="106"/>
      <c r="M543" s="215"/>
      <c r="N543" s="46"/>
      <c r="O543" s="92"/>
      <c r="P543" s="92"/>
      <c r="Q543" s="92"/>
      <c r="R543" s="92"/>
      <c r="S543" s="49"/>
      <c r="T543" s="49"/>
      <c r="U543" s="49"/>
      <c r="V543" s="49"/>
      <c r="W543" s="49"/>
      <c r="X543" s="49"/>
      <c r="Y543" s="49"/>
      <c r="Z543" s="49"/>
    </row>
    <row r="544" spans="1:26" ht="17.25" customHeight="1">
      <c r="A544" s="302"/>
      <c r="B544" s="302"/>
      <c r="C544" s="303"/>
      <c r="D544" s="303"/>
      <c r="E544" s="303"/>
      <c r="F544" s="93"/>
      <c r="G544" s="93"/>
      <c r="H544" s="92"/>
      <c r="I544" s="46"/>
      <c r="J544" s="46"/>
      <c r="K544" s="106"/>
      <c r="L544" s="106"/>
      <c r="M544" s="215"/>
      <c r="N544" s="46"/>
      <c r="O544" s="92"/>
      <c r="P544" s="92"/>
      <c r="Q544" s="92"/>
      <c r="R544" s="92"/>
      <c r="S544" s="49"/>
      <c r="T544" s="49"/>
      <c r="U544" s="49"/>
      <c r="V544" s="49"/>
      <c r="W544" s="49"/>
      <c r="X544" s="49"/>
      <c r="Y544" s="49"/>
      <c r="Z544" s="49"/>
    </row>
    <row r="545" spans="1:26" ht="17.25" customHeight="1">
      <c r="A545" s="302"/>
      <c r="B545" s="302"/>
      <c r="C545" s="303"/>
      <c r="D545" s="303"/>
      <c r="E545" s="303"/>
      <c r="F545" s="93"/>
      <c r="G545" s="93"/>
      <c r="H545" s="92"/>
      <c r="I545" s="46"/>
      <c r="J545" s="46"/>
      <c r="K545" s="106"/>
      <c r="L545" s="106"/>
      <c r="M545" s="215"/>
      <c r="N545" s="46"/>
      <c r="O545" s="92"/>
      <c r="P545" s="92"/>
      <c r="Q545" s="92"/>
      <c r="R545" s="92"/>
      <c r="S545" s="49"/>
      <c r="T545" s="49"/>
      <c r="U545" s="49"/>
      <c r="V545" s="49"/>
      <c r="W545" s="49"/>
      <c r="X545" s="49"/>
      <c r="Y545" s="49"/>
      <c r="Z545" s="49"/>
    </row>
    <row r="546" spans="1:26" ht="17.25" customHeight="1">
      <c r="A546" s="302"/>
      <c r="B546" s="302"/>
      <c r="C546" s="303"/>
      <c r="D546" s="303"/>
      <c r="E546" s="303"/>
      <c r="F546" s="93"/>
      <c r="G546" s="93"/>
      <c r="H546" s="92"/>
      <c r="I546" s="46"/>
      <c r="J546" s="46"/>
      <c r="K546" s="106"/>
      <c r="L546" s="106"/>
      <c r="M546" s="215"/>
      <c r="N546" s="46"/>
      <c r="O546" s="92"/>
      <c r="P546" s="92"/>
      <c r="Q546" s="92"/>
      <c r="R546" s="92"/>
      <c r="S546" s="49"/>
      <c r="T546" s="49"/>
      <c r="U546" s="49"/>
      <c r="V546" s="49"/>
      <c r="W546" s="49"/>
      <c r="X546" s="49"/>
      <c r="Y546" s="49"/>
      <c r="Z546" s="49"/>
    </row>
    <row r="547" spans="1:26" ht="17.25" customHeight="1">
      <c r="A547" s="302"/>
      <c r="B547" s="302"/>
      <c r="C547" s="303"/>
      <c r="D547" s="303"/>
      <c r="E547" s="303"/>
      <c r="F547" s="93"/>
      <c r="G547" s="93"/>
      <c r="H547" s="92"/>
      <c r="I547" s="46"/>
      <c r="J547" s="46"/>
      <c r="K547" s="106"/>
      <c r="L547" s="106"/>
      <c r="M547" s="215"/>
      <c r="N547" s="46"/>
      <c r="O547" s="92"/>
      <c r="P547" s="92"/>
      <c r="Q547" s="92"/>
      <c r="R547" s="92"/>
      <c r="S547" s="49"/>
      <c r="T547" s="49"/>
      <c r="U547" s="49"/>
      <c r="V547" s="49"/>
      <c r="W547" s="49"/>
      <c r="X547" s="49"/>
      <c r="Y547" s="49"/>
      <c r="Z547" s="49"/>
    </row>
    <row r="548" spans="1:26" ht="17.25" customHeight="1">
      <c r="A548" s="302"/>
      <c r="B548" s="302"/>
      <c r="C548" s="303"/>
      <c r="D548" s="303"/>
      <c r="E548" s="303"/>
      <c r="F548" s="93"/>
      <c r="G548" s="93"/>
      <c r="H548" s="92"/>
      <c r="I548" s="46"/>
      <c r="J548" s="46"/>
      <c r="K548" s="106"/>
      <c r="L548" s="106"/>
      <c r="M548" s="215"/>
      <c r="N548" s="46"/>
      <c r="O548" s="92"/>
      <c r="P548" s="92"/>
      <c r="Q548" s="92"/>
      <c r="R548" s="92"/>
      <c r="S548" s="49"/>
      <c r="T548" s="49"/>
      <c r="U548" s="49"/>
      <c r="V548" s="49"/>
      <c r="W548" s="49"/>
      <c r="X548" s="49"/>
      <c r="Y548" s="49"/>
      <c r="Z548" s="49"/>
    </row>
    <row r="549" spans="1:26" ht="17.25" customHeight="1">
      <c r="A549" s="302"/>
      <c r="B549" s="302"/>
      <c r="C549" s="303"/>
      <c r="D549" s="303"/>
      <c r="E549" s="303"/>
      <c r="F549" s="93"/>
      <c r="G549" s="93"/>
      <c r="H549" s="92"/>
      <c r="I549" s="46"/>
      <c r="J549" s="46"/>
      <c r="K549" s="106"/>
      <c r="L549" s="106"/>
      <c r="M549" s="215"/>
      <c r="N549" s="46"/>
      <c r="O549" s="92"/>
      <c r="P549" s="92"/>
      <c r="Q549" s="92"/>
      <c r="R549" s="92"/>
      <c r="S549" s="49"/>
      <c r="T549" s="49"/>
      <c r="U549" s="49"/>
      <c r="V549" s="49"/>
      <c r="W549" s="49"/>
      <c r="X549" s="49"/>
      <c r="Y549" s="49"/>
      <c r="Z549" s="49"/>
    </row>
    <row r="550" spans="1:26" ht="17.25" customHeight="1">
      <c r="A550" s="302"/>
      <c r="B550" s="302"/>
      <c r="C550" s="303"/>
      <c r="D550" s="303"/>
      <c r="E550" s="303"/>
      <c r="F550" s="93"/>
      <c r="G550" s="93"/>
      <c r="H550" s="92"/>
      <c r="I550" s="46"/>
      <c r="J550" s="46"/>
      <c r="K550" s="106"/>
      <c r="L550" s="106"/>
      <c r="M550" s="215"/>
      <c r="N550" s="46"/>
      <c r="O550" s="92"/>
      <c r="P550" s="92"/>
      <c r="Q550" s="92"/>
      <c r="R550" s="92"/>
      <c r="S550" s="49"/>
      <c r="T550" s="49"/>
      <c r="U550" s="49"/>
      <c r="V550" s="49"/>
      <c r="W550" s="49"/>
      <c r="X550" s="49"/>
      <c r="Y550" s="49"/>
      <c r="Z550" s="49"/>
    </row>
    <row r="551" spans="1:26" ht="17.25" customHeight="1">
      <c r="A551" s="302"/>
      <c r="B551" s="302"/>
      <c r="C551" s="303"/>
      <c r="D551" s="303"/>
      <c r="E551" s="303"/>
      <c r="F551" s="93"/>
      <c r="G551" s="93"/>
      <c r="H551" s="92"/>
      <c r="I551" s="46"/>
      <c r="J551" s="46"/>
      <c r="K551" s="106"/>
      <c r="L551" s="106"/>
      <c r="M551" s="215"/>
      <c r="N551" s="46"/>
      <c r="O551" s="92"/>
      <c r="P551" s="92"/>
      <c r="Q551" s="92"/>
      <c r="R551" s="92"/>
      <c r="S551" s="49"/>
      <c r="T551" s="49"/>
      <c r="U551" s="49"/>
      <c r="V551" s="49"/>
      <c r="W551" s="49"/>
      <c r="X551" s="49"/>
      <c r="Y551" s="49"/>
      <c r="Z551" s="49"/>
    </row>
    <row r="552" spans="1:26" ht="17.25" customHeight="1">
      <c r="A552" s="302"/>
      <c r="B552" s="302"/>
      <c r="C552" s="303"/>
      <c r="D552" s="303"/>
      <c r="E552" s="303"/>
      <c r="F552" s="93"/>
      <c r="G552" s="93"/>
      <c r="H552" s="92"/>
      <c r="I552" s="46"/>
      <c r="J552" s="46"/>
      <c r="K552" s="106"/>
      <c r="L552" s="106"/>
      <c r="M552" s="215"/>
      <c r="N552" s="46"/>
      <c r="O552" s="92"/>
      <c r="P552" s="92"/>
      <c r="Q552" s="92"/>
      <c r="R552" s="92"/>
      <c r="S552" s="49"/>
      <c r="T552" s="49"/>
      <c r="U552" s="49"/>
      <c r="V552" s="49"/>
      <c r="W552" s="49"/>
      <c r="X552" s="49"/>
      <c r="Y552" s="49"/>
      <c r="Z552" s="49"/>
    </row>
    <row r="553" spans="1:26" ht="17.25" customHeight="1">
      <c r="A553" s="302"/>
      <c r="B553" s="302"/>
      <c r="C553" s="303"/>
      <c r="D553" s="303"/>
      <c r="E553" s="303"/>
      <c r="F553" s="93"/>
      <c r="G553" s="93"/>
      <c r="H553" s="92"/>
      <c r="I553" s="46"/>
      <c r="J553" s="46"/>
      <c r="K553" s="106"/>
      <c r="L553" s="106"/>
      <c r="M553" s="215"/>
      <c r="N553" s="46"/>
      <c r="O553" s="92"/>
      <c r="P553" s="92"/>
      <c r="Q553" s="92"/>
      <c r="R553" s="92"/>
      <c r="S553" s="49"/>
      <c r="T553" s="49"/>
      <c r="U553" s="49"/>
      <c r="V553" s="49"/>
      <c r="W553" s="49"/>
      <c r="X553" s="49"/>
      <c r="Y553" s="49"/>
      <c r="Z553" s="49"/>
    </row>
    <row r="554" spans="1:26" ht="17.25" customHeight="1">
      <c r="A554" s="302"/>
      <c r="B554" s="302"/>
      <c r="C554" s="303"/>
      <c r="D554" s="303"/>
      <c r="E554" s="303"/>
      <c r="F554" s="93"/>
      <c r="G554" s="93"/>
      <c r="H554" s="92"/>
      <c r="I554" s="46"/>
      <c r="J554" s="46"/>
      <c r="K554" s="106"/>
      <c r="L554" s="106"/>
      <c r="M554" s="215"/>
      <c r="N554" s="46"/>
      <c r="O554" s="92"/>
      <c r="P554" s="92"/>
      <c r="Q554" s="92"/>
      <c r="R554" s="92"/>
      <c r="S554" s="49"/>
      <c r="T554" s="49"/>
      <c r="U554" s="49"/>
      <c r="V554" s="49"/>
      <c r="W554" s="49"/>
      <c r="X554" s="49"/>
      <c r="Y554" s="49"/>
      <c r="Z554" s="49"/>
    </row>
    <row r="555" spans="1:26" ht="17.25" customHeight="1">
      <c r="A555" s="302"/>
      <c r="B555" s="302"/>
      <c r="C555" s="303"/>
      <c r="D555" s="303"/>
      <c r="E555" s="303"/>
      <c r="F555" s="93"/>
      <c r="G555" s="93"/>
      <c r="H555" s="92"/>
      <c r="I555" s="46"/>
      <c r="J555" s="46"/>
      <c r="K555" s="106"/>
      <c r="L555" s="106"/>
      <c r="M555" s="215"/>
      <c r="N555" s="46"/>
      <c r="O555" s="92"/>
      <c r="P555" s="92"/>
      <c r="Q555" s="92"/>
      <c r="R555" s="92"/>
      <c r="S555" s="49"/>
      <c r="T555" s="49"/>
      <c r="U555" s="49"/>
      <c r="V555" s="49"/>
      <c r="W555" s="49"/>
      <c r="X555" s="49"/>
      <c r="Y555" s="49"/>
      <c r="Z555" s="49"/>
    </row>
    <row r="556" spans="1:26" ht="17.25" customHeight="1">
      <c r="A556" s="302"/>
      <c r="B556" s="302"/>
      <c r="C556" s="303"/>
      <c r="D556" s="303"/>
      <c r="E556" s="303"/>
      <c r="F556" s="93"/>
      <c r="G556" s="93"/>
      <c r="H556" s="92"/>
      <c r="I556" s="46"/>
      <c r="J556" s="46"/>
      <c r="K556" s="106"/>
      <c r="L556" s="106"/>
      <c r="M556" s="215"/>
      <c r="N556" s="46"/>
      <c r="O556" s="92"/>
      <c r="P556" s="92"/>
      <c r="Q556" s="92"/>
      <c r="R556" s="92"/>
      <c r="S556" s="49"/>
      <c r="T556" s="49"/>
      <c r="U556" s="49"/>
      <c r="V556" s="49"/>
      <c r="W556" s="49"/>
      <c r="X556" s="49"/>
      <c r="Y556" s="49"/>
      <c r="Z556" s="49"/>
    </row>
    <row r="557" spans="1:26" ht="17.25" customHeight="1">
      <c r="A557" s="302"/>
      <c r="B557" s="302"/>
      <c r="C557" s="303"/>
      <c r="D557" s="303"/>
      <c r="E557" s="303"/>
      <c r="F557" s="93"/>
      <c r="G557" s="93"/>
      <c r="H557" s="92"/>
      <c r="I557" s="46"/>
      <c r="J557" s="46"/>
      <c r="K557" s="106"/>
      <c r="L557" s="106"/>
      <c r="M557" s="215"/>
      <c r="N557" s="46"/>
      <c r="O557" s="92"/>
      <c r="P557" s="92"/>
      <c r="Q557" s="92"/>
      <c r="R557" s="92"/>
      <c r="S557" s="49"/>
      <c r="T557" s="49"/>
      <c r="U557" s="49"/>
      <c r="V557" s="49"/>
      <c r="W557" s="49"/>
      <c r="X557" s="49"/>
      <c r="Y557" s="49"/>
      <c r="Z557" s="49"/>
    </row>
    <row r="558" spans="1:26" ht="17.25" customHeight="1">
      <c r="A558" s="302"/>
      <c r="B558" s="302"/>
      <c r="C558" s="303"/>
      <c r="D558" s="303"/>
      <c r="E558" s="303"/>
      <c r="F558" s="93"/>
      <c r="G558" s="93"/>
      <c r="H558" s="92"/>
      <c r="I558" s="46"/>
      <c r="J558" s="46"/>
      <c r="K558" s="106"/>
      <c r="L558" s="106"/>
      <c r="M558" s="215"/>
      <c r="N558" s="46"/>
      <c r="O558" s="92"/>
      <c r="P558" s="92"/>
      <c r="Q558" s="92"/>
      <c r="R558" s="92"/>
      <c r="S558" s="49"/>
      <c r="T558" s="49"/>
      <c r="U558" s="49"/>
      <c r="V558" s="49"/>
      <c r="W558" s="49"/>
      <c r="X558" s="49"/>
      <c r="Y558" s="49"/>
      <c r="Z558" s="49"/>
    </row>
    <row r="559" spans="1:26" ht="17.25" customHeight="1">
      <c r="A559" s="302"/>
      <c r="B559" s="302"/>
      <c r="C559" s="303"/>
      <c r="D559" s="303"/>
      <c r="E559" s="303"/>
      <c r="F559" s="93"/>
      <c r="G559" s="93"/>
      <c r="H559" s="92"/>
      <c r="I559" s="46"/>
      <c r="J559" s="46"/>
      <c r="K559" s="106"/>
      <c r="L559" s="106"/>
      <c r="M559" s="215"/>
      <c r="N559" s="46"/>
      <c r="O559" s="92"/>
      <c r="P559" s="92"/>
      <c r="Q559" s="92"/>
      <c r="R559" s="92"/>
      <c r="S559" s="49"/>
      <c r="T559" s="49"/>
      <c r="U559" s="49"/>
      <c r="V559" s="49"/>
      <c r="W559" s="49"/>
      <c r="X559" s="49"/>
      <c r="Y559" s="49"/>
      <c r="Z559" s="49"/>
    </row>
    <row r="560" spans="1:26" ht="17.25" customHeight="1">
      <c r="A560" s="302"/>
      <c r="B560" s="302"/>
      <c r="C560" s="303"/>
      <c r="D560" s="303"/>
      <c r="E560" s="303"/>
      <c r="F560" s="93"/>
      <c r="G560" s="93"/>
      <c r="H560" s="92"/>
      <c r="I560" s="46"/>
      <c r="J560" s="46"/>
      <c r="K560" s="106"/>
      <c r="L560" s="106"/>
      <c r="M560" s="215"/>
      <c r="N560" s="46"/>
      <c r="O560" s="92"/>
      <c r="P560" s="92"/>
      <c r="Q560" s="92"/>
      <c r="R560" s="92"/>
      <c r="S560" s="49"/>
      <c r="T560" s="49"/>
      <c r="U560" s="49"/>
      <c r="V560" s="49"/>
      <c r="W560" s="49"/>
      <c r="X560" s="49"/>
      <c r="Y560" s="49"/>
      <c r="Z560" s="49"/>
    </row>
    <row r="561" spans="1:26" ht="17.25" customHeight="1">
      <c r="A561" s="302"/>
      <c r="B561" s="302"/>
      <c r="C561" s="303"/>
      <c r="D561" s="303"/>
      <c r="E561" s="303"/>
      <c r="F561" s="93"/>
      <c r="G561" s="93"/>
      <c r="H561" s="92"/>
      <c r="I561" s="46"/>
      <c r="J561" s="46"/>
      <c r="K561" s="106"/>
      <c r="L561" s="106"/>
      <c r="M561" s="215"/>
      <c r="N561" s="46"/>
      <c r="O561" s="92"/>
      <c r="P561" s="92"/>
      <c r="Q561" s="92"/>
      <c r="R561" s="92"/>
      <c r="S561" s="49"/>
      <c r="T561" s="49"/>
      <c r="U561" s="49"/>
      <c r="V561" s="49"/>
      <c r="W561" s="49"/>
      <c r="X561" s="49"/>
      <c r="Y561" s="49"/>
      <c r="Z561" s="49"/>
    </row>
    <row r="562" spans="1:26" ht="17.25" customHeight="1">
      <c r="A562" s="302"/>
      <c r="B562" s="302"/>
      <c r="C562" s="303"/>
      <c r="D562" s="303"/>
      <c r="E562" s="303"/>
      <c r="F562" s="93"/>
      <c r="G562" s="93"/>
      <c r="H562" s="92"/>
      <c r="I562" s="46"/>
      <c r="J562" s="46"/>
      <c r="K562" s="106"/>
      <c r="L562" s="106"/>
      <c r="M562" s="215"/>
      <c r="N562" s="46"/>
      <c r="O562" s="92"/>
      <c r="P562" s="92"/>
      <c r="Q562" s="92"/>
      <c r="R562" s="92"/>
      <c r="S562" s="49"/>
      <c r="T562" s="49"/>
      <c r="U562" s="49"/>
      <c r="V562" s="49"/>
      <c r="W562" s="49"/>
      <c r="X562" s="49"/>
      <c r="Y562" s="49"/>
      <c r="Z562" s="49"/>
    </row>
    <row r="563" spans="1:26" ht="17.25" customHeight="1">
      <c r="A563" s="302"/>
      <c r="B563" s="302"/>
      <c r="C563" s="303"/>
      <c r="D563" s="303"/>
      <c r="E563" s="303"/>
      <c r="F563" s="93"/>
      <c r="G563" s="93"/>
      <c r="H563" s="92"/>
      <c r="I563" s="46"/>
      <c r="J563" s="46"/>
      <c r="K563" s="106"/>
      <c r="L563" s="106"/>
      <c r="M563" s="215"/>
      <c r="N563" s="46"/>
      <c r="O563" s="92"/>
      <c r="P563" s="92"/>
      <c r="Q563" s="92"/>
      <c r="R563" s="92"/>
      <c r="S563" s="49"/>
      <c r="T563" s="49"/>
      <c r="U563" s="49"/>
      <c r="V563" s="49"/>
      <c r="W563" s="49"/>
      <c r="X563" s="49"/>
      <c r="Y563" s="49"/>
      <c r="Z563" s="49"/>
    </row>
    <row r="564" spans="1:26" ht="17.25" customHeight="1">
      <c r="A564" s="302"/>
      <c r="B564" s="302"/>
      <c r="C564" s="303"/>
      <c r="D564" s="303"/>
      <c r="E564" s="303"/>
      <c r="F564" s="93"/>
      <c r="G564" s="93"/>
      <c r="H564" s="92"/>
      <c r="I564" s="46"/>
      <c r="J564" s="46"/>
      <c r="K564" s="106"/>
      <c r="L564" s="106"/>
      <c r="M564" s="215"/>
      <c r="N564" s="46"/>
      <c r="O564" s="92"/>
      <c r="P564" s="92"/>
      <c r="Q564" s="92"/>
      <c r="R564" s="92"/>
      <c r="S564" s="49"/>
      <c r="T564" s="49"/>
      <c r="U564" s="49"/>
      <c r="V564" s="49"/>
      <c r="W564" s="49"/>
      <c r="X564" s="49"/>
      <c r="Y564" s="49"/>
      <c r="Z564" s="49"/>
    </row>
    <row r="565" spans="1:26" ht="17.25" customHeight="1">
      <c r="A565" s="302"/>
      <c r="B565" s="302"/>
      <c r="C565" s="303"/>
      <c r="D565" s="303"/>
      <c r="E565" s="303"/>
      <c r="F565" s="93"/>
      <c r="G565" s="93"/>
      <c r="H565" s="92"/>
      <c r="I565" s="46"/>
      <c r="J565" s="46"/>
      <c r="K565" s="106"/>
      <c r="L565" s="106"/>
      <c r="M565" s="215"/>
      <c r="N565" s="46"/>
      <c r="O565" s="92"/>
      <c r="P565" s="92"/>
      <c r="Q565" s="92"/>
      <c r="R565" s="92"/>
      <c r="S565" s="49"/>
      <c r="T565" s="49"/>
      <c r="U565" s="49"/>
      <c r="V565" s="49"/>
      <c r="W565" s="49"/>
      <c r="X565" s="49"/>
      <c r="Y565" s="49"/>
      <c r="Z565" s="49"/>
    </row>
    <row r="566" spans="1:26" ht="17.25" customHeight="1">
      <c r="A566" s="302"/>
      <c r="B566" s="302"/>
      <c r="C566" s="303"/>
      <c r="D566" s="303"/>
      <c r="E566" s="303"/>
      <c r="F566" s="93"/>
      <c r="G566" s="93"/>
      <c r="H566" s="92"/>
      <c r="I566" s="46"/>
      <c r="J566" s="46"/>
      <c r="K566" s="106"/>
      <c r="L566" s="106"/>
      <c r="M566" s="215"/>
      <c r="N566" s="46"/>
      <c r="O566" s="92"/>
      <c r="P566" s="92"/>
      <c r="Q566" s="92"/>
      <c r="R566" s="92"/>
      <c r="S566" s="49"/>
      <c r="T566" s="49"/>
      <c r="U566" s="49"/>
      <c r="V566" s="49"/>
      <c r="W566" s="49"/>
      <c r="X566" s="49"/>
      <c r="Y566" s="49"/>
      <c r="Z566" s="49"/>
    </row>
    <row r="567" spans="1:26" ht="17.25" customHeight="1">
      <c r="A567" s="302"/>
      <c r="B567" s="302"/>
      <c r="C567" s="303"/>
      <c r="D567" s="303"/>
      <c r="E567" s="303"/>
      <c r="F567" s="93"/>
      <c r="G567" s="93"/>
      <c r="H567" s="92"/>
      <c r="I567" s="46"/>
      <c r="J567" s="46"/>
      <c r="K567" s="106"/>
      <c r="L567" s="106"/>
      <c r="M567" s="215"/>
      <c r="N567" s="46"/>
      <c r="O567" s="92"/>
      <c r="P567" s="92"/>
      <c r="Q567" s="92"/>
      <c r="R567" s="92"/>
      <c r="S567" s="49"/>
      <c r="T567" s="49"/>
      <c r="U567" s="49"/>
      <c r="V567" s="49"/>
      <c r="W567" s="49"/>
      <c r="X567" s="49"/>
      <c r="Y567" s="49"/>
      <c r="Z567" s="49"/>
    </row>
    <row r="568" spans="1:26" ht="17.25" customHeight="1">
      <c r="A568" s="302"/>
      <c r="B568" s="302"/>
      <c r="C568" s="303"/>
      <c r="D568" s="303"/>
      <c r="E568" s="303"/>
      <c r="F568" s="93"/>
      <c r="G568" s="93"/>
      <c r="H568" s="92"/>
      <c r="I568" s="46"/>
      <c r="J568" s="46"/>
      <c r="K568" s="106"/>
      <c r="L568" s="106"/>
      <c r="M568" s="215"/>
      <c r="N568" s="46"/>
      <c r="O568" s="92"/>
      <c r="P568" s="92"/>
      <c r="Q568" s="92"/>
      <c r="R568" s="92"/>
      <c r="S568" s="49"/>
      <c r="T568" s="49"/>
      <c r="U568" s="49"/>
      <c r="V568" s="49"/>
      <c r="W568" s="49"/>
      <c r="X568" s="49"/>
      <c r="Y568" s="49"/>
      <c r="Z568" s="49"/>
    </row>
    <row r="569" spans="1:26" ht="17.25" customHeight="1">
      <c r="A569" s="302"/>
      <c r="B569" s="302"/>
      <c r="C569" s="303"/>
      <c r="D569" s="303"/>
      <c r="E569" s="303"/>
      <c r="F569" s="93"/>
      <c r="G569" s="93"/>
      <c r="H569" s="92"/>
      <c r="I569" s="46"/>
      <c r="J569" s="46"/>
      <c r="K569" s="106"/>
      <c r="L569" s="106"/>
      <c r="M569" s="215"/>
      <c r="N569" s="46"/>
      <c r="O569" s="92"/>
      <c r="P569" s="92"/>
      <c r="Q569" s="92"/>
      <c r="R569" s="92"/>
      <c r="S569" s="49"/>
      <c r="T569" s="49"/>
      <c r="U569" s="49"/>
      <c r="V569" s="49"/>
      <c r="W569" s="49"/>
      <c r="X569" s="49"/>
      <c r="Y569" s="49"/>
      <c r="Z569" s="49"/>
    </row>
    <row r="570" spans="1:26" ht="17.25" customHeight="1">
      <c r="A570" s="302"/>
      <c r="B570" s="302"/>
      <c r="C570" s="303"/>
      <c r="D570" s="303"/>
      <c r="E570" s="303"/>
      <c r="F570" s="93"/>
      <c r="G570" s="93"/>
      <c r="H570" s="92"/>
      <c r="I570" s="46"/>
      <c r="J570" s="46"/>
      <c r="K570" s="106"/>
      <c r="L570" s="106"/>
      <c r="M570" s="215"/>
      <c r="N570" s="46"/>
      <c r="O570" s="92"/>
      <c r="P570" s="92"/>
      <c r="Q570" s="92"/>
      <c r="R570" s="92"/>
      <c r="S570" s="49"/>
      <c r="T570" s="49"/>
      <c r="U570" s="49"/>
      <c r="V570" s="49"/>
      <c r="W570" s="49"/>
      <c r="X570" s="49"/>
      <c r="Y570" s="49"/>
      <c r="Z570" s="49"/>
    </row>
    <row r="571" spans="1:26" ht="17.25" customHeight="1">
      <c r="A571" s="302"/>
      <c r="B571" s="302"/>
      <c r="C571" s="303"/>
      <c r="D571" s="303"/>
      <c r="E571" s="303"/>
      <c r="F571" s="93"/>
      <c r="G571" s="93"/>
      <c r="H571" s="92"/>
      <c r="I571" s="46"/>
      <c r="J571" s="46"/>
      <c r="K571" s="106"/>
      <c r="L571" s="106"/>
      <c r="M571" s="215"/>
      <c r="N571" s="46"/>
      <c r="O571" s="92"/>
      <c r="P571" s="92"/>
      <c r="Q571" s="92"/>
      <c r="R571" s="92"/>
      <c r="S571" s="49"/>
      <c r="T571" s="49"/>
      <c r="U571" s="49"/>
      <c r="V571" s="49"/>
      <c r="W571" s="49"/>
      <c r="X571" s="49"/>
      <c r="Y571" s="49"/>
      <c r="Z571" s="49"/>
    </row>
    <row r="572" spans="1:26" ht="17.25" customHeight="1">
      <c r="A572" s="302"/>
      <c r="B572" s="302"/>
      <c r="C572" s="303"/>
      <c r="D572" s="303"/>
      <c r="E572" s="303"/>
      <c r="F572" s="93"/>
      <c r="G572" s="93"/>
      <c r="H572" s="92"/>
      <c r="I572" s="46"/>
      <c r="J572" s="46"/>
      <c r="K572" s="106"/>
      <c r="L572" s="106"/>
      <c r="M572" s="215"/>
      <c r="N572" s="46"/>
      <c r="O572" s="92"/>
      <c r="P572" s="92"/>
      <c r="Q572" s="92"/>
      <c r="R572" s="92"/>
      <c r="S572" s="49"/>
      <c r="T572" s="49"/>
      <c r="U572" s="49"/>
      <c r="V572" s="49"/>
      <c r="W572" s="49"/>
      <c r="X572" s="49"/>
      <c r="Y572" s="49"/>
      <c r="Z572" s="49"/>
    </row>
    <row r="573" spans="1:26" ht="17.25" customHeight="1">
      <c r="A573" s="302"/>
      <c r="B573" s="302"/>
      <c r="C573" s="303"/>
      <c r="D573" s="303"/>
      <c r="E573" s="303"/>
      <c r="F573" s="93"/>
      <c r="G573" s="93"/>
      <c r="H573" s="92"/>
      <c r="I573" s="46"/>
      <c r="J573" s="46"/>
      <c r="K573" s="106"/>
      <c r="L573" s="106"/>
      <c r="M573" s="215"/>
      <c r="N573" s="46"/>
      <c r="O573" s="92"/>
      <c r="P573" s="92"/>
      <c r="Q573" s="92"/>
      <c r="R573" s="92"/>
      <c r="S573" s="49"/>
      <c r="T573" s="49"/>
      <c r="U573" s="49"/>
      <c r="V573" s="49"/>
      <c r="W573" s="49"/>
      <c r="X573" s="49"/>
      <c r="Y573" s="49"/>
      <c r="Z573" s="49"/>
    </row>
    <row r="574" spans="1:26" ht="17.25" customHeight="1">
      <c r="A574" s="302"/>
      <c r="B574" s="302"/>
      <c r="C574" s="303"/>
      <c r="D574" s="303"/>
      <c r="E574" s="303"/>
      <c r="F574" s="93"/>
      <c r="G574" s="93"/>
      <c r="H574" s="92"/>
      <c r="I574" s="46"/>
      <c r="J574" s="46"/>
      <c r="K574" s="106"/>
      <c r="L574" s="106"/>
      <c r="M574" s="215"/>
      <c r="N574" s="46"/>
      <c r="O574" s="92"/>
      <c r="P574" s="92"/>
      <c r="Q574" s="92"/>
      <c r="R574" s="92"/>
      <c r="S574" s="49"/>
      <c r="T574" s="49"/>
      <c r="U574" s="49"/>
      <c r="V574" s="49"/>
      <c r="W574" s="49"/>
      <c r="X574" s="49"/>
      <c r="Y574" s="49"/>
      <c r="Z574" s="49"/>
    </row>
    <row r="575" spans="1:26" ht="17.25" customHeight="1">
      <c r="A575" s="302"/>
      <c r="B575" s="302"/>
      <c r="C575" s="303"/>
      <c r="D575" s="303"/>
      <c r="E575" s="303"/>
      <c r="F575" s="93"/>
      <c r="G575" s="93"/>
      <c r="H575" s="92"/>
      <c r="I575" s="46"/>
      <c r="J575" s="46"/>
      <c r="K575" s="106"/>
      <c r="L575" s="106"/>
      <c r="M575" s="215"/>
      <c r="N575" s="46"/>
      <c r="O575" s="92"/>
      <c r="P575" s="92"/>
      <c r="Q575" s="92"/>
      <c r="R575" s="92"/>
      <c r="S575" s="49"/>
      <c r="T575" s="49"/>
      <c r="U575" s="49"/>
      <c r="V575" s="49"/>
      <c r="W575" s="49"/>
      <c r="X575" s="49"/>
      <c r="Y575" s="49"/>
      <c r="Z575" s="49"/>
    </row>
    <row r="576" spans="1:26" ht="17.25" customHeight="1">
      <c r="A576" s="302"/>
      <c r="B576" s="302"/>
      <c r="C576" s="303"/>
      <c r="D576" s="303"/>
      <c r="E576" s="303"/>
      <c r="F576" s="93"/>
      <c r="G576" s="93"/>
      <c r="H576" s="92"/>
      <c r="I576" s="46"/>
      <c r="J576" s="46"/>
      <c r="K576" s="106"/>
      <c r="L576" s="106"/>
      <c r="M576" s="215"/>
      <c r="N576" s="46"/>
      <c r="O576" s="92"/>
      <c r="P576" s="92"/>
      <c r="Q576" s="92"/>
      <c r="R576" s="92"/>
      <c r="S576" s="49"/>
      <c r="T576" s="49"/>
      <c r="U576" s="49"/>
      <c r="V576" s="49"/>
      <c r="W576" s="49"/>
      <c r="X576" s="49"/>
      <c r="Y576" s="49"/>
      <c r="Z576" s="49"/>
    </row>
    <row r="577" spans="1:26" ht="17.25" customHeight="1">
      <c r="A577" s="302"/>
      <c r="B577" s="302"/>
      <c r="C577" s="303"/>
      <c r="D577" s="303"/>
      <c r="E577" s="303"/>
      <c r="F577" s="93"/>
      <c r="G577" s="93"/>
      <c r="H577" s="92"/>
      <c r="I577" s="46"/>
      <c r="J577" s="46"/>
      <c r="K577" s="106"/>
      <c r="L577" s="106"/>
      <c r="M577" s="215"/>
      <c r="N577" s="46"/>
      <c r="O577" s="92"/>
      <c r="P577" s="92"/>
      <c r="Q577" s="92"/>
      <c r="R577" s="92"/>
      <c r="S577" s="49"/>
      <c r="T577" s="49"/>
      <c r="U577" s="49"/>
      <c r="V577" s="49"/>
      <c r="W577" s="49"/>
      <c r="X577" s="49"/>
      <c r="Y577" s="49"/>
      <c r="Z577" s="49"/>
    </row>
    <row r="578" spans="1:26" ht="17.25" customHeight="1">
      <c r="A578" s="302"/>
      <c r="B578" s="302"/>
      <c r="C578" s="303"/>
      <c r="D578" s="303"/>
      <c r="E578" s="303"/>
      <c r="F578" s="93"/>
      <c r="G578" s="93"/>
      <c r="H578" s="92"/>
      <c r="I578" s="46"/>
      <c r="J578" s="46"/>
      <c r="K578" s="106"/>
      <c r="L578" s="106"/>
      <c r="M578" s="215"/>
      <c r="N578" s="46"/>
      <c r="O578" s="92"/>
      <c r="P578" s="92"/>
      <c r="Q578" s="92"/>
      <c r="R578" s="92"/>
      <c r="S578" s="49"/>
      <c r="T578" s="49"/>
      <c r="U578" s="49"/>
      <c r="V578" s="49"/>
      <c r="W578" s="49"/>
      <c r="X578" s="49"/>
      <c r="Y578" s="49"/>
      <c r="Z578" s="49"/>
    </row>
    <row r="579" spans="1:26" ht="17.25" customHeight="1">
      <c r="A579" s="302"/>
      <c r="B579" s="302"/>
      <c r="C579" s="303"/>
      <c r="D579" s="303"/>
      <c r="E579" s="303"/>
      <c r="F579" s="93"/>
      <c r="G579" s="93"/>
      <c r="H579" s="92"/>
      <c r="I579" s="46"/>
      <c r="J579" s="46"/>
      <c r="K579" s="106"/>
      <c r="L579" s="106"/>
      <c r="M579" s="215"/>
      <c r="N579" s="46"/>
      <c r="O579" s="92"/>
      <c r="P579" s="92"/>
      <c r="Q579" s="92"/>
      <c r="R579" s="92"/>
      <c r="S579" s="49"/>
      <c r="T579" s="49"/>
      <c r="U579" s="49"/>
      <c r="V579" s="49"/>
      <c r="W579" s="49"/>
      <c r="X579" s="49"/>
      <c r="Y579" s="49"/>
      <c r="Z579" s="49"/>
    </row>
    <row r="580" spans="1:26" ht="17.25" customHeight="1">
      <c r="A580" s="302"/>
      <c r="B580" s="302"/>
      <c r="C580" s="303"/>
      <c r="D580" s="303"/>
      <c r="E580" s="303"/>
      <c r="F580" s="93"/>
      <c r="G580" s="93"/>
      <c r="H580" s="92"/>
      <c r="I580" s="46"/>
      <c r="J580" s="46"/>
      <c r="K580" s="106"/>
      <c r="L580" s="106"/>
      <c r="M580" s="215"/>
      <c r="N580" s="46"/>
      <c r="O580" s="92"/>
      <c r="P580" s="92"/>
      <c r="Q580" s="92"/>
      <c r="R580" s="92"/>
      <c r="S580" s="49"/>
      <c r="T580" s="49"/>
      <c r="U580" s="49"/>
      <c r="V580" s="49"/>
      <c r="W580" s="49"/>
      <c r="X580" s="49"/>
      <c r="Y580" s="49"/>
      <c r="Z580" s="49"/>
    </row>
    <row r="581" spans="1:26" ht="17.25" customHeight="1">
      <c r="A581" s="302"/>
      <c r="B581" s="302"/>
      <c r="C581" s="303"/>
      <c r="D581" s="303"/>
      <c r="E581" s="303"/>
      <c r="F581" s="93"/>
      <c r="G581" s="93"/>
      <c r="H581" s="92"/>
      <c r="I581" s="46"/>
      <c r="J581" s="46"/>
      <c r="K581" s="106"/>
      <c r="L581" s="106"/>
      <c r="M581" s="215"/>
      <c r="N581" s="46"/>
      <c r="O581" s="92"/>
      <c r="P581" s="92"/>
      <c r="Q581" s="92"/>
      <c r="R581" s="92"/>
      <c r="S581" s="49"/>
      <c r="T581" s="49"/>
      <c r="U581" s="49"/>
      <c r="V581" s="49"/>
      <c r="W581" s="49"/>
      <c r="X581" s="49"/>
      <c r="Y581" s="49"/>
      <c r="Z581" s="49"/>
    </row>
    <row r="582" spans="1:26" ht="17.25" customHeight="1">
      <c r="A582" s="302"/>
      <c r="B582" s="302"/>
      <c r="C582" s="303"/>
      <c r="D582" s="303"/>
      <c r="E582" s="303"/>
      <c r="F582" s="93"/>
      <c r="G582" s="93"/>
      <c r="H582" s="92"/>
      <c r="I582" s="46"/>
      <c r="J582" s="46"/>
      <c r="K582" s="106"/>
      <c r="L582" s="106"/>
      <c r="M582" s="215"/>
      <c r="N582" s="46"/>
      <c r="O582" s="92"/>
      <c r="P582" s="92"/>
      <c r="Q582" s="92"/>
      <c r="R582" s="92"/>
      <c r="S582" s="49"/>
      <c r="T582" s="49"/>
      <c r="U582" s="49"/>
      <c r="V582" s="49"/>
      <c r="W582" s="49"/>
      <c r="X582" s="49"/>
      <c r="Y582" s="49"/>
      <c r="Z582" s="49"/>
    </row>
    <row r="583" spans="1:26" ht="17.25" customHeight="1">
      <c r="A583" s="302"/>
      <c r="B583" s="302"/>
      <c r="C583" s="303"/>
      <c r="D583" s="303"/>
      <c r="E583" s="303"/>
      <c r="F583" s="93"/>
      <c r="G583" s="93"/>
      <c r="H583" s="92"/>
      <c r="I583" s="46"/>
      <c r="J583" s="46"/>
      <c r="K583" s="106"/>
      <c r="L583" s="106"/>
      <c r="M583" s="215"/>
      <c r="N583" s="46"/>
      <c r="O583" s="92"/>
      <c r="P583" s="92"/>
      <c r="Q583" s="92"/>
      <c r="R583" s="92"/>
      <c r="S583" s="49"/>
      <c r="T583" s="49"/>
      <c r="U583" s="49"/>
      <c r="V583" s="49"/>
      <c r="W583" s="49"/>
      <c r="X583" s="49"/>
      <c r="Y583" s="49"/>
      <c r="Z583" s="49"/>
    </row>
    <row r="584" spans="1:26" ht="17.25" customHeight="1">
      <c r="A584" s="302"/>
      <c r="B584" s="302"/>
      <c r="C584" s="303"/>
      <c r="D584" s="303"/>
      <c r="E584" s="303"/>
      <c r="F584" s="93"/>
      <c r="G584" s="93"/>
      <c r="H584" s="92"/>
      <c r="I584" s="46"/>
      <c r="J584" s="46"/>
      <c r="K584" s="106"/>
      <c r="L584" s="106"/>
      <c r="M584" s="215"/>
      <c r="N584" s="46"/>
      <c r="O584" s="92"/>
      <c r="P584" s="92"/>
      <c r="Q584" s="92"/>
      <c r="R584" s="92"/>
      <c r="S584" s="49"/>
      <c r="T584" s="49"/>
      <c r="U584" s="49"/>
      <c r="V584" s="49"/>
      <c r="W584" s="49"/>
      <c r="X584" s="49"/>
      <c r="Y584" s="49"/>
      <c r="Z584" s="49"/>
    </row>
    <row r="585" spans="1:26" ht="17.25" customHeight="1">
      <c r="A585" s="302"/>
      <c r="B585" s="302"/>
      <c r="C585" s="303"/>
      <c r="D585" s="303"/>
      <c r="E585" s="303"/>
      <c r="F585" s="93"/>
      <c r="G585" s="93"/>
      <c r="H585" s="92"/>
      <c r="I585" s="46"/>
      <c r="J585" s="46"/>
      <c r="K585" s="106"/>
      <c r="L585" s="106"/>
      <c r="M585" s="215"/>
      <c r="N585" s="46"/>
      <c r="O585" s="92"/>
      <c r="P585" s="92"/>
      <c r="Q585" s="92"/>
      <c r="R585" s="92"/>
      <c r="S585" s="49"/>
      <c r="T585" s="49"/>
      <c r="U585" s="49"/>
      <c r="V585" s="49"/>
      <c r="W585" s="49"/>
      <c r="X585" s="49"/>
      <c r="Y585" s="49"/>
      <c r="Z585" s="49"/>
    </row>
    <row r="586" spans="1:26" ht="17.25" customHeight="1">
      <c r="A586" s="302"/>
      <c r="B586" s="302"/>
      <c r="C586" s="303"/>
      <c r="D586" s="303"/>
      <c r="E586" s="303"/>
      <c r="F586" s="93"/>
      <c r="G586" s="93"/>
      <c r="H586" s="92"/>
      <c r="I586" s="46"/>
      <c r="J586" s="46"/>
      <c r="K586" s="106"/>
      <c r="L586" s="106"/>
      <c r="M586" s="215"/>
      <c r="N586" s="46"/>
      <c r="O586" s="92"/>
      <c r="P586" s="92"/>
      <c r="Q586" s="92"/>
      <c r="R586" s="92"/>
      <c r="S586" s="49"/>
      <c r="T586" s="49"/>
      <c r="U586" s="49"/>
      <c r="V586" s="49"/>
      <c r="W586" s="49"/>
      <c r="X586" s="49"/>
      <c r="Y586" s="49"/>
      <c r="Z586" s="49"/>
    </row>
    <row r="587" spans="1:26" ht="17.25" customHeight="1">
      <c r="A587" s="302"/>
      <c r="B587" s="302"/>
      <c r="C587" s="303"/>
      <c r="D587" s="303"/>
      <c r="E587" s="303"/>
      <c r="F587" s="93"/>
      <c r="G587" s="93"/>
      <c r="H587" s="92"/>
      <c r="I587" s="46"/>
      <c r="J587" s="46"/>
      <c r="K587" s="106"/>
      <c r="L587" s="106"/>
      <c r="M587" s="215"/>
      <c r="N587" s="46"/>
      <c r="O587" s="92"/>
      <c r="P587" s="92"/>
      <c r="Q587" s="92"/>
      <c r="R587" s="92"/>
      <c r="S587" s="49"/>
      <c r="T587" s="49"/>
      <c r="U587" s="49"/>
      <c r="V587" s="49"/>
      <c r="W587" s="49"/>
      <c r="X587" s="49"/>
      <c r="Y587" s="49"/>
      <c r="Z587" s="49"/>
    </row>
    <row r="588" spans="1:26" ht="17.25" customHeight="1">
      <c r="A588" s="302"/>
      <c r="B588" s="302"/>
      <c r="C588" s="303"/>
      <c r="D588" s="303"/>
      <c r="E588" s="303"/>
      <c r="F588" s="93"/>
      <c r="G588" s="93"/>
      <c r="H588" s="92"/>
      <c r="I588" s="46"/>
      <c r="J588" s="46"/>
      <c r="K588" s="106"/>
      <c r="L588" s="106"/>
      <c r="M588" s="215"/>
      <c r="N588" s="46"/>
      <c r="O588" s="92"/>
      <c r="P588" s="92"/>
      <c r="Q588" s="92"/>
      <c r="R588" s="92"/>
      <c r="S588" s="49"/>
      <c r="T588" s="49"/>
      <c r="U588" s="49"/>
      <c r="V588" s="49"/>
      <c r="W588" s="49"/>
      <c r="X588" s="49"/>
      <c r="Y588" s="49"/>
      <c r="Z588" s="49"/>
    </row>
    <row r="589" spans="1:26" ht="17.25" customHeight="1">
      <c r="A589" s="302"/>
      <c r="B589" s="302"/>
      <c r="C589" s="303"/>
      <c r="D589" s="303"/>
      <c r="E589" s="303"/>
      <c r="F589" s="93"/>
      <c r="G589" s="93"/>
      <c r="H589" s="92"/>
      <c r="I589" s="46"/>
      <c r="J589" s="46"/>
      <c r="K589" s="106"/>
      <c r="L589" s="106"/>
      <c r="M589" s="215"/>
      <c r="N589" s="46"/>
      <c r="O589" s="92"/>
      <c r="P589" s="92"/>
      <c r="Q589" s="92"/>
      <c r="R589" s="92"/>
      <c r="S589" s="49"/>
      <c r="T589" s="49"/>
      <c r="U589" s="49"/>
      <c r="V589" s="49"/>
      <c r="W589" s="49"/>
      <c r="X589" s="49"/>
      <c r="Y589" s="49"/>
      <c r="Z589" s="49"/>
    </row>
    <row r="590" spans="1:26" ht="17.25" customHeight="1">
      <c r="A590" s="302"/>
      <c r="B590" s="302"/>
      <c r="C590" s="303"/>
      <c r="D590" s="303"/>
      <c r="E590" s="303"/>
      <c r="F590" s="93"/>
      <c r="G590" s="93"/>
      <c r="H590" s="92"/>
      <c r="I590" s="46"/>
      <c r="J590" s="46"/>
      <c r="K590" s="106"/>
      <c r="L590" s="106"/>
      <c r="M590" s="215"/>
      <c r="N590" s="46"/>
      <c r="O590" s="92"/>
      <c r="P590" s="92"/>
      <c r="Q590" s="92"/>
      <c r="R590" s="92"/>
      <c r="S590" s="49"/>
      <c r="T590" s="49"/>
      <c r="U590" s="49"/>
      <c r="V590" s="49"/>
      <c r="W590" s="49"/>
      <c r="X590" s="49"/>
      <c r="Y590" s="49"/>
      <c r="Z590" s="49"/>
    </row>
    <row r="591" spans="1:26" ht="17.25" customHeight="1">
      <c r="A591" s="302"/>
      <c r="B591" s="302"/>
      <c r="C591" s="303"/>
      <c r="D591" s="303"/>
      <c r="E591" s="303"/>
      <c r="F591" s="93"/>
      <c r="G591" s="93"/>
      <c r="H591" s="92"/>
      <c r="I591" s="46"/>
      <c r="J591" s="46"/>
      <c r="K591" s="106"/>
      <c r="L591" s="106"/>
      <c r="M591" s="215"/>
      <c r="N591" s="46"/>
      <c r="O591" s="92"/>
      <c r="P591" s="92"/>
      <c r="Q591" s="92"/>
      <c r="R591" s="92"/>
      <c r="S591" s="49"/>
      <c r="T591" s="49"/>
      <c r="U591" s="49"/>
      <c r="V591" s="49"/>
      <c r="W591" s="49"/>
      <c r="X591" s="49"/>
      <c r="Y591" s="49"/>
      <c r="Z591" s="49"/>
    </row>
    <row r="592" spans="1:26" ht="17.25" customHeight="1">
      <c r="A592" s="302"/>
      <c r="B592" s="302"/>
      <c r="C592" s="303"/>
      <c r="D592" s="303"/>
      <c r="E592" s="303"/>
      <c r="F592" s="93"/>
      <c r="G592" s="93"/>
      <c r="H592" s="92"/>
      <c r="I592" s="46"/>
      <c r="J592" s="46"/>
      <c r="K592" s="106"/>
      <c r="L592" s="106"/>
      <c r="M592" s="215"/>
      <c r="N592" s="46"/>
      <c r="O592" s="92"/>
      <c r="P592" s="92"/>
      <c r="Q592" s="92"/>
      <c r="R592" s="92"/>
      <c r="S592" s="49"/>
      <c r="T592" s="49"/>
      <c r="U592" s="49"/>
      <c r="V592" s="49"/>
      <c r="W592" s="49"/>
      <c r="X592" s="49"/>
      <c r="Y592" s="49"/>
      <c r="Z592" s="49"/>
    </row>
    <row r="593" spans="1:26" ht="17.25" customHeight="1">
      <c r="A593" s="302"/>
      <c r="B593" s="302"/>
      <c r="C593" s="303"/>
      <c r="D593" s="303"/>
      <c r="E593" s="303"/>
      <c r="F593" s="93"/>
      <c r="G593" s="93"/>
      <c r="H593" s="92"/>
      <c r="I593" s="46"/>
      <c r="J593" s="46"/>
      <c r="K593" s="106"/>
      <c r="L593" s="106"/>
      <c r="M593" s="215"/>
      <c r="N593" s="46"/>
      <c r="O593" s="92"/>
      <c r="P593" s="92"/>
      <c r="Q593" s="92"/>
      <c r="R593" s="92"/>
      <c r="S593" s="49"/>
      <c r="T593" s="49"/>
      <c r="U593" s="49"/>
      <c r="V593" s="49"/>
      <c r="W593" s="49"/>
      <c r="X593" s="49"/>
      <c r="Y593" s="49"/>
      <c r="Z593" s="49"/>
    </row>
    <row r="594" spans="1:26" ht="17.25" customHeight="1">
      <c r="A594" s="302"/>
      <c r="B594" s="302"/>
      <c r="C594" s="303"/>
      <c r="D594" s="303"/>
      <c r="E594" s="303"/>
      <c r="F594" s="93"/>
      <c r="G594" s="93"/>
      <c r="H594" s="92"/>
      <c r="I594" s="46"/>
      <c r="J594" s="46"/>
      <c r="K594" s="106"/>
      <c r="L594" s="106"/>
      <c r="M594" s="215"/>
      <c r="N594" s="46"/>
      <c r="O594" s="92"/>
      <c r="P594" s="92"/>
      <c r="Q594" s="92"/>
      <c r="R594" s="92"/>
      <c r="S594" s="49"/>
      <c r="T594" s="49"/>
      <c r="U594" s="49"/>
      <c r="V594" s="49"/>
      <c r="W594" s="49"/>
      <c r="X594" s="49"/>
      <c r="Y594" s="49"/>
      <c r="Z594" s="49"/>
    </row>
    <row r="595" spans="1:26" ht="17.25" customHeight="1">
      <c r="A595" s="302"/>
      <c r="B595" s="302"/>
      <c r="C595" s="303"/>
      <c r="D595" s="303"/>
      <c r="E595" s="303"/>
      <c r="F595" s="93"/>
      <c r="G595" s="93"/>
      <c r="H595" s="92"/>
      <c r="I595" s="46"/>
      <c r="J595" s="46"/>
      <c r="K595" s="106"/>
      <c r="L595" s="106"/>
      <c r="M595" s="215"/>
      <c r="N595" s="46"/>
      <c r="O595" s="92"/>
      <c r="P595" s="92"/>
      <c r="Q595" s="92"/>
      <c r="R595" s="92"/>
      <c r="S595" s="49"/>
      <c r="T595" s="49"/>
      <c r="U595" s="49"/>
      <c r="V595" s="49"/>
      <c r="W595" s="49"/>
      <c r="X595" s="49"/>
      <c r="Y595" s="49"/>
      <c r="Z595" s="49"/>
    </row>
    <row r="596" spans="1:26" ht="17.25" customHeight="1">
      <c r="A596" s="302"/>
      <c r="B596" s="302"/>
      <c r="C596" s="303"/>
      <c r="D596" s="303"/>
      <c r="E596" s="303"/>
      <c r="F596" s="93"/>
      <c r="G596" s="93"/>
      <c r="H596" s="92"/>
      <c r="I596" s="46"/>
      <c r="J596" s="46"/>
      <c r="K596" s="106"/>
      <c r="L596" s="106"/>
      <c r="M596" s="215"/>
      <c r="N596" s="46"/>
      <c r="O596" s="92"/>
      <c r="P596" s="92"/>
      <c r="Q596" s="92"/>
      <c r="R596" s="92"/>
      <c r="S596" s="49"/>
      <c r="T596" s="49"/>
      <c r="U596" s="49"/>
      <c r="V596" s="49"/>
      <c r="W596" s="49"/>
      <c r="X596" s="49"/>
      <c r="Y596" s="49"/>
      <c r="Z596" s="49"/>
    </row>
    <row r="597" spans="1:26" ht="17.25" customHeight="1">
      <c r="A597" s="302"/>
      <c r="B597" s="302"/>
      <c r="C597" s="303"/>
      <c r="D597" s="303"/>
      <c r="E597" s="303"/>
      <c r="F597" s="93"/>
      <c r="G597" s="93"/>
      <c r="H597" s="92"/>
      <c r="I597" s="46"/>
      <c r="J597" s="46"/>
      <c r="K597" s="106"/>
      <c r="L597" s="106"/>
      <c r="M597" s="215"/>
      <c r="N597" s="46"/>
      <c r="O597" s="92"/>
      <c r="P597" s="92"/>
      <c r="Q597" s="92"/>
      <c r="R597" s="92"/>
      <c r="S597" s="49"/>
      <c r="T597" s="49"/>
      <c r="U597" s="49"/>
      <c r="V597" s="49"/>
      <c r="W597" s="49"/>
      <c r="X597" s="49"/>
      <c r="Y597" s="49"/>
      <c r="Z597" s="49"/>
    </row>
    <row r="598" spans="1:26" ht="17.25" customHeight="1">
      <c r="A598" s="302"/>
      <c r="B598" s="302"/>
      <c r="C598" s="303"/>
      <c r="D598" s="303"/>
      <c r="E598" s="303"/>
      <c r="F598" s="93"/>
      <c r="G598" s="93"/>
      <c r="H598" s="92"/>
      <c r="I598" s="46"/>
      <c r="J598" s="46"/>
      <c r="K598" s="106"/>
      <c r="L598" s="106"/>
      <c r="M598" s="215"/>
      <c r="N598" s="46"/>
      <c r="O598" s="92"/>
      <c r="P598" s="92"/>
      <c r="Q598" s="92"/>
      <c r="R598" s="92"/>
      <c r="S598" s="49"/>
      <c r="T598" s="49"/>
      <c r="U598" s="49"/>
      <c r="V598" s="49"/>
      <c r="W598" s="49"/>
      <c r="X598" s="49"/>
      <c r="Y598" s="49"/>
      <c r="Z598" s="49"/>
    </row>
    <row r="599" spans="1:26" ht="17.25" customHeight="1">
      <c r="A599" s="302"/>
      <c r="B599" s="302"/>
      <c r="C599" s="303"/>
      <c r="D599" s="303"/>
      <c r="E599" s="303"/>
      <c r="F599" s="93"/>
      <c r="G599" s="93"/>
      <c r="H599" s="92"/>
      <c r="I599" s="46"/>
      <c r="J599" s="46"/>
      <c r="K599" s="106"/>
      <c r="L599" s="106"/>
      <c r="M599" s="215"/>
      <c r="N599" s="46"/>
      <c r="O599" s="92"/>
      <c r="P599" s="92"/>
      <c r="Q599" s="92"/>
      <c r="R599" s="92"/>
      <c r="S599" s="49"/>
      <c r="T599" s="49"/>
      <c r="U599" s="49"/>
      <c r="V599" s="49"/>
      <c r="W599" s="49"/>
      <c r="X599" s="49"/>
      <c r="Y599" s="49"/>
      <c r="Z599" s="49"/>
    </row>
    <row r="600" spans="1:26" ht="17.25" customHeight="1">
      <c r="A600" s="302"/>
      <c r="B600" s="302"/>
      <c r="C600" s="303"/>
      <c r="D600" s="303"/>
      <c r="E600" s="303"/>
      <c r="F600" s="93"/>
      <c r="G600" s="93"/>
      <c r="H600" s="92"/>
      <c r="I600" s="46"/>
      <c r="J600" s="46"/>
      <c r="K600" s="106"/>
      <c r="L600" s="106"/>
      <c r="M600" s="215"/>
      <c r="N600" s="46"/>
      <c r="O600" s="92"/>
      <c r="P600" s="92"/>
      <c r="Q600" s="92"/>
      <c r="R600" s="92"/>
      <c r="S600" s="49"/>
      <c r="T600" s="49"/>
      <c r="U600" s="49"/>
      <c r="V600" s="49"/>
      <c r="W600" s="49"/>
      <c r="X600" s="49"/>
      <c r="Y600" s="49"/>
      <c r="Z600" s="49"/>
    </row>
    <row r="601" spans="1:26" ht="17.25" customHeight="1">
      <c r="A601" s="302"/>
      <c r="B601" s="302"/>
      <c r="C601" s="303"/>
      <c r="D601" s="303"/>
      <c r="E601" s="303"/>
      <c r="F601" s="93"/>
      <c r="G601" s="93"/>
      <c r="H601" s="92"/>
      <c r="I601" s="46"/>
      <c r="J601" s="46"/>
      <c r="K601" s="106"/>
      <c r="L601" s="106"/>
      <c r="M601" s="215"/>
      <c r="N601" s="46"/>
      <c r="O601" s="92"/>
      <c r="P601" s="92"/>
      <c r="Q601" s="92"/>
      <c r="R601" s="92"/>
      <c r="S601" s="49"/>
      <c r="T601" s="49"/>
      <c r="U601" s="49"/>
      <c r="V601" s="49"/>
      <c r="W601" s="49"/>
      <c r="X601" s="49"/>
      <c r="Y601" s="49"/>
      <c r="Z601" s="49"/>
    </row>
    <row r="602" spans="1:26" ht="17.25" customHeight="1">
      <c r="A602" s="302"/>
      <c r="B602" s="302"/>
      <c r="C602" s="303"/>
      <c r="D602" s="303"/>
      <c r="E602" s="303"/>
      <c r="F602" s="93"/>
      <c r="G602" s="93"/>
      <c r="H602" s="92"/>
      <c r="I602" s="46"/>
      <c r="J602" s="46"/>
      <c r="K602" s="106"/>
      <c r="L602" s="106"/>
      <c r="M602" s="215"/>
      <c r="N602" s="46"/>
      <c r="O602" s="92"/>
      <c r="P602" s="92"/>
      <c r="Q602" s="92"/>
      <c r="R602" s="92"/>
      <c r="S602" s="49"/>
      <c r="T602" s="49"/>
      <c r="U602" s="49"/>
      <c r="V602" s="49"/>
      <c r="W602" s="49"/>
      <c r="X602" s="49"/>
      <c r="Y602" s="49"/>
      <c r="Z602" s="49"/>
    </row>
    <row r="603" spans="1:26" ht="17.25" customHeight="1">
      <c r="A603" s="302"/>
      <c r="B603" s="302"/>
      <c r="C603" s="303"/>
      <c r="D603" s="303"/>
      <c r="E603" s="303"/>
      <c r="F603" s="93"/>
      <c r="G603" s="93"/>
      <c r="H603" s="92"/>
      <c r="I603" s="46"/>
      <c r="J603" s="46"/>
      <c r="K603" s="106"/>
      <c r="L603" s="106"/>
      <c r="M603" s="215"/>
      <c r="N603" s="46"/>
      <c r="O603" s="92"/>
      <c r="P603" s="92"/>
      <c r="Q603" s="92"/>
      <c r="R603" s="92"/>
      <c r="S603" s="49"/>
      <c r="T603" s="49"/>
      <c r="U603" s="49"/>
      <c r="V603" s="49"/>
      <c r="W603" s="49"/>
      <c r="X603" s="49"/>
      <c r="Y603" s="49"/>
      <c r="Z603" s="49"/>
    </row>
    <row r="604" spans="1:26" ht="17.25" customHeight="1">
      <c r="A604" s="302"/>
      <c r="B604" s="302"/>
      <c r="C604" s="303"/>
      <c r="D604" s="303"/>
      <c r="E604" s="303"/>
      <c r="F604" s="93"/>
      <c r="G604" s="93"/>
      <c r="H604" s="92"/>
      <c r="I604" s="46"/>
      <c r="J604" s="46"/>
      <c r="K604" s="106"/>
      <c r="L604" s="106"/>
      <c r="M604" s="215"/>
      <c r="N604" s="46"/>
      <c r="O604" s="92"/>
      <c r="P604" s="92"/>
      <c r="Q604" s="92"/>
      <c r="R604" s="92"/>
      <c r="S604" s="49"/>
      <c r="T604" s="49"/>
      <c r="U604" s="49"/>
      <c r="V604" s="49"/>
      <c r="W604" s="49"/>
      <c r="X604" s="49"/>
      <c r="Y604" s="49"/>
      <c r="Z604" s="49"/>
    </row>
    <row r="605" spans="1:26" ht="17.25" customHeight="1">
      <c r="A605" s="302"/>
      <c r="B605" s="302"/>
      <c r="C605" s="303"/>
      <c r="D605" s="303"/>
      <c r="E605" s="303"/>
      <c r="F605" s="93"/>
      <c r="G605" s="93"/>
      <c r="H605" s="92"/>
      <c r="I605" s="46"/>
      <c r="J605" s="46"/>
      <c r="K605" s="106"/>
      <c r="L605" s="106"/>
      <c r="M605" s="215"/>
      <c r="N605" s="46"/>
      <c r="O605" s="92"/>
      <c r="P605" s="92"/>
      <c r="Q605" s="92"/>
      <c r="R605" s="92"/>
      <c r="S605" s="49"/>
      <c r="T605" s="49"/>
      <c r="U605" s="49"/>
      <c r="V605" s="49"/>
      <c r="W605" s="49"/>
      <c r="X605" s="49"/>
      <c r="Y605" s="49"/>
      <c r="Z605" s="49"/>
    </row>
    <row r="606" spans="1:26" ht="17.25" customHeight="1">
      <c r="A606" s="302"/>
      <c r="B606" s="302"/>
      <c r="C606" s="303"/>
      <c r="D606" s="303"/>
      <c r="E606" s="303"/>
      <c r="F606" s="93"/>
      <c r="G606" s="93"/>
      <c r="H606" s="92"/>
      <c r="I606" s="46"/>
      <c r="J606" s="46"/>
      <c r="K606" s="106"/>
      <c r="L606" s="106"/>
      <c r="M606" s="215"/>
      <c r="N606" s="46"/>
      <c r="O606" s="92"/>
      <c r="P606" s="92"/>
      <c r="Q606" s="92"/>
      <c r="R606" s="92"/>
      <c r="S606" s="49"/>
      <c r="T606" s="49"/>
      <c r="U606" s="49"/>
      <c r="V606" s="49"/>
      <c r="W606" s="49"/>
      <c r="X606" s="49"/>
      <c r="Y606" s="49"/>
      <c r="Z606" s="49"/>
    </row>
    <row r="607" spans="1:26" ht="17.25" customHeight="1">
      <c r="A607" s="302"/>
      <c r="B607" s="302"/>
      <c r="C607" s="303"/>
      <c r="D607" s="303"/>
      <c r="E607" s="303"/>
      <c r="F607" s="93"/>
      <c r="G607" s="93"/>
      <c r="H607" s="92"/>
      <c r="I607" s="46"/>
      <c r="J607" s="46"/>
      <c r="K607" s="106"/>
      <c r="L607" s="106"/>
      <c r="M607" s="215"/>
      <c r="N607" s="46"/>
      <c r="O607" s="92"/>
      <c r="P607" s="92"/>
      <c r="Q607" s="92"/>
      <c r="R607" s="92"/>
      <c r="S607" s="49"/>
      <c r="T607" s="49"/>
      <c r="U607" s="49"/>
      <c r="V607" s="49"/>
      <c r="W607" s="49"/>
      <c r="X607" s="49"/>
      <c r="Y607" s="49"/>
      <c r="Z607" s="49"/>
    </row>
    <row r="608" spans="1:26" ht="17.25" customHeight="1">
      <c r="A608" s="302"/>
      <c r="B608" s="302"/>
      <c r="C608" s="303"/>
      <c r="D608" s="303"/>
      <c r="E608" s="303"/>
      <c r="F608" s="93"/>
      <c r="G608" s="93"/>
      <c r="H608" s="92"/>
      <c r="I608" s="46"/>
      <c r="J608" s="46"/>
      <c r="K608" s="106"/>
      <c r="L608" s="106"/>
      <c r="M608" s="215"/>
      <c r="N608" s="46"/>
      <c r="O608" s="92"/>
      <c r="P608" s="92"/>
      <c r="Q608" s="92"/>
      <c r="R608" s="92"/>
      <c r="S608" s="49"/>
      <c r="T608" s="49"/>
      <c r="U608" s="49"/>
      <c r="V608" s="49"/>
      <c r="W608" s="49"/>
      <c r="X608" s="49"/>
      <c r="Y608" s="49"/>
      <c r="Z608" s="49"/>
    </row>
    <row r="609" spans="1:26" ht="17.25" customHeight="1">
      <c r="A609" s="302"/>
      <c r="B609" s="302"/>
      <c r="C609" s="303"/>
      <c r="D609" s="303"/>
      <c r="E609" s="303"/>
      <c r="F609" s="93"/>
      <c r="G609" s="93"/>
      <c r="H609" s="92"/>
      <c r="I609" s="46"/>
      <c r="J609" s="46"/>
      <c r="K609" s="106"/>
      <c r="L609" s="106"/>
      <c r="M609" s="215"/>
      <c r="N609" s="46"/>
      <c r="O609" s="92"/>
      <c r="P609" s="92"/>
      <c r="Q609" s="92"/>
      <c r="R609" s="92"/>
      <c r="S609" s="49"/>
      <c r="T609" s="49"/>
      <c r="U609" s="49"/>
      <c r="V609" s="49"/>
      <c r="W609" s="49"/>
      <c r="X609" s="49"/>
      <c r="Y609" s="49"/>
      <c r="Z609" s="49"/>
    </row>
    <row r="610" spans="1:26" ht="17.25" customHeight="1">
      <c r="A610" s="302"/>
      <c r="B610" s="302"/>
      <c r="C610" s="303"/>
      <c r="D610" s="303"/>
      <c r="E610" s="303"/>
      <c r="F610" s="93"/>
      <c r="G610" s="93"/>
      <c r="H610" s="92"/>
      <c r="I610" s="46"/>
      <c r="J610" s="46"/>
      <c r="K610" s="106"/>
      <c r="L610" s="106"/>
      <c r="M610" s="215"/>
      <c r="N610" s="46"/>
      <c r="O610" s="92"/>
      <c r="P610" s="92"/>
      <c r="Q610" s="92"/>
      <c r="R610" s="92"/>
      <c r="S610" s="49"/>
      <c r="T610" s="49"/>
      <c r="U610" s="49"/>
      <c r="V610" s="49"/>
      <c r="W610" s="49"/>
      <c r="X610" s="49"/>
      <c r="Y610" s="49"/>
      <c r="Z610" s="49"/>
    </row>
    <row r="611" spans="1:26" ht="17.25" customHeight="1">
      <c r="A611" s="302"/>
      <c r="B611" s="302"/>
      <c r="C611" s="303"/>
      <c r="D611" s="303"/>
      <c r="E611" s="303"/>
      <c r="F611" s="93"/>
      <c r="G611" s="93"/>
      <c r="H611" s="92"/>
      <c r="I611" s="46"/>
      <c r="J611" s="46"/>
      <c r="K611" s="106"/>
      <c r="L611" s="106"/>
      <c r="M611" s="215"/>
      <c r="N611" s="46"/>
      <c r="O611" s="92"/>
      <c r="P611" s="92"/>
      <c r="Q611" s="92"/>
      <c r="R611" s="92"/>
      <c r="S611" s="49"/>
      <c r="T611" s="49"/>
      <c r="U611" s="49"/>
      <c r="V611" s="49"/>
      <c r="W611" s="49"/>
      <c r="X611" s="49"/>
      <c r="Y611" s="49"/>
      <c r="Z611" s="49"/>
    </row>
    <row r="612" spans="1:26" ht="17.25" customHeight="1">
      <c r="A612" s="302"/>
      <c r="B612" s="302"/>
      <c r="C612" s="303"/>
      <c r="D612" s="303"/>
      <c r="E612" s="303"/>
      <c r="F612" s="93"/>
      <c r="G612" s="93"/>
      <c r="H612" s="92"/>
      <c r="I612" s="46"/>
      <c r="J612" s="46"/>
      <c r="K612" s="106"/>
      <c r="L612" s="106"/>
      <c r="M612" s="215"/>
      <c r="N612" s="46"/>
      <c r="O612" s="92"/>
      <c r="P612" s="92"/>
      <c r="Q612" s="92"/>
      <c r="R612" s="92"/>
      <c r="S612" s="49"/>
      <c r="T612" s="49"/>
      <c r="U612" s="49"/>
      <c r="V612" s="49"/>
      <c r="W612" s="49"/>
      <c r="X612" s="49"/>
      <c r="Y612" s="49"/>
      <c r="Z612" s="49"/>
    </row>
    <row r="613" spans="1:26" ht="17.25" customHeight="1">
      <c r="A613" s="302"/>
      <c r="B613" s="302"/>
      <c r="C613" s="303"/>
      <c r="D613" s="303"/>
      <c r="E613" s="303"/>
      <c r="F613" s="93"/>
      <c r="G613" s="93"/>
      <c r="H613" s="92"/>
      <c r="I613" s="46"/>
      <c r="J613" s="46"/>
      <c r="K613" s="106"/>
      <c r="L613" s="106"/>
      <c r="M613" s="215"/>
      <c r="N613" s="46"/>
      <c r="O613" s="92"/>
      <c r="P613" s="92"/>
      <c r="Q613" s="92"/>
      <c r="R613" s="92"/>
      <c r="S613" s="49"/>
      <c r="T613" s="49"/>
      <c r="U613" s="49"/>
      <c r="V613" s="49"/>
      <c r="W613" s="49"/>
      <c r="X613" s="49"/>
      <c r="Y613" s="49"/>
      <c r="Z613" s="49"/>
    </row>
    <row r="614" spans="1:26" ht="17.25" customHeight="1">
      <c r="A614" s="302"/>
      <c r="B614" s="302"/>
      <c r="C614" s="303"/>
      <c r="D614" s="303"/>
      <c r="E614" s="303"/>
      <c r="F614" s="93"/>
      <c r="G614" s="93"/>
      <c r="H614" s="92"/>
      <c r="I614" s="46"/>
      <c r="J614" s="46"/>
      <c r="K614" s="106"/>
      <c r="L614" s="106"/>
      <c r="M614" s="215"/>
      <c r="N614" s="46"/>
      <c r="O614" s="92"/>
      <c r="P614" s="92"/>
      <c r="Q614" s="92"/>
      <c r="R614" s="92"/>
      <c r="S614" s="49"/>
      <c r="T614" s="49"/>
      <c r="U614" s="49"/>
      <c r="V614" s="49"/>
      <c r="W614" s="49"/>
      <c r="X614" s="49"/>
      <c r="Y614" s="49"/>
      <c r="Z614" s="49"/>
    </row>
    <row r="615" spans="1:26" ht="17.25" customHeight="1">
      <c r="A615" s="302"/>
      <c r="B615" s="302"/>
      <c r="C615" s="303"/>
      <c r="D615" s="303"/>
      <c r="E615" s="303"/>
      <c r="F615" s="93"/>
      <c r="G615" s="93"/>
      <c r="H615" s="92"/>
      <c r="I615" s="46"/>
      <c r="J615" s="46"/>
      <c r="K615" s="106"/>
      <c r="L615" s="106"/>
      <c r="M615" s="215"/>
      <c r="N615" s="46"/>
      <c r="O615" s="92"/>
      <c r="P615" s="92"/>
      <c r="Q615" s="92"/>
      <c r="R615" s="92"/>
      <c r="S615" s="49"/>
      <c r="T615" s="49"/>
      <c r="U615" s="49"/>
      <c r="V615" s="49"/>
      <c r="W615" s="49"/>
      <c r="X615" s="49"/>
      <c r="Y615" s="49"/>
      <c r="Z615" s="49"/>
    </row>
    <row r="616" spans="1:26" ht="17.25" customHeight="1">
      <c r="A616" s="302"/>
      <c r="B616" s="302"/>
      <c r="C616" s="303"/>
      <c r="D616" s="303"/>
      <c r="E616" s="303"/>
      <c r="F616" s="93"/>
      <c r="G616" s="93"/>
      <c r="H616" s="92"/>
      <c r="I616" s="46"/>
      <c r="J616" s="46"/>
      <c r="K616" s="106"/>
      <c r="L616" s="106"/>
      <c r="M616" s="215"/>
      <c r="N616" s="46"/>
      <c r="O616" s="92"/>
      <c r="P616" s="92"/>
      <c r="Q616" s="92"/>
      <c r="R616" s="92"/>
      <c r="S616" s="49"/>
      <c r="T616" s="49"/>
      <c r="U616" s="49"/>
      <c r="V616" s="49"/>
      <c r="W616" s="49"/>
      <c r="X616" s="49"/>
      <c r="Y616" s="49"/>
      <c r="Z616" s="49"/>
    </row>
    <row r="617" spans="1:26" ht="17.25" customHeight="1">
      <c r="A617" s="302"/>
      <c r="B617" s="302"/>
      <c r="C617" s="303"/>
      <c r="D617" s="303"/>
      <c r="E617" s="303"/>
      <c r="F617" s="93"/>
      <c r="G617" s="93"/>
      <c r="H617" s="92"/>
      <c r="I617" s="46"/>
      <c r="J617" s="46"/>
      <c r="K617" s="106"/>
      <c r="L617" s="106"/>
      <c r="M617" s="215"/>
      <c r="N617" s="46"/>
      <c r="O617" s="92"/>
      <c r="P617" s="92"/>
      <c r="Q617" s="92"/>
      <c r="R617" s="92"/>
      <c r="S617" s="49"/>
      <c r="T617" s="49"/>
      <c r="U617" s="49"/>
      <c r="V617" s="49"/>
      <c r="W617" s="49"/>
      <c r="X617" s="49"/>
      <c r="Y617" s="49"/>
      <c r="Z617" s="49"/>
    </row>
    <row r="618" spans="1:26" ht="17.25" customHeight="1">
      <c r="A618" s="302"/>
      <c r="B618" s="302"/>
      <c r="C618" s="303"/>
      <c r="D618" s="303"/>
      <c r="E618" s="303"/>
      <c r="F618" s="93"/>
      <c r="G618" s="93"/>
      <c r="H618" s="92"/>
      <c r="I618" s="46"/>
      <c r="J618" s="46"/>
      <c r="K618" s="106"/>
      <c r="L618" s="106"/>
      <c r="M618" s="215"/>
      <c r="N618" s="46"/>
      <c r="O618" s="92"/>
      <c r="P618" s="92"/>
      <c r="Q618" s="92"/>
      <c r="R618" s="92"/>
      <c r="S618" s="49"/>
      <c r="T618" s="49"/>
      <c r="U618" s="49"/>
      <c r="V618" s="49"/>
      <c r="W618" s="49"/>
      <c r="X618" s="49"/>
      <c r="Y618" s="49"/>
      <c r="Z618" s="49"/>
    </row>
    <row r="619" spans="1:26" ht="17.25" customHeight="1">
      <c r="A619" s="302"/>
      <c r="B619" s="302"/>
      <c r="C619" s="303"/>
      <c r="D619" s="303"/>
      <c r="E619" s="303"/>
      <c r="F619" s="93"/>
      <c r="G619" s="93"/>
      <c r="H619" s="92"/>
      <c r="I619" s="46"/>
      <c r="J619" s="46"/>
      <c r="K619" s="106"/>
      <c r="L619" s="106"/>
      <c r="M619" s="215"/>
      <c r="N619" s="46"/>
      <c r="O619" s="92"/>
      <c r="P619" s="92"/>
      <c r="Q619" s="92"/>
      <c r="R619" s="92"/>
      <c r="S619" s="49"/>
      <c r="T619" s="49"/>
      <c r="U619" s="49"/>
      <c r="V619" s="49"/>
      <c r="W619" s="49"/>
      <c r="X619" s="49"/>
      <c r="Y619" s="49"/>
      <c r="Z619" s="49"/>
    </row>
    <row r="620" spans="1:26" ht="17.25" customHeight="1">
      <c r="A620" s="302"/>
      <c r="B620" s="302"/>
      <c r="C620" s="303"/>
      <c r="D620" s="303"/>
      <c r="E620" s="303"/>
      <c r="F620" s="93"/>
      <c r="G620" s="93"/>
      <c r="H620" s="92"/>
      <c r="I620" s="46"/>
      <c r="J620" s="46"/>
      <c r="K620" s="106"/>
      <c r="L620" s="106"/>
      <c r="M620" s="215"/>
      <c r="N620" s="46"/>
      <c r="O620" s="92"/>
      <c r="P620" s="92"/>
      <c r="Q620" s="92"/>
      <c r="R620" s="92"/>
      <c r="S620" s="49"/>
      <c r="T620" s="49"/>
      <c r="U620" s="49"/>
      <c r="V620" s="49"/>
      <c r="W620" s="49"/>
      <c r="X620" s="49"/>
      <c r="Y620" s="49"/>
      <c r="Z620" s="49"/>
    </row>
    <row r="621" spans="1:26" ht="17.25" customHeight="1">
      <c r="A621" s="302"/>
      <c r="B621" s="302"/>
      <c r="C621" s="303"/>
      <c r="D621" s="303"/>
      <c r="E621" s="303"/>
      <c r="F621" s="93"/>
      <c r="G621" s="93"/>
      <c r="H621" s="92"/>
      <c r="I621" s="46"/>
      <c r="J621" s="46"/>
      <c r="K621" s="106"/>
      <c r="L621" s="106"/>
      <c r="M621" s="215"/>
      <c r="N621" s="46"/>
      <c r="O621" s="92"/>
      <c r="P621" s="92"/>
      <c r="Q621" s="92"/>
      <c r="R621" s="92"/>
      <c r="S621" s="49"/>
      <c r="T621" s="49"/>
      <c r="U621" s="49"/>
      <c r="V621" s="49"/>
      <c r="W621" s="49"/>
      <c r="X621" s="49"/>
      <c r="Y621" s="49"/>
      <c r="Z621" s="49"/>
    </row>
    <row r="622" spans="1:26" ht="17.25" customHeight="1">
      <c r="A622" s="302"/>
      <c r="B622" s="302"/>
      <c r="C622" s="303"/>
      <c r="D622" s="303"/>
      <c r="E622" s="303"/>
      <c r="F622" s="93"/>
      <c r="G622" s="93"/>
      <c r="H622" s="92"/>
      <c r="I622" s="46"/>
      <c r="J622" s="46"/>
      <c r="K622" s="106"/>
      <c r="L622" s="106"/>
      <c r="M622" s="215"/>
      <c r="N622" s="46"/>
      <c r="O622" s="92"/>
      <c r="P622" s="92"/>
      <c r="Q622" s="92"/>
      <c r="R622" s="92"/>
      <c r="S622" s="49"/>
      <c r="T622" s="49"/>
      <c r="U622" s="49"/>
      <c r="V622" s="49"/>
      <c r="W622" s="49"/>
      <c r="X622" s="49"/>
      <c r="Y622" s="49"/>
      <c r="Z622" s="49"/>
    </row>
    <row r="623" spans="1:26" ht="17.25" customHeight="1">
      <c r="A623" s="302"/>
      <c r="B623" s="302"/>
      <c r="C623" s="303"/>
      <c r="D623" s="303"/>
      <c r="E623" s="303"/>
      <c r="F623" s="93"/>
      <c r="G623" s="93"/>
      <c r="H623" s="92"/>
      <c r="I623" s="46"/>
      <c r="J623" s="46"/>
      <c r="K623" s="106"/>
      <c r="L623" s="106"/>
      <c r="M623" s="215"/>
      <c r="N623" s="46"/>
      <c r="O623" s="92"/>
      <c r="P623" s="92"/>
      <c r="Q623" s="92"/>
      <c r="R623" s="92"/>
      <c r="S623" s="49"/>
      <c r="T623" s="49"/>
      <c r="U623" s="49"/>
      <c r="V623" s="49"/>
      <c r="W623" s="49"/>
      <c r="X623" s="49"/>
      <c r="Y623" s="49"/>
      <c r="Z623" s="49"/>
    </row>
    <row r="624" spans="1:26" ht="17.25" customHeight="1">
      <c r="A624" s="302"/>
      <c r="B624" s="302"/>
      <c r="C624" s="303"/>
      <c r="D624" s="303"/>
      <c r="E624" s="303"/>
      <c r="F624" s="93"/>
      <c r="G624" s="93"/>
      <c r="H624" s="92"/>
      <c r="I624" s="46"/>
      <c r="J624" s="46"/>
      <c r="K624" s="106"/>
      <c r="L624" s="106"/>
      <c r="M624" s="215"/>
      <c r="N624" s="46"/>
      <c r="O624" s="92"/>
      <c r="P624" s="92"/>
      <c r="Q624" s="92"/>
      <c r="R624" s="92"/>
      <c r="S624" s="49"/>
      <c r="T624" s="49"/>
      <c r="U624" s="49"/>
      <c r="V624" s="49"/>
      <c r="W624" s="49"/>
      <c r="X624" s="49"/>
      <c r="Y624" s="49"/>
      <c r="Z624" s="49"/>
    </row>
    <row r="625" spans="1:26" ht="17.25" customHeight="1">
      <c r="A625" s="302"/>
      <c r="B625" s="302"/>
      <c r="C625" s="303"/>
      <c r="D625" s="303"/>
      <c r="E625" s="303"/>
      <c r="F625" s="93"/>
      <c r="G625" s="93"/>
      <c r="H625" s="92"/>
      <c r="I625" s="46"/>
      <c r="J625" s="46"/>
      <c r="K625" s="106"/>
      <c r="L625" s="106"/>
      <c r="M625" s="215"/>
      <c r="N625" s="46"/>
      <c r="O625" s="92"/>
      <c r="P625" s="92"/>
      <c r="Q625" s="92"/>
      <c r="R625" s="92"/>
      <c r="S625" s="49"/>
      <c r="T625" s="49"/>
      <c r="U625" s="49"/>
      <c r="V625" s="49"/>
      <c r="W625" s="49"/>
      <c r="X625" s="49"/>
      <c r="Y625" s="49"/>
      <c r="Z625" s="49"/>
    </row>
    <row r="626" spans="1:26" ht="17.25" customHeight="1">
      <c r="A626" s="302"/>
      <c r="B626" s="302"/>
      <c r="C626" s="303"/>
      <c r="D626" s="303"/>
      <c r="E626" s="303"/>
      <c r="F626" s="93"/>
      <c r="G626" s="93"/>
      <c r="H626" s="92"/>
      <c r="I626" s="46"/>
      <c r="J626" s="46"/>
      <c r="K626" s="106"/>
      <c r="L626" s="106"/>
      <c r="M626" s="215"/>
      <c r="N626" s="46"/>
      <c r="O626" s="92"/>
      <c r="P626" s="92"/>
      <c r="Q626" s="92"/>
      <c r="R626" s="92"/>
      <c r="S626" s="49"/>
      <c r="T626" s="49"/>
      <c r="U626" s="49"/>
      <c r="V626" s="49"/>
      <c r="W626" s="49"/>
      <c r="X626" s="49"/>
      <c r="Y626" s="49"/>
      <c r="Z626" s="49"/>
    </row>
    <row r="627" spans="1:26" ht="17.25" customHeight="1">
      <c r="A627" s="302"/>
      <c r="B627" s="302"/>
      <c r="C627" s="303"/>
      <c r="D627" s="303"/>
      <c r="E627" s="303"/>
      <c r="F627" s="93"/>
      <c r="G627" s="93"/>
      <c r="H627" s="92"/>
      <c r="I627" s="46"/>
      <c r="J627" s="46"/>
      <c r="K627" s="106"/>
      <c r="L627" s="106"/>
      <c r="M627" s="215"/>
      <c r="N627" s="46"/>
      <c r="O627" s="92"/>
      <c r="P627" s="92"/>
      <c r="Q627" s="92"/>
      <c r="R627" s="92"/>
      <c r="S627" s="49"/>
      <c r="T627" s="49"/>
      <c r="U627" s="49"/>
      <c r="V627" s="49"/>
      <c r="W627" s="49"/>
      <c r="X627" s="49"/>
      <c r="Y627" s="49"/>
      <c r="Z627" s="49"/>
    </row>
    <row r="628" spans="1:26" ht="17.25" customHeight="1">
      <c r="A628" s="302"/>
      <c r="B628" s="302"/>
      <c r="C628" s="303"/>
      <c r="D628" s="303"/>
      <c r="E628" s="303"/>
      <c r="F628" s="93"/>
      <c r="G628" s="93"/>
      <c r="H628" s="92"/>
      <c r="I628" s="46"/>
      <c r="J628" s="46"/>
      <c r="K628" s="106"/>
      <c r="L628" s="106"/>
      <c r="M628" s="215"/>
      <c r="N628" s="46"/>
      <c r="O628" s="92"/>
      <c r="P628" s="92"/>
      <c r="Q628" s="92"/>
      <c r="R628" s="92"/>
      <c r="S628" s="49"/>
      <c r="T628" s="49"/>
      <c r="U628" s="49"/>
      <c r="V628" s="49"/>
      <c r="W628" s="49"/>
      <c r="X628" s="49"/>
      <c r="Y628" s="49"/>
      <c r="Z628" s="49"/>
    </row>
    <row r="629" spans="1:26" ht="15.75" customHeight="1"/>
    <row r="630" spans="1:26" ht="15.75" customHeight="1"/>
    <row r="631" spans="1:26" ht="15.75" customHeight="1"/>
    <row r="632" spans="1:26" ht="15.75" customHeight="1"/>
    <row r="633" spans="1:26" ht="15.75" customHeight="1"/>
    <row r="634" spans="1:26" ht="15.75" customHeight="1"/>
    <row r="635" spans="1:26" ht="15.75" customHeight="1"/>
    <row r="636" spans="1:26" ht="15.75" customHeight="1"/>
    <row r="637" spans="1:26" ht="15.75" customHeight="1"/>
    <row r="638" spans="1:26" ht="15.75" customHeight="1"/>
    <row r="639" spans="1:26" ht="15.75" customHeight="1"/>
    <row r="640" spans="1:26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6">
    <mergeCell ref="G218:G221"/>
    <mergeCell ref="G222:G232"/>
    <mergeCell ref="E380:E382"/>
    <mergeCell ref="E390:E428"/>
    <mergeCell ref="F421:F424"/>
    <mergeCell ref="F425:F428"/>
    <mergeCell ref="E377:E379"/>
    <mergeCell ref="F377:F379"/>
    <mergeCell ref="A380:A428"/>
    <mergeCell ref="B380:B428"/>
    <mergeCell ref="C380:C428"/>
    <mergeCell ref="D380:D428"/>
    <mergeCell ref="G380:G428"/>
    <mergeCell ref="C154:C164"/>
    <mergeCell ref="C165:C173"/>
    <mergeCell ref="C200:C205"/>
    <mergeCell ref="D200:D205"/>
    <mergeCell ref="B206:B209"/>
    <mergeCell ref="C206:C209"/>
    <mergeCell ref="D206:D209"/>
    <mergeCell ref="E206:E209"/>
    <mergeCell ref="G206:G209"/>
    <mergeCell ref="A84:A92"/>
    <mergeCell ref="B84:B92"/>
    <mergeCell ref="C84:C92"/>
    <mergeCell ref="D84:D92"/>
    <mergeCell ref="E84:E92"/>
    <mergeCell ref="A93:A110"/>
    <mergeCell ref="A111:A128"/>
    <mergeCell ref="B111:B128"/>
    <mergeCell ref="C111:C128"/>
    <mergeCell ref="D111:D128"/>
    <mergeCell ref="E111:E128"/>
    <mergeCell ref="B210:B213"/>
    <mergeCell ref="C210:C213"/>
    <mergeCell ref="D210:D213"/>
    <mergeCell ref="E210:E213"/>
    <mergeCell ref="G210:G213"/>
    <mergeCell ref="C214:C217"/>
    <mergeCell ref="G214:G217"/>
    <mergeCell ref="D93:D110"/>
    <mergeCell ref="E93:E110"/>
    <mergeCell ref="G111:G128"/>
    <mergeCell ref="G129:G149"/>
    <mergeCell ref="G150:G153"/>
    <mergeCell ref="D129:D149"/>
    <mergeCell ref="E129:E149"/>
    <mergeCell ref="D150:D153"/>
    <mergeCell ref="E150:E153"/>
    <mergeCell ref="D154:D164"/>
    <mergeCell ref="E154:E164"/>
    <mergeCell ref="G154:G164"/>
    <mergeCell ref="B129:B149"/>
    <mergeCell ref="C129:C149"/>
    <mergeCell ref="B150:B153"/>
    <mergeCell ref="C150:C153"/>
    <mergeCell ref="B154:B164"/>
    <mergeCell ref="D165:D173"/>
    <mergeCell ref="E165:E173"/>
    <mergeCell ref="G165:G173"/>
    <mergeCell ref="G174:G198"/>
    <mergeCell ref="G200:G205"/>
    <mergeCell ref="B165:B173"/>
    <mergeCell ref="B174:B198"/>
    <mergeCell ref="C174:C198"/>
    <mergeCell ref="D174:D198"/>
    <mergeCell ref="E174:E198"/>
    <mergeCell ref="B200:B205"/>
    <mergeCell ref="E200:E205"/>
    <mergeCell ref="G39:G50"/>
    <mergeCell ref="G51:G56"/>
    <mergeCell ref="G57:G65"/>
    <mergeCell ref="G66:G74"/>
    <mergeCell ref="G75:G83"/>
    <mergeCell ref="G84:G92"/>
    <mergeCell ref="G93:G110"/>
    <mergeCell ref="B39:B50"/>
    <mergeCell ref="C39:C50"/>
    <mergeCell ref="D39:D50"/>
    <mergeCell ref="E39:E41"/>
    <mergeCell ref="E42:E44"/>
    <mergeCell ref="E45:E50"/>
    <mergeCell ref="F51:F53"/>
    <mergeCell ref="F54:F56"/>
    <mergeCell ref="B51:B56"/>
    <mergeCell ref="C51:C56"/>
    <mergeCell ref="D51:D56"/>
    <mergeCell ref="E51:E56"/>
    <mergeCell ref="B93:B110"/>
    <mergeCell ref="C93:C110"/>
    <mergeCell ref="E35:E38"/>
    <mergeCell ref="G35:G38"/>
    <mergeCell ref="B23:B24"/>
    <mergeCell ref="C23:C24"/>
    <mergeCell ref="A25:A26"/>
    <mergeCell ref="B25:B26"/>
    <mergeCell ref="C25:C26"/>
    <mergeCell ref="A27:A30"/>
    <mergeCell ref="B27:B30"/>
    <mergeCell ref="B57:B65"/>
    <mergeCell ref="C57:C65"/>
    <mergeCell ref="A66:A74"/>
    <mergeCell ref="B66:B74"/>
    <mergeCell ref="C66:C74"/>
    <mergeCell ref="B75:B83"/>
    <mergeCell ref="C75:C83"/>
    <mergeCell ref="A31:A34"/>
    <mergeCell ref="B31:B34"/>
    <mergeCell ref="C31:C34"/>
    <mergeCell ref="A35:A38"/>
    <mergeCell ref="B35:B38"/>
    <mergeCell ref="C35:C38"/>
    <mergeCell ref="A39:A50"/>
    <mergeCell ref="A51:A56"/>
    <mergeCell ref="A57:A65"/>
    <mergeCell ref="A75:A83"/>
    <mergeCell ref="A21:A22"/>
    <mergeCell ref="B21:B22"/>
    <mergeCell ref="C21:C22"/>
    <mergeCell ref="D21:D22"/>
    <mergeCell ref="E21:E22"/>
    <mergeCell ref="G21:G22"/>
    <mergeCell ref="A23:A24"/>
    <mergeCell ref="G23:G24"/>
    <mergeCell ref="C27:C30"/>
    <mergeCell ref="D27:D30"/>
    <mergeCell ref="E27:E30"/>
    <mergeCell ref="G27:G30"/>
    <mergeCell ref="A19:A20"/>
    <mergeCell ref="B19:B20"/>
    <mergeCell ref="C19:C20"/>
    <mergeCell ref="D19:D20"/>
    <mergeCell ref="E19:E20"/>
    <mergeCell ref="G19:G20"/>
    <mergeCell ref="B9:B12"/>
    <mergeCell ref="C9:C12"/>
    <mergeCell ref="A13:A16"/>
    <mergeCell ref="B13:B16"/>
    <mergeCell ref="C13:C16"/>
    <mergeCell ref="B17:B18"/>
    <mergeCell ref="C17:C18"/>
    <mergeCell ref="A3:A8"/>
    <mergeCell ref="B3:B8"/>
    <mergeCell ref="C3:C8"/>
    <mergeCell ref="D3:D8"/>
    <mergeCell ref="E3:E8"/>
    <mergeCell ref="G3:G8"/>
    <mergeCell ref="A9:A12"/>
    <mergeCell ref="G9:G12"/>
    <mergeCell ref="A17:A18"/>
    <mergeCell ref="F417:F420"/>
    <mergeCell ref="D9:D12"/>
    <mergeCell ref="E9:E12"/>
    <mergeCell ref="D13:D16"/>
    <mergeCell ref="E13:E16"/>
    <mergeCell ref="G13:G16"/>
    <mergeCell ref="D17:D18"/>
    <mergeCell ref="E17:E18"/>
    <mergeCell ref="G17:G18"/>
    <mergeCell ref="D23:D24"/>
    <mergeCell ref="E23:E24"/>
    <mergeCell ref="D25:D26"/>
    <mergeCell ref="E25:E26"/>
    <mergeCell ref="G25:G26"/>
    <mergeCell ref="D57:D65"/>
    <mergeCell ref="E57:E65"/>
    <mergeCell ref="D66:D74"/>
    <mergeCell ref="E66:E74"/>
    <mergeCell ref="D75:D83"/>
    <mergeCell ref="E75:E83"/>
    <mergeCell ref="D31:D34"/>
    <mergeCell ref="E31:E34"/>
    <mergeCell ref="G31:G34"/>
    <mergeCell ref="D35:D38"/>
    <mergeCell ref="G283:G379"/>
    <mergeCell ref="F301:F304"/>
    <mergeCell ref="F390:F392"/>
    <mergeCell ref="F393:F396"/>
    <mergeCell ref="F397:F400"/>
    <mergeCell ref="F401:F404"/>
    <mergeCell ref="F405:F408"/>
    <mergeCell ref="F409:F412"/>
    <mergeCell ref="F413:F416"/>
    <mergeCell ref="F331:F341"/>
    <mergeCell ref="F342:F345"/>
    <mergeCell ref="F365:F367"/>
    <mergeCell ref="F368:F370"/>
    <mergeCell ref="E348:E376"/>
    <mergeCell ref="F348:F349"/>
    <mergeCell ref="F350:F352"/>
    <mergeCell ref="F353:F355"/>
    <mergeCell ref="F356:F358"/>
    <mergeCell ref="F359:F361"/>
    <mergeCell ref="F362:F364"/>
    <mergeCell ref="F371:F373"/>
    <mergeCell ref="F374:F376"/>
    <mergeCell ref="A218:A221"/>
    <mergeCell ref="A222:A232"/>
    <mergeCell ref="A233:A255"/>
    <mergeCell ref="A256:A261"/>
    <mergeCell ref="A262:A282"/>
    <mergeCell ref="F287:F289"/>
    <mergeCell ref="F290:F300"/>
    <mergeCell ref="E287:E304"/>
    <mergeCell ref="E307:E325"/>
    <mergeCell ref="F307:F310"/>
    <mergeCell ref="F311:F321"/>
    <mergeCell ref="F322:F325"/>
    <mergeCell ref="A283:A379"/>
    <mergeCell ref="B283:B379"/>
    <mergeCell ref="C283:C379"/>
    <mergeCell ref="D283:D379"/>
    <mergeCell ref="E283:E285"/>
    <mergeCell ref="A129:A149"/>
    <mergeCell ref="A150:A153"/>
    <mergeCell ref="A154:A164"/>
    <mergeCell ref="A165:A173"/>
    <mergeCell ref="A174:A198"/>
    <mergeCell ref="A200:A205"/>
    <mergeCell ref="A206:A209"/>
    <mergeCell ref="A210:A213"/>
    <mergeCell ref="A214:A217"/>
    <mergeCell ref="F245:F246"/>
    <mergeCell ref="F247:F248"/>
    <mergeCell ref="C222:C232"/>
    <mergeCell ref="D222:D232"/>
    <mergeCell ref="B233:B255"/>
    <mergeCell ref="C233:C255"/>
    <mergeCell ref="D233:D255"/>
    <mergeCell ref="E233:E255"/>
    <mergeCell ref="G233:G255"/>
    <mergeCell ref="B214:B217"/>
    <mergeCell ref="B218:B221"/>
    <mergeCell ref="C218:C221"/>
    <mergeCell ref="D218:D221"/>
    <mergeCell ref="E218:E221"/>
    <mergeCell ref="B222:B232"/>
    <mergeCell ref="E222:E231"/>
    <mergeCell ref="F235:F236"/>
    <mergeCell ref="F237:F238"/>
    <mergeCell ref="D214:D217"/>
    <mergeCell ref="E214:E217"/>
    <mergeCell ref="C262:C282"/>
    <mergeCell ref="D262:D282"/>
    <mergeCell ref="N290:N300"/>
    <mergeCell ref="N301:N304"/>
    <mergeCell ref="N322:N325"/>
    <mergeCell ref="N331:N341"/>
    <mergeCell ref="B256:B261"/>
    <mergeCell ref="C256:C261"/>
    <mergeCell ref="D256:D261"/>
    <mergeCell ref="E256:E258"/>
    <mergeCell ref="E259:E261"/>
    <mergeCell ref="B262:B282"/>
    <mergeCell ref="E262:E264"/>
    <mergeCell ref="G256:G261"/>
    <mergeCell ref="G262:G282"/>
    <mergeCell ref="E265:E268"/>
    <mergeCell ref="E269:E274"/>
    <mergeCell ref="F269:F274"/>
    <mergeCell ref="F275:F277"/>
    <mergeCell ref="E275:E277"/>
    <mergeCell ref="E278:E282"/>
    <mergeCell ref="F278:F282"/>
    <mergeCell ref="E328:E345"/>
    <mergeCell ref="F328:F330"/>
  </mergeCells>
  <conditionalFormatting sqref="K4:K311 K322">
    <cfRule type="containsText" dxfId="5" priority="1" operator="containsText" text="NG">
      <formula>NOT(ISERROR(SEARCH(("NG"),(K4))))</formula>
    </cfRule>
  </conditionalFormatting>
  <conditionalFormatting sqref="K4:K311 K322">
    <cfRule type="containsText" dxfId="4" priority="2" operator="containsText" text="OK">
      <formula>NOT(ISERROR(SEARCH(("OK"),(K4))))</formula>
    </cfRule>
  </conditionalFormatting>
  <conditionalFormatting sqref="K326:K342">
    <cfRule type="containsText" dxfId="3" priority="3" operator="containsText" text="NG">
      <formula>NOT(ISERROR(SEARCH(("NG"),(K326))))</formula>
    </cfRule>
  </conditionalFormatting>
  <conditionalFormatting sqref="K326:K342">
    <cfRule type="containsText" dxfId="2" priority="4" operator="containsText" text="OK">
      <formula>NOT(ISERROR(SEARCH(("OK"),(K326))))</formula>
    </cfRule>
  </conditionalFormatting>
  <conditionalFormatting sqref="K346:K428">
    <cfRule type="containsText" dxfId="1" priority="5" operator="containsText" text="NG">
      <formula>NOT(ISERROR(SEARCH(("NG"),(K346))))</formula>
    </cfRule>
  </conditionalFormatting>
  <conditionalFormatting sqref="K346:K428">
    <cfRule type="containsText" dxfId="0" priority="6" operator="containsText" text="OK">
      <formula>NOT(ISERROR(SEARCH(("OK"),(K346))))</formula>
    </cfRule>
  </conditionalFormatting>
  <dataValidations count="1">
    <dataValidation type="list" allowBlank="1" showErrorMessage="1" sqref="K3:L290 K291:K304 K305:L428">
      <formula1>"Pass,Fail,NA"</formula1>
    </dataValidation>
  </dataValidations>
  <pageMargins left="0.7" right="0.7" top="0.75" bottom="0.75" header="0" footer="0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2578125" defaultRowHeight="15" customHeight="1"/>
  <cols>
    <col min="1" max="1" width="12.28515625" customWidth="1"/>
    <col min="2" max="2" width="15.140625" customWidth="1"/>
    <col min="3" max="3" width="37.140625" customWidth="1"/>
    <col min="4" max="4" width="26.42578125" customWidth="1"/>
    <col min="5" max="5" width="33.42578125" customWidth="1"/>
    <col min="6" max="6" width="38.42578125" customWidth="1"/>
    <col min="7" max="7" width="48.85546875" customWidth="1"/>
    <col min="8" max="8" width="7.42578125" customWidth="1"/>
    <col min="9" max="9" width="49.42578125" customWidth="1"/>
    <col min="10" max="10" width="67.7109375" customWidth="1"/>
    <col min="11" max="11" width="10.7109375" customWidth="1"/>
    <col min="12" max="12" width="11" customWidth="1"/>
    <col min="13" max="13" width="30.28515625" customWidth="1"/>
    <col min="14" max="14" width="8.140625" customWidth="1"/>
    <col min="15" max="15" width="10.42578125" customWidth="1"/>
    <col min="16" max="16" width="12.28515625" customWidth="1"/>
    <col min="17" max="17" width="6.42578125" customWidth="1"/>
    <col min="18" max="18" width="26.42578125" customWidth="1"/>
    <col min="19" max="26" width="18" customWidth="1"/>
  </cols>
  <sheetData>
    <row r="1" spans="1:26" ht="30" customHeight="1">
      <c r="A1" s="304">
        <f>MAX(A3:A20191)</f>
        <v>0</v>
      </c>
      <c r="B1" s="304"/>
      <c r="C1" s="304"/>
      <c r="D1" s="304"/>
      <c r="E1" s="2"/>
      <c r="F1" s="2"/>
      <c r="G1" s="218"/>
      <c r="H1" s="304"/>
      <c r="I1" s="2"/>
      <c r="J1" s="2"/>
      <c r="K1" s="2"/>
      <c r="L1" s="2"/>
      <c r="M1" s="304"/>
      <c r="N1" s="304"/>
      <c r="O1" s="61"/>
      <c r="P1" s="61"/>
      <c r="Q1" s="305"/>
      <c r="R1" s="61"/>
      <c r="S1" s="49"/>
      <c r="T1" s="49"/>
      <c r="U1" s="49"/>
      <c r="V1" s="49"/>
      <c r="W1" s="49"/>
      <c r="X1" s="49"/>
      <c r="Y1" s="49"/>
      <c r="Z1" s="49"/>
    </row>
    <row r="2" spans="1:26" ht="33" customHeight="1">
      <c r="A2" s="50" t="s">
        <v>424</v>
      </c>
      <c r="B2" s="50" t="s">
        <v>428</v>
      </c>
      <c r="C2" s="50" t="s">
        <v>5911</v>
      </c>
      <c r="D2" s="50" t="s">
        <v>6780</v>
      </c>
      <c r="E2" s="50" t="s">
        <v>425</v>
      </c>
      <c r="F2" s="50" t="s">
        <v>429</v>
      </c>
      <c r="G2" s="50" t="s">
        <v>963</v>
      </c>
      <c r="H2" s="50" t="s">
        <v>431</v>
      </c>
      <c r="I2" s="50" t="s">
        <v>432</v>
      </c>
      <c r="J2" s="50" t="s">
        <v>438</v>
      </c>
      <c r="K2" s="50" t="s">
        <v>439</v>
      </c>
      <c r="L2" s="50" t="s">
        <v>440</v>
      </c>
      <c r="M2" s="50" t="s">
        <v>441</v>
      </c>
      <c r="N2" s="304"/>
      <c r="O2" s="50" t="s">
        <v>442</v>
      </c>
      <c r="P2" s="50" t="s">
        <v>443</v>
      </c>
      <c r="Q2" s="50" t="s">
        <v>444</v>
      </c>
      <c r="R2" s="50" t="s">
        <v>445</v>
      </c>
      <c r="S2" s="306"/>
      <c r="T2" s="306"/>
      <c r="U2" s="306"/>
      <c r="V2" s="306"/>
      <c r="W2" s="306"/>
      <c r="X2" s="306"/>
      <c r="Y2" s="306"/>
      <c r="Z2" s="306"/>
    </row>
    <row r="3" spans="1:26" ht="85.5" customHeight="1">
      <c r="A3" s="472" t="s">
        <v>6781</v>
      </c>
      <c r="B3" s="472" t="s">
        <v>6782</v>
      </c>
      <c r="C3" s="473" t="s">
        <v>966</v>
      </c>
      <c r="D3" s="473" t="s">
        <v>967</v>
      </c>
      <c r="E3" s="472" t="s">
        <v>6783</v>
      </c>
      <c r="F3" s="472" t="s">
        <v>6784</v>
      </c>
      <c r="G3" s="473" t="s">
        <v>2111</v>
      </c>
      <c r="H3" s="43">
        <v>1</v>
      </c>
      <c r="I3" s="309" t="s">
        <v>6785</v>
      </c>
      <c r="J3" s="309" t="s">
        <v>6786</v>
      </c>
      <c r="K3" s="309"/>
      <c r="L3" s="310"/>
      <c r="M3" s="309"/>
      <c r="N3" s="304"/>
      <c r="O3" s="73" t="s">
        <v>348</v>
      </c>
      <c r="P3" s="73" t="s">
        <v>348</v>
      </c>
      <c r="Q3" s="73" t="s">
        <v>24</v>
      </c>
      <c r="R3" s="56"/>
      <c r="S3" s="49"/>
      <c r="T3" s="49"/>
      <c r="U3" s="49"/>
      <c r="V3" s="49"/>
      <c r="W3" s="49"/>
      <c r="X3" s="49"/>
      <c r="Y3" s="49"/>
      <c r="Z3" s="49"/>
    </row>
    <row r="4" spans="1:26" ht="73.5" customHeight="1">
      <c r="A4" s="341"/>
      <c r="B4" s="341"/>
      <c r="C4" s="341"/>
      <c r="D4" s="341"/>
      <c r="E4" s="345"/>
      <c r="F4" s="341"/>
      <c r="G4" s="341"/>
      <c r="H4" s="43">
        <v>2</v>
      </c>
      <c r="I4" s="309" t="s">
        <v>6787</v>
      </c>
      <c r="J4" s="309" t="s">
        <v>6788</v>
      </c>
      <c r="K4" s="309"/>
      <c r="L4" s="310"/>
      <c r="M4" s="309"/>
      <c r="N4" s="304"/>
      <c r="O4" s="73" t="s">
        <v>348</v>
      </c>
      <c r="P4" s="73" t="s">
        <v>348</v>
      </c>
      <c r="Q4" s="73" t="s">
        <v>24</v>
      </c>
      <c r="R4" s="56"/>
      <c r="S4" s="49"/>
      <c r="T4" s="49"/>
      <c r="U4" s="49"/>
      <c r="V4" s="49"/>
      <c r="W4" s="49"/>
      <c r="X4" s="49"/>
      <c r="Y4" s="49"/>
      <c r="Z4" s="49"/>
    </row>
    <row r="5" spans="1:26" ht="30" customHeight="1">
      <c r="A5" s="472" t="s">
        <v>6789</v>
      </c>
      <c r="B5" s="472" t="s">
        <v>6790</v>
      </c>
      <c r="C5" s="473" t="s">
        <v>966</v>
      </c>
      <c r="D5" s="473" t="s">
        <v>967</v>
      </c>
      <c r="E5" s="345"/>
      <c r="F5" s="472" t="s">
        <v>6791</v>
      </c>
      <c r="G5" s="473" t="s">
        <v>2111</v>
      </c>
      <c r="H5" s="43">
        <v>1</v>
      </c>
      <c r="I5" s="309" t="s">
        <v>6785</v>
      </c>
      <c r="J5" s="309" t="s">
        <v>6786</v>
      </c>
      <c r="K5" s="309"/>
      <c r="L5" s="310"/>
      <c r="M5" s="309"/>
      <c r="N5" s="304"/>
      <c r="O5" s="73" t="s">
        <v>348</v>
      </c>
      <c r="P5" s="73" t="s">
        <v>348</v>
      </c>
      <c r="Q5" s="73" t="s">
        <v>24</v>
      </c>
      <c r="R5" s="56"/>
      <c r="S5" s="49"/>
      <c r="T5" s="49"/>
      <c r="U5" s="49"/>
      <c r="V5" s="49"/>
      <c r="W5" s="49"/>
      <c r="X5" s="49"/>
      <c r="Y5" s="49"/>
      <c r="Z5" s="49"/>
    </row>
    <row r="6" spans="1:26" ht="30" customHeight="1">
      <c r="A6" s="345"/>
      <c r="B6" s="345"/>
      <c r="C6" s="345"/>
      <c r="D6" s="345"/>
      <c r="E6" s="345"/>
      <c r="F6" s="345"/>
      <c r="G6" s="345"/>
      <c r="H6" s="43">
        <v>2</v>
      </c>
      <c r="I6" s="309" t="s">
        <v>6792</v>
      </c>
      <c r="J6" s="309" t="s">
        <v>6786</v>
      </c>
      <c r="K6" s="309"/>
      <c r="L6" s="310"/>
      <c r="M6" s="309"/>
      <c r="N6" s="304"/>
      <c r="O6" s="73" t="s">
        <v>348</v>
      </c>
      <c r="P6" s="73" t="s">
        <v>348</v>
      </c>
      <c r="Q6" s="73" t="s">
        <v>24</v>
      </c>
      <c r="R6" s="56"/>
      <c r="S6" s="49"/>
      <c r="T6" s="49"/>
      <c r="U6" s="49"/>
      <c r="V6" s="49"/>
      <c r="W6" s="49"/>
      <c r="X6" s="49"/>
      <c r="Y6" s="49"/>
      <c r="Z6" s="49"/>
    </row>
    <row r="7" spans="1:26" ht="30" customHeight="1">
      <c r="A7" s="341"/>
      <c r="B7" s="341"/>
      <c r="C7" s="341"/>
      <c r="D7" s="341"/>
      <c r="E7" s="345"/>
      <c r="F7" s="341"/>
      <c r="G7" s="341"/>
      <c r="H7" s="43">
        <v>3</v>
      </c>
      <c r="I7" s="309" t="s">
        <v>6787</v>
      </c>
      <c r="J7" s="309" t="s">
        <v>6793</v>
      </c>
      <c r="K7" s="309"/>
      <c r="L7" s="310"/>
      <c r="M7" s="309"/>
      <c r="N7" s="304"/>
      <c r="O7" s="73" t="s">
        <v>348</v>
      </c>
      <c r="P7" s="73" t="s">
        <v>348</v>
      </c>
      <c r="Q7" s="73" t="s">
        <v>24</v>
      </c>
      <c r="R7" s="56"/>
      <c r="S7" s="49"/>
      <c r="T7" s="49"/>
      <c r="U7" s="49"/>
      <c r="V7" s="49"/>
      <c r="W7" s="49"/>
      <c r="X7" s="49"/>
      <c r="Y7" s="49"/>
      <c r="Z7" s="49"/>
    </row>
    <row r="8" spans="1:26" ht="30" customHeight="1">
      <c r="A8" s="472" t="s">
        <v>6794</v>
      </c>
      <c r="B8" s="472" t="s">
        <v>6782</v>
      </c>
      <c r="C8" s="473" t="s">
        <v>966</v>
      </c>
      <c r="D8" s="473" t="s">
        <v>967</v>
      </c>
      <c r="E8" s="345"/>
      <c r="F8" s="472" t="s">
        <v>6795</v>
      </c>
      <c r="G8" s="473" t="s">
        <v>2111</v>
      </c>
      <c r="H8" s="43">
        <v>1</v>
      </c>
      <c r="I8" s="309" t="s">
        <v>6785</v>
      </c>
      <c r="J8" s="309" t="s">
        <v>6786</v>
      </c>
      <c r="K8" s="309"/>
      <c r="L8" s="310"/>
      <c r="M8" s="309"/>
      <c r="N8" s="304"/>
      <c r="O8" s="73" t="s">
        <v>348</v>
      </c>
      <c r="P8" s="73" t="s">
        <v>348</v>
      </c>
      <c r="Q8" s="73" t="s">
        <v>24</v>
      </c>
      <c r="R8" s="56"/>
      <c r="S8" s="49"/>
      <c r="T8" s="49"/>
      <c r="U8" s="49"/>
      <c r="V8" s="49"/>
      <c r="W8" s="49"/>
      <c r="X8" s="49"/>
      <c r="Y8" s="49"/>
      <c r="Z8" s="49"/>
    </row>
    <row r="9" spans="1:26" ht="30" customHeight="1">
      <c r="A9" s="345"/>
      <c r="B9" s="345"/>
      <c r="C9" s="345"/>
      <c r="D9" s="345"/>
      <c r="E9" s="345"/>
      <c r="F9" s="345"/>
      <c r="G9" s="345"/>
      <c r="H9" s="43">
        <v>2</v>
      </c>
      <c r="I9" s="309" t="s">
        <v>6796</v>
      </c>
      <c r="J9" s="309" t="s">
        <v>6786</v>
      </c>
      <c r="K9" s="309"/>
      <c r="L9" s="310"/>
      <c r="M9" s="309"/>
      <c r="N9" s="304"/>
      <c r="O9" s="73" t="s">
        <v>348</v>
      </c>
      <c r="P9" s="73" t="s">
        <v>348</v>
      </c>
      <c r="Q9" s="73" t="s">
        <v>24</v>
      </c>
      <c r="R9" s="56"/>
      <c r="S9" s="49"/>
      <c r="T9" s="49"/>
      <c r="U9" s="49"/>
      <c r="V9" s="49"/>
      <c r="W9" s="49"/>
      <c r="X9" s="49"/>
      <c r="Y9" s="49"/>
      <c r="Z9" s="49"/>
    </row>
    <row r="10" spans="1:26" ht="50.25" customHeight="1">
      <c r="A10" s="341"/>
      <c r="B10" s="341"/>
      <c r="C10" s="341"/>
      <c r="D10" s="341"/>
      <c r="E10" s="341"/>
      <c r="F10" s="341"/>
      <c r="G10" s="341"/>
      <c r="H10" s="43">
        <v>3</v>
      </c>
      <c r="I10" s="309" t="s">
        <v>6787</v>
      </c>
      <c r="J10" s="309" t="s">
        <v>6788</v>
      </c>
      <c r="K10" s="309"/>
      <c r="L10" s="310"/>
      <c r="M10" s="311" t="s">
        <v>6797</v>
      </c>
      <c r="N10" s="304"/>
      <c r="O10" s="73" t="s">
        <v>348</v>
      </c>
      <c r="P10" s="73" t="s">
        <v>348</v>
      </c>
      <c r="Q10" s="73" t="s">
        <v>24</v>
      </c>
      <c r="R10" s="56"/>
      <c r="S10" s="49"/>
      <c r="T10" s="49"/>
      <c r="U10" s="49"/>
      <c r="V10" s="49"/>
      <c r="W10" s="49"/>
      <c r="X10" s="49"/>
      <c r="Y10" s="49"/>
      <c r="Z10" s="49"/>
    </row>
    <row r="11" spans="1:26" ht="30" customHeight="1">
      <c r="A11" s="472" t="s">
        <v>6798</v>
      </c>
      <c r="B11" s="472" t="s">
        <v>6782</v>
      </c>
      <c r="C11" s="473" t="s">
        <v>966</v>
      </c>
      <c r="D11" s="473" t="s">
        <v>967</v>
      </c>
      <c r="E11" s="472" t="s">
        <v>6799</v>
      </c>
      <c r="F11" s="472" t="s">
        <v>6800</v>
      </c>
      <c r="G11" s="473" t="s">
        <v>2111</v>
      </c>
      <c r="H11" s="43">
        <v>1</v>
      </c>
      <c r="I11" s="309" t="s">
        <v>6785</v>
      </c>
      <c r="J11" s="309" t="s">
        <v>6786</v>
      </c>
      <c r="K11" s="309"/>
      <c r="L11" s="310"/>
      <c r="M11" s="309"/>
      <c r="N11" s="304"/>
      <c r="O11" s="73" t="s">
        <v>348</v>
      </c>
      <c r="P11" s="73" t="s">
        <v>348</v>
      </c>
      <c r="Q11" s="73" t="s">
        <v>24</v>
      </c>
      <c r="R11" s="56"/>
      <c r="S11" s="49"/>
      <c r="T11" s="49"/>
      <c r="U11" s="49"/>
      <c r="V11" s="49"/>
      <c r="W11" s="49"/>
      <c r="X11" s="49"/>
      <c r="Y11" s="49"/>
      <c r="Z11" s="49"/>
    </row>
    <row r="12" spans="1:26" ht="85.5" customHeight="1">
      <c r="A12" s="341"/>
      <c r="B12" s="341"/>
      <c r="C12" s="341"/>
      <c r="D12" s="341"/>
      <c r="E12" s="345"/>
      <c r="F12" s="341"/>
      <c r="G12" s="341"/>
      <c r="H12" s="43">
        <v>2</v>
      </c>
      <c r="I12" s="309" t="s">
        <v>6801</v>
      </c>
      <c r="J12" s="309" t="s">
        <v>6802</v>
      </c>
      <c r="K12" s="309"/>
      <c r="L12" s="310"/>
      <c r="M12" s="309"/>
      <c r="N12" s="304"/>
      <c r="O12" s="73" t="s">
        <v>348</v>
      </c>
      <c r="P12" s="73" t="s">
        <v>348</v>
      </c>
      <c r="Q12" s="73" t="s">
        <v>24</v>
      </c>
      <c r="R12" s="56"/>
      <c r="S12" s="49"/>
      <c r="T12" s="49"/>
      <c r="U12" s="49"/>
      <c r="V12" s="49"/>
      <c r="W12" s="49"/>
      <c r="X12" s="49"/>
      <c r="Y12" s="49"/>
      <c r="Z12" s="49"/>
    </row>
    <row r="13" spans="1:26" ht="30" customHeight="1">
      <c r="A13" s="472" t="s">
        <v>6803</v>
      </c>
      <c r="B13" s="472" t="s">
        <v>6790</v>
      </c>
      <c r="C13" s="473" t="s">
        <v>966</v>
      </c>
      <c r="D13" s="473" t="s">
        <v>967</v>
      </c>
      <c r="E13" s="345"/>
      <c r="F13" s="472" t="s">
        <v>6804</v>
      </c>
      <c r="G13" s="473" t="s">
        <v>2111</v>
      </c>
      <c r="H13" s="43">
        <v>1</v>
      </c>
      <c r="I13" s="309" t="s">
        <v>6785</v>
      </c>
      <c r="J13" s="309" t="s">
        <v>6786</v>
      </c>
      <c r="K13" s="309"/>
      <c r="L13" s="310"/>
      <c r="M13" s="309"/>
      <c r="N13" s="304"/>
      <c r="O13" s="73" t="s">
        <v>348</v>
      </c>
      <c r="P13" s="73" t="s">
        <v>348</v>
      </c>
      <c r="Q13" s="73" t="s">
        <v>24</v>
      </c>
      <c r="R13" s="56"/>
      <c r="S13" s="49"/>
      <c r="T13" s="49"/>
      <c r="U13" s="49"/>
      <c r="V13" s="49"/>
      <c r="W13" s="49"/>
      <c r="X13" s="49"/>
      <c r="Y13" s="49"/>
      <c r="Z13" s="49"/>
    </row>
    <row r="14" spans="1:26" ht="30" customHeight="1">
      <c r="A14" s="345"/>
      <c r="B14" s="345"/>
      <c r="C14" s="345"/>
      <c r="D14" s="345"/>
      <c r="E14" s="345"/>
      <c r="F14" s="345"/>
      <c r="G14" s="345"/>
      <c r="H14" s="43">
        <v>2</v>
      </c>
      <c r="I14" s="309" t="s">
        <v>6792</v>
      </c>
      <c r="J14" s="309" t="s">
        <v>6786</v>
      </c>
      <c r="K14" s="309"/>
      <c r="L14" s="310"/>
      <c r="M14" s="309"/>
      <c r="N14" s="304"/>
      <c r="O14" s="73" t="s">
        <v>348</v>
      </c>
      <c r="P14" s="73" t="s">
        <v>348</v>
      </c>
      <c r="Q14" s="73" t="s">
        <v>24</v>
      </c>
      <c r="R14" s="56"/>
      <c r="S14" s="49"/>
      <c r="T14" s="49"/>
      <c r="U14" s="49"/>
      <c r="V14" s="49"/>
      <c r="W14" s="49"/>
      <c r="X14" s="49"/>
      <c r="Y14" s="49"/>
      <c r="Z14" s="49"/>
    </row>
    <row r="15" spans="1:26" ht="30" customHeight="1">
      <c r="A15" s="341"/>
      <c r="B15" s="341"/>
      <c r="C15" s="341"/>
      <c r="D15" s="341"/>
      <c r="E15" s="345"/>
      <c r="F15" s="341"/>
      <c r="G15" s="341"/>
      <c r="H15" s="43">
        <v>3</v>
      </c>
      <c r="I15" s="309" t="s">
        <v>6801</v>
      </c>
      <c r="J15" s="309" t="s">
        <v>6805</v>
      </c>
      <c r="K15" s="309"/>
      <c r="L15" s="310"/>
      <c r="M15" s="309"/>
      <c r="N15" s="304"/>
      <c r="O15" s="73" t="s">
        <v>348</v>
      </c>
      <c r="P15" s="73" t="s">
        <v>348</v>
      </c>
      <c r="Q15" s="73" t="s">
        <v>24</v>
      </c>
      <c r="R15" s="56"/>
      <c r="S15" s="49"/>
      <c r="T15" s="49"/>
      <c r="U15" s="49"/>
      <c r="V15" s="49"/>
      <c r="W15" s="49"/>
      <c r="X15" s="49"/>
      <c r="Y15" s="49"/>
      <c r="Z15" s="49"/>
    </row>
    <row r="16" spans="1:26" ht="30" customHeight="1">
      <c r="A16" s="472" t="s">
        <v>6806</v>
      </c>
      <c r="B16" s="472" t="s">
        <v>6782</v>
      </c>
      <c r="C16" s="473" t="s">
        <v>966</v>
      </c>
      <c r="D16" s="473" t="s">
        <v>967</v>
      </c>
      <c r="E16" s="345"/>
      <c r="F16" s="472" t="s">
        <v>6807</v>
      </c>
      <c r="G16" s="473" t="s">
        <v>2111</v>
      </c>
      <c r="H16" s="43">
        <v>1</v>
      </c>
      <c r="I16" s="309" t="s">
        <v>6785</v>
      </c>
      <c r="J16" s="309" t="s">
        <v>6786</v>
      </c>
      <c r="K16" s="309"/>
      <c r="L16" s="310"/>
      <c r="M16" s="309"/>
      <c r="N16" s="304"/>
      <c r="O16" s="73" t="s">
        <v>348</v>
      </c>
      <c r="P16" s="73" t="s">
        <v>348</v>
      </c>
      <c r="Q16" s="73" t="s">
        <v>24</v>
      </c>
      <c r="R16" s="56"/>
      <c r="S16" s="49"/>
      <c r="T16" s="49"/>
      <c r="U16" s="49"/>
      <c r="V16" s="49"/>
      <c r="W16" s="49"/>
      <c r="X16" s="49"/>
      <c r="Y16" s="49"/>
      <c r="Z16" s="49"/>
    </row>
    <row r="17" spans="1:26" ht="30" customHeight="1">
      <c r="A17" s="345"/>
      <c r="B17" s="345"/>
      <c r="C17" s="345"/>
      <c r="D17" s="345"/>
      <c r="E17" s="345"/>
      <c r="F17" s="345"/>
      <c r="G17" s="345"/>
      <c r="H17" s="43">
        <v>2</v>
      </c>
      <c r="I17" s="309" t="s">
        <v>6796</v>
      </c>
      <c r="J17" s="309" t="s">
        <v>6786</v>
      </c>
      <c r="K17" s="309"/>
      <c r="L17" s="310"/>
      <c r="M17" s="309"/>
      <c r="N17" s="304"/>
      <c r="O17" s="73" t="s">
        <v>348</v>
      </c>
      <c r="P17" s="73" t="s">
        <v>348</v>
      </c>
      <c r="Q17" s="73" t="s">
        <v>24</v>
      </c>
      <c r="R17" s="56"/>
      <c r="S17" s="49"/>
      <c r="T17" s="49"/>
      <c r="U17" s="49"/>
      <c r="V17" s="49"/>
      <c r="W17" s="49"/>
      <c r="X17" s="49"/>
      <c r="Y17" s="49"/>
      <c r="Z17" s="49"/>
    </row>
    <row r="18" spans="1:26" ht="30" customHeight="1">
      <c r="A18" s="341"/>
      <c r="B18" s="341"/>
      <c r="C18" s="341"/>
      <c r="D18" s="341"/>
      <c r="E18" s="341"/>
      <c r="F18" s="341"/>
      <c r="G18" s="341"/>
      <c r="H18" s="43">
        <v>3</v>
      </c>
      <c r="I18" s="309" t="s">
        <v>6801</v>
      </c>
      <c r="J18" s="309" t="s">
        <v>6802</v>
      </c>
      <c r="K18" s="309"/>
      <c r="L18" s="310"/>
      <c r="M18" s="311" t="s">
        <v>6797</v>
      </c>
      <c r="N18" s="304"/>
      <c r="O18" s="73" t="s">
        <v>348</v>
      </c>
      <c r="P18" s="73" t="s">
        <v>348</v>
      </c>
      <c r="Q18" s="73" t="s">
        <v>24</v>
      </c>
      <c r="R18" s="56"/>
      <c r="S18" s="49"/>
      <c r="T18" s="49"/>
      <c r="U18" s="49"/>
      <c r="V18" s="49"/>
      <c r="W18" s="49"/>
      <c r="X18" s="49"/>
      <c r="Y18" s="49"/>
      <c r="Z18" s="49"/>
    </row>
    <row r="19" spans="1:26" ht="30" customHeight="1">
      <c r="A19" s="472" t="s">
        <v>6808</v>
      </c>
      <c r="B19" s="472" t="s">
        <v>6809</v>
      </c>
      <c r="C19" s="473" t="s">
        <v>966</v>
      </c>
      <c r="D19" s="473" t="s">
        <v>967</v>
      </c>
      <c r="E19" s="472" t="s">
        <v>6810</v>
      </c>
      <c r="F19" s="472" t="s">
        <v>6811</v>
      </c>
      <c r="G19" s="473" t="s">
        <v>2111</v>
      </c>
      <c r="H19" s="43">
        <v>1</v>
      </c>
      <c r="I19" s="309" t="s">
        <v>6785</v>
      </c>
      <c r="J19" s="309" t="s">
        <v>6786</v>
      </c>
      <c r="K19" s="309"/>
      <c r="L19" s="310"/>
      <c r="M19" s="472" t="s">
        <v>6812</v>
      </c>
      <c r="N19" s="304"/>
      <c r="O19" s="73" t="s">
        <v>348</v>
      </c>
      <c r="P19" s="73" t="s">
        <v>348</v>
      </c>
      <c r="Q19" s="73" t="s">
        <v>24</v>
      </c>
      <c r="R19" s="56"/>
      <c r="S19" s="49"/>
      <c r="T19" s="49"/>
      <c r="U19" s="49"/>
      <c r="V19" s="49"/>
      <c r="W19" s="49"/>
      <c r="X19" s="49"/>
      <c r="Y19" s="49"/>
      <c r="Z19" s="49"/>
    </row>
    <row r="20" spans="1:26" ht="85.5" customHeight="1">
      <c r="A20" s="341"/>
      <c r="B20" s="341"/>
      <c r="C20" s="341"/>
      <c r="D20" s="341"/>
      <c r="E20" s="345"/>
      <c r="F20" s="341"/>
      <c r="G20" s="341"/>
      <c r="H20" s="43">
        <v>2</v>
      </c>
      <c r="I20" s="309" t="s">
        <v>6813</v>
      </c>
      <c r="J20" s="309" t="s">
        <v>6814</v>
      </c>
      <c r="K20" s="309"/>
      <c r="L20" s="310"/>
      <c r="M20" s="345"/>
      <c r="N20" s="304"/>
      <c r="O20" s="73" t="s">
        <v>348</v>
      </c>
      <c r="P20" s="73" t="s">
        <v>348</v>
      </c>
      <c r="Q20" s="73" t="s">
        <v>24</v>
      </c>
      <c r="R20" s="56"/>
      <c r="S20" s="49"/>
      <c r="T20" s="49"/>
      <c r="U20" s="49"/>
      <c r="V20" s="49"/>
      <c r="W20" s="49"/>
      <c r="X20" s="49"/>
      <c r="Y20" s="49"/>
      <c r="Z20" s="49"/>
    </row>
    <row r="21" spans="1:26" ht="30" customHeight="1">
      <c r="A21" s="472" t="s">
        <v>6815</v>
      </c>
      <c r="B21" s="472" t="s">
        <v>6816</v>
      </c>
      <c r="C21" s="473" t="s">
        <v>966</v>
      </c>
      <c r="D21" s="473" t="s">
        <v>967</v>
      </c>
      <c r="E21" s="345"/>
      <c r="F21" s="472" t="s">
        <v>6817</v>
      </c>
      <c r="G21" s="473" t="s">
        <v>2111</v>
      </c>
      <c r="H21" s="43">
        <v>1</v>
      </c>
      <c r="I21" s="309" t="s">
        <v>6785</v>
      </c>
      <c r="J21" s="309" t="s">
        <v>6786</v>
      </c>
      <c r="K21" s="309"/>
      <c r="L21" s="310"/>
      <c r="M21" s="345"/>
      <c r="N21" s="304"/>
      <c r="O21" s="73" t="s">
        <v>348</v>
      </c>
      <c r="P21" s="73" t="s">
        <v>348</v>
      </c>
      <c r="Q21" s="73" t="s">
        <v>24</v>
      </c>
      <c r="R21" s="56"/>
      <c r="S21" s="49"/>
      <c r="T21" s="49"/>
      <c r="U21" s="49"/>
      <c r="V21" s="49"/>
      <c r="W21" s="49"/>
      <c r="X21" s="49"/>
      <c r="Y21" s="49"/>
      <c r="Z21" s="49"/>
    </row>
    <row r="22" spans="1:26" ht="30" customHeight="1">
      <c r="A22" s="345"/>
      <c r="B22" s="345"/>
      <c r="C22" s="345"/>
      <c r="D22" s="345"/>
      <c r="E22" s="345"/>
      <c r="F22" s="345"/>
      <c r="G22" s="345"/>
      <c r="H22" s="43">
        <v>2</v>
      </c>
      <c r="I22" s="309" t="s">
        <v>6792</v>
      </c>
      <c r="J22" s="309" t="s">
        <v>6786</v>
      </c>
      <c r="K22" s="309"/>
      <c r="L22" s="310"/>
      <c r="M22" s="345"/>
      <c r="N22" s="304"/>
      <c r="O22" s="73" t="s">
        <v>348</v>
      </c>
      <c r="P22" s="73" t="s">
        <v>348</v>
      </c>
      <c r="Q22" s="73" t="s">
        <v>24</v>
      </c>
      <c r="R22" s="56"/>
      <c r="S22" s="49"/>
      <c r="T22" s="49"/>
      <c r="U22" s="49"/>
      <c r="V22" s="49"/>
      <c r="W22" s="49"/>
      <c r="X22" s="49"/>
      <c r="Y22" s="49"/>
      <c r="Z22" s="49"/>
    </row>
    <row r="23" spans="1:26" ht="30" customHeight="1">
      <c r="A23" s="341"/>
      <c r="B23" s="341"/>
      <c r="C23" s="341"/>
      <c r="D23" s="341"/>
      <c r="E23" s="345"/>
      <c r="F23" s="341"/>
      <c r="G23" s="341"/>
      <c r="H23" s="43">
        <v>3</v>
      </c>
      <c r="I23" s="309" t="s">
        <v>6813</v>
      </c>
      <c r="J23" s="309" t="s">
        <v>6818</v>
      </c>
      <c r="K23" s="309"/>
      <c r="L23" s="310"/>
      <c r="M23" s="345"/>
      <c r="N23" s="304"/>
      <c r="O23" s="73" t="s">
        <v>348</v>
      </c>
      <c r="P23" s="73" t="s">
        <v>348</v>
      </c>
      <c r="Q23" s="73" t="s">
        <v>24</v>
      </c>
      <c r="R23" s="56"/>
      <c r="S23" s="49"/>
      <c r="T23" s="49"/>
      <c r="U23" s="49"/>
      <c r="V23" s="49"/>
      <c r="W23" s="49"/>
      <c r="X23" s="49"/>
      <c r="Y23" s="49"/>
      <c r="Z23" s="49"/>
    </row>
    <row r="24" spans="1:26" ht="30" customHeight="1">
      <c r="A24" s="472" t="s">
        <v>6819</v>
      </c>
      <c r="B24" s="472" t="s">
        <v>6809</v>
      </c>
      <c r="C24" s="473" t="s">
        <v>966</v>
      </c>
      <c r="D24" s="473" t="s">
        <v>967</v>
      </c>
      <c r="E24" s="345"/>
      <c r="F24" s="472" t="s">
        <v>6820</v>
      </c>
      <c r="G24" s="473" t="s">
        <v>2111</v>
      </c>
      <c r="H24" s="43">
        <v>1</v>
      </c>
      <c r="I24" s="309" t="s">
        <v>6785</v>
      </c>
      <c r="J24" s="309" t="s">
        <v>6786</v>
      </c>
      <c r="K24" s="309"/>
      <c r="L24" s="310"/>
      <c r="M24" s="345"/>
      <c r="N24" s="304"/>
      <c r="O24" s="73" t="s">
        <v>348</v>
      </c>
      <c r="P24" s="73" t="s">
        <v>348</v>
      </c>
      <c r="Q24" s="73" t="s">
        <v>24</v>
      </c>
      <c r="R24" s="56"/>
      <c r="S24" s="49"/>
      <c r="T24" s="49"/>
      <c r="U24" s="49"/>
      <c r="V24" s="49"/>
      <c r="W24" s="49"/>
      <c r="X24" s="49"/>
      <c r="Y24" s="49"/>
      <c r="Z24" s="49"/>
    </row>
    <row r="25" spans="1:26" ht="30" customHeight="1">
      <c r="A25" s="345"/>
      <c r="B25" s="345"/>
      <c r="C25" s="345"/>
      <c r="D25" s="345"/>
      <c r="E25" s="345"/>
      <c r="F25" s="345"/>
      <c r="G25" s="345"/>
      <c r="H25" s="43">
        <v>2</v>
      </c>
      <c r="I25" s="309" t="s">
        <v>6796</v>
      </c>
      <c r="J25" s="309" t="s">
        <v>6786</v>
      </c>
      <c r="K25" s="309"/>
      <c r="L25" s="310"/>
      <c r="M25" s="345"/>
      <c r="N25" s="304"/>
      <c r="O25" s="73" t="s">
        <v>348</v>
      </c>
      <c r="P25" s="73" t="s">
        <v>348</v>
      </c>
      <c r="Q25" s="73" t="s">
        <v>24</v>
      </c>
      <c r="R25" s="56"/>
      <c r="S25" s="49"/>
      <c r="T25" s="49"/>
      <c r="U25" s="49"/>
      <c r="V25" s="49"/>
      <c r="W25" s="49"/>
      <c r="X25" s="49"/>
      <c r="Y25" s="49"/>
      <c r="Z25" s="49"/>
    </row>
    <row r="26" spans="1:26" ht="30" customHeight="1">
      <c r="A26" s="341"/>
      <c r="B26" s="341"/>
      <c r="C26" s="341"/>
      <c r="D26" s="341"/>
      <c r="E26" s="341"/>
      <c r="F26" s="341"/>
      <c r="G26" s="341"/>
      <c r="H26" s="43">
        <v>3</v>
      </c>
      <c r="I26" s="309" t="s">
        <v>6813</v>
      </c>
      <c r="J26" s="309" t="s">
        <v>6814</v>
      </c>
      <c r="K26" s="309"/>
      <c r="L26" s="310"/>
      <c r="M26" s="341"/>
      <c r="N26" s="304"/>
      <c r="O26" s="73" t="s">
        <v>348</v>
      </c>
      <c r="P26" s="73" t="s">
        <v>348</v>
      </c>
      <c r="Q26" s="73" t="s">
        <v>24</v>
      </c>
      <c r="R26" s="56"/>
      <c r="S26" s="49"/>
      <c r="T26" s="49"/>
      <c r="U26" s="49"/>
      <c r="V26" s="49"/>
      <c r="W26" s="49"/>
      <c r="X26" s="49"/>
      <c r="Y26" s="49"/>
      <c r="Z26" s="49"/>
    </row>
    <row r="27" spans="1:26" ht="64.5" customHeight="1">
      <c r="A27" s="472" t="s">
        <v>6821</v>
      </c>
      <c r="B27" s="472" t="s">
        <v>6822</v>
      </c>
      <c r="C27" s="473" t="s">
        <v>966</v>
      </c>
      <c r="D27" s="473" t="s">
        <v>967</v>
      </c>
      <c r="E27" s="472" t="s">
        <v>6823</v>
      </c>
      <c r="F27" s="472" t="s">
        <v>6824</v>
      </c>
      <c r="G27" s="473" t="s">
        <v>2111</v>
      </c>
      <c r="H27" s="43">
        <v>1</v>
      </c>
      <c r="I27" s="309" t="s">
        <v>6785</v>
      </c>
      <c r="J27" s="309" t="s">
        <v>6786</v>
      </c>
      <c r="K27" s="309"/>
      <c r="L27" s="310"/>
      <c r="M27" s="472" t="s">
        <v>6812</v>
      </c>
      <c r="N27" s="304"/>
      <c r="O27" s="73" t="s">
        <v>348</v>
      </c>
      <c r="P27" s="73" t="s">
        <v>348</v>
      </c>
      <c r="Q27" s="73" t="s">
        <v>24</v>
      </c>
      <c r="R27" s="56"/>
      <c r="S27" s="49"/>
      <c r="T27" s="49"/>
      <c r="U27" s="49"/>
      <c r="V27" s="49"/>
      <c r="W27" s="49"/>
      <c r="X27" s="49"/>
      <c r="Y27" s="49"/>
      <c r="Z27" s="49"/>
    </row>
    <row r="28" spans="1:26" ht="78.75" customHeight="1">
      <c r="A28" s="341"/>
      <c r="B28" s="341"/>
      <c r="C28" s="341"/>
      <c r="D28" s="341"/>
      <c r="E28" s="345"/>
      <c r="F28" s="341"/>
      <c r="G28" s="341"/>
      <c r="H28" s="43">
        <v>2</v>
      </c>
      <c r="I28" s="309" t="s">
        <v>6825</v>
      </c>
      <c r="J28" s="309" t="s">
        <v>6826</v>
      </c>
      <c r="K28" s="309"/>
      <c r="L28" s="310"/>
      <c r="M28" s="345"/>
      <c r="N28" s="304"/>
      <c r="O28" s="73" t="s">
        <v>348</v>
      </c>
      <c r="P28" s="73" t="s">
        <v>348</v>
      </c>
      <c r="Q28" s="73" t="s">
        <v>24</v>
      </c>
      <c r="R28" s="56"/>
      <c r="S28" s="49"/>
      <c r="T28" s="49"/>
      <c r="U28" s="49"/>
      <c r="V28" s="49"/>
      <c r="W28" s="49"/>
      <c r="X28" s="49"/>
      <c r="Y28" s="49"/>
      <c r="Z28" s="49"/>
    </row>
    <row r="29" spans="1:26" ht="30" customHeight="1">
      <c r="A29" s="472" t="s">
        <v>6827</v>
      </c>
      <c r="B29" s="472" t="s">
        <v>6828</v>
      </c>
      <c r="C29" s="473" t="s">
        <v>966</v>
      </c>
      <c r="D29" s="473" t="s">
        <v>967</v>
      </c>
      <c r="E29" s="345"/>
      <c r="F29" s="472" t="s">
        <v>6829</v>
      </c>
      <c r="G29" s="473" t="s">
        <v>2111</v>
      </c>
      <c r="H29" s="43">
        <v>1</v>
      </c>
      <c r="I29" s="309" t="s">
        <v>6785</v>
      </c>
      <c r="J29" s="309" t="s">
        <v>6786</v>
      </c>
      <c r="K29" s="309"/>
      <c r="L29" s="310"/>
      <c r="M29" s="345"/>
      <c r="N29" s="304"/>
      <c r="O29" s="73" t="s">
        <v>348</v>
      </c>
      <c r="P29" s="73" t="s">
        <v>348</v>
      </c>
      <c r="Q29" s="73" t="s">
        <v>24</v>
      </c>
      <c r="R29" s="56"/>
      <c r="S29" s="49"/>
      <c r="T29" s="49"/>
      <c r="U29" s="49"/>
      <c r="V29" s="49"/>
      <c r="W29" s="49"/>
      <c r="X29" s="49"/>
      <c r="Y29" s="49"/>
      <c r="Z29" s="49"/>
    </row>
    <row r="30" spans="1:26" ht="30" customHeight="1">
      <c r="A30" s="345"/>
      <c r="B30" s="345"/>
      <c r="C30" s="345"/>
      <c r="D30" s="345"/>
      <c r="E30" s="345"/>
      <c r="F30" s="345"/>
      <c r="G30" s="345"/>
      <c r="H30" s="43">
        <v>2</v>
      </c>
      <c r="I30" s="309" t="s">
        <v>6792</v>
      </c>
      <c r="J30" s="309" t="s">
        <v>6786</v>
      </c>
      <c r="K30" s="309"/>
      <c r="L30" s="310"/>
      <c r="M30" s="345"/>
      <c r="N30" s="304"/>
      <c r="O30" s="73" t="s">
        <v>348</v>
      </c>
      <c r="P30" s="73" t="s">
        <v>348</v>
      </c>
      <c r="Q30" s="73" t="s">
        <v>24</v>
      </c>
      <c r="R30" s="56"/>
      <c r="S30" s="49"/>
      <c r="T30" s="49"/>
      <c r="U30" s="49"/>
      <c r="V30" s="49"/>
      <c r="W30" s="49"/>
      <c r="X30" s="49"/>
      <c r="Y30" s="49"/>
      <c r="Z30" s="49"/>
    </row>
    <row r="31" spans="1:26" ht="30" customHeight="1">
      <c r="A31" s="341"/>
      <c r="B31" s="341"/>
      <c r="C31" s="341"/>
      <c r="D31" s="341"/>
      <c r="E31" s="345"/>
      <c r="F31" s="341"/>
      <c r="G31" s="341"/>
      <c r="H31" s="43">
        <v>3</v>
      </c>
      <c r="I31" s="309" t="s">
        <v>6825</v>
      </c>
      <c r="J31" s="309" t="s">
        <v>6830</v>
      </c>
      <c r="K31" s="309"/>
      <c r="L31" s="310"/>
      <c r="M31" s="345"/>
      <c r="N31" s="304"/>
      <c r="O31" s="73" t="s">
        <v>348</v>
      </c>
      <c r="P31" s="73" t="s">
        <v>348</v>
      </c>
      <c r="Q31" s="73" t="s">
        <v>24</v>
      </c>
      <c r="R31" s="56"/>
      <c r="S31" s="49"/>
      <c r="T31" s="49"/>
      <c r="U31" s="49"/>
      <c r="V31" s="49"/>
      <c r="W31" s="49"/>
      <c r="X31" s="49"/>
      <c r="Y31" s="49"/>
      <c r="Z31" s="49"/>
    </row>
    <row r="32" spans="1:26" ht="30" customHeight="1">
      <c r="A32" s="472" t="s">
        <v>6831</v>
      </c>
      <c r="B32" s="472" t="s">
        <v>6822</v>
      </c>
      <c r="C32" s="473" t="s">
        <v>966</v>
      </c>
      <c r="D32" s="473" t="s">
        <v>967</v>
      </c>
      <c r="E32" s="345"/>
      <c r="F32" s="472" t="s">
        <v>6832</v>
      </c>
      <c r="G32" s="473" t="s">
        <v>2111</v>
      </c>
      <c r="H32" s="43">
        <v>1</v>
      </c>
      <c r="I32" s="309" t="s">
        <v>6785</v>
      </c>
      <c r="J32" s="309" t="s">
        <v>6786</v>
      </c>
      <c r="K32" s="309"/>
      <c r="L32" s="310"/>
      <c r="M32" s="345"/>
      <c r="N32" s="304"/>
      <c r="O32" s="73" t="s">
        <v>348</v>
      </c>
      <c r="P32" s="73" t="s">
        <v>348</v>
      </c>
      <c r="Q32" s="73" t="s">
        <v>24</v>
      </c>
      <c r="R32" s="56"/>
      <c r="S32" s="49"/>
      <c r="T32" s="49"/>
      <c r="U32" s="49"/>
      <c r="V32" s="49"/>
      <c r="W32" s="49"/>
      <c r="X32" s="49"/>
      <c r="Y32" s="49"/>
      <c r="Z32" s="49"/>
    </row>
    <row r="33" spans="1:26" ht="30" customHeight="1">
      <c r="A33" s="345"/>
      <c r="B33" s="345"/>
      <c r="C33" s="345"/>
      <c r="D33" s="345"/>
      <c r="E33" s="345"/>
      <c r="F33" s="345"/>
      <c r="G33" s="345"/>
      <c r="H33" s="43">
        <v>2</v>
      </c>
      <c r="I33" s="309" t="s">
        <v>6796</v>
      </c>
      <c r="J33" s="309" t="s">
        <v>6786</v>
      </c>
      <c r="K33" s="309"/>
      <c r="L33" s="310"/>
      <c r="M33" s="345"/>
      <c r="N33" s="304"/>
      <c r="O33" s="73" t="s">
        <v>348</v>
      </c>
      <c r="P33" s="73" t="s">
        <v>348</v>
      </c>
      <c r="Q33" s="73" t="s">
        <v>24</v>
      </c>
      <c r="R33" s="56"/>
      <c r="S33" s="49"/>
      <c r="T33" s="49"/>
      <c r="U33" s="49"/>
      <c r="V33" s="49"/>
      <c r="W33" s="49"/>
      <c r="X33" s="49"/>
      <c r="Y33" s="49"/>
      <c r="Z33" s="49"/>
    </row>
    <row r="34" spans="1:26" ht="30" customHeight="1">
      <c r="A34" s="341"/>
      <c r="B34" s="341"/>
      <c r="C34" s="341"/>
      <c r="D34" s="341"/>
      <c r="E34" s="341"/>
      <c r="F34" s="341"/>
      <c r="G34" s="341"/>
      <c r="H34" s="43">
        <v>3</v>
      </c>
      <c r="I34" s="309" t="s">
        <v>6825</v>
      </c>
      <c r="J34" s="309" t="s">
        <v>6826</v>
      </c>
      <c r="K34" s="309"/>
      <c r="L34" s="310"/>
      <c r="M34" s="341"/>
      <c r="N34" s="304"/>
      <c r="O34" s="73" t="s">
        <v>348</v>
      </c>
      <c r="P34" s="73" t="s">
        <v>348</v>
      </c>
      <c r="Q34" s="73" t="s">
        <v>24</v>
      </c>
      <c r="R34" s="56"/>
      <c r="S34" s="49"/>
      <c r="T34" s="49"/>
      <c r="U34" s="49"/>
      <c r="V34" s="49"/>
      <c r="W34" s="49"/>
      <c r="X34" s="49"/>
      <c r="Y34" s="49"/>
      <c r="Z34" s="49"/>
    </row>
    <row r="35" spans="1:26" ht="30" customHeight="1">
      <c r="A35" s="472" t="s">
        <v>6833</v>
      </c>
      <c r="B35" s="472" t="s">
        <v>6834</v>
      </c>
      <c r="C35" s="473" t="s">
        <v>966</v>
      </c>
      <c r="D35" s="473" t="s">
        <v>967</v>
      </c>
      <c r="E35" s="472" t="s">
        <v>6835</v>
      </c>
      <c r="F35" s="472" t="s">
        <v>6836</v>
      </c>
      <c r="G35" s="473" t="s">
        <v>2111</v>
      </c>
      <c r="H35" s="43">
        <v>1</v>
      </c>
      <c r="I35" s="309" t="s">
        <v>6785</v>
      </c>
      <c r="J35" s="309" t="s">
        <v>6786</v>
      </c>
      <c r="K35" s="309"/>
      <c r="L35" s="310"/>
      <c r="M35" s="472" t="s">
        <v>6812</v>
      </c>
      <c r="N35" s="304"/>
      <c r="O35" s="73" t="s">
        <v>348</v>
      </c>
      <c r="P35" s="73" t="s">
        <v>348</v>
      </c>
      <c r="Q35" s="73" t="s">
        <v>24</v>
      </c>
      <c r="R35" s="56"/>
      <c r="S35" s="49"/>
      <c r="T35" s="49"/>
      <c r="U35" s="49"/>
      <c r="V35" s="49"/>
      <c r="W35" s="49"/>
      <c r="X35" s="49"/>
      <c r="Y35" s="49"/>
      <c r="Z35" s="49"/>
    </row>
    <row r="36" spans="1:26" ht="30" customHeight="1">
      <c r="A36" s="341"/>
      <c r="B36" s="341"/>
      <c r="C36" s="341"/>
      <c r="D36" s="341"/>
      <c r="E36" s="345"/>
      <c r="F36" s="341"/>
      <c r="G36" s="341"/>
      <c r="H36" s="43">
        <v>2</v>
      </c>
      <c r="I36" s="309" t="s">
        <v>6837</v>
      </c>
      <c r="J36" s="309" t="s">
        <v>6838</v>
      </c>
      <c r="K36" s="309"/>
      <c r="L36" s="310"/>
      <c r="M36" s="345"/>
      <c r="N36" s="304"/>
      <c r="O36" s="73" t="s">
        <v>348</v>
      </c>
      <c r="P36" s="73" t="s">
        <v>348</v>
      </c>
      <c r="Q36" s="73" t="s">
        <v>24</v>
      </c>
      <c r="R36" s="56"/>
      <c r="S36" s="49"/>
      <c r="T36" s="49"/>
      <c r="U36" s="49"/>
      <c r="V36" s="49"/>
      <c r="W36" s="49"/>
      <c r="X36" s="49"/>
      <c r="Y36" s="49"/>
      <c r="Z36" s="49"/>
    </row>
    <row r="37" spans="1:26" ht="30" customHeight="1">
      <c r="A37" s="472" t="s">
        <v>6839</v>
      </c>
      <c r="B37" s="472" t="s">
        <v>6840</v>
      </c>
      <c r="C37" s="473" t="s">
        <v>966</v>
      </c>
      <c r="D37" s="473" t="s">
        <v>967</v>
      </c>
      <c r="E37" s="345"/>
      <c r="F37" s="472" t="s">
        <v>6841</v>
      </c>
      <c r="G37" s="473" t="s">
        <v>2111</v>
      </c>
      <c r="H37" s="43">
        <v>1</v>
      </c>
      <c r="I37" s="309" t="s">
        <v>6785</v>
      </c>
      <c r="J37" s="309" t="s">
        <v>6786</v>
      </c>
      <c r="K37" s="309"/>
      <c r="L37" s="310"/>
      <c r="M37" s="345"/>
      <c r="N37" s="304"/>
      <c r="O37" s="73" t="s">
        <v>348</v>
      </c>
      <c r="P37" s="73" t="s">
        <v>348</v>
      </c>
      <c r="Q37" s="73" t="s">
        <v>24</v>
      </c>
      <c r="R37" s="56"/>
      <c r="S37" s="49"/>
      <c r="T37" s="49"/>
      <c r="U37" s="49"/>
      <c r="V37" s="49"/>
      <c r="W37" s="49"/>
      <c r="X37" s="49"/>
      <c r="Y37" s="49"/>
      <c r="Z37" s="49"/>
    </row>
    <row r="38" spans="1:26" ht="30" customHeight="1">
      <c r="A38" s="345"/>
      <c r="B38" s="345"/>
      <c r="C38" s="345"/>
      <c r="D38" s="345"/>
      <c r="E38" s="345"/>
      <c r="F38" s="345"/>
      <c r="G38" s="345"/>
      <c r="H38" s="43">
        <v>2</v>
      </c>
      <c r="I38" s="309" t="s">
        <v>6792</v>
      </c>
      <c r="J38" s="309" t="s">
        <v>6786</v>
      </c>
      <c r="K38" s="309"/>
      <c r="L38" s="310"/>
      <c r="M38" s="345"/>
      <c r="N38" s="304"/>
      <c r="O38" s="73" t="s">
        <v>348</v>
      </c>
      <c r="P38" s="73" t="s">
        <v>348</v>
      </c>
      <c r="Q38" s="73" t="s">
        <v>24</v>
      </c>
      <c r="R38" s="56"/>
      <c r="S38" s="49"/>
      <c r="T38" s="49"/>
      <c r="U38" s="49"/>
      <c r="V38" s="49"/>
      <c r="W38" s="49"/>
      <c r="X38" s="49"/>
      <c r="Y38" s="49"/>
      <c r="Z38" s="49"/>
    </row>
    <row r="39" spans="1:26" ht="30" customHeight="1">
      <c r="A39" s="341"/>
      <c r="B39" s="341"/>
      <c r="C39" s="341"/>
      <c r="D39" s="341"/>
      <c r="E39" s="345"/>
      <c r="F39" s="341"/>
      <c r="G39" s="341"/>
      <c r="H39" s="43">
        <v>3</v>
      </c>
      <c r="I39" s="309" t="s">
        <v>6837</v>
      </c>
      <c r="J39" s="309" t="s">
        <v>6842</v>
      </c>
      <c r="K39" s="309"/>
      <c r="L39" s="310"/>
      <c r="M39" s="345"/>
      <c r="N39" s="304"/>
      <c r="O39" s="73" t="s">
        <v>348</v>
      </c>
      <c r="P39" s="73" t="s">
        <v>348</v>
      </c>
      <c r="Q39" s="73" t="s">
        <v>24</v>
      </c>
      <c r="R39" s="56"/>
      <c r="S39" s="49"/>
      <c r="T39" s="49"/>
      <c r="U39" s="49"/>
      <c r="V39" s="49"/>
      <c r="W39" s="49"/>
      <c r="X39" s="49"/>
      <c r="Y39" s="49"/>
      <c r="Z39" s="49"/>
    </row>
    <row r="40" spans="1:26" ht="30" customHeight="1">
      <c r="A40" s="472" t="s">
        <v>6843</v>
      </c>
      <c r="B40" s="472" t="s">
        <v>6834</v>
      </c>
      <c r="C40" s="473" t="s">
        <v>966</v>
      </c>
      <c r="D40" s="473" t="s">
        <v>967</v>
      </c>
      <c r="E40" s="345"/>
      <c r="F40" s="472" t="s">
        <v>6844</v>
      </c>
      <c r="G40" s="473" t="s">
        <v>2111</v>
      </c>
      <c r="H40" s="43">
        <v>1</v>
      </c>
      <c r="I40" s="309" t="s">
        <v>6785</v>
      </c>
      <c r="J40" s="309" t="s">
        <v>6786</v>
      </c>
      <c r="K40" s="309"/>
      <c r="L40" s="310"/>
      <c r="M40" s="345"/>
      <c r="N40" s="304"/>
      <c r="O40" s="73" t="s">
        <v>348</v>
      </c>
      <c r="P40" s="73" t="s">
        <v>348</v>
      </c>
      <c r="Q40" s="73" t="s">
        <v>24</v>
      </c>
      <c r="R40" s="56"/>
      <c r="S40" s="49"/>
      <c r="T40" s="49"/>
      <c r="U40" s="49"/>
      <c r="V40" s="49"/>
      <c r="W40" s="49"/>
      <c r="X40" s="49"/>
      <c r="Y40" s="49"/>
      <c r="Z40" s="49"/>
    </row>
    <row r="41" spans="1:26" ht="30" customHeight="1">
      <c r="A41" s="345"/>
      <c r="B41" s="345"/>
      <c r="C41" s="345"/>
      <c r="D41" s="345"/>
      <c r="E41" s="345"/>
      <c r="F41" s="345"/>
      <c r="G41" s="345"/>
      <c r="H41" s="43">
        <v>2</v>
      </c>
      <c r="I41" s="309" t="s">
        <v>6796</v>
      </c>
      <c r="J41" s="309" t="s">
        <v>6786</v>
      </c>
      <c r="K41" s="309"/>
      <c r="L41" s="310"/>
      <c r="M41" s="345"/>
      <c r="N41" s="304"/>
      <c r="O41" s="73" t="s">
        <v>348</v>
      </c>
      <c r="P41" s="73" t="s">
        <v>348</v>
      </c>
      <c r="Q41" s="73" t="s">
        <v>24</v>
      </c>
      <c r="R41" s="56"/>
      <c r="S41" s="49"/>
      <c r="T41" s="49"/>
      <c r="U41" s="49"/>
      <c r="V41" s="49"/>
      <c r="W41" s="49"/>
      <c r="X41" s="49"/>
      <c r="Y41" s="49"/>
      <c r="Z41" s="49"/>
    </row>
    <row r="42" spans="1:26" ht="30" customHeight="1">
      <c r="A42" s="341"/>
      <c r="B42" s="341"/>
      <c r="C42" s="341"/>
      <c r="D42" s="341"/>
      <c r="E42" s="341"/>
      <c r="F42" s="341"/>
      <c r="G42" s="341"/>
      <c r="H42" s="43">
        <v>3</v>
      </c>
      <c r="I42" s="309" t="s">
        <v>6837</v>
      </c>
      <c r="J42" s="309" t="s">
        <v>6838</v>
      </c>
      <c r="K42" s="309"/>
      <c r="L42" s="310"/>
      <c r="M42" s="341"/>
      <c r="N42" s="304"/>
      <c r="O42" s="73" t="s">
        <v>348</v>
      </c>
      <c r="P42" s="73" t="s">
        <v>348</v>
      </c>
      <c r="Q42" s="73" t="s">
        <v>24</v>
      </c>
      <c r="R42" s="56"/>
      <c r="S42" s="49"/>
      <c r="T42" s="49"/>
      <c r="U42" s="49"/>
      <c r="V42" s="49"/>
      <c r="W42" s="49"/>
      <c r="X42" s="49"/>
      <c r="Y42" s="49"/>
      <c r="Z42" s="49"/>
    </row>
    <row r="43" spans="1:26" ht="30" customHeight="1">
      <c r="A43" s="472" t="s">
        <v>6845</v>
      </c>
      <c r="B43" s="472" t="s">
        <v>6846</v>
      </c>
      <c r="C43" s="473" t="s">
        <v>966</v>
      </c>
      <c r="D43" s="473" t="s">
        <v>967</v>
      </c>
      <c r="E43" s="472" t="s">
        <v>6847</v>
      </c>
      <c r="F43" s="472" t="s">
        <v>6848</v>
      </c>
      <c r="G43" s="473" t="s">
        <v>2111</v>
      </c>
      <c r="H43" s="43">
        <v>1</v>
      </c>
      <c r="I43" s="309" t="s">
        <v>6785</v>
      </c>
      <c r="J43" s="309" t="s">
        <v>6786</v>
      </c>
      <c r="K43" s="309"/>
      <c r="L43" s="310"/>
      <c r="M43" s="473" t="s">
        <v>6849</v>
      </c>
      <c r="N43" s="218"/>
      <c r="O43" s="73" t="s">
        <v>348</v>
      </c>
      <c r="P43" s="73" t="s">
        <v>348</v>
      </c>
      <c r="Q43" s="73" t="s">
        <v>24</v>
      </c>
      <c r="R43" s="56"/>
      <c r="S43" s="49"/>
      <c r="T43" s="49"/>
      <c r="U43" s="49"/>
      <c r="V43" s="49"/>
      <c r="W43" s="49"/>
      <c r="X43" s="49"/>
      <c r="Y43" s="49"/>
      <c r="Z43" s="49"/>
    </row>
    <row r="44" spans="1:26" ht="30" customHeight="1">
      <c r="A44" s="341"/>
      <c r="B44" s="341"/>
      <c r="C44" s="341"/>
      <c r="D44" s="341"/>
      <c r="E44" s="345"/>
      <c r="F44" s="341"/>
      <c r="G44" s="341"/>
      <c r="H44" s="43">
        <v>2</v>
      </c>
      <c r="I44" s="309" t="s">
        <v>6850</v>
      </c>
      <c r="J44" s="309" t="s">
        <v>6851</v>
      </c>
      <c r="K44" s="309"/>
      <c r="L44" s="310"/>
      <c r="M44" s="345"/>
      <c r="N44" s="218"/>
      <c r="O44" s="73" t="s">
        <v>348</v>
      </c>
      <c r="P44" s="73" t="s">
        <v>348</v>
      </c>
      <c r="Q44" s="73" t="s">
        <v>24</v>
      </c>
      <c r="R44" s="56"/>
      <c r="S44" s="49"/>
      <c r="T44" s="49"/>
      <c r="U44" s="49"/>
      <c r="V44" s="49"/>
      <c r="W44" s="49"/>
      <c r="X44" s="49"/>
      <c r="Y44" s="49"/>
      <c r="Z44" s="49"/>
    </row>
    <row r="45" spans="1:26" ht="30" customHeight="1">
      <c r="A45" s="472" t="s">
        <v>6852</v>
      </c>
      <c r="B45" s="472" t="s">
        <v>6853</v>
      </c>
      <c r="C45" s="473" t="s">
        <v>966</v>
      </c>
      <c r="D45" s="473" t="s">
        <v>967</v>
      </c>
      <c r="E45" s="345"/>
      <c r="F45" s="472" t="s">
        <v>6854</v>
      </c>
      <c r="G45" s="473" t="s">
        <v>2111</v>
      </c>
      <c r="H45" s="43">
        <v>1</v>
      </c>
      <c r="I45" s="309" t="s">
        <v>6785</v>
      </c>
      <c r="J45" s="309" t="s">
        <v>6786</v>
      </c>
      <c r="K45" s="309"/>
      <c r="L45" s="310"/>
      <c r="M45" s="345"/>
      <c r="N45" s="218"/>
      <c r="O45" s="73" t="s">
        <v>348</v>
      </c>
      <c r="P45" s="73" t="s">
        <v>348</v>
      </c>
      <c r="Q45" s="73" t="s">
        <v>24</v>
      </c>
      <c r="R45" s="56"/>
      <c r="S45" s="49"/>
      <c r="T45" s="49"/>
      <c r="U45" s="49"/>
      <c r="V45" s="49"/>
      <c r="W45" s="49"/>
      <c r="X45" s="49"/>
      <c r="Y45" s="49"/>
      <c r="Z45" s="49"/>
    </row>
    <row r="46" spans="1:26" ht="30" customHeight="1">
      <c r="A46" s="345"/>
      <c r="B46" s="345"/>
      <c r="C46" s="345"/>
      <c r="D46" s="345"/>
      <c r="E46" s="345"/>
      <c r="F46" s="345"/>
      <c r="G46" s="345"/>
      <c r="H46" s="43">
        <v>2</v>
      </c>
      <c r="I46" s="309" t="s">
        <v>6792</v>
      </c>
      <c r="J46" s="309" t="s">
        <v>6786</v>
      </c>
      <c r="K46" s="309"/>
      <c r="L46" s="310"/>
      <c r="M46" s="345"/>
      <c r="N46" s="218"/>
      <c r="O46" s="73" t="s">
        <v>348</v>
      </c>
      <c r="P46" s="73" t="s">
        <v>348</v>
      </c>
      <c r="Q46" s="73" t="s">
        <v>24</v>
      </c>
      <c r="R46" s="56"/>
      <c r="S46" s="49"/>
      <c r="T46" s="49"/>
      <c r="U46" s="49"/>
      <c r="V46" s="49"/>
      <c r="W46" s="49"/>
      <c r="X46" s="49"/>
      <c r="Y46" s="49"/>
      <c r="Z46" s="49"/>
    </row>
    <row r="47" spans="1:26" ht="30" customHeight="1">
      <c r="A47" s="341"/>
      <c r="B47" s="341"/>
      <c r="C47" s="341"/>
      <c r="D47" s="341"/>
      <c r="E47" s="345"/>
      <c r="F47" s="341"/>
      <c r="G47" s="341"/>
      <c r="H47" s="43">
        <v>3</v>
      </c>
      <c r="I47" s="309" t="s">
        <v>6850</v>
      </c>
      <c r="J47" s="309" t="s">
        <v>6855</v>
      </c>
      <c r="K47" s="309"/>
      <c r="L47" s="310"/>
      <c r="M47" s="345"/>
      <c r="N47" s="218"/>
      <c r="O47" s="73" t="s">
        <v>348</v>
      </c>
      <c r="P47" s="73" t="s">
        <v>348</v>
      </c>
      <c r="Q47" s="73" t="s">
        <v>24</v>
      </c>
      <c r="R47" s="56"/>
      <c r="S47" s="49"/>
      <c r="T47" s="49"/>
      <c r="U47" s="49"/>
      <c r="V47" s="49"/>
      <c r="W47" s="49"/>
      <c r="X47" s="49"/>
      <c r="Y47" s="49"/>
      <c r="Z47" s="49"/>
    </row>
    <row r="48" spans="1:26" ht="30" customHeight="1">
      <c r="A48" s="472" t="s">
        <v>6856</v>
      </c>
      <c r="B48" s="472" t="s">
        <v>6846</v>
      </c>
      <c r="C48" s="473" t="s">
        <v>966</v>
      </c>
      <c r="D48" s="473" t="s">
        <v>967</v>
      </c>
      <c r="E48" s="345"/>
      <c r="F48" s="472" t="s">
        <v>6857</v>
      </c>
      <c r="G48" s="473" t="s">
        <v>2111</v>
      </c>
      <c r="H48" s="43">
        <v>1</v>
      </c>
      <c r="I48" s="309" t="s">
        <v>6785</v>
      </c>
      <c r="J48" s="309" t="s">
        <v>6786</v>
      </c>
      <c r="K48" s="309"/>
      <c r="L48" s="310"/>
      <c r="M48" s="345"/>
      <c r="N48" s="218"/>
      <c r="O48" s="73" t="s">
        <v>348</v>
      </c>
      <c r="P48" s="73" t="s">
        <v>348</v>
      </c>
      <c r="Q48" s="73" t="s">
        <v>24</v>
      </c>
      <c r="R48" s="56"/>
      <c r="S48" s="49"/>
      <c r="T48" s="49"/>
      <c r="U48" s="49"/>
      <c r="V48" s="49"/>
      <c r="W48" s="49"/>
      <c r="X48" s="49"/>
      <c r="Y48" s="49"/>
      <c r="Z48" s="49"/>
    </row>
    <row r="49" spans="1:26" ht="30" customHeight="1">
      <c r="A49" s="345"/>
      <c r="B49" s="345"/>
      <c r="C49" s="345"/>
      <c r="D49" s="345"/>
      <c r="E49" s="345"/>
      <c r="F49" s="345"/>
      <c r="G49" s="345"/>
      <c r="H49" s="43">
        <v>2</v>
      </c>
      <c r="I49" s="309" t="s">
        <v>6796</v>
      </c>
      <c r="J49" s="309" t="s">
        <v>6786</v>
      </c>
      <c r="K49" s="309"/>
      <c r="L49" s="310"/>
      <c r="M49" s="345"/>
      <c r="N49" s="218"/>
      <c r="O49" s="73" t="s">
        <v>348</v>
      </c>
      <c r="P49" s="73" t="s">
        <v>348</v>
      </c>
      <c r="Q49" s="73" t="s">
        <v>24</v>
      </c>
      <c r="R49" s="56"/>
      <c r="S49" s="49"/>
      <c r="T49" s="49"/>
      <c r="U49" s="49"/>
      <c r="V49" s="49"/>
      <c r="W49" s="49"/>
      <c r="X49" s="49"/>
      <c r="Y49" s="49"/>
      <c r="Z49" s="49"/>
    </row>
    <row r="50" spans="1:26" ht="30" customHeight="1">
      <c r="A50" s="341"/>
      <c r="B50" s="341"/>
      <c r="C50" s="341"/>
      <c r="D50" s="341"/>
      <c r="E50" s="341"/>
      <c r="F50" s="341"/>
      <c r="G50" s="341"/>
      <c r="H50" s="43">
        <v>3</v>
      </c>
      <c r="I50" s="309" t="s">
        <v>6850</v>
      </c>
      <c r="J50" s="309" t="s">
        <v>6851</v>
      </c>
      <c r="K50" s="309"/>
      <c r="L50" s="310"/>
      <c r="M50" s="341"/>
      <c r="N50" s="218"/>
      <c r="O50" s="73" t="s">
        <v>348</v>
      </c>
      <c r="P50" s="73" t="s">
        <v>348</v>
      </c>
      <c r="Q50" s="73" t="s">
        <v>24</v>
      </c>
      <c r="R50" s="56"/>
      <c r="S50" s="49"/>
      <c r="T50" s="49"/>
      <c r="U50" s="49"/>
      <c r="V50" s="49"/>
      <c r="W50" s="49"/>
      <c r="X50" s="49"/>
      <c r="Y50" s="49"/>
      <c r="Z50" s="49"/>
    </row>
    <row r="51" spans="1:26" ht="30" customHeight="1">
      <c r="A51" s="472" t="s">
        <v>6858</v>
      </c>
      <c r="B51" s="472" t="s">
        <v>6782</v>
      </c>
      <c r="C51" s="473" t="s">
        <v>966</v>
      </c>
      <c r="D51" s="473" t="s">
        <v>967</v>
      </c>
      <c r="E51" s="472" t="s">
        <v>6859</v>
      </c>
      <c r="F51" s="472" t="s">
        <v>6860</v>
      </c>
      <c r="G51" s="473" t="s">
        <v>2111</v>
      </c>
      <c r="H51" s="43">
        <v>1</v>
      </c>
      <c r="I51" s="309" t="s">
        <v>6785</v>
      </c>
      <c r="J51" s="309" t="s">
        <v>6786</v>
      </c>
      <c r="K51" s="309"/>
      <c r="L51" s="310"/>
      <c r="M51" s="309"/>
      <c r="N51" s="304"/>
      <c r="O51" s="73" t="s">
        <v>348</v>
      </c>
      <c r="P51" s="73" t="s">
        <v>348</v>
      </c>
      <c r="Q51" s="73" t="s">
        <v>24</v>
      </c>
      <c r="R51" s="56"/>
      <c r="S51" s="49"/>
      <c r="T51" s="49"/>
      <c r="U51" s="49"/>
      <c r="V51" s="49"/>
      <c r="W51" s="49"/>
      <c r="X51" s="49"/>
      <c r="Y51" s="49"/>
      <c r="Z51" s="49"/>
    </row>
    <row r="52" spans="1:26" ht="30" customHeight="1">
      <c r="A52" s="341"/>
      <c r="B52" s="341"/>
      <c r="C52" s="341"/>
      <c r="D52" s="341"/>
      <c r="E52" s="345"/>
      <c r="F52" s="341"/>
      <c r="G52" s="341"/>
      <c r="H52" s="43">
        <v>2</v>
      </c>
      <c r="I52" s="309" t="s">
        <v>6861</v>
      </c>
      <c r="J52" s="309" t="s">
        <v>6862</v>
      </c>
      <c r="K52" s="309"/>
      <c r="L52" s="310"/>
      <c r="M52" s="309"/>
      <c r="N52" s="304"/>
      <c r="O52" s="73" t="s">
        <v>348</v>
      </c>
      <c r="P52" s="73" t="s">
        <v>348</v>
      </c>
      <c r="Q52" s="73" t="s">
        <v>24</v>
      </c>
      <c r="R52" s="56"/>
      <c r="S52" s="49"/>
      <c r="T52" s="49"/>
      <c r="U52" s="49"/>
      <c r="V52" s="49"/>
      <c r="W52" s="49"/>
      <c r="X52" s="49"/>
      <c r="Y52" s="49"/>
      <c r="Z52" s="49"/>
    </row>
    <row r="53" spans="1:26" ht="30" customHeight="1">
      <c r="A53" s="472" t="s">
        <v>6863</v>
      </c>
      <c r="B53" s="472" t="s">
        <v>6790</v>
      </c>
      <c r="C53" s="473" t="s">
        <v>966</v>
      </c>
      <c r="D53" s="473" t="s">
        <v>967</v>
      </c>
      <c r="E53" s="345"/>
      <c r="F53" s="472" t="s">
        <v>6864</v>
      </c>
      <c r="G53" s="473" t="s">
        <v>2111</v>
      </c>
      <c r="H53" s="43">
        <v>1</v>
      </c>
      <c r="I53" s="309" t="s">
        <v>6785</v>
      </c>
      <c r="J53" s="309" t="s">
        <v>6786</v>
      </c>
      <c r="K53" s="309"/>
      <c r="L53" s="310"/>
      <c r="M53" s="309"/>
      <c r="N53" s="304"/>
      <c r="O53" s="73" t="s">
        <v>348</v>
      </c>
      <c r="P53" s="73" t="s">
        <v>348</v>
      </c>
      <c r="Q53" s="73" t="s">
        <v>24</v>
      </c>
      <c r="R53" s="56"/>
      <c r="S53" s="49"/>
      <c r="T53" s="49"/>
      <c r="U53" s="49"/>
      <c r="V53" s="49"/>
      <c r="W53" s="49"/>
      <c r="X53" s="49"/>
      <c r="Y53" s="49"/>
      <c r="Z53" s="49"/>
    </row>
    <row r="54" spans="1:26" ht="30" customHeight="1">
      <c r="A54" s="345"/>
      <c r="B54" s="345"/>
      <c r="C54" s="345"/>
      <c r="D54" s="345"/>
      <c r="E54" s="345"/>
      <c r="F54" s="345"/>
      <c r="G54" s="345"/>
      <c r="H54" s="43">
        <v>2</v>
      </c>
      <c r="I54" s="309" t="s">
        <v>6792</v>
      </c>
      <c r="J54" s="309" t="s">
        <v>6786</v>
      </c>
      <c r="K54" s="309"/>
      <c r="L54" s="310"/>
      <c r="M54" s="309"/>
      <c r="N54" s="304"/>
      <c r="O54" s="73" t="s">
        <v>348</v>
      </c>
      <c r="P54" s="73" t="s">
        <v>348</v>
      </c>
      <c r="Q54" s="73" t="s">
        <v>24</v>
      </c>
      <c r="R54" s="56"/>
      <c r="S54" s="49"/>
      <c r="T54" s="49"/>
      <c r="U54" s="49"/>
      <c r="V54" s="49"/>
      <c r="W54" s="49"/>
      <c r="X54" s="49"/>
      <c r="Y54" s="49"/>
      <c r="Z54" s="49"/>
    </row>
    <row r="55" spans="1:26" ht="30" customHeight="1">
      <c r="A55" s="341"/>
      <c r="B55" s="341"/>
      <c r="C55" s="341"/>
      <c r="D55" s="341"/>
      <c r="E55" s="345"/>
      <c r="F55" s="341"/>
      <c r="G55" s="341"/>
      <c r="H55" s="43">
        <v>3</v>
      </c>
      <c r="I55" s="309" t="s">
        <v>6861</v>
      </c>
      <c r="J55" s="309" t="s">
        <v>6865</v>
      </c>
      <c r="K55" s="309"/>
      <c r="L55" s="310"/>
      <c r="M55" s="309"/>
      <c r="N55" s="304"/>
      <c r="O55" s="73" t="s">
        <v>348</v>
      </c>
      <c r="P55" s="73" t="s">
        <v>348</v>
      </c>
      <c r="Q55" s="73" t="s">
        <v>24</v>
      </c>
      <c r="R55" s="56"/>
      <c r="S55" s="49"/>
      <c r="T55" s="49"/>
      <c r="U55" s="49"/>
      <c r="V55" s="49"/>
      <c r="W55" s="49"/>
      <c r="X55" s="49"/>
      <c r="Y55" s="49"/>
      <c r="Z55" s="49"/>
    </row>
    <row r="56" spans="1:26" ht="30" customHeight="1">
      <c r="A56" s="472" t="s">
        <v>6866</v>
      </c>
      <c r="B56" s="472" t="s">
        <v>6782</v>
      </c>
      <c r="C56" s="473" t="s">
        <v>966</v>
      </c>
      <c r="D56" s="473" t="s">
        <v>967</v>
      </c>
      <c r="E56" s="345"/>
      <c r="F56" s="472" t="s">
        <v>6867</v>
      </c>
      <c r="G56" s="473" t="s">
        <v>2111</v>
      </c>
      <c r="H56" s="43">
        <v>1</v>
      </c>
      <c r="I56" s="309" t="s">
        <v>6785</v>
      </c>
      <c r="J56" s="309" t="s">
        <v>6786</v>
      </c>
      <c r="K56" s="309"/>
      <c r="L56" s="310"/>
      <c r="M56" s="309"/>
      <c r="N56" s="304"/>
      <c r="O56" s="73" t="s">
        <v>348</v>
      </c>
      <c r="P56" s="73" t="s">
        <v>348</v>
      </c>
      <c r="Q56" s="73" t="s">
        <v>24</v>
      </c>
      <c r="R56" s="56"/>
      <c r="S56" s="49"/>
      <c r="T56" s="49"/>
      <c r="U56" s="49"/>
      <c r="V56" s="49"/>
      <c r="W56" s="49"/>
      <c r="X56" s="49"/>
      <c r="Y56" s="49"/>
      <c r="Z56" s="49"/>
    </row>
    <row r="57" spans="1:26" ht="30" customHeight="1">
      <c r="A57" s="345"/>
      <c r="B57" s="345"/>
      <c r="C57" s="345"/>
      <c r="D57" s="345"/>
      <c r="E57" s="345"/>
      <c r="F57" s="345"/>
      <c r="G57" s="345"/>
      <c r="H57" s="43">
        <v>2</v>
      </c>
      <c r="I57" s="309" t="s">
        <v>6796</v>
      </c>
      <c r="J57" s="309" t="s">
        <v>6786</v>
      </c>
      <c r="K57" s="309"/>
      <c r="L57" s="310"/>
      <c r="M57" s="309"/>
      <c r="N57" s="304"/>
      <c r="O57" s="73" t="s">
        <v>348</v>
      </c>
      <c r="P57" s="73" t="s">
        <v>348</v>
      </c>
      <c r="Q57" s="73" t="s">
        <v>24</v>
      </c>
      <c r="R57" s="56"/>
      <c r="S57" s="49"/>
      <c r="T57" s="49"/>
      <c r="U57" s="49"/>
      <c r="V57" s="49"/>
      <c r="W57" s="49"/>
      <c r="X57" s="49"/>
      <c r="Y57" s="49"/>
      <c r="Z57" s="49"/>
    </row>
    <row r="58" spans="1:26" ht="30" customHeight="1">
      <c r="A58" s="341"/>
      <c r="B58" s="341"/>
      <c r="C58" s="341"/>
      <c r="D58" s="341"/>
      <c r="E58" s="341"/>
      <c r="F58" s="341"/>
      <c r="G58" s="341"/>
      <c r="H58" s="43">
        <v>3</v>
      </c>
      <c r="I58" s="309" t="s">
        <v>6861</v>
      </c>
      <c r="J58" s="309" t="s">
        <v>6862</v>
      </c>
      <c r="K58" s="309"/>
      <c r="L58" s="310"/>
      <c r="M58" s="311" t="s">
        <v>6868</v>
      </c>
      <c r="N58" s="304"/>
      <c r="O58" s="73" t="s">
        <v>348</v>
      </c>
      <c r="P58" s="73" t="s">
        <v>348</v>
      </c>
      <c r="Q58" s="73" t="s">
        <v>24</v>
      </c>
      <c r="R58" s="56"/>
      <c r="S58" s="49"/>
      <c r="T58" s="49"/>
      <c r="U58" s="49"/>
      <c r="V58" s="49"/>
      <c r="W58" s="49"/>
      <c r="X58" s="49"/>
      <c r="Y58" s="49"/>
      <c r="Z58" s="49"/>
    </row>
    <row r="59" spans="1:26" ht="30" customHeight="1">
      <c r="A59" s="472" t="s">
        <v>6869</v>
      </c>
      <c r="B59" s="472" t="s">
        <v>6782</v>
      </c>
      <c r="C59" s="473" t="s">
        <v>966</v>
      </c>
      <c r="D59" s="473" t="s">
        <v>967</v>
      </c>
      <c r="E59" s="472" t="s">
        <v>6870</v>
      </c>
      <c r="F59" s="472" t="s">
        <v>6871</v>
      </c>
      <c r="G59" s="473" t="s">
        <v>2111</v>
      </c>
      <c r="H59" s="43">
        <v>1</v>
      </c>
      <c r="I59" s="309" t="s">
        <v>6785</v>
      </c>
      <c r="J59" s="309" t="s">
        <v>6786</v>
      </c>
      <c r="K59" s="309"/>
      <c r="L59" s="310"/>
      <c r="M59" s="309"/>
      <c r="N59" s="304"/>
      <c r="O59" s="73" t="s">
        <v>348</v>
      </c>
      <c r="P59" s="73" t="s">
        <v>348</v>
      </c>
      <c r="Q59" s="73" t="s">
        <v>24</v>
      </c>
      <c r="R59" s="56"/>
      <c r="S59" s="49"/>
      <c r="T59" s="49"/>
      <c r="U59" s="49"/>
      <c r="V59" s="49"/>
      <c r="W59" s="49"/>
      <c r="X59" s="49"/>
      <c r="Y59" s="49"/>
      <c r="Z59" s="49"/>
    </row>
    <row r="60" spans="1:26" ht="30" customHeight="1">
      <c r="A60" s="341"/>
      <c r="B60" s="341"/>
      <c r="C60" s="341"/>
      <c r="D60" s="341"/>
      <c r="E60" s="345"/>
      <c r="F60" s="341"/>
      <c r="G60" s="341"/>
      <c r="H60" s="43">
        <v>2</v>
      </c>
      <c r="I60" s="309" t="s">
        <v>6872</v>
      </c>
      <c r="J60" s="309" t="s">
        <v>6873</v>
      </c>
      <c r="K60" s="309"/>
      <c r="L60" s="310"/>
      <c r="M60" s="309"/>
      <c r="N60" s="304"/>
      <c r="O60" s="73" t="s">
        <v>348</v>
      </c>
      <c r="P60" s="73" t="s">
        <v>348</v>
      </c>
      <c r="Q60" s="73" t="s">
        <v>24</v>
      </c>
      <c r="R60" s="56"/>
      <c r="S60" s="49"/>
      <c r="T60" s="49"/>
      <c r="U60" s="49"/>
      <c r="V60" s="49"/>
      <c r="W60" s="49"/>
      <c r="X60" s="49"/>
      <c r="Y60" s="49"/>
      <c r="Z60" s="49"/>
    </row>
    <row r="61" spans="1:26" ht="30" customHeight="1">
      <c r="A61" s="472" t="s">
        <v>6874</v>
      </c>
      <c r="B61" s="472" t="s">
        <v>6790</v>
      </c>
      <c r="C61" s="473" t="s">
        <v>966</v>
      </c>
      <c r="D61" s="473" t="s">
        <v>967</v>
      </c>
      <c r="E61" s="345"/>
      <c r="F61" s="472" t="s">
        <v>6875</v>
      </c>
      <c r="G61" s="473" t="s">
        <v>2111</v>
      </c>
      <c r="H61" s="43">
        <v>1</v>
      </c>
      <c r="I61" s="309" t="s">
        <v>6785</v>
      </c>
      <c r="J61" s="309" t="s">
        <v>6786</v>
      </c>
      <c r="K61" s="309"/>
      <c r="L61" s="310"/>
      <c r="M61" s="309"/>
      <c r="N61" s="304"/>
      <c r="O61" s="73" t="s">
        <v>348</v>
      </c>
      <c r="P61" s="73" t="s">
        <v>348</v>
      </c>
      <c r="Q61" s="73" t="s">
        <v>24</v>
      </c>
      <c r="R61" s="56"/>
      <c r="S61" s="49"/>
      <c r="T61" s="49"/>
      <c r="U61" s="49"/>
      <c r="V61" s="49"/>
      <c r="W61" s="49"/>
      <c r="X61" s="49"/>
      <c r="Y61" s="49"/>
      <c r="Z61" s="49"/>
    </row>
    <row r="62" spans="1:26" ht="30" customHeight="1">
      <c r="A62" s="345"/>
      <c r="B62" s="345"/>
      <c r="C62" s="345"/>
      <c r="D62" s="345"/>
      <c r="E62" s="345"/>
      <c r="F62" s="345"/>
      <c r="G62" s="345"/>
      <c r="H62" s="43">
        <v>2</v>
      </c>
      <c r="I62" s="309" t="s">
        <v>6792</v>
      </c>
      <c r="J62" s="309" t="s">
        <v>6786</v>
      </c>
      <c r="K62" s="309"/>
      <c r="L62" s="310"/>
      <c r="M62" s="309"/>
      <c r="N62" s="304"/>
      <c r="O62" s="73" t="s">
        <v>348</v>
      </c>
      <c r="P62" s="73" t="s">
        <v>348</v>
      </c>
      <c r="Q62" s="73" t="s">
        <v>24</v>
      </c>
      <c r="R62" s="56"/>
      <c r="S62" s="49"/>
      <c r="T62" s="49"/>
      <c r="U62" s="49"/>
      <c r="V62" s="49"/>
      <c r="W62" s="49"/>
      <c r="X62" s="49"/>
      <c r="Y62" s="49"/>
      <c r="Z62" s="49"/>
    </row>
    <row r="63" spans="1:26" ht="30" customHeight="1">
      <c r="A63" s="341"/>
      <c r="B63" s="341"/>
      <c r="C63" s="341"/>
      <c r="D63" s="341"/>
      <c r="E63" s="345"/>
      <c r="F63" s="341"/>
      <c r="G63" s="341"/>
      <c r="H63" s="43">
        <v>3</v>
      </c>
      <c r="I63" s="309" t="s">
        <v>6872</v>
      </c>
      <c r="J63" s="309" t="s">
        <v>6876</v>
      </c>
      <c r="K63" s="309"/>
      <c r="L63" s="310"/>
      <c r="M63" s="309"/>
      <c r="N63" s="304"/>
      <c r="O63" s="73" t="s">
        <v>348</v>
      </c>
      <c r="P63" s="73" t="s">
        <v>348</v>
      </c>
      <c r="Q63" s="73" t="s">
        <v>24</v>
      </c>
      <c r="R63" s="56"/>
      <c r="S63" s="49"/>
      <c r="T63" s="49"/>
      <c r="U63" s="49"/>
      <c r="V63" s="49"/>
      <c r="W63" s="49"/>
      <c r="X63" s="49"/>
      <c r="Y63" s="49"/>
      <c r="Z63" s="49"/>
    </row>
    <row r="64" spans="1:26" ht="30" customHeight="1">
      <c r="A64" s="472" t="s">
        <v>6877</v>
      </c>
      <c r="B64" s="472" t="s">
        <v>6782</v>
      </c>
      <c r="C64" s="473" t="s">
        <v>966</v>
      </c>
      <c r="D64" s="473" t="s">
        <v>967</v>
      </c>
      <c r="E64" s="345"/>
      <c r="F64" s="472" t="s">
        <v>6878</v>
      </c>
      <c r="G64" s="473" t="s">
        <v>2111</v>
      </c>
      <c r="H64" s="43">
        <v>1</v>
      </c>
      <c r="I64" s="309" t="s">
        <v>6785</v>
      </c>
      <c r="J64" s="309" t="s">
        <v>6786</v>
      </c>
      <c r="K64" s="309"/>
      <c r="L64" s="310"/>
      <c r="M64" s="309"/>
      <c r="N64" s="304"/>
      <c r="O64" s="73" t="s">
        <v>348</v>
      </c>
      <c r="P64" s="73" t="s">
        <v>348</v>
      </c>
      <c r="Q64" s="73" t="s">
        <v>24</v>
      </c>
      <c r="R64" s="56"/>
      <c r="S64" s="49"/>
      <c r="T64" s="49"/>
      <c r="U64" s="49"/>
      <c r="V64" s="49"/>
      <c r="W64" s="49"/>
      <c r="X64" s="49"/>
      <c r="Y64" s="49"/>
      <c r="Z64" s="49"/>
    </row>
    <row r="65" spans="1:26" ht="30" customHeight="1">
      <c r="A65" s="345"/>
      <c r="B65" s="345"/>
      <c r="C65" s="345"/>
      <c r="D65" s="345"/>
      <c r="E65" s="345"/>
      <c r="F65" s="345"/>
      <c r="G65" s="345"/>
      <c r="H65" s="43">
        <v>2</v>
      </c>
      <c r="I65" s="309" t="s">
        <v>6796</v>
      </c>
      <c r="J65" s="309" t="s">
        <v>6786</v>
      </c>
      <c r="K65" s="309"/>
      <c r="L65" s="310"/>
      <c r="M65" s="309"/>
      <c r="N65" s="304"/>
      <c r="O65" s="73" t="s">
        <v>348</v>
      </c>
      <c r="P65" s="73" t="s">
        <v>348</v>
      </c>
      <c r="Q65" s="73" t="s">
        <v>24</v>
      </c>
      <c r="R65" s="56"/>
      <c r="S65" s="49"/>
      <c r="T65" s="49"/>
      <c r="U65" s="49"/>
      <c r="V65" s="49"/>
      <c r="W65" s="49"/>
      <c r="X65" s="49"/>
      <c r="Y65" s="49"/>
      <c r="Z65" s="49"/>
    </row>
    <row r="66" spans="1:26" ht="30" customHeight="1">
      <c r="A66" s="341"/>
      <c r="B66" s="341"/>
      <c r="C66" s="341"/>
      <c r="D66" s="341"/>
      <c r="E66" s="341"/>
      <c r="F66" s="341"/>
      <c r="G66" s="341"/>
      <c r="H66" s="43">
        <v>3</v>
      </c>
      <c r="I66" s="309" t="s">
        <v>6872</v>
      </c>
      <c r="J66" s="309" t="s">
        <v>6873</v>
      </c>
      <c r="K66" s="309"/>
      <c r="L66" s="310"/>
      <c r="M66" s="309"/>
      <c r="N66" s="304"/>
      <c r="O66" s="73" t="s">
        <v>348</v>
      </c>
      <c r="P66" s="73" t="s">
        <v>348</v>
      </c>
      <c r="Q66" s="73" t="s">
        <v>24</v>
      </c>
      <c r="R66" s="56"/>
      <c r="S66" s="49"/>
      <c r="T66" s="49"/>
      <c r="U66" s="49"/>
      <c r="V66" s="49"/>
      <c r="W66" s="49"/>
      <c r="X66" s="49"/>
      <c r="Y66" s="49"/>
      <c r="Z66" s="49"/>
    </row>
    <row r="67" spans="1:26" ht="30" customHeight="1">
      <c r="A67" s="472" t="s">
        <v>6879</v>
      </c>
      <c r="B67" s="472" t="s">
        <v>6782</v>
      </c>
      <c r="C67" s="473" t="s">
        <v>966</v>
      </c>
      <c r="D67" s="473" t="s">
        <v>967</v>
      </c>
      <c r="E67" s="472" t="s">
        <v>6880</v>
      </c>
      <c r="F67" s="472" t="s">
        <v>6881</v>
      </c>
      <c r="G67" s="473" t="s">
        <v>2111</v>
      </c>
      <c r="H67" s="43">
        <v>1</v>
      </c>
      <c r="I67" s="309" t="s">
        <v>6785</v>
      </c>
      <c r="J67" s="309" t="s">
        <v>6786</v>
      </c>
      <c r="K67" s="309"/>
      <c r="L67" s="310"/>
      <c r="M67" s="309"/>
      <c r="N67" s="304"/>
      <c r="O67" s="73" t="s">
        <v>348</v>
      </c>
      <c r="P67" s="73" t="s">
        <v>348</v>
      </c>
      <c r="Q67" s="73" t="s">
        <v>24</v>
      </c>
      <c r="R67" s="56"/>
      <c r="S67" s="49"/>
      <c r="T67" s="49"/>
      <c r="U67" s="49"/>
      <c r="V67" s="49"/>
      <c r="W67" s="49"/>
      <c r="X67" s="49"/>
      <c r="Y67" s="49"/>
      <c r="Z67" s="49"/>
    </row>
    <row r="68" spans="1:26" ht="30" customHeight="1">
      <c r="A68" s="341"/>
      <c r="B68" s="341"/>
      <c r="C68" s="341"/>
      <c r="D68" s="341"/>
      <c r="E68" s="345"/>
      <c r="F68" s="341"/>
      <c r="G68" s="341"/>
      <c r="H68" s="43">
        <v>2</v>
      </c>
      <c r="I68" s="309" t="s">
        <v>6882</v>
      </c>
      <c r="J68" s="309" t="s">
        <v>6883</v>
      </c>
      <c r="K68" s="309"/>
      <c r="L68" s="310"/>
      <c r="M68" s="309"/>
      <c r="N68" s="304"/>
      <c r="O68" s="73" t="s">
        <v>348</v>
      </c>
      <c r="P68" s="73" t="s">
        <v>348</v>
      </c>
      <c r="Q68" s="73" t="s">
        <v>24</v>
      </c>
      <c r="R68" s="56"/>
      <c r="S68" s="49"/>
      <c r="T68" s="49"/>
      <c r="U68" s="49"/>
      <c r="V68" s="49"/>
      <c r="W68" s="49"/>
      <c r="X68" s="49"/>
      <c r="Y68" s="49"/>
      <c r="Z68" s="49"/>
    </row>
    <row r="69" spans="1:26" ht="30" customHeight="1">
      <c r="A69" s="472" t="s">
        <v>6884</v>
      </c>
      <c r="B69" s="472" t="s">
        <v>6790</v>
      </c>
      <c r="C69" s="473" t="s">
        <v>966</v>
      </c>
      <c r="D69" s="473" t="s">
        <v>967</v>
      </c>
      <c r="E69" s="345"/>
      <c r="F69" s="472" t="s">
        <v>6885</v>
      </c>
      <c r="G69" s="473" t="s">
        <v>2111</v>
      </c>
      <c r="H69" s="43">
        <v>1</v>
      </c>
      <c r="I69" s="309" t="s">
        <v>6785</v>
      </c>
      <c r="J69" s="309" t="s">
        <v>6786</v>
      </c>
      <c r="K69" s="309"/>
      <c r="L69" s="310"/>
      <c r="M69" s="309"/>
      <c r="N69" s="304"/>
      <c r="O69" s="73" t="s">
        <v>348</v>
      </c>
      <c r="P69" s="73" t="s">
        <v>348</v>
      </c>
      <c r="Q69" s="73" t="s">
        <v>24</v>
      </c>
      <c r="R69" s="56"/>
      <c r="S69" s="49"/>
      <c r="T69" s="49"/>
      <c r="U69" s="49"/>
      <c r="V69" s="49"/>
      <c r="W69" s="49"/>
      <c r="X69" s="49"/>
      <c r="Y69" s="49"/>
      <c r="Z69" s="49"/>
    </row>
    <row r="70" spans="1:26" ht="30" customHeight="1">
      <c r="A70" s="345"/>
      <c r="B70" s="345"/>
      <c r="C70" s="345"/>
      <c r="D70" s="345"/>
      <c r="E70" s="345"/>
      <c r="F70" s="345"/>
      <c r="G70" s="345"/>
      <c r="H70" s="43">
        <v>2</v>
      </c>
      <c r="I70" s="309" t="s">
        <v>6792</v>
      </c>
      <c r="J70" s="309" t="s">
        <v>6786</v>
      </c>
      <c r="K70" s="309"/>
      <c r="L70" s="310"/>
      <c r="M70" s="309"/>
      <c r="N70" s="304"/>
      <c r="O70" s="73" t="s">
        <v>348</v>
      </c>
      <c r="P70" s="73" t="s">
        <v>348</v>
      </c>
      <c r="Q70" s="73" t="s">
        <v>24</v>
      </c>
      <c r="R70" s="56"/>
      <c r="S70" s="49"/>
      <c r="T70" s="49"/>
      <c r="U70" s="49"/>
      <c r="V70" s="49"/>
      <c r="W70" s="49"/>
      <c r="X70" s="49"/>
      <c r="Y70" s="49"/>
      <c r="Z70" s="49"/>
    </row>
    <row r="71" spans="1:26" ht="30" customHeight="1">
      <c r="A71" s="341"/>
      <c r="B71" s="341"/>
      <c r="C71" s="341"/>
      <c r="D71" s="341"/>
      <c r="E71" s="345"/>
      <c r="F71" s="341"/>
      <c r="G71" s="341"/>
      <c r="H71" s="43">
        <v>3</v>
      </c>
      <c r="I71" s="309" t="s">
        <v>6882</v>
      </c>
      <c r="J71" s="309" t="s">
        <v>6886</v>
      </c>
      <c r="K71" s="309"/>
      <c r="L71" s="310"/>
      <c r="M71" s="309"/>
      <c r="N71" s="304"/>
      <c r="O71" s="73" t="s">
        <v>348</v>
      </c>
      <c r="P71" s="73" t="s">
        <v>348</v>
      </c>
      <c r="Q71" s="73" t="s">
        <v>24</v>
      </c>
      <c r="R71" s="56"/>
      <c r="S71" s="49"/>
      <c r="T71" s="49"/>
      <c r="U71" s="49"/>
      <c r="V71" s="49"/>
      <c r="W71" s="49"/>
      <c r="X71" s="49"/>
      <c r="Y71" s="49"/>
      <c r="Z71" s="49"/>
    </row>
    <row r="72" spans="1:26" ht="30" customHeight="1">
      <c r="A72" s="472" t="s">
        <v>6887</v>
      </c>
      <c r="B72" s="472" t="s">
        <v>6782</v>
      </c>
      <c r="C72" s="473" t="s">
        <v>966</v>
      </c>
      <c r="D72" s="473" t="s">
        <v>967</v>
      </c>
      <c r="E72" s="345"/>
      <c r="F72" s="472" t="s">
        <v>6888</v>
      </c>
      <c r="G72" s="473" t="s">
        <v>2111</v>
      </c>
      <c r="H72" s="43">
        <v>1</v>
      </c>
      <c r="I72" s="309" t="s">
        <v>6785</v>
      </c>
      <c r="J72" s="309" t="s">
        <v>6786</v>
      </c>
      <c r="K72" s="309"/>
      <c r="L72" s="310"/>
      <c r="M72" s="309"/>
      <c r="N72" s="304"/>
      <c r="O72" s="73" t="s">
        <v>348</v>
      </c>
      <c r="P72" s="73" t="s">
        <v>348</v>
      </c>
      <c r="Q72" s="73" t="s">
        <v>24</v>
      </c>
      <c r="R72" s="56"/>
      <c r="S72" s="49"/>
      <c r="T72" s="49"/>
      <c r="U72" s="49"/>
      <c r="V72" s="49"/>
      <c r="W72" s="49"/>
      <c r="X72" s="49"/>
      <c r="Y72" s="49"/>
      <c r="Z72" s="49"/>
    </row>
    <row r="73" spans="1:26" ht="30" customHeight="1">
      <c r="A73" s="345"/>
      <c r="B73" s="345"/>
      <c r="C73" s="345"/>
      <c r="D73" s="345"/>
      <c r="E73" s="345"/>
      <c r="F73" s="345"/>
      <c r="G73" s="345"/>
      <c r="H73" s="43">
        <v>2</v>
      </c>
      <c r="I73" s="309" t="s">
        <v>6796</v>
      </c>
      <c r="J73" s="309" t="s">
        <v>6786</v>
      </c>
      <c r="K73" s="309"/>
      <c r="L73" s="310"/>
      <c r="M73" s="309"/>
      <c r="N73" s="304"/>
      <c r="O73" s="73" t="s">
        <v>348</v>
      </c>
      <c r="P73" s="73" t="s">
        <v>348</v>
      </c>
      <c r="Q73" s="73" t="s">
        <v>24</v>
      </c>
      <c r="R73" s="56"/>
      <c r="S73" s="49"/>
      <c r="T73" s="49"/>
      <c r="U73" s="49"/>
      <c r="V73" s="49"/>
      <c r="W73" s="49"/>
      <c r="X73" s="49"/>
      <c r="Y73" s="49"/>
      <c r="Z73" s="49"/>
    </row>
    <row r="74" spans="1:26" ht="30" customHeight="1">
      <c r="A74" s="341"/>
      <c r="B74" s="341"/>
      <c r="C74" s="341"/>
      <c r="D74" s="341"/>
      <c r="E74" s="341"/>
      <c r="F74" s="341"/>
      <c r="G74" s="341"/>
      <c r="H74" s="43">
        <v>3</v>
      </c>
      <c r="I74" s="309" t="s">
        <v>6882</v>
      </c>
      <c r="J74" s="309" t="s">
        <v>6883</v>
      </c>
      <c r="K74" s="309"/>
      <c r="L74" s="310"/>
      <c r="M74" s="309"/>
      <c r="N74" s="304"/>
      <c r="O74" s="73" t="s">
        <v>348</v>
      </c>
      <c r="P74" s="73" t="s">
        <v>348</v>
      </c>
      <c r="Q74" s="73" t="s">
        <v>24</v>
      </c>
      <c r="R74" s="56"/>
      <c r="S74" s="49"/>
      <c r="T74" s="49"/>
      <c r="U74" s="49"/>
      <c r="V74" s="49"/>
      <c r="W74" s="49"/>
      <c r="X74" s="49"/>
      <c r="Y74" s="49"/>
      <c r="Z74" s="49"/>
    </row>
    <row r="75" spans="1:26" ht="30" customHeight="1">
      <c r="A75" s="472" t="s">
        <v>6889</v>
      </c>
      <c r="B75" s="472" t="s">
        <v>6782</v>
      </c>
      <c r="C75" s="473" t="s">
        <v>966</v>
      </c>
      <c r="D75" s="473" t="s">
        <v>967</v>
      </c>
      <c r="E75" s="472" t="s">
        <v>6890</v>
      </c>
      <c r="F75" s="472" t="s">
        <v>6891</v>
      </c>
      <c r="G75" s="473" t="s">
        <v>2111</v>
      </c>
      <c r="H75" s="43">
        <v>1</v>
      </c>
      <c r="I75" s="309" t="s">
        <v>6785</v>
      </c>
      <c r="J75" s="309" t="s">
        <v>6786</v>
      </c>
      <c r="K75" s="309"/>
      <c r="L75" s="310"/>
      <c r="M75" s="309"/>
      <c r="N75" s="304"/>
      <c r="O75" s="73" t="s">
        <v>348</v>
      </c>
      <c r="P75" s="73" t="s">
        <v>348</v>
      </c>
      <c r="Q75" s="73" t="s">
        <v>24</v>
      </c>
      <c r="R75" s="56"/>
      <c r="S75" s="49"/>
      <c r="T75" s="49"/>
      <c r="U75" s="49"/>
      <c r="V75" s="49"/>
      <c r="W75" s="49"/>
      <c r="X75" s="49"/>
      <c r="Y75" s="49"/>
      <c r="Z75" s="49"/>
    </row>
    <row r="76" spans="1:26" ht="30" customHeight="1">
      <c r="A76" s="341"/>
      <c r="B76" s="341"/>
      <c r="C76" s="341"/>
      <c r="D76" s="341"/>
      <c r="E76" s="345"/>
      <c r="F76" s="341"/>
      <c r="G76" s="341"/>
      <c r="H76" s="43">
        <v>2</v>
      </c>
      <c r="I76" s="309" t="s">
        <v>6892</v>
      </c>
      <c r="J76" s="309" t="s">
        <v>6893</v>
      </c>
      <c r="K76" s="309"/>
      <c r="L76" s="310"/>
      <c r="M76" s="309"/>
      <c r="N76" s="304"/>
      <c r="O76" s="73" t="s">
        <v>348</v>
      </c>
      <c r="P76" s="73" t="s">
        <v>348</v>
      </c>
      <c r="Q76" s="73" t="s">
        <v>24</v>
      </c>
      <c r="R76" s="56"/>
      <c r="S76" s="49"/>
      <c r="T76" s="49"/>
      <c r="U76" s="49"/>
      <c r="V76" s="49"/>
      <c r="W76" s="49"/>
      <c r="X76" s="49"/>
      <c r="Y76" s="49"/>
      <c r="Z76" s="49"/>
    </row>
    <row r="77" spans="1:26" ht="30" customHeight="1">
      <c r="A77" s="472" t="s">
        <v>6894</v>
      </c>
      <c r="B77" s="472" t="s">
        <v>6790</v>
      </c>
      <c r="C77" s="473" t="s">
        <v>966</v>
      </c>
      <c r="D77" s="473" t="s">
        <v>967</v>
      </c>
      <c r="E77" s="345"/>
      <c r="F77" s="472" t="s">
        <v>6895</v>
      </c>
      <c r="G77" s="473" t="s">
        <v>2111</v>
      </c>
      <c r="H77" s="43">
        <v>1</v>
      </c>
      <c r="I77" s="309" t="s">
        <v>6785</v>
      </c>
      <c r="J77" s="309" t="s">
        <v>6786</v>
      </c>
      <c r="K77" s="309"/>
      <c r="L77" s="310"/>
      <c r="M77" s="309"/>
      <c r="N77" s="304"/>
      <c r="O77" s="73" t="s">
        <v>348</v>
      </c>
      <c r="P77" s="73" t="s">
        <v>348</v>
      </c>
      <c r="Q77" s="73" t="s">
        <v>24</v>
      </c>
      <c r="R77" s="56"/>
      <c r="S77" s="49"/>
      <c r="T77" s="49"/>
      <c r="U77" s="49"/>
      <c r="V77" s="49"/>
      <c r="W77" s="49"/>
      <c r="X77" s="49"/>
      <c r="Y77" s="49"/>
      <c r="Z77" s="49"/>
    </row>
    <row r="78" spans="1:26" ht="30" customHeight="1">
      <c r="A78" s="345"/>
      <c r="B78" s="345"/>
      <c r="C78" s="345"/>
      <c r="D78" s="345"/>
      <c r="E78" s="345"/>
      <c r="F78" s="345"/>
      <c r="G78" s="345"/>
      <c r="H78" s="43">
        <v>2</v>
      </c>
      <c r="I78" s="309" t="s">
        <v>6792</v>
      </c>
      <c r="J78" s="309" t="s">
        <v>6786</v>
      </c>
      <c r="K78" s="309"/>
      <c r="L78" s="310"/>
      <c r="M78" s="309"/>
      <c r="N78" s="304"/>
      <c r="O78" s="73" t="s">
        <v>348</v>
      </c>
      <c r="P78" s="73" t="s">
        <v>348</v>
      </c>
      <c r="Q78" s="73" t="s">
        <v>24</v>
      </c>
      <c r="R78" s="56"/>
      <c r="S78" s="49"/>
      <c r="T78" s="49"/>
      <c r="U78" s="49"/>
      <c r="V78" s="49"/>
      <c r="W78" s="49"/>
      <c r="X78" s="49"/>
      <c r="Y78" s="49"/>
      <c r="Z78" s="49"/>
    </row>
    <row r="79" spans="1:26" ht="30" customHeight="1">
      <c r="A79" s="341"/>
      <c r="B79" s="341"/>
      <c r="C79" s="341"/>
      <c r="D79" s="341"/>
      <c r="E79" s="345"/>
      <c r="F79" s="341"/>
      <c r="G79" s="341"/>
      <c r="H79" s="43">
        <v>3</v>
      </c>
      <c r="I79" s="309" t="s">
        <v>6892</v>
      </c>
      <c r="J79" s="309" t="s">
        <v>6896</v>
      </c>
      <c r="K79" s="309"/>
      <c r="L79" s="310"/>
      <c r="M79" s="309"/>
      <c r="N79" s="304"/>
      <c r="O79" s="73" t="s">
        <v>348</v>
      </c>
      <c r="P79" s="73" t="s">
        <v>348</v>
      </c>
      <c r="Q79" s="73" t="s">
        <v>24</v>
      </c>
      <c r="R79" s="56"/>
      <c r="S79" s="49"/>
      <c r="T79" s="49"/>
      <c r="U79" s="49"/>
      <c r="V79" s="49"/>
      <c r="W79" s="49"/>
      <c r="X79" s="49"/>
      <c r="Y79" s="49"/>
      <c r="Z79" s="49"/>
    </row>
    <row r="80" spans="1:26" ht="30" customHeight="1">
      <c r="A80" s="472" t="s">
        <v>6897</v>
      </c>
      <c r="B80" s="472" t="s">
        <v>6782</v>
      </c>
      <c r="C80" s="473" t="s">
        <v>966</v>
      </c>
      <c r="D80" s="473" t="s">
        <v>967</v>
      </c>
      <c r="E80" s="345"/>
      <c r="F80" s="472" t="s">
        <v>6898</v>
      </c>
      <c r="G80" s="473" t="s">
        <v>2111</v>
      </c>
      <c r="H80" s="43">
        <v>1</v>
      </c>
      <c r="I80" s="309" t="s">
        <v>6785</v>
      </c>
      <c r="J80" s="309" t="s">
        <v>6786</v>
      </c>
      <c r="K80" s="309"/>
      <c r="L80" s="310"/>
      <c r="M80" s="309"/>
      <c r="N80" s="304"/>
      <c r="O80" s="73" t="s">
        <v>348</v>
      </c>
      <c r="P80" s="73" t="s">
        <v>348</v>
      </c>
      <c r="Q80" s="73" t="s">
        <v>24</v>
      </c>
      <c r="R80" s="56"/>
      <c r="S80" s="49"/>
      <c r="T80" s="49"/>
      <c r="U80" s="49"/>
      <c r="V80" s="49"/>
      <c r="W80" s="49"/>
      <c r="X80" s="49"/>
      <c r="Y80" s="49"/>
      <c r="Z80" s="49"/>
    </row>
    <row r="81" spans="1:26" ht="30" customHeight="1">
      <c r="A81" s="345"/>
      <c r="B81" s="345"/>
      <c r="C81" s="345"/>
      <c r="D81" s="345"/>
      <c r="E81" s="345"/>
      <c r="F81" s="345"/>
      <c r="G81" s="345"/>
      <c r="H81" s="43">
        <v>2</v>
      </c>
      <c r="I81" s="309" t="s">
        <v>6796</v>
      </c>
      <c r="J81" s="309" t="s">
        <v>6786</v>
      </c>
      <c r="K81" s="309"/>
      <c r="L81" s="310"/>
      <c r="M81" s="309"/>
      <c r="N81" s="304"/>
      <c r="O81" s="73" t="s">
        <v>348</v>
      </c>
      <c r="P81" s="73" t="s">
        <v>348</v>
      </c>
      <c r="Q81" s="73" t="s">
        <v>24</v>
      </c>
      <c r="R81" s="56"/>
      <c r="S81" s="49"/>
      <c r="T81" s="49"/>
      <c r="U81" s="49"/>
      <c r="V81" s="49"/>
      <c r="W81" s="49"/>
      <c r="X81" s="49"/>
      <c r="Y81" s="49"/>
      <c r="Z81" s="49"/>
    </row>
    <row r="82" spans="1:26" ht="30" customHeight="1">
      <c r="A82" s="341"/>
      <c r="B82" s="341"/>
      <c r="C82" s="341"/>
      <c r="D82" s="341"/>
      <c r="E82" s="341"/>
      <c r="F82" s="341"/>
      <c r="G82" s="341"/>
      <c r="H82" s="43">
        <v>3</v>
      </c>
      <c r="I82" s="309" t="s">
        <v>6892</v>
      </c>
      <c r="J82" s="309" t="s">
        <v>6893</v>
      </c>
      <c r="K82" s="309"/>
      <c r="L82" s="310"/>
      <c r="M82" s="312" t="s">
        <v>6899</v>
      </c>
      <c r="N82" s="304"/>
      <c r="O82" s="73" t="s">
        <v>348</v>
      </c>
      <c r="P82" s="73" t="s">
        <v>348</v>
      </c>
      <c r="Q82" s="73" t="s">
        <v>24</v>
      </c>
      <c r="R82" s="56"/>
      <c r="S82" s="49"/>
      <c r="T82" s="49"/>
      <c r="U82" s="49"/>
      <c r="V82" s="49"/>
      <c r="W82" s="49"/>
      <c r="X82" s="49"/>
      <c r="Y82" s="49"/>
      <c r="Z82" s="49"/>
    </row>
    <row r="83" spans="1:26" ht="30" customHeight="1">
      <c r="A83" s="472" t="s">
        <v>6900</v>
      </c>
      <c r="B83" s="472" t="s">
        <v>6782</v>
      </c>
      <c r="C83" s="473" t="s">
        <v>966</v>
      </c>
      <c r="D83" s="473" t="s">
        <v>967</v>
      </c>
      <c r="E83" s="472" t="s">
        <v>6901</v>
      </c>
      <c r="F83" s="472" t="s">
        <v>6902</v>
      </c>
      <c r="G83" s="473" t="s">
        <v>2111</v>
      </c>
      <c r="H83" s="43">
        <v>1</v>
      </c>
      <c r="I83" s="309" t="s">
        <v>6785</v>
      </c>
      <c r="J83" s="309" t="s">
        <v>6786</v>
      </c>
      <c r="K83" s="309"/>
      <c r="L83" s="310"/>
      <c r="M83" s="472" t="s">
        <v>6903</v>
      </c>
      <c r="N83" s="304"/>
      <c r="O83" s="73" t="s">
        <v>348</v>
      </c>
      <c r="P83" s="73" t="s">
        <v>348</v>
      </c>
      <c r="Q83" s="73" t="s">
        <v>24</v>
      </c>
      <c r="R83" s="56"/>
      <c r="S83" s="49"/>
      <c r="T83" s="49"/>
      <c r="U83" s="49"/>
      <c r="V83" s="49"/>
      <c r="W83" s="49"/>
      <c r="X83" s="49"/>
      <c r="Y83" s="49"/>
      <c r="Z83" s="49"/>
    </row>
    <row r="84" spans="1:26" ht="30" customHeight="1">
      <c r="A84" s="341"/>
      <c r="B84" s="341"/>
      <c r="C84" s="341"/>
      <c r="D84" s="341"/>
      <c r="E84" s="345"/>
      <c r="F84" s="341"/>
      <c r="G84" s="341"/>
      <c r="H84" s="43">
        <v>2</v>
      </c>
      <c r="I84" s="309" t="s">
        <v>6904</v>
      </c>
      <c r="J84" s="309" t="s">
        <v>6905</v>
      </c>
      <c r="K84" s="309"/>
      <c r="L84" s="310"/>
      <c r="M84" s="345"/>
      <c r="N84" s="304"/>
      <c r="O84" s="73" t="s">
        <v>348</v>
      </c>
      <c r="P84" s="73" t="s">
        <v>348</v>
      </c>
      <c r="Q84" s="73" t="s">
        <v>24</v>
      </c>
      <c r="R84" s="56"/>
      <c r="S84" s="49"/>
      <c r="T84" s="49"/>
      <c r="U84" s="49"/>
      <c r="V84" s="49"/>
      <c r="W84" s="49"/>
      <c r="X84" s="49"/>
      <c r="Y84" s="49"/>
      <c r="Z84" s="49"/>
    </row>
    <row r="85" spans="1:26" ht="30" customHeight="1">
      <c r="A85" s="472" t="s">
        <v>6906</v>
      </c>
      <c r="B85" s="472" t="s">
        <v>6790</v>
      </c>
      <c r="C85" s="473" t="s">
        <v>966</v>
      </c>
      <c r="D85" s="473" t="s">
        <v>967</v>
      </c>
      <c r="E85" s="345"/>
      <c r="F85" s="472" t="s">
        <v>6907</v>
      </c>
      <c r="G85" s="473" t="s">
        <v>2111</v>
      </c>
      <c r="H85" s="43">
        <v>1</v>
      </c>
      <c r="I85" s="309" t="s">
        <v>6785</v>
      </c>
      <c r="J85" s="309" t="s">
        <v>6786</v>
      </c>
      <c r="K85" s="309"/>
      <c r="L85" s="310"/>
      <c r="M85" s="345"/>
      <c r="N85" s="304"/>
      <c r="O85" s="73" t="s">
        <v>348</v>
      </c>
      <c r="P85" s="73" t="s">
        <v>348</v>
      </c>
      <c r="Q85" s="73" t="s">
        <v>24</v>
      </c>
      <c r="R85" s="56"/>
      <c r="S85" s="49"/>
      <c r="T85" s="49"/>
      <c r="U85" s="49"/>
      <c r="V85" s="49"/>
      <c r="W85" s="49"/>
      <c r="X85" s="49"/>
      <c r="Y85" s="49"/>
      <c r="Z85" s="49"/>
    </row>
    <row r="86" spans="1:26" ht="30" customHeight="1">
      <c r="A86" s="345"/>
      <c r="B86" s="345"/>
      <c r="C86" s="345"/>
      <c r="D86" s="345"/>
      <c r="E86" s="345"/>
      <c r="F86" s="345"/>
      <c r="G86" s="345"/>
      <c r="H86" s="43">
        <v>2</v>
      </c>
      <c r="I86" s="309" t="s">
        <v>6792</v>
      </c>
      <c r="J86" s="309" t="s">
        <v>6786</v>
      </c>
      <c r="K86" s="309"/>
      <c r="L86" s="310"/>
      <c r="M86" s="345"/>
      <c r="N86" s="304"/>
      <c r="O86" s="73" t="s">
        <v>348</v>
      </c>
      <c r="P86" s="73" t="s">
        <v>348</v>
      </c>
      <c r="Q86" s="73" t="s">
        <v>24</v>
      </c>
      <c r="R86" s="56"/>
      <c r="S86" s="49"/>
      <c r="T86" s="49"/>
      <c r="U86" s="49"/>
      <c r="V86" s="49"/>
      <c r="W86" s="49"/>
      <c r="X86" s="49"/>
      <c r="Y86" s="49"/>
      <c r="Z86" s="49"/>
    </row>
    <row r="87" spans="1:26" ht="30" customHeight="1">
      <c r="A87" s="341"/>
      <c r="B87" s="341"/>
      <c r="C87" s="341"/>
      <c r="D87" s="341"/>
      <c r="E87" s="345"/>
      <c r="F87" s="341"/>
      <c r="G87" s="341"/>
      <c r="H87" s="43">
        <v>3</v>
      </c>
      <c r="I87" s="309" t="s">
        <v>6904</v>
      </c>
      <c r="J87" s="309" t="s">
        <v>6908</v>
      </c>
      <c r="K87" s="309"/>
      <c r="L87" s="310"/>
      <c r="M87" s="345"/>
      <c r="N87" s="304"/>
      <c r="O87" s="73" t="s">
        <v>348</v>
      </c>
      <c r="P87" s="73" t="s">
        <v>348</v>
      </c>
      <c r="Q87" s="73" t="s">
        <v>24</v>
      </c>
      <c r="R87" s="56"/>
      <c r="S87" s="49"/>
      <c r="T87" s="49"/>
      <c r="U87" s="49"/>
      <c r="V87" s="49"/>
      <c r="W87" s="49"/>
      <c r="X87" s="49"/>
      <c r="Y87" s="49"/>
      <c r="Z87" s="49"/>
    </row>
    <row r="88" spans="1:26" ht="30" customHeight="1">
      <c r="A88" s="472" t="s">
        <v>6909</v>
      </c>
      <c r="B88" s="472" t="s">
        <v>6782</v>
      </c>
      <c r="C88" s="473" t="s">
        <v>966</v>
      </c>
      <c r="D88" s="473" t="s">
        <v>967</v>
      </c>
      <c r="E88" s="345"/>
      <c r="F88" s="472" t="s">
        <v>6910</v>
      </c>
      <c r="G88" s="473" t="s">
        <v>2111</v>
      </c>
      <c r="H88" s="43">
        <v>1</v>
      </c>
      <c r="I88" s="309" t="s">
        <v>6785</v>
      </c>
      <c r="J88" s="309" t="s">
        <v>6786</v>
      </c>
      <c r="K88" s="309"/>
      <c r="L88" s="310"/>
      <c r="M88" s="345"/>
      <c r="N88" s="304"/>
      <c r="O88" s="73" t="s">
        <v>348</v>
      </c>
      <c r="P88" s="73" t="s">
        <v>348</v>
      </c>
      <c r="Q88" s="73" t="s">
        <v>24</v>
      </c>
      <c r="R88" s="56"/>
      <c r="S88" s="49"/>
      <c r="T88" s="49"/>
      <c r="U88" s="49"/>
      <c r="V88" s="49"/>
      <c r="W88" s="49"/>
      <c r="X88" s="49"/>
      <c r="Y88" s="49"/>
      <c r="Z88" s="49"/>
    </row>
    <row r="89" spans="1:26" ht="30" customHeight="1">
      <c r="A89" s="345"/>
      <c r="B89" s="345"/>
      <c r="C89" s="345"/>
      <c r="D89" s="345"/>
      <c r="E89" s="345"/>
      <c r="F89" s="345"/>
      <c r="G89" s="345"/>
      <c r="H89" s="43">
        <v>2</v>
      </c>
      <c r="I89" s="309" t="s">
        <v>6796</v>
      </c>
      <c r="J89" s="309" t="s">
        <v>6786</v>
      </c>
      <c r="K89" s="309"/>
      <c r="L89" s="310"/>
      <c r="M89" s="345"/>
      <c r="N89" s="304"/>
      <c r="O89" s="73" t="s">
        <v>348</v>
      </c>
      <c r="P89" s="73" t="s">
        <v>348</v>
      </c>
      <c r="Q89" s="73" t="s">
        <v>24</v>
      </c>
      <c r="R89" s="56"/>
      <c r="S89" s="49"/>
      <c r="T89" s="49"/>
      <c r="U89" s="49"/>
      <c r="V89" s="49"/>
      <c r="W89" s="49"/>
      <c r="X89" s="49"/>
      <c r="Y89" s="49"/>
      <c r="Z89" s="49"/>
    </row>
    <row r="90" spans="1:26" ht="30" customHeight="1">
      <c r="A90" s="341"/>
      <c r="B90" s="341"/>
      <c r="C90" s="341"/>
      <c r="D90" s="341"/>
      <c r="E90" s="341"/>
      <c r="F90" s="341"/>
      <c r="G90" s="341"/>
      <c r="H90" s="43">
        <v>3</v>
      </c>
      <c r="I90" s="309" t="s">
        <v>6904</v>
      </c>
      <c r="J90" s="309" t="s">
        <v>6905</v>
      </c>
      <c r="K90" s="309"/>
      <c r="L90" s="310"/>
      <c r="M90" s="341"/>
      <c r="N90" s="304"/>
      <c r="O90" s="73" t="s">
        <v>348</v>
      </c>
      <c r="P90" s="73" t="s">
        <v>348</v>
      </c>
      <c r="Q90" s="73" t="s">
        <v>24</v>
      </c>
      <c r="R90" s="56"/>
      <c r="S90" s="49"/>
      <c r="T90" s="49"/>
      <c r="U90" s="49"/>
      <c r="V90" s="49"/>
      <c r="W90" s="49"/>
      <c r="X90" s="49"/>
      <c r="Y90" s="49"/>
      <c r="Z90" s="49"/>
    </row>
    <row r="91" spans="1:26" ht="30" customHeight="1">
      <c r="A91" s="472" t="s">
        <v>6911</v>
      </c>
      <c r="B91" s="472" t="s">
        <v>6782</v>
      </c>
      <c r="C91" s="473" t="s">
        <v>966</v>
      </c>
      <c r="D91" s="473" t="s">
        <v>967</v>
      </c>
      <c r="E91" s="472" t="s">
        <v>6912</v>
      </c>
      <c r="F91" s="472" t="s">
        <v>6913</v>
      </c>
      <c r="G91" s="473" t="s">
        <v>2111</v>
      </c>
      <c r="H91" s="43">
        <v>1</v>
      </c>
      <c r="I91" s="309" t="s">
        <v>6785</v>
      </c>
      <c r="J91" s="309" t="s">
        <v>6786</v>
      </c>
      <c r="K91" s="309"/>
      <c r="L91" s="310"/>
      <c r="M91" s="309"/>
      <c r="N91" s="304"/>
      <c r="O91" s="73" t="s">
        <v>348</v>
      </c>
      <c r="P91" s="73" t="s">
        <v>348</v>
      </c>
      <c r="Q91" s="73" t="s">
        <v>24</v>
      </c>
      <c r="R91" s="56"/>
      <c r="S91" s="49"/>
      <c r="T91" s="49"/>
      <c r="U91" s="49"/>
      <c r="V91" s="49"/>
      <c r="W91" s="49"/>
      <c r="X91" s="49"/>
      <c r="Y91" s="49"/>
      <c r="Z91" s="49"/>
    </row>
    <row r="92" spans="1:26" ht="30" customHeight="1">
      <c r="A92" s="341"/>
      <c r="B92" s="341"/>
      <c r="C92" s="341"/>
      <c r="D92" s="341"/>
      <c r="E92" s="345"/>
      <c r="F92" s="341"/>
      <c r="G92" s="341"/>
      <c r="H92" s="43">
        <v>2</v>
      </c>
      <c r="I92" s="309" t="s">
        <v>6914</v>
      </c>
      <c r="J92" s="309" t="s">
        <v>6915</v>
      </c>
      <c r="K92" s="309"/>
      <c r="L92" s="310"/>
      <c r="M92" s="309"/>
      <c r="N92" s="304"/>
      <c r="O92" s="73" t="s">
        <v>348</v>
      </c>
      <c r="P92" s="73" t="s">
        <v>348</v>
      </c>
      <c r="Q92" s="73" t="s">
        <v>24</v>
      </c>
      <c r="R92" s="56"/>
      <c r="S92" s="49"/>
      <c r="T92" s="49"/>
      <c r="U92" s="49"/>
      <c r="V92" s="49"/>
      <c r="W92" s="49"/>
      <c r="X92" s="49"/>
      <c r="Y92" s="49"/>
      <c r="Z92" s="49"/>
    </row>
    <row r="93" spans="1:26" ht="30" customHeight="1">
      <c r="A93" s="472" t="s">
        <v>6916</v>
      </c>
      <c r="B93" s="472" t="s">
        <v>6790</v>
      </c>
      <c r="C93" s="473" t="s">
        <v>966</v>
      </c>
      <c r="D93" s="473" t="s">
        <v>967</v>
      </c>
      <c r="E93" s="345"/>
      <c r="F93" s="472" t="s">
        <v>6917</v>
      </c>
      <c r="G93" s="473" t="s">
        <v>2111</v>
      </c>
      <c r="H93" s="43">
        <v>1</v>
      </c>
      <c r="I93" s="309" t="s">
        <v>6785</v>
      </c>
      <c r="J93" s="309" t="s">
        <v>6786</v>
      </c>
      <c r="K93" s="309"/>
      <c r="L93" s="310"/>
      <c r="M93" s="309"/>
      <c r="N93" s="304"/>
      <c r="O93" s="73" t="s">
        <v>348</v>
      </c>
      <c r="P93" s="73" t="s">
        <v>348</v>
      </c>
      <c r="Q93" s="73" t="s">
        <v>24</v>
      </c>
      <c r="R93" s="56"/>
      <c r="S93" s="49"/>
      <c r="T93" s="49"/>
      <c r="U93" s="49"/>
      <c r="V93" s="49"/>
      <c r="W93" s="49"/>
      <c r="X93" s="49"/>
      <c r="Y93" s="49"/>
      <c r="Z93" s="49"/>
    </row>
    <row r="94" spans="1:26" ht="30" customHeight="1">
      <c r="A94" s="345"/>
      <c r="B94" s="345"/>
      <c r="C94" s="345"/>
      <c r="D94" s="345"/>
      <c r="E94" s="345"/>
      <c r="F94" s="345"/>
      <c r="G94" s="345"/>
      <c r="H94" s="43">
        <v>2</v>
      </c>
      <c r="I94" s="309" t="s">
        <v>6792</v>
      </c>
      <c r="J94" s="309" t="s">
        <v>6786</v>
      </c>
      <c r="K94" s="309"/>
      <c r="L94" s="310"/>
      <c r="M94" s="309"/>
      <c r="N94" s="304"/>
      <c r="O94" s="73" t="s">
        <v>348</v>
      </c>
      <c r="P94" s="73" t="s">
        <v>348</v>
      </c>
      <c r="Q94" s="73" t="s">
        <v>24</v>
      </c>
      <c r="R94" s="56"/>
      <c r="S94" s="49"/>
      <c r="T94" s="49"/>
      <c r="U94" s="49"/>
      <c r="V94" s="49"/>
      <c r="W94" s="49"/>
      <c r="X94" s="49"/>
      <c r="Y94" s="49"/>
      <c r="Z94" s="49"/>
    </row>
    <row r="95" spans="1:26" ht="30" customHeight="1">
      <c r="A95" s="341"/>
      <c r="B95" s="341"/>
      <c r="C95" s="341"/>
      <c r="D95" s="341"/>
      <c r="E95" s="345"/>
      <c r="F95" s="341"/>
      <c r="G95" s="341"/>
      <c r="H95" s="43">
        <v>3</v>
      </c>
      <c r="I95" s="309" t="s">
        <v>6914</v>
      </c>
      <c r="J95" s="309" t="s">
        <v>6918</v>
      </c>
      <c r="K95" s="309"/>
      <c r="L95" s="310"/>
      <c r="M95" s="309"/>
      <c r="N95" s="304"/>
      <c r="O95" s="73" t="s">
        <v>348</v>
      </c>
      <c r="P95" s="73" t="s">
        <v>348</v>
      </c>
      <c r="Q95" s="73" t="s">
        <v>24</v>
      </c>
      <c r="R95" s="56"/>
      <c r="S95" s="49"/>
      <c r="T95" s="49"/>
      <c r="U95" s="49"/>
      <c r="V95" s="49"/>
      <c r="W95" s="49"/>
      <c r="X95" s="49"/>
      <c r="Y95" s="49"/>
      <c r="Z95" s="49"/>
    </row>
    <row r="96" spans="1:26" ht="30" customHeight="1">
      <c r="A96" s="472" t="s">
        <v>6919</v>
      </c>
      <c r="B96" s="472" t="s">
        <v>6782</v>
      </c>
      <c r="C96" s="473" t="s">
        <v>966</v>
      </c>
      <c r="D96" s="473" t="s">
        <v>967</v>
      </c>
      <c r="E96" s="345"/>
      <c r="F96" s="472" t="s">
        <v>6920</v>
      </c>
      <c r="G96" s="473" t="s">
        <v>2111</v>
      </c>
      <c r="H96" s="43">
        <v>1</v>
      </c>
      <c r="I96" s="309" t="s">
        <v>6785</v>
      </c>
      <c r="J96" s="309" t="s">
        <v>6786</v>
      </c>
      <c r="K96" s="309"/>
      <c r="L96" s="310"/>
      <c r="M96" s="309"/>
      <c r="N96" s="304"/>
      <c r="O96" s="73" t="s">
        <v>348</v>
      </c>
      <c r="P96" s="73" t="s">
        <v>348</v>
      </c>
      <c r="Q96" s="73" t="s">
        <v>24</v>
      </c>
      <c r="R96" s="56"/>
      <c r="S96" s="49"/>
      <c r="T96" s="49"/>
      <c r="U96" s="49"/>
      <c r="V96" s="49"/>
      <c r="W96" s="49"/>
      <c r="X96" s="49"/>
      <c r="Y96" s="49"/>
      <c r="Z96" s="49"/>
    </row>
    <row r="97" spans="1:26" ht="30" customHeight="1">
      <c r="A97" s="345"/>
      <c r="B97" s="345"/>
      <c r="C97" s="345"/>
      <c r="D97" s="345"/>
      <c r="E97" s="345"/>
      <c r="F97" s="345"/>
      <c r="G97" s="345"/>
      <c r="H97" s="43">
        <v>2</v>
      </c>
      <c r="I97" s="309" t="s">
        <v>6796</v>
      </c>
      <c r="J97" s="309" t="s">
        <v>6786</v>
      </c>
      <c r="K97" s="309"/>
      <c r="L97" s="310"/>
      <c r="M97" s="309"/>
      <c r="N97" s="304"/>
      <c r="O97" s="73" t="s">
        <v>348</v>
      </c>
      <c r="P97" s="73" t="s">
        <v>348</v>
      </c>
      <c r="Q97" s="73" t="s">
        <v>24</v>
      </c>
      <c r="R97" s="56"/>
      <c r="S97" s="49"/>
      <c r="T97" s="49"/>
      <c r="U97" s="49"/>
      <c r="V97" s="49"/>
      <c r="W97" s="49"/>
      <c r="X97" s="49"/>
      <c r="Y97" s="49"/>
      <c r="Z97" s="49"/>
    </row>
    <row r="98" spans="1:26" ht="30" customHeight="1">
      <c r="A98" s="341"/>
      <c r="B98" s="341"/>
      <c r="C98" s="341"/>
      <c r="D98" s="341"/>
      <c r="E98" s="341"/>
      <c r="F98" s="341"/>
      <c r="G98" s="341"/>
      <c r="H98" s="43">
        <v>3</v>
      </c>
      <c r="I98" s="309" t="s">
        <v>6914</v>
      </c>
      <c r="J98" s="309" t="s">
        <v>6915</v>
      </c>
      <c r="K98" s="309"/>
      <c r="L98" s="310"/>
      <c r="M98" s="309"/>
      <c r="N98" s="304"/>
      <c r="O98" s="73" t="s">
        <v>348</v>
      </c>
      <c r="P98" s="73" t="s">
        <v>348</v>
      </c>
      <c r="Q98" s="73" t="s">
        <v>24</v>
      </c>
      <c r="R98" s="56"/>
      <c r="S98" s="49"/>
      <c r="T98" s="49"/>
      <c r="U98" s="49"/>
      <c r="V98" s="49"/>
      <c r="W98" s="49"/>
      <c r="X98" s="49"/>
      <c r="Y98" s="49"/>
      <c r="Z98" s="49"/>
    </row>
    <row r="99" spans="1:26" ht="30" customHeight="1">
      <c r="A99" s="472" t="s">
        <v>6921</v>
      </c>
      <c r="B99" s="472" t="s">
        <v>6782</v>
      </c>
      <c r="C99" s="473" t="s">
        <v>966</v>
      </c>
      <c r="D99" s="473" t="s">
        <v>967</v>
      </c>
      <c r="E99" s="472" t="s">
        <v>6922</v>
      </c>
      <c r="F99" s="472" t="s">
        <v>6923</v>
      </c>
      <c r="G99" s="473" t="s">
        <v>2111</v>
      </c>
      <c r="H99" s="43">
        <v>1</v>
      </c>
      <c r="I99" s="309" t="s">
        <v>6785</v>
      </c>
      <c r="J99" s="309" t="s">
        <v>6786</v>
      </c>
      <c r="K99" s="309"/>
      <c r="L99" s="310"/>
      <c r="M99" s="309"/>
      <c r="N99" s="304"/>
      <c r="O99" s="73" t="s">
        <v>348</v>
      </c>
      <c r="P99" s="73" t="s">
        <v>348</v>
      </c>
      <c r="Q99" s="73" t="s">
        <v>24</v>
      </c>
      <c r="R99" s="56"/>
      <c r="S99" s="49"/>
      <c r="T99" s="49"/>
      <c r="U99" s="49"/>
      <c r="V99" s="49"/>
      <c r="W99" s="49"/>
      <c r="X99" s="49"/>
      <c r="Y99" s="49"/>
      <c r="Z99" s="49"/>
    </row>
    <row r="100" spans="1:26" ht="30" customHeight="1">
      <c r="A100" s="341"/>
      <c r="B100" s="341"/>
      <c r="C100" s="341"/>
      <c r="D100" s="341"/>
      <c r="E100" s="345"/>
      <c r="F100" s="341"/>
      <c r="G100" s="341"/>
      <c r="H100" s="43">
        <v>2</v>
      </c>
      <c r="I100" s="309" t="s">
        <v>6924</v>
      </c>
      <c r="J100" s="309" t="s">
        <v>6925</v>
      </c>
      <c r="K100" s="309"/>
      <c r="L100" s="310"/>
      <c r="M100" s="309"/>
      <c r="N100" s="304"/>
      <c r="O100" s="73" t="s">
        <v>348</v>
      </c>
      <c r="P100" s="73" t="s">
        <v>348</v>
      </c>
      <c r="Q100" s="73" t="s">
        <v>24</v>
      </c>
      <c r="R100" s="56"/>
      <c r="S100" s="49"/>
      <c r="T100" s="49"/>
      <c r="U100" s="49"/>
      <c r="V100" s="49"/>
      <c r="W100" s="49"/>
      <c r="X100" s="49"/>
      <c r="Y100" s="49"/>
      <c r="Z100" s="49"/>
    </row>
    <row r="101" spans="1:26" ht="30" customHeight="1">
      <c r="A101" s="472" t="s">
        <v>6926</v>
      </c>
      <c r="B101" s="472" t="s">
        <v>6790</v>
      </c>
      <c r="C101" s="473" t="s">
        <v>966</v>
      </c>
      <c r="D101" s="473" t="s">
        <v>967</v>
      </c>
      <c r="E101" s="345"/>
      <c r="F101" s="472" t="s">
        <v>6927</v>
      </c>
      <c r="G101" s="473" t="s">
        <v>2111</v>
      </c>
      <c r="H101" s="43">
        <v>1</v>
      </c>
      <c r="I101" s="309" t="s">
        <v>6785</v>
      </c>
      <c r="J101" s="309" t="s">
        <v>6786</v>
      </c>
      <c r="K101" s="309"/>
      <c r="L101" s="310"/>
      <c r="M101" s="309"/>
      <c r="N101" s="304"/>
      <c r="O101" s="73" t="s">
        <v>348</v>
      </c>
      <c r="P101" s="73" t="s">
        <v>348</v>
      </c>
      <c r="Q101" s="73" t="s">
        <v>24</v>
      </c>
      <c r="R101" s="56"/>
      <c r="S101" s="49"/>
      <c r="T101" s="49"/>
      <c r="U101" s="49"/>
      <c r="V101" s="49"/>
      <c r="W101" s="49"/>
      <c r="X101" s="49"/>
      <c r="Y101" s="49"/>
      <c r="Z101" s="49"/>
    </row>
    <row r="102" spans="1:26" ht="30" customHeight="1">
      <c r="A102" s="345"/>
      <c r="B102" s="345"/>
      <c r="C102" s="345"/>
      <c r="D102" s="345"/>
      <c r="E102" s="345"/>
      <c r="F102" s="345"/>
      <c r="G102" s="345"/>
      <c r="H102" s="43">
        <v>2</v>
      </c>
      <c r="I102" s="309" t="s">
        <v>6792</v>
      </c>
      <c r="J102" s="309" t="s">
        <v>6786</v>
      </c>
      <c r="K102" s="309"/>
      <c r="L102" s="310"/>
      <c r="M102" s="309"/>
      <c r="N102" s="304"/>
      <c r="O102" s="73" t="s">
        <v>348</v>
      </c>
      <c r="P102" s="73" t="s">
        <v>348</v>
      </c>
      <c r="Q102" s="73" t="s">
        <v>24</v>
      </c>
      <c r="R102" s="56"/>
      <c r="S102" s="49"/>
      <c r="T102" s="49"/>
      <c r="U102" s="49"/>
      <c r="V102" s="49"/>
      <c r="W102" s="49"/>
      <c r="X102" s="49"/>
      <c r="Y102" s="49"/>
      <c r="Z102" s="49"/>
    </row>
    <row r="103" spans="1:26" ht="30" customHeight="1">
      <c r="A103" s="341"/>
      <c r="B103" s="341"/>
      <c r="C103" s="341"/>
      <c r="D103" s="341"/>
      <c r="E103" s="345"/>
      <c r="F103" s="341"/>
      <c r="G103" s="341"/>
      <c r="H103" s="43">
        <v>3</v>
      </c>
      <c r="I103" s="309" t="s">
        <v>6924</v>
      </c>
      <c r="J103" s="309" t="s">
        <v>6928</v>
      </c>
      <c r="K103" s="309"/>
      <c r="L103" s="310"/>
      <c r="M103" s="309"/>
      <c r="N103" s="304"/>
      <c r="O103" s="73" t="s">
        <v>348</v>
      </c>
      <c r="P103" s="73" t="s">
        <v>348</v>
      </c>
      <c r="Q103" s="73" t="s">
        <v>24</v>
      </c>
      <c r="R103" s="56"/>
      <c r="S103" s="49"/>
      <c r="T103" s="49"/>
      <c r="U103" s="49"/>
      <c r="V103" s="49"/>
      <c r="W103" s="49"/>
      <c r="X103" s="49"/>
      <c r="Y103" s="49"/>
      <c r="Z103" s="49"/>
    </row>
    <row r="104" spans="1:26" ht="30" customHeight="1">
      <c r="A104" s="472" t="s">
        <v>6929</v>
      </c>
      <c r="B104" s="472" t="s">
        <v>6782</v>
      </c>
      <c r="C104" s="473" t="s">
        <v>966</v>
      </c>
      <c r="D104" s="473" t="s">
        <v>967</v>
      </c>
      <c r="E104" s="345"/>
      <c r="F104" s="472" t="s">
        <v>6930</v>
      </c>
      <c r="G104" s="473" t="s">
        <v>2111</v>
      </c>
      <c r="H104" s="43">
        <v>1</v>
      </c>
      <c r="I104" s="309" t="s">
        <v>6785</v>
      </c>
      <c r="J104" s="309" t="s">
        <v>6786</v>
      </c>
      <c r="K104" s="309"/>
      <c r="L104" s="310"/>
      <c r="M104" s="309"/>
      <c r="N104" s="304"/>
      <c r="O104" s="73" t="s">
        <v>348</v>
      </c>
      <c r="P104" s="73" t="s">
        <v>348</v>
      </c>
      <c r="Q104" s="73" t="s">
        <v>24</v>
      </c>
      <c r="R104" s="56"/>
      <c r="S104" s="49"/>
      <c r="T104" s="49"/>
      <c r="U104" s="49"/>
      <c r="V104" s="49"/>
      <c r="W104" s="49"/>
      <c r="X104" s="49"/>
      <c r="Y104" s="49"/>
      <c r="Z104" s="49"/>
    </row>
    <row r="105" spans="1:26" ht="30" customHeight="1">
      <c r="A105" s="345"/>
      <c r="B105" s="345"/>
      <c r="C105" s="345"/>
      <c r="D105" s="345"/>
      <c r="E105" s="345"/>
      <c r="F105" s="345"/>
      <c r="G105" s="345"/>
      <c r="H105" s="43">
        <v>2</v>
      </c>
      <c r="I105" s="309" t="s">
        <v>6796</v>
      </c>
      <c r="J105" s="309" t="s">
        <v>6786</v>
      </c>
      <c r="K105" s="309"/>
      <c r="L105" s="310"/>
      <c r="M105" s="309"/>
      <c r="N105" s="304"/>
      <c r="O105" s="73" t="s">
        <v>348</v>
      </c>
      <c r="P105" s="73" t="s">
        <v>348</v>
      </c>
      <c r="Q105" s="73" t="s">
        <v>24</v>
      </c>
      <c r="R105" s="56"/>
      <c r="S105" s="49"/>
      <c r="T105" s="49"/>
      <c r="U105" s="49"/>
      <c r="V105" s="49"/>
      <c r="W105" s="49"/>
      <c r="X105" s="49"/>
      <c r="Y105" s="49"/>
      <c r="Z105" s="49"/>
    </row>
    <row r="106" spans="1:26" ht="30" customHeight="1">
      <c r="A106" s="341"/>
      <c r="B106" s="341"/>
      <c r="C106" s="341"/>
      <c r="D106" s="341"/>
      <c r="E106" s="341"/>
      <c r="F106" s="341"/>
      <c r="G106" s="341"/>
      <c r="H106" s="43">
        <v>3</v>
      </c>
      <c r="I106" s="309" t="s">
        <v>6924</v>
      </c>
      <c r="J106" s="309" t="s">
        <v>6925</v>
      </c>
      <c r="K106" s="309"/>
      <c r="L106" s="310"/>
      <c r="M106" s="312" t="s">
        <v>6931</v>
      </c>
      <c r="N106" s="304"/>
      <c r="O106" s="73" t="s">
        <v>348</v>
      </c>
      <c r="P106" s="73" t="s">
        <v>348</v>
      </c>
      <c r="Q106" s="73" t="s">
        <v>24</v>
      </c>
      <c r="R106" s="56"/>
      <c r="S106" s="49"/>
      <c r="T106" s="49"/>
      <c r="U106" s="49"/>
      <c r="V106" s="49"/>
      <c r="W106" s="49"/>
      <c r="X106" s="49"/>
      <c r="Y106" s="49"/>
      <c r="Z106" s="49"/>
    </row>
    <row r="107" spans="1:26" ht="30" customHeight="1">
      <c r="A107" s="472" t="s">
        <v>6932</v>
      </c>
      <c r="B107" s="472" t="s">
        <v>6782</v>
      </c>
      <c r="C107" s="473" t="s">
        <v>966</v>
      </c>
      <c r="D107" s="473" t="s">
        <v>967</v>
      </c>
      <c r="E107" s="472" t="s">
        <v>6933</v>
      </c>
      <c r="F107" s="472" t="s">
        <v>6934</v>
      </c>
      <c r="G107" s="473" t="s">
        <v>2111</v>
      </c>
      <c r="H107" s="43">
        <v>1</v>
      </c>
      <c r="I107" s="309" t="s">
        <v>6785</v>
      </c>
      <c r="J107" s="309" t="s">
        <v>6786</v>
      </c>
      <c r="K107" s="309"/>
      <c r="L107" s="310"/>
      <c r="M107" s="309"/>
      <c r="N107" s="304"/>
      <c r="O107" s="73" t="s">
        <v>348</v>
      </c>
      <c r="P107" s="73" t="s">
        <v>348</v>
      </c>
      <c r="Q107" s="73" t="s">
        <v>24</v>
      </c>
      <c r="R107" s="56"/>
      <c r="S107" s="49"/>
      <c r="T107" s="49"/>
      <c r="U107" s="49"/>
      <c r="V107" s="49"/>
      <c r="W107" s="49"/>
      <c r="X107" s="49"/>
      <c r="Y107" s="49"/>
      <c r="Z107" s="49"/>
    </row>
    <row r="108" spans="1:26" ht="30" customHeight="1">
      <c r="A108" s="341"/>
      <c r="B108" s="341"/>
      <c r="C108" s="341"/>
      <c r="D108" s="341"/>
      <c r="E108" s="345"/>
      <c r="F108" s="341"/>
      <c r="G108" s="341"/>
      <c r="H108" s="43">
        <v>2</v>
      </c>
      <c r="I108" s="309" t="s">
        <v>6935</v>
      </c>
      <c r="J108" s="309" t="s">
        <v>6936</v>
      </c>
      <c r="K108" s="309"/>
      <c r="L108" s="310"/>
      <c r="M108" s="309"/>
      <c r="N108" s="304"/>
      <c r="O108" s="73" t="s">
        <v>348</v>
      </c>
      <c r="P108" s="73" t="s">
        <v>348</v>
      </c>
      <c r="Q108" s="73" t="s">
        <v>24</v>
      </c>
      <c r="R108" s="56"/>
      <c r="S108" s="49"/>
      <c r="T108" s="49"/>
      <c r="U108" s="49"/>
      <c r="V108" s="49"/>
      <c r="W108" s="49"/>
      <c r="X108" s="49"/>
      <c r="Y108" s="49"/>
      <c r="Z108" s="49"/>
    </row>
    <row r="109" spans="1:26" ht="30" customHeight="1">
      <c r="A109" s="472" t="s">
        <v>6937</v>
      </c>
      <c r="B109" s="472" t="s">
        <v>6790</v>
      </c>
      <c r="C109" s="473" t="s">
        <v>966</v>
      </c>
      <c r="D109" s="473" t="s">
        <v>967</v>
      </c>
      <c r="E109" s="345"/>
      <c r="F109" s="472" t="s">
        <v>6938</v>
      </c>
      <c r="G109" s="473" t="s">
        <v>2111</v>
      </c>
      <c r="H109" s="43">
        <v>1</v>
      </c>
      <c r="I109" s="309" t="s">
        <v>6785</v>
      </c>
      <c r="J109" s="309" t="s">
        <v>6786</v>
      </c>
      <c r="K109" s="309"/>
      <c r="L109" s="310"/>
      <c r="M109" s="309"/>
      <c r="N109" s="304"/>
      <c r="O109" s="73" t="s">
        <v>348</v>
      </c>
      <c r="P109" s="73" t="s">
        <v>348</v>
      </c>
      <c r="Q109" s="73" t="s">
        <v>24</v>
      </c>
      <c r="R109" s="56"/>
      <c r="S109" s="49"/>
      <c r="T109" s="49"/>
      <c r="U109" s="49"/>
      <c r="V109" s="49"/>
      <c r="W109" s="49"/>
      <c r="X109" s="49"/>
      <c r="Y109" s="49"/>
      <c r="Z109" s="49"/>
    </row>
    <row r="110" spans="1:26" ht="30" customHeight="1">
      <c r="A110" s="345"/>
      <c r="B110" s="345"/>
      <c r="C110" s="345"/>
      <c r="D110" s="345"/>
      <c r="E110" s="345"/>
      <c r="F110" s="345"/>
      <c r="G110" s="345"/>
      <c r="H110" s="43">
        <v>2</v>
      </c>
      <c r="I110" s="309" t="s">
        <v>6792</v>
      </c>
      <c r="J110" s="309" t="s">
        <v>6786</v>
      </c>
      <c r="K110" s="309"/>
      <c r="L110" s="310"/>
      <c r="M110" s="309"/>
      <c r="N110" s="304"/>
      <c r="O110" s="73" t="s">
        <v>348</v>
      </c>
      <c r="P110" s="73" t="s">
        <v>348</v>
      </c>
      <c r="Q110" s="73" t="s">
        <v>24</v>
      </c>
      <c r="R110" s="56"/>
      <c r="S110" s="49"/>
      <c r="T110" s="49"/>
      <c r="U110" s="49"/>
      <c r="V110" s="49"/>
      <c r="W110" s="49"/>
      <c r="X110" s="49"/>
      <c r="Y110" s="49"/>
      <c r="Z110" s="49"/>
    </row>
    <row r="111" spans="1:26" ht="30" customHeight="1">
      <c r="A111" s="341"/>
      <c r="B111" s="341"/>
      <c r="C111" s="341"/>
      <c r="D111" s="341"/>
      <c r="E111" s="345"/>
      <c r="F111" s="341"/>
      <c r="G111" s="341"/>
      <c r="H111" s="43">
        <v>3</v>
      </c>
      <c r="I111" s="309" t="s">
        <v>6935</v>
      </c>
      <c r="J111" s="309" t="s">
        <v>6939</v>
      </c>
      <c r="K111" s="309"/>
      <c r="L111" s="310"/>
      <c r="M111" s="309"/>
      <c r="N111" s="304"/>
      <c r="O111" s="73" t="s">
        <v>348</v>
      </c>
      <c r="P111" s="73" t="s">
        <v>348</v>
      </c>
      <c r="Q111" s="73" t="s">
        <v>24</v>
      </c>
      <c r="R111" s="56"/>
      <c r="S111" s="49"/>
      <c r="T111" s="49"/>
      <c r="U111" s="49"/>
      <c r="V111" s="49"/>
      <c r="W111" s="49"/>
      <c r="X111" s="49"/>
      <c r="Y111" s="49"/>
      <c r="Z111" s="49"/>
    </row>
    <row r="112" spans="1:26" ht="30" customHeight="1">
      <c r="A112" s="472" t="s">
        <v>6940</v>
      </c>
      <c r="B112" s="472" t="s">
        <v>6782</v>
      </c>
      <c r="C112" s="473" t="s">
        <v>966</v>
      </c>
      <c r="D112" s="473" t="s">
        <v>967</v>
      </c>
      <c r="E112" s="345"/>
      <c r="F112" s="472" t="s">
        <v>6941</v>
      </c>
      <c r="G112" s="473" t="s">
        <v>2111</v>
      </c>
      <c r="H112" s="43">
        <v>1</v>
      </c>
      <c r="I112" s="309" t="s">
        <v>6785</v>
      </c>
      <c r="J112" s="309" t="s">
        <v>6786</v>
      </c>
      <c r="K112" s="309"/>
      <c r="L112" s="310"/>
      <c r="M112" s="309"/>
      <c r="N112" s="304"/>
      <c r="O112" s="73" t="s">
        <v>348</v>
      </c>
      <c r="P112" s="73" t="s">
        <v>348</v>
      </c>
      <c r="Q112" s="73" t="s">
        <v>24</v>
      </c>
      <c r="R112" s="56"/>
      <c r="S112" s="49"/>
      <c r="T112" s="49"/>
      <c r="U112" s="49"/>
      <c r="V112" s="49"/>
      <c r="W112" s="49"/>
      <c r="X112" s="49"/>
      <c r="Y112" s="49"/>
      <c r="Z112" s="49"/>
    </row>
    <row r="113" spans="1:26" ht="30" customHeight="1">
      <c r="A113" s="345"/>
      <c r="B113" s="345"/>
      <c r="C113" s="345"/>
      <c r="D113" s="345"/>
      <c r="E113" s="345"/>
      <c r="F113" s="345"/>
      <c r="G113" s="345"/>
      <c r="H113" s="43">
        <v>2</v>
      </c>
      <c r="I113" s="309" t="s">
        <v>6796</v>
      </c>
      <c r="J113" s="309" t="s">
        <v>6786</v>
      </c>
      <c r="K113" s="309"/>
      <c r="L113" s="310"/>
      <c r="M113" s="309"/>
      <c r="N113" s="304"/>
      <c r="O113" s="73" t="s">
        <v>348</v>
      </c>
      <c r="P113" s="73" t="s">
        <v>348</v>
      </c>
      <c r="Q113" s="73" t="s">
        <v>24</v>
      </c>
      <c r="R113" s="56"/>
      <c r="S113" s="49"/>
      <c r="T113" s="49"/>
      <c r="U113" s="49"/>
      <c r="V113" s="49"/>
      <c r="W113" s="49"/>
      <c r="X113" s="49"/>
      <c r="Y113" s="49"/>
      <c r="Z113" s="49"/>
    </row>
    <row r="114" spans="1:26" ht="30" customHeight="1">
      <c r="A114" s="341"/>
      <c r="B114" s="341"/>
      <c r="C114" s="341"/>
      <c r="D114" s="341"/>
      <c r="E114" s="341"/>
      <c r="F114" s="341"/>
      <c r="G114" s="341"/>
      <c r="H114" s="43">
        <v>3</v>
      </c>
      <c r="I114" s="309" t="s">
        <v>6935</v>
      </c>
      <c r="J114" s="309" t="s">
        <v>6936</v>
      </c>
      <c r="K114" s="309"/>
      <c r="L114" s="310"/>
      <c r="M114" s="312" t="s">
        <v>6942</v>
      </c>
      <c r="N114" s="304"/>
      <c r="O114" s="73" t="s">
        <v>348</v>
      </c>
      <c r="P114" s="73" t="s">
        <v>348</v>
      </c>
      <c r="Q114" s="73" t="s">
        <v>24</v>
      </c>
      <c r="R114" s="56"/>
      <c r="S114" s="49"/>
      <c r="T114" s="49"/>
      <c r="U114" s="49"/>
      <c r="V114" s="49"/>
      <c r="W114" s="49"/>
      <c r="X114" s="49"/>
      <c r="Y114" s="49"/>
      <c r="Z114" s="49"/>
    </row>
    <row r="115" spans="1:26" ht="30" customHeight="1">
      <c r="A115" s="472" t="s">
        <v>6943</v>
      </c>
      <c r="B115" s="472" t="s">
        <v>6782</v>
      </c>
      <c r="C115" s="473" t="s">
        <v>966</v>
      </c>
      <c r="D115" s="473" t="s">
        <v>967</v>
      </c>
      <c r="E115" s="472" t="s">
        <v>6944</v>
      </c>
      <c r="F115" s="472" t="s">
        <v>6945</v>
      </c>
      <c r="G115" s="473" t="s">
        <v>2111</v>
      </c>
      <c r="H115" s="43">
        <v>1</v>
      </c>
      <c r="I115" s="309" t="s">
        <v>6785</v>
      </c>
      <c r="J115" s="309" t="s">
        <v>6786</v>
      </c>
      <c r="K115" s="309"/>
      <c r="L115" s="310"/>
      <c r="M115" s="309"/>
      <c r="N115" s="304"/>
      <c r="O115" s="73" t="s">
        <v>348</v>
      </c>
      <c r="P115" s="73" t="s">
        <v>24</v>
      </c>
      <c r="Q115" s="73" t="s">
        <v>24</v>
      </c>
      <c r="R115" s="56"/>
      <c r="S115" s="49"/>
      <c r="T115" s="49"/>
      <c r="U115" s="49"/>
      <c r="V115" s="49"/>
      <c r="W115" s="49"/>
      <c r="X115" s="49"/>
      <c r="Y115" s="49"/>
      <c r="Z115" s="49"/>
    </row>
    <row r="116" spans="1:26" ht="30" customHeight="1">
      <c r="A116" s="341"/>
      <c r="B116" s="341"/>
      <c r="C116" s="341"/>
      <c r="D116" s="341"/>
      <c r="E116" s="345"/>
      <c r="F116" s="341"/>
      <c r="G116" s="341"/>
      <c r="H116" s="43">
        <v>2</v>
      </c>
      <c r="I116" s="309" t="s">
        <v>6946</v>
      </c>
      <c r="J116" s="309" t="s">
        <v>6947</v>
      </c>
      <c r="K116" s="309"/>
      <c r="L116" s="310"/>
      <c r="M116" s="309"/>
      <c r="N116" s="304"/>
      <c r="O116" s="73" t="s">
        <v>348</v>
      </c>
      <c r="P116" s="73" t="s">
        <v>24</v>
      </c>
      <c r="Q116" s="73" t="s">
        <v>24</v>
      </c>
      <c r="R116" s="56"/>
      <c r="S116" s="49"/>
      <c r="T116" s="49"/>
      <c r="U116" s="49"/>
      <c r="V116" s="49"/>
      <c r="W116" s="49"/>
      <c r="X116" s="49"/>
      <c r="Y116" s="49"/>
      <c r="Z116" s="49"/>
    </row>
    <row r="117" spans="1:26" ht="30" customHeight="1">
      <c r="A117" s="472" t="s">
        <v>6948</v>
      </c>
      <c r="B117" s="472" t="s">
        <v>6790</v>
      </c>
      <c r="C117" s="473" t="s">
        <v>966</v>
      </c>
      <c r="D117" s="473" t="s">
        <v>967</v>
      </c>
      <c r="E117" s="345"/>
      <c r="F117" s="472" t="s">
        <v>6949</v>
      </c>
      <c r="G117" s="473" t="s">
        <v>2111</v>
      </c>
      <c r="H117" s="43">
        <v>1</v>
      </c>
      <c r="I117" s="309" t="s">
        <v>6785</v>
      </c>
      <c r="J117" s="309" t="s">
        <v>6786</v>
      </c>
      <c r="K117" s="309"/>
      <c r="L117" s="310"/>
      <c r="M117" s="309"/>
      <c r="N117" s="304"/>
      <c r="O117" s="73" t="s">
        <v>348</v>
      </c>
      <c r="P117" s="73" t="s">
        <v>348</v>
      </c>
      <c r="Q117" s="73" t="s">
        <v>24</v>
      </c>
      <c r="R117" s="56"/>
      <c r="S117" s="49"/>
      <c r="T117" s="49"/>
      <c r="U117" s="49"/>
      <c r="V117" s="49"/>
      <c r="W117" s="49"/>
      <c r="X117" s="49"/>
      <c r="Y117" s="49"/>
      <c r="Z117" s="49"/>
    </row>
    <row r="118" spans="1:26" ht="30" customHeight="1">
      <c r="A118" s="345"/>
      <c r="B118" s="345"/>
      <c r="C118" s="345"/>
      <c r="D118" s="345"/>
      <c r="E118" s="345"/>
      <c r="F118" s="345"/>
      <c r="G118" s="345"/>
      <c r="H118" s="43">
        <v>2</v>
      </c>
      <c r="I118" s="309" t="s">
        <v>6792</v>
      </c>
      <c r="J118" s="309" t="s">
        <v>6786</v>
      </c>
      <c r="K118" s="309"/>
      <c r="L118" s="310"/>
      <c r="M118" s="309"/>
      <c r="N118" s="304"/>
      <c r="O118" s="73" t="s">
        <v>348</v>
      </c>
      <c r="P118" s="73" t="s">
        <v>348</v>
      </c>
      <c r="Q118" s="73" t="s">
        <v>24</v>
      </c>
      <c r="R118" s="56"/>
      <c r="S118" s="49"/>
      <c r="T118" s="49"/>
      <c r="U118" s="49"/>
      <c r="V118" s="49"/>
      <c r="W118" s="49"/>
      <c r="X118" s="49"/>
      <c r="Y118" s="49"/>
      <c r="Z118" s="49"/>
    </row>
    <row r="119" spans="1:26" ht="30" customHeight="1">
      <c r="A119" s="341"/>
      <c r="B119" s="341"/>
      <c r="C119" s="341"/>
      <c r="D119" s="341"/>
      <c r="E119" s="345"/>
      <c r="F119" s="341"/>
      <c r="G119" s="341"/>
      <c r="H119" s="43">
        <v>3</v>
      </c>
      <c r="I119" s="309" t="s">
        <v>6946</v>
      </c>
      <c r="J119" s="309" t="s">
        <v>6950</v>
      </c>
      <c r="K119" s="309"/>
      <c r="L119" s="310"/>
      <c r="M119" s="309"/>
      <c r="N119" s="304"/>
      <c r="O119" s="73" t="s">
        <v>348</v>
      </c>
      <c r="P119" s="73" t="s">
        <v>348</v>
      </c>
      <c r="Q119" s="73" t="s">
        <v>24</v>
      </c>
      <c r="R119" s="56"/>
      <c r="S119" s="49"/>
      <c r="T119" s="49"/>
      <c r="U119" s="49"/>
      <c r="V119" s="49"/>
      <c r="W119" s="49"/>
      <c r="X119" s="49"/>
      <c r="Y119" s="49"/>
      <c r="Z119" s="49"/>
    </row>
    <row r="120" spans="1:26" ht="30" customHeight="1">
      <c r="A120" s="472" t="s">
        <v>6951</v>
      </c>
      <c r="B120" s="472" t="s">
        <v>6782</v>
      </c>
      <c r="C120" s="473" t="s">
        <v>966</v>
      </c>
      <c r="D120" s="473" t="s">
        <v>967</v>
      </c>
      <c r="E120" s="345"/>
      <c r="F120" s="472" t="s">
        <v>6952</v>
      </c>
      <c r="G120" s="473" t="s">
        <v>2111</v>
      </c>
      <c r="H120" s="43">
        <v>1</v>
      </c>
      <c r="I120" s="309" t="s">
        <v>6785</v>
      </c>
      <c r="J120" s="309" t="s">
        <v>6786</v>
      </c>
      <c r="K120" s="309"/>
      <c r="L120" s="310"/>
      <c r="M120" s="309"/>
      <c r="N120" s="304"/>
      <c r="O120" s="73" t="s">
        <v>348</v>
      </c>
      <c r="P120" s="73" t="s">
        <v>348</v>
      </c>
      <c r="Q120" s="73" t="s">
        <v>24</v>
      </c>
      <c r="R120" s="56"/>
      <c r="S120" s="49"/>
      <c r="T120" s="49"/>
      <c r="U120" s="49"/>
      <c r="V120" s="49"/>
      <c r="W120" s="49"/>
      <c r="X120" s="49"/>
      <c r="Y120" s="49"/>
      <c r="Z120" s="49"/>
    </row>
    <row r="121" spans="1:26" ht="30" customHeight="1">
      <c r="A121" s="345"/>
      <c r="B121" s="345"/>
      <c r="C121" s="345"/>
      <c r="D121" s="345"/>
      <c r="E121" s="345"/>
      <c r="F121" s="345"/>
      <c r="G121" s="345"/>
      <c r="H121" s="43">
        <v>2</v>
      </c>
      <c r="I121" s="309" t="s">
        <v>6796</v>
      </c>
      <c r="J121" s="309" t="s">
        <v>6786</v>
      </c>
      <c r="K121" s="309"/>
      <c r="L121" s="310"/>
      <c r="M121" s="309"/>
      <c r="N121" s="304"/>
      <c r="O121" s="73" t="s">
        <v>348</v>
      </c>
      <c r="P121" s="73" t="s">
        <v>348</v>
      </c>
      <c r="Q121" s="73" t="s">
        <v>24</v>
      </c>
      <c r="R121" s="56"/>
      <c r="S121" s="49"/>
      <c r="T121" s="49"/>
      <c r="U121" s="49"/>
      <c r="V121" s="49"/>
      <c r="W121" s="49"/>
      <c r="X121" s="49"/>
      <c r="Y121" s="49"/>
      <c r="Z121" s="49"/>
    </row>
    <row r="122" spans="1:26" ht="30" customHeight="1">
      <c r="A122" s="341"/>
      <c r="B122" s="341"/>
      <c r="C122" s="341"/>
      <c r="D122" s="341"/>
      <c r="E122" s="341"/>
      <c r="F122" s="341"/>
      <c r="G122" s="341"/>
      <c r="H122" s="43">
        <v>3</v>
      </c>
      <c r="I122" s="309" t="s">
        <v>6946</v>
      </c>
      <c r="J122" s="309" t="s">
        <v>6953</v>
      </c>
      <c r="K122" s="309"/>
      <c r="L122" s="310"/>
      <c r="M122" s="311" t="s">
        <v>6954</v>
      </c>
      <c r="N122" s="304"/>
      <c r="O122" s="73" t="s">
        <v>348</v>
      </c>
      <c r="P122" s="73" t="s">
        <v>348</v>
      </c>
      <c r="Q122" s="73" t="s">
        <v>24</v>
      </c>
      <c r="R122" s="56"/>
      <c r="S122" s="49"/>
      <c r="T122" s="49"/>
      <c r="U122" s="49"/>
      <c r="V122" s="49"/>
      <c r="W122" s="49"/>
      <c r="X122" s="49"/>
      <c r="Y122" s="49"/>
      <c r="Z122" s="49"/>
    </row>
    <row r="123" spans="1:26" ht="30" customHeight="1">
      <c r="A123" s="472" t="s">
        <v>6955</v>
      </c>
      <c r="B123" s="472" t="s">
        <v>6782</v>
      </c>
      <c r="C123" s="473" t="s">
        <v>966</v>
      </c>
      <c r="D123" s="473" t="s">
        <v>967</v>
      </c>
      <c r="E123" s="472" t="s">
        <v>6956</v>
      </c>
      <c r="F123" s="472" t="s">
        <v>6957</v>
      </c>
      <c r="G123" s="473" t="s">
        <v>2111</v>
      </c>
      <c r="H123" s="43">
        <v>1</v>
      </c>
      <c r="I123" s="309" t="s">
        <v>6785</v>
      </c>
      <c r="J123" s="309" t="s">
        <v>6786</v>
      </c>
      <c r="K123" s="309"/>
      <c r="L123" s="310"/>
      <c r="M123" s="309"/>
      <c r="N123" s="304"/>
      <c r="O123" s="73" t="s">
        <v>348</v>
      </c>
      <c r="P123" s="73" t="s">
        <v>24</v>
      </c>
      <c r="Q123" s="73" t="s">
        <v>24</v>
      </c>
      <c r="R123" s="56"/>
      <c r="S123" s="49"/>
      <c r="T123" s="49"/>
      <c r="U123" s="49"/>
      <c r="V123" s="49"/>
      <c r="W123" s="49"/>
      <c r="X123" s="49"/>
      <c r="Y123" s="49"/>
      <c r="Z123" s="49"/>
    </row>
    <row r="124" spans="1:26" ht="30" customHeight="1">
      <c r="A124" s="341"/>
      <c r="B124" s="341"/>
      <c r="C124" s="341"/>
      <c r="D124" s="341"/>
      <c r="E124" s="345"/>
      <c r="F124" s="341"/>
      <c r="G124" s="341"/>
      <c r="H124" s="43">
        <v>2</v>
      </c>
      <c r="I124" s="309" t="s">
        <v>6958</v>
      </c>
      <c r="J124" s="309" t="s">
        <v>6959</v>
      </c>
      <c r="K124" s="309"/>
      <c r="L124" s="310"/>
      <c r="M124" s="309" t="s">
        <v>6960</v>
      </c>
      <c r="N124" s="304"/>
      <c r="O124" s="73" t="s">
        <v>348</v>
      </c>
      <c r="P124" s="73" t="s">
        <v>24</v>
      </c>
      <c r="Q124" s="73" t="s">
        <v>24</v>
      </c>
      <c r="R124" s="56"/>
      <c r="S124" s="49"/>
      <c r="T124" s="49"/>
      <c r="U124" s="49"/>
      <c r="V124" s="49"/>
      <c r="W124" s="49"/>
      <c r="X124" s="49"/>
      <c r="Y124" s="49"/>
      <c r="Z124" s="49"/>
    </row>
    <row r="125" spans="1:26" ht="30" customHeight="1">
      <c r="A125" s="472" t="s">
        <v>6961</v>
      </c>
      <c r="B125" s="472" t="s">
        <v>6790</v>
      </c>
      <c r="C125" s="473" t="s">
        <v>966</v>
      </c>
      <c r="D125" s="473" t="s">
        <v>967</v>
      </c>
      <c r="E125" s="345"/>
      <c r="F125" s="472" t="s">
        <v>6962</v>
      </c>
      <c r="G125" s="473" t="s">
        <v>2111</v>
      </c>
      <c r="H125" s="43">
        <v>1</v>
      </c>
      <c r="I125" s="309" t="s">
        <v>6785</v>
      </c>
      <c r="J125" s="309" t="s">
        <v>6786</v>
      </c>
      <c r="K125" s="309"/>
      <c r="L125" s="310"/>
      <c r="M125" s="309"/>
      <c r="N125" s="304"/>
      <c r="O125" s="73" t="s">
        <v>348</v>
      </c>
      <c r="P125" s="73" t="s">
        <v>348</v>
      </c>
      <c r="Q125" s="73" t="s">
        <v>24</v>
      </c>
      <c r="R125" s="56"/>
      <c r="S125" s="49"/>
      <c r="T125" s="49"/>
      <c r="U125" s="49"/>
      <c r="V125" s="49"/>
      <c r="W125" s="49"/>
      <c r="X125" s="49"/>
      <c r="Y125" s="49"/>
      <c r="Z125" s="49"/>
    </row>
    <row r="126" spans="1:26" ht="30" customHeight="1">
      <c r="A126" s="345"/>
      <c r="B126" s="345"/>
      <c r="C126" s="345"/>
      <c r="D126" s="345"/>
      <c r="E126" s="345"/>
      <c r="F126" s="345"/>
      <c r="G126" s="345"/>
      <c r="H126" s="43">
        <v>2</v>
      </c>
      <c r="I126" s="309" t="s">
        <v>6792</v>
      </c>
      <c r="J126" s="309" t="s">
        <v>6786</v>
      </c>
      <c r="K126" s="309"/>
      <c r="L126" s="310"/>
      <c r="M126" s="309"/>
      <c r="N126" s="304"/>
      <c r="O126" s="73" t="s">
        <v>348</v>
      </c>
      <c r="P126" s="73" t="s">
        <v>348</v>
      </c>
      <c r="Q126" s="73" t="s">
        <v>24</v>
      </c>
      <c r="R126" s="56"/>
      <c r="S126" s="49"/>
      <c r="T126" s="49"/>
      <c r="U126" s="49"/>
      <c r="V126" s="49"/>
      <c r="W126" s="49"/>
      <c r="X126" s="49"/>
      <c r="Y126" s="49"/>
      <c r="Z126" s="49"/>
    </row>
    <row r="127" spans="1:26" ht="30" customHeight="1">
      <c r="A127" s="341"/>
      <c r="B127" s="341"/>
      <c r="C127" s="341"/>
      <c r="D127" s="341"/>
      <c r="E127" s="345"/>
      <c r="F127" s="341"/>
      <c r="G127" s="341"/>
      <c r="H127" s="43">
        <v>3</v>
      </c>
      <c r="I127" s="309" t="s">
        <v>6958</v>
      </c>
      <c r="J127" s="309" t="s">
        <v>6963</v>
      </c>
      <c r="K127" s="309"/>
      <c r="L127" s="310"/>
      <c r="M127" s="309"/>
      <c r="N127" s="304"/>
      <c r="O127" s="73" t="s">
        <v>348</v>
      </c>
      <c r="P127" s="73" t="s">
        <v>348</v>
      </c>
      <c r="Q127" s="73" t="s">
        <v>24</v>
      </c>
      <c r="R127" s="56"/>
      <c r="S127" s="49"/>
      <c r="T127" s="49"/>
      <c r="U127" s="49"/>
      <c r="V127" s="49"/>
      <c r="W127" s="49"/>
      <c r="X127" s="49"/>
      <c r="Y127" s="49"/>
      <c r="Z127" s="49"/>
    </row>
    <row r="128" spans="1:26" ht="30" customHeight="1">
      <c r="A128" s="472" t="s">
        <v>6964</v>
      </c>
      <c r="B128" s="472" t="s">
        <v>6782</v>
      </c>
      <c r="C128" s="473" t="s">
        <v>966</v>
      </c>
      <c r="D128" s="473" t="s">
        <v>967</v>
      </c>
      <c r="E128" s="345"/>
      <c r="F128" s="472" t="s">
        <v>6965</v>
      </c>
      <c r="G128" s="473" t="s">
        <v>2111</v>
      </c>
      <c r="H128" s="43">
        <v>1</v>
      </c>
      <c r="I128" s="309" t="s">
        <v>6785</v>
      </c>
      <c r="J128" s="309" t="s">
        <v>6786</v>
      </c>
      <c r="K128" s="309"/>
      <c r="L128" s="310"/>
      <c r="M128" s="309"/>
      <c r="N128" s="304"/>
      <c r="O128" s="73" t="s">
        <v>348</v>
      </c>
      <c r="P128" s="73" t="s">
        <v>348</v>
      </c>
      <c r="Q128" s="73" t="s">
        <v>24</v>
      </c>
      <c r="R128" s="56"/>
      <c r="S128" s="49"/>
      <c r="T128" s="49"/>
      <c r="U128" s="49"/>
      <c r="V128" s="49"/>
      <c r="W128" s="49"/>
      <c r="X128" s="49"/>
      <c r="Y128" s="49"/>
      <c r="Z128" s="49"/>
    </row>
    <row r="129" spans="1:26" ht="30" customHeight="1">
      <c r="A129" s="345"/>
      <c r="B129" s="345"/>
      <c r="C129" s="345"/>
      <c r="D129" s="345"/>
      <c r="E129" s="345"/>
      <c r="F129" s="345"/>
      <c r="G129" s="345"/>
      <c r="H129" s="43">
        <v>2</v>
      </c>
      <c r="I129" s="309" t="s">
        <v>6796</v>
      </c>
      <c r="J129" s="309" t="s">
        <v>6786</v>
      </c>
      <c r="K129" s="309"/>
      <c r="L129" s="310"/>
      <c r="M129" s="309"/>
      <c r="N129" s="304"/>
      <c r="O129" s="73" t="s">
        <v>348</v>
      </c>
      <c r="P129" s="73" t="s">
        <v>348</v>
      </c>
      <c r="Q129" s="73" t="s">
        <v>24</v>
      </c>
      <c r="R129" s="56"/>
      <c r="S129" s="49"/>
      <c r="T129" s="49"/>
      <c r="U129" s="49"/>
      <c r="V129" s="49"/>
      <c r="W129" s="49"/>
      <c r="X129" s="49"/>
      <c r="Y129" s="49"/>
      <c r="Z129" s="49"/>
    </row>
    <row r="130" spans="1:26" ht="30" customHeight="1">
      <c r="A130" s="341"/>
      <c r="B130" s="341"/>
      <c r="C130" s="341"/>
      <c r="D130" s="341"/>
      <c r="E130" s="341"/>
      <c r="F130" s="341"/>
      <c r="G130" s="341"/>
      <c r="H130" s="43">
        <v>3</v>
      </c>
      <c r="I130" s="309" t="s">
        <v>6958</v>
      </c>
      <c r="J130" s="309" t="s">
        <v>6966</v>
      </c>
      <c r="K130" s="309"/>
      <c r="L130" s="310"/>
      <c r="M130" s="311" t="s">
        <v>6954</v>
      </c>
      <c r="N130" s="304"/>
      <c r="O130" s="73" t="s">
        <v>348</v>
      </c>
      <c r="P130" s="73" t="s">
        <v>348</v>
      </c>
      <c r="Q130" s="73" t="s">
        <v>24</v>
      </c>
      <c r="R130" s="56"/>
      <c r="S130" s="49"/>
      <c r="T130" s="49"/>
      <c r="U130" s="49"/>
      <c r="V130" s="49"/>
      <c r="W130" s="49"/>
      <c r="X130" s="49"/>
      <c r="Y130" s="49"/>
      <c r="Z130" s="49"/>
    </row>
    <row r="131" spans="1:26" ht="30" customHeight="1">
      <c r="A131" s="472" t="s">
        <v>6967</v>
      </c>
      <c r="B131" s="472" t="s">
        <v>6782</v>
      </c>
      <c r="C131" s="473" t="s">
        <v>966</v>
      </c>
      <c r="D131" s="473" t="s">
        <v>967</v>
      </c>
      <c r="E131" s="472" t="s">
        <v>6968</v>
      </c>
      <c r="F131" s="472" t="s">
        <v>6969</v>
      </c>
      <c r="G131" s="473" t="s">
        <v>2111</v>
      </c>
      <c r="H131" s="43">
        <v>1</v>
      </c>
      <c r="I131" s="309" t="s">
        <v>6785</v>
      </c>
      <c r="J131" s="309" t="s">
        <v>6786</v>
      </c>
      <c r="K131" s="309"/>
      <c r="L131" s="310"/>
      <c r="M131" s="309"/>
      <c r="N131" s="304"/>
      <c r="O131" s="73" t="s">
        <v>348</v>
      </c>
      <c r="P131" s="73" t="s">
        <v>24</v>
      </c>
      <c r="Q131" s="73" t="s">
        <v>24</v>
      </c>
      <c r="R131" s="56"/>
      <c r="S131" s="49"/>
      <c r="T131" s="49"/>
      <c r="U131" s="49"/>
      <c r="V131" s="49"/>
      <c r="W131" s="49"/>
      <c r="X131" s="49"/>
      <c r="Y131" s="49"/>
      <c r="Z131" s="49"/>
    </row>
    <row r="132" spans="1:26" ht="30" customHeight="1">
      <c r="A132" s="341"/>
      <c r="B132" s="341"/>
      <c r="C132" s="341"/>
      <c r="D132" s="341"/>
      <c r="E132" s="345"/>
      <c r="F132" s="341"/>
      <c r="G132" s="341"/>
      <c r="H132" s="43">
        <v>2</v>
      </c>
      <c r="I132" s="309" t="s">
        <v>6970</v>
      </c>
      <c r="J132" s="309" t="s">
        <v>6971</v>
      </c>
      <c r="K132" s="309"/>
      <c r="L132" s="310"/>
      <c r="M132" s="309"/>
      <c r="N132" s="304"/>
      <c r="O132" s="73" t="s">
        <v>348</v>
      </c>
      <c r="P132" s="73" t="s">
        <v>24</v>
      </c>
      <c r="Q132" s="73" t="s">
        <v>24</v>
      </c>
      <c r="R132" s="56"/>
      <c r="S132" s="49"/>
      <c r="T132" s="49"/>
      <c r="U132" s="49"/>
      <c r="V132" s="49"/>
      <c r="W132" s="49"/>
      <c r="X132" s="49"/>
      <c r="Y132" s="49"/>
      <c r="Z132" s="49"/>
    </row>
    <row r="133" spans="1:26" ht="30" customHeight="1">
      <c r="A133" s="472" t="s">
        <v>6972</v>
      </c>
      <c r="B133" s="472" t="s">
        <v>6790</v>
      </c>
      <c r="C133" s="473" t="s">
        <v>966</v>
      </c>
      <c r="D133" s="473" t="s">
        <v>967</v>
      </c>
      <c r="E133" s="345"/>
      <c r="F133" s="472" t="s">
        <v>6973</v>
      </c>
      <c r="G133" s="473" t="s">
        <v>2111</v>
      </c>
      <c r="H133" s="43">
        <v>1</v>
      </c>
      <c r="I133" s="309" t="s">
        <v>6785</v>
      </c>
      <c r="J133" s="309" t="s">
        <v>6786</v>
      </c>
      <c r="K133" s="309"/>
      <c r="L133" s="310"/>
      <c r="M133" s="309"/>
      <c r="N133" s="304"/>
      <c r="O133" s="73" t="s">
        <v>348</v>
      </c>
      <c r="P133" s="73" t="s">
        <v>24</v>
      </c>
      <c r="Q133" s="73" t="s">
        <v>24</v>
      </c>
      <c r="R133" s="56"/>
      <c r="S133" s="49"/>
      <c r="T133" s="49"/>
      <c r="U133" s="49"/>
      <c r="V133" s="49"/>
      <c r="W133" s="49"/>
      <c r="X133" s="49"/>
      <c r="Y133" s="49"/>
      <c r="Z133" s="49"/>
    </row>
    <row r="134" spans="1:26" ht="30" customHeight="1">
      <c r="A134" s="345"/>
      <c r="B134" s="345"/>
      <c r="C134" s="345"/>
      <c r="D134" s="345"/>
      <c r="E134" s="345"/>
      <c r="F134" s="345"/>
      <c r="G134" s="345"/>
      <c r="H134" s="43">
        <v>2</v>
      </c>
      <c r="I134" s="309" t="s">
        <v>6792</v>
      </c>
      <c r="J134" s="309" t="s">
        <v>6786</v>
      </c>
      <c r="K134" s="309"/>
      <c r="L134" s="310"/>
      <c r="M134" s="309"/>
      <c r="N134" s="304"/>
      <c r="O134" s="73" t="s">
        <v>348</v>
      </c>
      <c r="P134" s="73" t="s">
        <v>24</v>
      </c>
      <c r="Q134" s="73" t="s">
        <v>24</v>
      </c>
      <c r="R134" s="56"/>
      <c r="S134" s="49"/>
      <c r="T134" s="49"/>
      <c r="U134" s="49"/>
      <c r="V134" s="49"/>
      <c r="W134" s="49"/>
      <c r="X134" s="49"/>
      <c r="Y134" s="49"/>
      <c r="Z134" s="49"/>
    </row>
    <row r="135" spans="1:26" ht="30" customHeight="1">
      <c r="A135" s="341"/>
      <c r="B135" s="341"/>
      <c r="C135" s="341"/>
      <c r="D135" s="341"/>
      <c r="E135" s="345"/>
      <c r="F135" s="341"/>
      <c r="G135" s="341"/>
      <c r="H135" s="43">
        <v>3</v>
      </c>
      <c r="I135" s="309" t="s">
        <v>6970</v>
      </c>
      <c r="J135" s="309" t="s">
        <v>6974</v>
      </c>
      <c r="K135" s="309"/>
      <c r="L135" s="310"/>
      <c r="M135" s="309"/>
      <c r="N135" s="304"/>
      <c r="O135" s="73" t="s">
        <v>348</v>
      </c>
      <c r="P135" s="73" t="s">
        <v>24</v>
      </c>
      <c r="Q135" s="73" t="s">
        <v>24</v>
      </c>
      <c r="R135" s="56"/>
      <c r="S135" s="49"/>
      <c r="T135" s="49"/>
      <c r="U135" s="49"/>
      <c r="V135" s="49"/>
      <c r="W135" s="49"/>
      <c r="X135" s="49"/>
      <c r="Y135" s="49"/>
      <c r="Z135" s="49"/>
    </row>
    <row r="136" spans="1:26" ht="30" customHeight="1">
      <c r="A136" s="472" t="s">
        <v>6975</v>
      </c>
      <c r="B136" s="472" t="s">
        <v>6782</v>
      </c>
      <c r="C136" s="473" t="s">
        <v>966</v>
      </c>
      <c r="D136" s="473" t="s">
        <v>967</v>
      </c>
      <c r="E136" s="345"/>
      <c r="F136" s="472" t="s">
        <v>6976</v>
      </c>
      <c r="G136" s="473" t="s">
        <v>2111</v>
      </c>
      <c r="H136" s="43">
        <v>1</v>
      </c>
      <c r="I136" s="309" t="s">
        <v>6785</v>
      </c>
      <c r="J136" s="309" t="s">
        <v>6786</v>
      </c>
      <c r="K136" s="309"/>
      <c r="L136" s="310"/>
      <c r="M136" s="309"/>
      <c r="N136" s="304"/>
      <c r="O136" s="73" t="s">
        <v>348</v>
      </c>
      <c r="P136" s="73" t="s">
        <v>24</v>
      </c>
      <c r="Q136" s="73" t="s">
        <v>24</v>
      </c>
      <c r="R136" s="56"/>
      <c r="S136" s="49"/>
      <c r="T136" s="49"/>
      <c r="U136" s="49"/>
      <c r="V136" s="49"/>
      <c r="W136" s="49"/>
      <c r="X136" s="49"/>
      <c r="Y136" s="49"/>
      <c r="Z136" s="49"/>
    </row>
    <row r="137" spans="1:26" ht="30" customHeight="1">
      <c r="A137" s="345"/>
      <c r="B137" s="345"/>
      <c r="C137" s="345"/>
      <c r="D137" s="345"/>
      <c r="E137" s="345"/>
      <c r="F137" s="345"/>
      <c r="G137" s="345"/>
      <c r="H137" s="43">
        <v>2</v>
      </c>
      <c r="I137" s="309" t="s">
        <v>6796</v>
      </c>
      <c r="J137" s="309" t="s">
        <v>6786</v>
      </c>
      <c r="K137" s="309"/>
      <c r="L137" s="310"/>
      <c r="M137" s="309"/>
      <c r="N137" s="304"/>
      <c r="O137" s="73" t="s">
        <v>348</v>
      </c>
      <c r="P137" s="73" t="s">
        <v>24</v>
      </c>
      <c r="Q137" s="73" t="s">
        <v>24</v>
      </c>
      <c r="R137" s="56"/>
      <c r="S137" s="49"/>
      <c r="T137" s="49"/>
      <c r="U137" s="49"/>
      <c r="V137" s="49"/>
      <c r="W137" s="49"/>
      <c r="X137" s="49"/>
      <c r="Y137" s="49"/>
      <c r="Z137" s="49"/>
    </row>
    <row r="138" spans="1:26" ht="30" customHeight="1">
      <c r="A138" s="341"/>
      <c r="B138" s="341"/>
      <c r="C138" s="341"/>
      <c r="D138" s="341"/>
      <c r="E138" s="341"/>
      <c r="F138" s="341"/>
      <c r="G138" s="341"/>
      <c r="H138" s="43">
        <v>3</v>
      </c>
      <c r="I138" s="309" t="s">
        <v>6970</v>
      </c>
      <c r="J138" s="309" t="s">
        <v>6971</v>
      </c>
      <c r="K138" s="309"/>
      <c r="L138" s="310"/>
      <c r="M138" s="311" t="s">
        <v>6868</v>
      </c>
      <c r="N138" s="304"/>
      <c r="O138" s="73" t="s">
        <v>348</v>
      </c>
      <c r="P138" s="73" t="s">
        <v>24</v>
      </c>
      <c r="Q138" s="73" t="s">
        <v>24</v>
      </c>
      <c r="R138" s="56"/>
      <c r="S138" s="49"/>
      <c r="T138" s="49"/>
      <c r="U138" s="49"/>
      <c r="V138" s="49"/>
      <c r="W138" s="49"/>
      <c r="X138" s="49"/>
      <c r="Y138" s="49"/>
      <c r="Z138" s="49"/>
    </row>
    <row r="139" spans="1:26" ht="30" customHeight="1">
      <c r="A139" s="472" t="s">
        <v>6977</v>
      </c>
      <c r="B139" s="472" t="s">
        <v>6782</v>
      </c>
      <c r="C139" s="473" t="s">
        <v>966</v>
      </c>
      <c r="D139" s="473" t="s">
        <v>967</v>
      </c>
      <c r="E139" s="472" t="s">
        <v>6978</v>
      </c>
      <c r="F139" s="472" t="s">
        <v>6979</v>
      </c>
      <c r="G139" s="473" t="s">
        <v>2111</v>
      </c>
      <c r="H139" s="43">
        <v>1</v>
      </c>
      <c r="I139" s="309" t="s">
        <v>6980</v>
      </c>
      <c r="J139" s="309" t="s">
        <v>6786</v>
      </c>
      <c r="K139" s="309"/>
      <c r="L139" s="310"/>
      <c r="M139" s="313"/>
      <c r="N139" s="304"/>
      <c r="O139" s="73" t="s">
        <v>348</v>
      </c>
      <c r="P139" s="73" t="s">
        <v>24</v>
      </c>
      <c r="Q139" s="73" t="s">
        <v>24</v>
      </c>
      <c r="R139" s="56"/>
      <c r="S139" s="49"/>
      <c r="T139" s="49"/>
      <c r="U139" s="49"/>
      <c r="V139" s="49"/>
      <c r="W139" s="49"/>
      <c r="X139" s="49"/>
      <c r="Y139" s="49"/>
      <c r="Z139" s="49"/>
    </row>
    <row r="140" spans="1:26" ht="30" customHeight="1">
      <c r="A140" s="341"/>
      <c r="B140" s="341"/>
      <c r="C140" s="341"/>
      <c r="D140" s="341"/>
      <c r="E140" s="345"/>
      <c r="F140" s="341"/>
      <c r="G140" s="341"/>
      <c r="H140" s="43">
        <v>2</v>
      </c>
      <c r="I140" s="309" t="s">
        <v>6981</v>
      </c>
      <c r="J140" s="309" t="s">
        <v>6982</v>
      </c>
      <c r="K140" s="309"/>
      <c r="L140" s="310"/>
      <c r="M140" s="313"/>
      <c r="N140" s="304"/>
      <c r="O140" s="73" t="s">
        <v>348</v>
      </c>
      <c r="P140" s="73" t="s">
        <v>24</v>
      </c>
      <c r="Q140" s="73" t="s">
        <v>24</v>
      </c>
      <c r="R140" s="56"/>
      <c r="S140" s="49"/>
      <c r="T140" s="49"/>
      <c r="U140" s="49"/>
      <c r="V140" s="49"/>
      <c r="W140" s="49"/>
      <c r="X140" s="49"/>
      <c r="Y140" s="49"/>
      <c r="Z140" s="49"/>
    </row>
    <row r="141" spans="1:26" ht="30" customHeight="1">
      <c r="A141" s="472" t="s">
        <v>6983</v>
      </c>
      <c r="B141" s="472" t="s">
        <v>6790</v>
      </c>
      <c r="C141" s="473" t="s">
        <v>966</v>
      </c>
      <c r="D141" s="473" t="s">
        <v>967</v>
      </c>
      <c r="E141" s="345"/>
      <c r="F141" s="472" t="s">
        <v>6984</v>
      </c>
      <c r="G141" s="473" t="s">
        <v>2111</v>
      </c>
      <c r="H141" s="43">
        <v>1</v>
      </c>
      <c r="I141" s="309" t="s">
        <v>6980</v>
      </c>
      <c r="J141" s="309" t="s">
        <v>6786</v>
      </c>
      <c r="K141" s="309"/>
      <c r="L141" s="310"/>
      <c r="M141" s="313"/>
      <c r="N141" s="304"/>
      <c r="O141" s="73" t="s">
        <v>348</v>
      </c>
      <c r="P141" s="73" t="s">
        <v>348</v>
      </c>
      <c r="Q141" s="73" t="s">
        <v>24</v>
      </c>
      <c r="R141" s="56"/>
      <c r="S141" s="49"/>
      <c r="T141" s="49"/>
      <c r="U141" s="49"/>
      <c r="V141" s="49"/>
      <c r="W141" s="49"/>
      <c r="X141" s="49"/>
      <c r="Y141" s="49"/>
      <c r="Z141" s="49"/>
    </row>
    <row r="142" spans="1:26" ht="30" customHeight="1">
      <c r="A142" s="345"/>
      <c r="B142" s="345"/>
      <c r="C142" s="345"/>
      <c r="D142" s="345"/>
      <c r="E142" s="345"/>
      <c r="F142" s="345"/>
      <c r="G142" s="345"/>
      <c r="H142" s="43">
        <v>2</v>
      </c>
      <c r="I142" s="309" t="s">
        <v>6985</v>
      </c>
      <c r="J142" s="309" t="s">
        <v>6786</v>
      </c>
      <c r="K142" s="309"/>
      <c r="L142" s="310"/>
      <c r="M142" s="313"/>
      <c r="N142" s="304"/>
      <c r="O142" s="73" t="s">
        <v>348</v>
      </c>
      <c r="P142" s="73" t="s">
        <v>348</v>
      </c>
      <c r="Q142" s="73" t="s">
        <v>24</v>
      </c>
      <c r="R142" s="56"/>
      <c r="S142" s="49"/>
      <c r="T142" s="49"/>
      <c r="U142" s="49"/>
      <c r="V142" s="49"/>
      <c r="W142" s="49"/>
      <c r="X142" s="49"/>
      <c r="Y142" s="49"/>
      <c r="Z142" s="49"/>
    </row>
    <row r="143" spans="1:26" ht="30" customHeight="1">
      <c r="A143" s="341"/>
      <c r="B143" s="341"/>
      <c r="C143" s="341"/>
      <c r="D143" s="341"/>
      <c r="E143" s="345"/>
      <c r="F143" s="341"/>
      <c r="G143" s="341"/>
      <c r="H143" s="43">
        <v>3</v>
      </c>
      <c r="I143" s="309" t="s">
        <v>6981</v>
      </c>
      <c r="J143" s="309" t="s">
        <v>6986</v>
      </c>
      <c r="K143" s="309"/>
      <c r="L143" s="310"/>
      <c r="M143" s="313"/>
      <c r="N143" s="304"/>
      <c r="O143" s="73" t="s">
        <v>348</v>
      </c>
      <c r="P143" s="73" t="s">
        <v>348</v>
      </c>
      <c r="Q143" s="73" t="s">
        <v>24</v>
      </c>
      <c r="R143" s="56"/>
      <c r="S143" s="49"/>
      <c r="T143" s="49"/>
      <c r="U143" s="49"/>
      <c r="V143" s="49"/>
      <c r="W143" s="49"/>
      <c r="X143" s="49"/>
      <c r="Y143" s="49"/>
      <c r="Z143" s="49"/>
    </row>
    <row r="144" spans="1:26" ht="30" customHeight="1">
      <c r="A144" s="472" t="s">
        <v>6987</v>
      </c>
      <c r="B144" s="472" t="s">
        <v>6782</v>
      </c>
      <c r="C144" s="473" t="s">
        <v>966</v>
      </c>
      <c r="D144" s="473" t="s">
        <v>967</v>
      </c>
      <c r="E144" s="345"/>
      <c r="F144" s="472" t="s">
        <v>6988</v>
      </c>
      <c r="G144" s="473" t="s">
        <v>2111</v>
      </c>
      <c r="H144" s="43">
        <v>1</v>
      </c>
      <c r="I144" s="309" t="s">
        <v>6980</v>
      </c>
      <c r="J144" s="309" t="s">
        <v>6786</v>
      </c>
      <c r="K144" s="309"/>
      <c r="L144" s="310"/>
      <c r="M144" s="313"/>
      <c r="N144" s="304"/>
      <c r="O144" s="73" t="s">
        <v>348</v>
      </c>
      <c r="P144" s="73" t="s">
        <v>348</v>
      </c>
      <c r="Q144" s="73" t="s">
        <v>24</v>
      </c>
      <c r="R144" s="56"/>
      <c r="S144" s="49"/>
      <c r="T144" s="49"/>
      <c r="U144" s="49"/>
      <c r="V144" s="49"/>
      <c r="W144" s="49"/>
      <c r="X144" s="49"/>
      <c r="Y144" s="49"/>
      <c r="Z144" s="49"/>
    </row>
    <row r="145" spans="1:26" ht="30" customHeight="1">
      <c r="A145" s="345"/>
      <c r="B145" s="345"/>
      <c r="C145" s="345"/>
      <c r="D145" s="345"/>
      <c r="E145" s="345"/>
      <c r="F145" s="345"/>
      <c r="G145" s="345"/>
      <c r="H145" s="43">
        <v>2</v>
      </c>
      <c r="I145" s="309" t="s">
        <v>6989</v>
      </c>
      <c r="J145" s="309" t="s">
        <v>6786</v>
      </c>
      <c r="K145" s="309"/>
      <c r="L145" s="310"/>
      <c r="M145" s="313"/>
      <c r="N145" s="304"/>
      <c r="O145" s="73" t="s">
        <v>348</v>
      </c>
      <c r="P145" s="73" t="s">
        <v>348</v>
      </c>
      <c r="Q145" s="73" t="s">
        <v>24</v>
      </c>
      <c r="R145" s="56"/>
      <c r="S145" s="49"/>
      <c r="T145" s="49"/>
      <c r="U145" s="49"/>
      <c r="V145" s="49"/>
      <c r="W145" s="49"/>
      <c r="X145" s="49"/>
      <c r="Y145" s="49"/>
      <c r="Z145" s="49"/>
    </row>
    <row r="146" spans="1:26" ht="30" customHeight="1">
      <c r="A146" s="341"/>
      <c r="B146" s="341"/>
      <c r="C146" s="341"/>
      <c r="D146" s="341"/>
      <c r="E146" s="341"/>
      <c r="F146" s="341"/>
      <c r="G146" s="341"/>
      <c r="H146" s="43">
        <v>3</v>
      </c>
      <c r="I146" s="309" t="s">
        <v>6981</v>
      </c>
      <c r="J146" s="309" t="s">
        <v>6990</v>
      </c>
      <c r="K146" s="309"/>
      <c r="L146" s="310"/>
      <c r="M146" s="313"/>
      <c r="N146" s="304"/>
      <c r="O146" s="73" t="s">
        <v>348</v>
      </c>
      <c r="P146" s="73" t="s">
        <v>348</v>
      </c>
      <c r="Q146" s="73" t="s">
        <v>24</v>
      </c>
      <c r="R146" s="56"/>
      <c r="S146" s="49"/>
      <c r="T146" s="49"/>
      <c r="U146" s="49"/>
      <c r="V146" s="49"/>
      <c r="W146" s="49"/>
      <c r="X146" s="49"/>
      <c r="Y146" s="49"/>
      <c r="Z146" s="49"/>
    </row>
    <row r="147" spans="1:26" ht="30" customHeight="1">
      <c r="A147" s="472" t="s">
        <v>6991</v>
      </c>
      <c r="B147" s="472" t="s">
        <v>6992</v>
      </c>
      <c r="C147" s="473" t="s">
        <v>966</v>
      </c>
      <c r="D147" s="473" t="s">
        <v>967</v>
      </c>
      <c r="E147" s="472" t="s">
        <v>6993</v>
      </c>
      <c r="F147" s="472" t="s">
        <v>6994</v>
      </c>
      <c r="G147" s="473" t="s">
        <v>2111</v>
      </c>
      <c r="H147" s="43">
        <v>1</v>
      </c>
      <c r="I147" s="309" t="s">
        <v>6785</v>
      </c>
      <c r="J147" s="309" t="s">
        <v>6786</v>
      </c>
      <c r="K147" s="309"/>
      <c r="L147" s="310"/>
      <c r="M147" s="309"/>
      <c r="N147" s="304"/>
      <c r="O147" s="73" t="s">
        <v>348</v>
      </c>
      <c r="P147" s="73" t="s">
        <v>348</v>
      </c>
      <c r="Q147" s="73" t="s">
        <v>24</v>
      </c>
      <c r="R147" s="56"/>
      <c r="S147" s="49"/>
      <c r="T147" s="49"/>
      <c r="U147" s="49"/>
      <c r="V147" s="49"/>
      <c r="W147" s="49"/>
      <c r="X147" s="49"/>
      <c r="Y147" s="49"/>
      <c r="Z147" s="49"/>
    </row>
    <row r="148" spans="1:26" ht="30" customHeight="1">
      <c r="A148" s="341"/>
      <c r="B148" s="341"/>
      <c r="C148" s="341"/>
      <c r="D148" s="341"/>
      <c r="E148" s="345"/>
      <c r="F148" s="341"/>
      <c r="G148" s="341"/>
      <c r="H148" s="43">
        <v>2</v>
      </c>
      <c r="I148" s="309" t="s">
        <v>6995</v>
      </c>
      <c r="J148" s="309" t="s">
        <v>6996</v>
      </c>
      <c r="K148" s="309"/>
      <c r="L148" s="310"/>
      <c r="M148" s="309"/>
      <c r="N148" s="304"/>
      <c r="O148" s="73" t="s">
        <v>348</v>
      </c>
      <c r="P148" s="73" t="s">
        <v>348</v>
      </c>
      <c r="Q148" s="73" t="s">
        <v>24</v>
      </c>
      <c r="R148" s="56"/>
      <c r="S148" s="49"/>
      <c r="T148" s="49"/>
      <c r="U148" s="49"/>
      <c r="V148" s="49"/>
      <c r="W148" s="49"/>
      <c r="X148" s="49"/>
      <c r="Y148" s="49"/>
      <c r="Z148" s="49"/>
    </row>
    <row r="149" spans="1:26" ht="30" customHeight="1">
      <c r="A149" s="472" t="s">
        <v>6997</v>
      </c>
      <c r="B149" s="472" t="s">
        <v>6998</v>
      </c>
      <c r="C149" s="473" t="s">
        <v>966</v>
      </c>
      <c r="D149" s="473" t="s">
        <v>967</v>
      </c>
      <c r="E149" s="345"/>
      <c r="F149" s="472" t="s">
        <v>6999</v>
      </c>
      <c r="G149" s="473" t="s">
        <v>2111</v>
      </c>
      <c r="H149" s="43">
        <v>1</v>
      </c>
      <c r="I149" s="309" t="s">
        <v>6785</v>
      </c>
      <c r="J149" s="309" t="s">
        <v>6786</v>
      </c>
      <c r="K149" s="309"/>
      <c r="L149" s="310"/>
      <c r="M149" s="309"/>
      <c r="N149" s="304"/>
      <c r="O149" s="73" t="s">
        <v>348</v>
      </c>
      <c r="P149" s="73" t="s">
        <v>348</v>
      </c>
      <c r="Q149" s="73" t="s">
        <v>24</v>
      </c>
      <c r="R149" s="56"/>
      <c r="S149" s="49"/>
      <c r="T149" s="49"/>
      <c r="U149" s="49"/>
      <c r="V149" s="49"/>
      <c r="W149" s="49"/>
      <c r="X149" s="49"/>
      <c r="Y149" s="49"/>
      <c r="Z149" s="49"/>
    </row>
    <row r="150" spans="1:26" ht="30" customHeight="1">
      <c r="A150" s="345"/>
      <c r="B150" s="345"/>
      <c r="C150" s="345"/>
      <c r="D150" s="345"/>
      <c r="E150" s="345"/>
      <c r="F150" s="345"/>
      <c r="G150" s="345"/>
      <c r="H150" s="43">
        <v>2</v>
      </c>
      <c r="I150" s="309" t="s">
        <v>6792</v>
      </c>
      <c r="J150" s="309" t="s">
        <v>6786</v>
      </c>
      <c r="K150" s="309"/>
      <c r="L150" s="310"/>
      <c r="M150" s="309"/>
      <c r="N150" s="304"/>
      <c r="O150" s="73" t="s">
        <v>348</v>
      </c>
      <c r="P150" s="73" t="s">
        <v>348</v>
      </c>
      <c r="Q150" s="73" t="s">
        <v>24</v>
      </c>
      <c r="R150" s="56"/>
      <c r="S150" s="49"/>
      <c r="T150" s="49"/>
      <c r="U150" s="49"/>
      <c r="V150" s="49"/>
      <c r="W150" s="49"/>
      <c r="X150" s="49"/>
      <c r="Y150" s="49"/>
      <c r="Z150" s="49"/>
    </row>
    <row r="151" spans="1:26" ht="30" customHeight="1">
      <c r="A151" s="341"/>
      <c r="B151" s="341"/>
      <c r="C151" s="341"/>
      <c r="D151" s="341"/>
      <c r="E151" s="345"/>
      <c r="F151" s="341"/>
      <c r="G151" s="341"/>
      <c r="H151" s="43">
        <v>3</v>
      </c>
      <c r="I151" s="309" t="s">
        <v>6995</v>
      </c>
      <c r="J151" s="309" t="s">
        <v>7000</v>
      </c>
      <c r="K151" s="309"/>
      <c r="L151" s="310"/>
      <c r="M151" s="309"/>
      <c r="N151" s="304"/>
      <c r="O151" s="73" t="s">
        <v>348</v>
      </c>
      <c r="P151" s="73" t="s">
        <v>348</v>
      </c>
      <c r="Q151" s="73" t="s">
        <v>24</v>
      </c>
      <c r="R151" s="56"/>
      <c r="S151" s="49"/>
      <c r="T151" s="49"/>
      <c r="U151" s="49"/>
      <c r="V151" s="49"/>
      <c r="W151" s="49"/>
      <c r="X151" s="49"/>
      <c r="Y151" s="49"/>
      <c r="Z151" s="49"/>
    </row>
    <row r="152" spans="1:26" ht="30" customHeight="1">
      <c r="A152" s="472" t="s">
        <v>7001</v>
      </c>
      <c r="B152" s="472" t="s">
        <v>6992</v>
      </c>
      <c r="C152" s="473" t="s">
        <v>966</v>
      </c>
      <c r="D152" s="473" t="s">
        <v>967</v>
      </c>
      <c r="E152" s="345"/>
      <c r="F152" s="472" t="s">
        <v>7002</v>
      </c>
      <c r="G152" s="473" t="s">
        <v>2111</v>
      </c>
      <c r="H152" s="43">
        <v>1</v>
      </c>
      <c r="I152" s="309" t="s">
        <v>6785</v>
      </c>
      <c r="J152" s="309" t="s">
        <v>6786</v>
      </c>
      <c r="K152" s="309"/>
      <c r="L152" s="310"/>
      <c r="M152" s="309"/>
      <c r="N152" s="304"/>
      <c r="O152" s="73" t="s">
        <v>348</v>
      </c>
      <c r="P152" s="73" t="s">
        <v>348</v>
      </c>
      <c r="Q152" s="73" t="s">
        <v>24</v>
      </c>
      <c r="R152" s="56"/>
      <c r="S152" s="49"/>
      <c r="T152" s="49"/>
      <c r="U152" s="49"/>
      <c r="V152" s="49"/>
      <c r="W152" s="49"/>
      <c r="X152" s="49"/>
      <c r="Y152" s="49"/>
      <c r="Z152" s="49"/>
    </row>
    <row r="153" spans="1:26" ht="30" customHeight="1">
      <c r="A153" s="345"/>
      <c r="B153" s="345"/>
      <c r="C153" s="345"/>
      <c r="D153" s="345"/>
      <c r="E153" s="345"/>
      <c r="F153" s="345"/>
      <c r="G153" s="345"/>
      <c r="H153" s="43">
        <v>2</v>
      </c>
      <c r="I153" s="309" t="s">
        <v>6796</v>
      </c>
      <c r="J153" s="309" t="s">
        <v>6786</v>
      </c>
      <c r="K153" s="309"/>
      <c r="L153" s="310"/>
      <c r="M153" s="309"/>
      <c r="N153" s="304"/>
      <c r="O153" s="73" t="s">
        <v>348</v>
      </c>
      <c r="P153" s="73" t="s">
        <v>348</v>
      </c>
      <c r="Q153" s="73" t="s">
        <v>24</v>
      </c>
      <c r="R153" s="56"/>
      <c r="S153" s="49"/>
      <c r="T153" s="49"/>
      <c r="U153" s="49"/>
      <c r="V153" s="49"/>
      <c r="W153" s="49"/>
      <c r="X153" s="49"/>
      <c r="Y153" s="49"/>
      <c r="Z153" s="49"/>
    </row>
    <row r="154" spans="1:26" ht="30" customHeight="1">
      <c r="A154" s="341"/>
      <c r="B154" s="341"/>
      <c r="C154" s="341"/>
      <c r="D154" s="341"/>
      <c r="E154" s="341"/>
      <c r="F154" s="341"/>
      <c r="G154" s="341"/>
      <c r="H154" s="43">
        <v>3</v>
      </c>
      <c r="I154" s="309" t="s">
        <v>6995</v>
      </c>
      <c r="J154" s="309" t="s">
        <v>6996</v>
      </c>
      <c r="K154" s="309"/>
      <c r="L154" s="310"/>
      <c r="M154" s="309"/>
      <c r="N154" s="304"/>
      <c r="O154" s="73" t="s">
        <v>348</v>
      </c>
      <c r="P154" s="73" t="s">
        <v>348</v>
      </c>
      <c r="Q154" s="73" t="s">
        <v>24</v>
      </c>
      <c r="R154" s="56"/>
      <c r="S154" s="49"/>
      <c r="T154" s="49"/>
      <c r="U154" s="49"/>
      <c r="V154" s="49"/>
      <c r="W154" s="49"/>
      <c r="X154" s="49"/>
      <c r="Y154" s="49"/>
      <c r="Z154" s="49"/>
    </row>
    <row r="155" spans="1:26" ht="30" customHeight="1">
      <c r="A155" s="472" t="s">
        <v>7003</v>
      </c>
      <c r="B155" s="472" t="s">
        <v>6992</v>
      </c>
      <c r="C155" s="473" t="s">
        <v>966</v>
      </c>
      <c r="D155" s="473" t="s">
        <v>967</v>
      </c>
      <c r="E155" s="472" t="s">
        <v>7004</v>
      </c>
      <c r="F155" s="472" t="s">
        <v>7005</v>
      </c>
      <c r="G155" s="473" t="s">
        <v>2111</v>
      </c>
      <c r="H155" s="43">
        <v>1</v>
      </c>
      <c r="I155" s="309" t="s">
        <v>6785</v>
      </c>
      <c r="J155" s="309" t="s">
        <v>6786</v>
      </c>
      <c r="K155" s="309"/>
      <c r="L155" s="310"/>
      <c r="M155" s="309"/>
      <c r="N155" s="304"/>
      <c r="O155" s="73" t="s">
        <v>348</v>
      </c>
      <c r="P155" s="73" t="s">
        <v>348</v>
      </c>
      <c r="Q155" s="73" t="s">
        <v>24</v>
      </c>
      <c r="R155" s="56"/>
      <c r="S155" s="49"/>
      <c r="T155" s="49"/>
      <c r="U155" s="49"/>
      <c r="V155" s="49"/>
      <c r="W155" s="49"/>
      <c r="X155" s="49"/>
      <c r="Y155" s="49"/>
      <c r="Z155" s="49"/>
    </row>
    <row r="156" spans="1:26" ht="30" customHeight="1">
      <c r="A156" s="341"/>
      <c r="B156" s="341"/>
      <c r="C156" s="341"/>
      <c r="D156" s="341"/>
      <c r="E156" s="345"/>
      <c r="F156" s="341"/>
      <c r="G156" s="341"/>
      <c r="H156" s="43">
        <v>2</v>
      </c>
      <c r="I156" s="309" t="s">
        <v>7006</v>
      </c>
      <c r="J156" s="309" t="s">
        <v>7007</v>
      </c>
      <c r="K156" s="309"/>
      <c r="L156" s="310"/>
      <c r="M156" s="309"/>
      <c r="N156" s="304"/>
      <c r="O156" s="73" t="s">
        <v>348</v>
      </c>
      <c r="P156" s="73" t="s">
        <v>348</v>
      </c>
      <c r="Q156" s="73" t="s">
        <v>24</v>
      </c>
      <c r="R156" s="56"/>
      <c r="S156" s="49"/>
      <c r="T156" s="49"/>
      <c r="U156" s="49"/>
      <c r="V156" s="49"/>
      <c r="W156" s="49"/>
      <c r="X156" s="49"/>
      <c r="Y156" s="49"/>
      <c r="Z156" s="49"/>
    </row>
    <row r="157" spans="1:26" ht="30" customHeight="1">
      <c r="A157" s="472" t="s">
        <v>7008</v>
      </c>
      <c r="B157" s="472" t="s">
        <v>6998</v>
      </c>
      <c r="C157" s="473" t="s">
        <v>966</v>
      </c>
      <c r="D157" s="473" t="s">
        <v>967</v>
      </c>
      <c r="E157" s="345"/>
      <c r="F157" s="472" t="s">
        <v>7009</v>
      </c>
      <c r="G157" s="473" t="s">
        <v>2111</v>
      </c>
      <c r="H157" s="43">
        <v>1</v>
      </c>
      <c r="I157" s="309" t="s">
        <v>6785</v>
      </c>
      <c r="J157" s="309" t="s">
        <v>6786</v>
      </c>
      <c r="K157" s="309"/>
      <c r="L157" s="310"/>
      <c r="M157" s="309"/>
      <c r="N157" s="304"/>
      <c r="O157" s="73" t="s">
        <v>348</v>
      </c>
      <c r="P157" s="73" t="s">
        <v>348</v>
      </c>
      <c r="Q157" s="73" t="s">
        <v>24</v>
      </c>
      <c r="R157" s="56"/>
      <c r="S157" s="49"/>
      <c r="T157" s="49"/>
      <c r="U157" s="49"/>
      <c r="V157" s="49"/>
      <c r="W157" s="49"/>
      <c r="X157" s="49"/>
      <c r="Y157" s="49"/>
      <c r="Z157" s="49"/>
    </row>
    <row r="158" spans="1:26" ht="30" customHeight="1">
      <c r="A158" s="345"/>
      <c r="B158" s="345"/>
      <c r="C158" s="345"/>
      <c r="D158" s="345"/>
      <c r="E158" s="345"/>
      <c r="F158" s="345"/>
      <c r="G158" s="345"/>
      <c r="H158" s="43">
        <v>2</v>
      </c>
      <c r="I158" s="309" t="s">
        <v>6792</v>
      </c>
      <c r="J158" s="309" t="s">
        <v>6786</v>
      </c>
      <c r="K158" s="309"/>
      <c r="L158" s="310"/>
      <c r="M158" s="309"/>
      <c r="N158" s="304"/>
      <c r="O158" s="73" t="s">
        <v>348</v>
      </c>
      <c r="P158" s="73" t="s">
        <v>348</v>
      </c>
      <c r="Q158" s="73" t="s">
        <v>24</v>
      </c>
      <c r="R158" s="56"/>
      <c r="S158" s="49"/>
      <c r="T158" s="49"/>
      <c r="U158" s="49"/>
      <c r="V158" s="49"/>
      <c r="W158" s="49"/>
      <c r="X158" s="49"/>
      <c r="Y158" s="49"/>
      <c r="Z158" s="49"/>
    </row>
    <row r="159" spans="1:26" ht="30" customHeight="1">
      <c r="A159" s="341"/>
      <c r="B159" s="341"/>
      <c r="C159" s="341"/>
      <c r="D159" s="341"/>
      <c r="E159" s="345"/>
      <c r="F159" s="341"/>
      <c r="G159" s="341"/>
      <c r="H159" s="43">
        <v>3</v>
      </c>
      <c r="I159" s="309" t="s">
        <v>7006</v>
      </c>
      <c r="J159" s="309" t="s">
        <v>7010</v>
      </c>
      <c r="K159" s="309"/>
      <c r="L159" s="310"/>
      <c r="M159" s="309"/>
      <c r="N159" s="304"/>
      <c r="O159" s="73" t="s">
        <v>348</v>
      </c>
      <c r="P159" s="73" t="s">
        <v>348</v>
      </c>
      <c r="Q159" s="73" t="s">
        <v>24</v>
      </c>
      <c r="R159" s="56"/>
      <c r="S159" s="49"/>
      <c r="T159" s="49"/>
      <c r="U159" s="49"/>
      <c r="V159" s="49"/>
      <c r="W159" s="49"/>
      <c r="X159" s="49"/>
      <c r="Y159" s="49"/>
      <c r="Z159" s="49"/>
    </row>
    <row r="160" spans="1:26" ht="30" customHeight="1">
      <c r="A160" s="472" t="s">
        <v>7011</v>
      </c>
      <c r="B160" s="472" t="s">
        <v>6992</v>
      </c>
      <c r="C160" s="473" t="s">
        <v>966</v>
      </c>
      <c r="D160" s="473" t="s">
        <v>967</v>
      </c>
      <c r="E160" s="345"/>
      <c r="F160" s="472" t="s">
        <v>7012</v>
      </c>
      <c r="G160" s="473" t="s">
        <v>2111</v>
      </c>
      <c r="H160" s="43">
        <v>1</v>
      </c>
      <c r="I160" s="309" t="s">
        <v>6785</v>
      </c>
      <c r="J160" s="309" t="s">
        <v>6786</v>
      </c>
      <c r="K160" s="309"/>
      <c r="L160" s="310"/>
      <c r="M160" s="309"/>
      <c r="N160" s="304"/>
      <c r="O160" s="73" t="s">
        <v>348</v>
      </c>
      <c r="P160" s="73" t="s">
        <v>348</v>
      </c>
      <c r="Q160" s="73" t="s">
        <v>24</v>
      </c>
      <c r="R160" s="56"/>
      <c r="S160" s="49"/>
      <c r="T160" s="49"/>
      <c r="U160" s="49"/>
      <c r="V160" s="49"/>
      <c r="W160" s="49"/>
      <c r="X160" s="49"/>
      <c r="Y160" s="49"/>
      <c r="Z160" s="49"/>
    </row>
    <row r="161" spans="1:26" ht="30" customHeight="1">
      <c r="A161" s="345"/>
      <c r="B161" s="345"/>
      <c r="C161" s="345"/>
      <c r="D161" s="345"/>
      <c r="E161" s="345"/>
      <c r="F161" s="345"/>
      <c r="G161" s="345"/>
      <c r="H161" s="43">
        <v>2</v>
      </c>
      <c r="I161" s="309" t="s">
        <v>6796</v>
      </c>
      <c r="J161" s="309" t="s">
        <v>6786</v>
      </c>
      <c r="K161" s="309"/>
      <c r="L161" s="310"/>
      <c r="M161" s="309"/>
      <c r="N161" s="304"/>
      <c r="O161" s="73" t="s">
        <v>348</v>
      </c>
      <c r="P161" s="73" t="s">
        <v>348</v>
      </c>
      <c r="Q161" s="73" t="s">
        <v>24</v>
      </c>
      <c r="R161" s="56"/>
      <c r="S161" s="49"/>
      <c r="T161" s="49"/>
      <c r="U161" s="49"/>
      <c r="V161" s="49"/>
      <c r="W161" s="49"/>
      <c r="X161" s="49"/>
      <c r="Y161" s="49"/>
      <c r="Z161" s="49"/>
    </row>
    <row r="162" spans="1:26" ht="30" customHeight="1">
      <c r="A162" s="341"/>
      <c r="B162" s="341"/>
      <c r="C162" s="341"/>
      <c r="D162" s="341"/>
      <c r="E162" s="341"/>
      <c r="F162" s="341"/>
      <c r="G162" s="341"/>
      <c r="H162" s="43">
        <v>3</v>
      </c>
      <c r="I162" s="309" t="s">
        <v>7006</v>
      </c>
      <c r="J162" s="309" t="s">
        <v>7007</v>
      </c>
      <c r="K162" s="309"/>
      <c r="L162" s="310"/>
      <c r="M162" s="309"/>
      <c r="N162" s="304"/>
      <c r="O162" s="73" t="s">
        <v>348</v>
      </c>
      <c r="P162" s="73" t="s">
        <v>348</v>
      </c>
      <c r="Q162" s="73" t="s">
        <v>24</v>
      </c>
      <c r="R162" s="56"/>
      <c r="S162" s="49"/>
      <c r="T162" s="49"/>
      <c r="U162" s="49"/>
      <c r="V162" s="49"/>
      <c r="W162" s="49"/>
      <c r="X162" s="49"/>
      <c r="Y162" s="49"/>
      <c r="Z162" s="49"/>
    </row>
    <row r="163" spans="1:26" ht="30" customHeight="1">
      <c r="A163" s="472" t="s">
        <v>7013</v>
      </c>
      <c r="B163" s="472" t="s">
        <v>7014</v>
      </c>
      <c r="C163" s="473" t="s">
        <v>966</v>
      </c>
      <c r="D163" s="473" t="s">
        <v>967</v>
      </c>
      <c r="E163" s="472" t="s">
        <v>7015</v>
      </c>
      <c r="F163" s="472" t="s">
        <v>7016</v>
      </c>
      <c r="G163" s="473" t="s">
        <v>2111</v>
      </c>
      <c r="H163" s="43">
        <v>1</v>
      </c>
      <c r="I163" s="309" t="s">
        <v>6785</v>
      </c>
      <c r="J163" s="309" t="s">
        <v>6786</v>
      </c>
      <c r="K163" s="309"/>
      <c r="L163" s="310"/>
      <c r="M163" s="472" t="s">
        <v>7017</v>
      </c>
      <c r="N163" s="304"/>
      <c r="O163" s="73" t="s">
        <v>348</v>
      </c>
      <c r="P163" s="73" t="s">
        <v>348</v>
      </c>
      <c r="Q163" s="73" t="s">
        <v>24</v>
      </c>
      <c r="R163" s="56"/>
      <c r="S163" s="49"/>
      <c r="T163" s="49"/>
      <c r="U163" s="49"/>
      <c r="V163" s="49"/>
      <c r="W163" s="49"/>
      <c r="X163" s="49"/>
      <c r="Y163" s="49"/>
      <c r="Z163" s="49"/>
    </row>
    <row r="164" spans="1:26" ht="30" customHeight="1">
      <c r="A164" s="341"/>
      <c r="B164" s="341"/>
      <c r="C164" s="341"/>
      <c r="D164" s="341"/>
      <c r="E164" s="345"/>
      <c r="F164" s="341"/>
      <c r="G164" s="341"/>
      <c r="H164" s="43">
        <v>2</v>
      </c>
      <c r="I164" s="309" t="s">
        <v>7018</v>
      </c>
      <c r="J164" s="309" t="s">
        <v>7019</v>
      </c>
      <c r="K164" s="309"/>
      <c r="L164" s="310"/>
      <c r="M164" s="345"/>
      <c r="N164" s="304"/>
      <c r="O164" s="73" t="s">
        <v>348</v>
      </c>
      <c r="P164" s="73" t="s">
        <v>348</v>
      </c>
      <c r="Q164" s="73" t="s">
        <v>24</v>
      </c>
      <c r="R164" s="56"/>
      <c r="S164" s="49"/>
      <c r="T164" s="49"/>
      <c r="U164" s="49"/>
      <c r="V164" s="49"/>
      <c r="W164" s="49"/>
      <c r="X164" s="49"/>
      <c r="Y164" s="49"/>
      <c r="Z164" s="49"/>
    </row>
    <row r="165" spans="1:26" ht="30" customHeight="1">
      <c r="A165" s="472" t="s">
        <v>7020</v>
      </c>
      <c r="B165" s="472" t="s">
        <v>7021</v>
      </c>
      <c r="C165" s="314" t="s">
        <v>966</v>
      </c>
      <c r="D165" s="314" t="s">
        <v>967</v>
      </c>
      <c r="E165" s="345"/>
      <c r="F165" s="472" t="s">
        <v>7022</v>
      </c>
      <c r="G165" s="473" t="s">
        <v>2111</v>
      </c>
      <c r="H165" s="43">
        <v>1</v>
      </c>
      <c r="I165" s="309" t="s">
        <v>6785</v>
      </c>
      <c r="J165" s="309" t="s">
        <v>6786</v>
      </c>
      <c r="K165" s="309"/>
      <c r="L165" s="310"/>
      <c r="M165" s="345"/>
      <c r="N165" s="304"/>
      <c r="O165" s="73" t="s">
        <v>348</v>
      </c>
      <c r="P165" s="73" t="s">
        <v>348</v>
      </c>
      <c r="Q165" s="73" t="s">
        <v>24</v>
      </c>
      <c r="R165" s="56"/>
      <c r="S165" s="49"/>
      <c r="T165" s="49"/>
      <c r="U165" s="49"/>
      <c r="V165" s="49"/>
      <c r="W165" s="49"/>
      <c r="X165" s="49"/>
      <c r="Y165" s="49"/>
      <c r="Z165" s="49"/>
    </row>
    <row r="166" spans="1:26" ht="30" customHeight="1">
      <c r="A166" s="345"/>
      <c r="B166" s="345"/>
      <c r="C166" s="314" t="s">
        <v>966</v>
      </c>
      <c r="D166" s="314" t="s">
        <v>967</v>
      </c>
      <c r="E166" s="345"/>
      <c r="F166" s="345"/>
      <c r="G166" s="345"/>
      <c r="H166" s="43">
        <v>2</v>
      </c>
      <c r="I166" s="309" t="s">
        <v>6792</v>
      </c>
      <c r="J166" s="309" t="s">
        <v>6786</v>
      </c>
      <c r="K166" s="309"/>
      <c r="L166" s="310"/>
      <c r="M166" s="345"/>
      <c r="N166" s="304"/>
      <c r="O166" s="73" t="s">
        <v>348</v>
      </c>
      <c r="P166" s="73" t="s">
        <v>348</v>
      </c>
      <c r="Q166" s="73" t="s">
        <v>24</v>
      </c>
      <c r="R166" s="56"/>
      <c r="S166" s="49"/>
      <c r="T166" s="49"/>
      <c r="U166" s="49"/>
      <c r="V166" s="49"/>
      <c r="W166" s="49"/>
      <c r="X166" s="49"/>
      <c r="Y166" s="49"/>
      <c r="Z166" s="49"/>
    </row>
    <row r="167" spans="1:26" ht="30" customHeight="1">
      <c r="A167" s="341"/>
      <c r="B167" s="341"/>
      <c r="C167" s="314" t="s">
        <v>966</v>
      </c>
      <c r="D167" s="314" t="s">
        <v>967</v>
      </c>
      <c r="E167" s="345"/>
      <c r="F167" s="341"/>
      <c r="G167" s="341"/>
      <c r="H167" s="43">
        <v>3</v>
      </c>
      <c r="I167" s="309" t="s">
        <v>7018</v>
      </c>
      <c r="J167" s="309" t="s">
        <v>7023</v>
      </c>
      <c r="K167" s="309"/>
      <c r="L167" s="310"/>
      <c r="M167" s="345"/>
      <c r="N167" s="304"/>
      <c r="O167" s="73" t="s">
        <v>348</v>
      </c>
      <c r="P167" s="73" t="s">
        <v>348</v>
      </c>
      <c r="Q167" s="73" t="s">
        <v>24</v>
      </c>
      <c r="R167" s="56"/>
      <c r="S167" s="49"/>
      <c r="T167" s="49"/>
      <c r="U167" s="49"/>
      <c r="V167" s="49"/>
      <c r="W167" s="49"/>
      <c r="X167" s="49"/>
      <c r="Y167" s="49"/>
      <c r="Z167" s="49"/>
    </row>
    <row r="168" spans="1:26" ht="30" customHeight="1">
      <c r="A168" s="472" t="s">
        <v>7024</v>
      </c>
      <c r="B168" s="472" t="s">
        <v>7014</v>
      </c>
      <c r="C168" s="473" t="s">
        <v>966</v>
      </c>
      <c r="D168" s="314" t="s">
        <v>967</v>
      </c>
      <c r="E168" s="345"/>
      <c r="F168" s="472" t="s">
        <v>7025</v>
      </c>
      <c r="G168" s="473" t="s">
        <v>2111</v>
      </c>
      <c r="H168" s="43">
        <v>1</v>
      </c>
      <c r="I168" s="309" t="s">
        <v>6785</v>
      </c>
      <c r="J168" s="309" t="s">
        <v>6786</v>
      </c>
      <c r="K168" s="309"/>
      <c r="L168" s="310"/>
      <c r="M168" s="345"/>
      <c r="N168" s="304"/>
      <c r="O168" s="73" t="s">
        <v>348</v>
      </c>
      <c r="P168" s="73" t="s">
        <v>348</v>
      </c>
      <c r="Q168" s="73" t="s">
        <v>24</v>
      </c>
      <c r="R168" s="56"/>
      <c r="S168" s="49"/>
      <c r="T168" s="49"/>
      <c r="U168" s="49"/>
      <c r="V168" s="49"/>
      <c r="W168" s="49"/>
      <c r="X168" s="49"/>
      <c r="Y168" s="49"/>
      <c r="Z168" s="49"/>
    </row>
    <row r="169" spans="1:26" ht="30" customHeight="1">
      <c r="A169" s="345"/>
      <c r="B169" s="345"/>
      <c r="C169" s="345"/>
      <c r="D169" s="314" t="s">
        <v>967</v>
      </c>
      <c r="E169" s="345"/>
      <c r="F169" s="345"/>
      <c r="G169" s="345"/>
      <c r="H169" s="43">
        <v>2</v>
      </c>
      <c r="I169" s="309" t="s">
        <v>6796</v>
      </c>
      <c r="J169" s="309" t="s">
        <v>6786</v>
      </c>
      <c r="K169" s="309"/>
      <c r="L169" s="310"/>
      <c r="M169" s="345"/>
      <c r="N169" s="304"/>
      <c r="O169" s="73" t="s">
        <v>348</v>
      </c>
      <c r="P169" s="73" t="s">
        <v>348</v>
      </c>
      <c r="Q169" s="73" t="s">
        <v>24</v>
      </c>
      <c r="R169" s="56"/>
      <c r="S169" s="49"/>
      <c r="T169" s="49"/>
      <c r="U169" s="49"/>
      <c r="V169" s="49"/>
      <c r="W169" s="49"/>
      <c r="X169" s="49"/>
      <c r="Y169" s="49"/>
      <c r="Z169" s="49"/>
    </row>
    <row r="170" spans="1:26" ht="30" customHeight="1">
      <c r="A170" s="341"/>
      <c r="B170" s="341"/>
      <c r="C170" s="341"/>
      <c r="D170" s="314" t="s">
        <v>967</v>
      </c>
      <c r="E170" s="341"/>
      <c r="F170" s="341"/>
      <c r="G170" s="341"/>
      <c r="H170" s="43">
        <v>3</v>
      </c>
      <c r="I170" s="309" t="s">
        <v>7018</v>
      </c>
      <c r="J170" s="309" t="s">
        <v>7019</v>
      </c>
      <c r="K170" s="309"/>
      <c r="L170" s="310"/>
      <c r="M170" s="341"/>
      <c r="N170" s="304"/>
      <c r="O170" s="73" t="s">
        <v>348</v>
      </c>
      <c r="P170" s="73" t="s">
        <v>348</v>
      </c>
      <c r="Q170" s="73" t="s">
        <v>24</v>
      </c>
      <c r="R170" s="56"/>
      <c r="S170" s="49"/>
      <c r="T170" s="49"/>
      <c r="U170" s="49"/>
      <c r="V170" s="49"/>
      <c r="W170" s="49"/>
      <c r="X170" s="49"/>
      <c r="Y170" s="49"/>
      <c r="Z170" s="49"/>
    </row>
    <row r="171" spans="1:26" ht="30" customHeight="1">
      <c r="A171" s="472" t="s">
        <v>7026</v>
      </c>
      <c r="B171" s="472" t="s">
        <v>7014</v>
      </c>
      <c r="C171" s="473" t="s">
        <v>966</v>
      </c>
      <c r="D171" s="473" t="s">
        <v>967</v>
      </c>
      <c r="E171" s="472" t="s">
        <v>7027</v>
      </c>
      <c r="F171" s="472" t="s">
        <v>7028</v>
      </c>
      <c r="G171" s="473" t="s">
        <v>2111</v>
      </c>
      <c r="H171" s="43">
        <v>1</v>
      </c>
      <c r="I171" s="309" t="s">
        <v>6785</v>
      </c>
      <c r="J171" s="309" t="s">
        <v>6786</v>
      </c>
      <c r="K171" s="309"/>
      <c r="L171" s="310"/>
      <c r="M171" s="309"/>
      <c r="N171" s="304"/>
      <c r="O171" s="73" t="s">
        <v>348</v>
      </c>
      <c r="P171" s="73" t="s">
        <v>348</v>
      </c>
      <c r="Q171" s="73" t="s">
        <v>24</v>
      </c>
      <c r="R171" s="56"/>
      <c r="S171" s="49"/>
      <c r="T171" s="49"/>
      <c r="U171" s="49"/>
      <c r="V171" s="49"/>
      <c r="W171" s="49"/>
      <c r="X171" s="49"/>
      <c r="Y171" s="49"/>
      <c r="Z171" s="49"/>
    </row>
    <row r="172" spans="1:26" ht="30" customHeight="1">
      <c r="A172" s="341"/>
      <c r="B172" s="341"/>
      <c r="C172" s="341"/>
      <c r="D172" s="341"/>
      <c r="E172" s="345"/>
      <c r="F172" s="341"/>
      <c r="G172" s="341"/>
      <c r="H172" s="43">
        <v>2</v>
      </c>
      <c r="I172" s="309" t="s">
        <v>7029</v>
      </c>
      <c r="J172" s="309" t="s">
        <v>7030</v>
      </c>
      <c r="K172" s="309"/>
      <c r="L172" s="310"/>
      <c r="M172" s="309"/>
      <c r="N172" s="304"/>
      <c r="O172" s="73" t="s">
        <v>348</v>
      </c>
      <c r="P172" s="73" t="s">
        <v>348</v>
      </c>
      <c r="Q172" s="73" t="s">
        <v>24</v>
      </c>
      <c r="R172" s="56"/>
      <c r="S172" s="49"/>
      <c r="T172" s="49"/>
      <c r="U172" s="49"/>
      <c r="V172" s="49"/>
      <c r="W172" s="49"/>
      <c r="X172" s="49"/>
      <c r="Y172" s="49"/>
      <c r="Z172" s="49"/>
    </row>
    <row r="173" spans="1:26" ht="30" customHeight="1">
      <c r="A173" s="472" t="s">
        <v>7031</v>
      </c>
      <c r="B173" s="472" t="s">
        <v>7021</v>
      </c>
      <c r="C173" s="473" t="s">
        <v>966</v>
      </c>
      <c r="D173" s="473" t="s">
        <v>967</v>
      </c>
      <c r="E173" s="345"/>
      <c r="F173" s="472" t="s">
        <v>7032</v>
      </c>
      <c r="G173" s="473" t="s">
        <v>2111</v>
      </c>
      <c r="H173" s="43">
        <v>1</v>
      </c>
      <c r="I173" s="309" t="s">
        <v>6785</v>
      </c>
      <c r="J173" s="309" t="s">
        <v>6786</v>
      </c>
      <c r="K173" s="309"/>
      <c r="L173" s="310"/>
      <c r="M173" s="309"/>
      <c r="N173" s="304"/>
      <c r="O173" s="73" t="s">
        <v>348</v>
      </c>
      <c r="P173" s="73" t="s">
        <v>348</v>
      </c>
      <c r="Q173" s="73" t="s">
        <v>24</v>
      </c>
      <c r="R173" s="56"/>
      <c r="S173" s="49"/>
      <c r="T173" s="49"/>
      <c r="U173" s="49"/>
      <c r="V173" s="49"/>
      <c r="W173" s="49"/>
      <c r="X173" s="49"/>
      <c r="Y173" s="49"/>
      <c r="Z173" s="49"/>
    </row>
    <row r="174" spans="1:26" ht="30" customHeight="1">
      <c r="A174" s="345"/>
      <c r="B174" s="345"/>
      <c r="C174" s="345"/>
      <c r="D174" s="345"/>
      <c r="E174" s="345"/>
      <c r="F174" s="345"/>
      <c r="G174" s="345"/>
      <c r="H174" s="43">
        <v>2</v>
      </c>
      <c r="I174" s="309" t="s">
        <v>6792</v>
      </c>
      <c r="J174" s="309" t="s">
        <v>6786</v>
      </c>
      <c r="K174" s="309"/>
      <c r="L174" s="310"/>
      <c r="M174" s="309"/>
      <c r="N174" s="304"/>
      <c r="O174" s="73" t="s">
        <v>348</v>
      </c>
      <c r="P174" s="73" t="s">
        <v>348</v>
      </c>
      <c r="Q174" s="73" t="s">
        <v>24</v>
      </c>
      <c r="R174" s="56"/>
      <c r="S174" s="49"/>
      <c r="T174" s="49"/>
      <c r="U174" s="49"/>
      <c r="V174" s="49"/>
      <c r="W174" s="49"/>
      <c r="X174" s="49"/>
      <c r="Y174" s="49"/>
      <c r="Z174" s="49"/>
    </row>
    <row r="175" spans="1:26" ht="30" customHeight="1">
      <c r="A175" s="341"/>
      <c r="B175" s="341"/>
      <c r="C175" s="341"/>
      <c r="D175" s="341"/>
      <c r="E175" s="345"/>
      <c r="F175" s="341"/>
      <c r="G175" s="341"/>
      <c r="H175" s="43">
        <v>3</v>
      </c>
      <c r="I175" s="309" t="s">
        <v>7029</v>
      </c>
      <c r="J175" s="309" t="s">
        <v>7033</v>
      </c>
      <c r="K175" s="309"/>
      <c r="L175" s="310"/>
      <c r="M175" s="309"/>
      <c r="N175" s="304"/>
      <c r="O175" s="73" t="s">
        <v>348</v>
      </c>
      <c r="P175" s="73" t="s">
        <v>348</v>
      </c>
      <c r="Q175" s="73" t="s">
        <v>24</v>
      </c>
      <c r="R175" s="56"/>
      <c r="S175" s="49"/>
      <c r="T175" s="49"/>
      <c r="U175" s="49"/>
      <c r="V175" s="49"/>
      <c r="W175" s="49"/>
      <c r="X175" s="49"/>
      <c r="Y175" s="49"/>
      <c r="Z175" s="49"/>
    </row>
    <row r="176" spans="1:26" ht="30" customHeight="1">
      <c r="A176" s="472" t="s">
        <v>7034</v>
      </c>
      <c r="B176" s="472" t="s">
        <v>7014</v>
      </c>
      <c r="C176" s="473" t="s">
        <v>966</v>
      </c>
      <c r="D176" s="473" t="s">
        <v>967</v>
      </c>
      <c r="E176" s="345"/>
      <c r="F176" s="472" t="s">
        <v>7035</v>
      </c>
      <c r="G176" s="473" t="s">
        <v>2111</v>
      </c>
      <c r="H176" s="43">
        <v>1</v>
      </c>
      <c r="I176" s="309" t="s">
        <v>6785</v>
      </c>
      <c r="J176" s="309" t="s">
        <v>6786</v>
      </c>
      <c r="K176" s="309"/>
      <c r="L176" s="310"/>
      <c r="M176" s="309"/>
      <c r="N176" s="304"/>
      <c r="O176" s="73" t="s">
        <v>348</v>
      </c>
      <c r="P176" s="73" t="s">
        <v>348</v>
      </c>
      <c r="Q176" s="73" t="s">
        <v>24</v>
      </c>
      <c r="R176" s="56"/>
      <c r="S176" s="49"/>
      <c r="T176" s="49"/>
      <c r="U176" s="49"/>
      <c r="V176" s="49"/>
      <c r="W176" s="49"/>
      <c r="X176" s="49"/>
      <c r="Y176" s="49"/>
      <c r="Z176" s="49"/>
    </row>
    <row r="177" spans="1:26" ht="30" customHeight="1">
      <c r="A177" s="345"/>
      <c r="B177" s="345"/>
      <c r="C177" s="345"/>
      <c r="D177" s="345"/>
      <c r="E177" s="345"/>
      <c r="F177" s="345"/>
      <c r="G177" s="345"/>
      <c r="H177" s="43">
        <v>2</v>
      </c>
      <c r="I177" s="309" t="s">
        <v>6796</v>
      </c>
      <c r="J177" s="309" t="s">
        <v>6786</v>
      </c>
      <c r="K177" s="309"/>
      <c r="L177" s="310"/>
      <c r="M177" s="309"/>
      <c r="N177" s="304"/>
      <c r="O177" s="73" t="s">
        <v>348</v>
      </c>
      <c r="P177" s="73" t="s">
        <v>348</v>
      </c>
      <c r="Q177" s="73" t="s">
        <v>24</v>
      </c>
      <c r="R177" s="56"/>
      <c r="S177" s="49"/>
      <c r="T177" s="49"/>
      <c r="U177" s="49"/>
      <c r="V177" s="49"/>
      <c r="W177" s="49"/>
      <c r="X177" s="49"/>
      <c r="Y177" s="49"/>
      <c r="Z177" s="49"/>
    </row>
    <row r="178" spans="1:26" ht="30" customHeight="1">
      <c r="A178" s="341"/>
      <c r="B178" s="341"/>
      <c r="C178" s="341"/>
      <c r="D178" s="341"/>
      <c r="E178" s="341"/>
      <c r="F178" s="341"/>
      <c r="G178" s="341"/>
      <c r="H178" s="43">
        <v>3</v>
      </c>
      <c r="I178" s="309" t="s">
        <v>7029</v>
      </c>
      <c r="J178" s="309" t="s">
        <v>7030</v>
      </c>
      <c r="K178" s="309"/>
      <c r="L178" s="310"/>
      <c r="M178" s="309"/>
      <c r="N178" s="304"/>
      <c r="O178" s="73" t="s">
        <v>348</v>
      </c>
      <c r="P178" s="73" t="s">
        <v>348</v>
      </c>
      <c r="Q178" s="73" t="s">
        <v>24</v>
      </c>
      <c r="R178" s="56"/>
      <c r="S178" s="49"/>
      <c r="T178" s="49"/>
      <c r="U178" s="49"/>
      <c r="V178" s="49"/>
      <c r="W178" s="49"/>
      <c r="X178" s="49"/>
      <c r="Y178" s="49"/>
      <c r="Z178" s="49"/>
    </row>
    <row r="179" spans="1:26" ht="30" customHeight="1">
      <c r="A179" s="472" t="s">
        <v>7036</v>
      </c>
      <c r="B179" s="472" t="s">
        <v>7037</v>
      </c>
      <c r="C179" s="473" t="s">
        <v>966</v>
      </c>
      <c r="D179" s="473" t="s">
        <v>967</v>
      </c>
      <c r="E179" s="472" t="s">
        <v>7038</v>
      </c>
      <c r="F179" s="472" t="s">
        <v>7039</v>
      </c>
      <c r="G179" s="473" t="s">
        <v>2111</v>
      </c>
      <c r="H179" s="43">
        <v>1</v>
      </c>
      <c r="I179" s="309" t="s">
        <v>6785</v>
      </c>
      <c r="J179" s="309" t="s">
        <v>7040</v>
      </c>
      <c r="K179" s="309"/>
      <c r="L179" s="310"/>
      <c r="M179" s="309"/>
      <c r="N179" s="304"/>
      <c r="O179" s="73" t="s">
        <v>348</v>
      </c>
      <c r="P179" s="73" t="s">
        <v>348</v>
      </c>
      <c r="Q179" s="73" t="s">
        <v>24</v>
      </c>
      <c r="R179" s="56"/>
      <c r="S179" s="49"/>
      <c r="T179" s="49"/>
      <c r="U179" s="49"/>
      <c r="V179" s="49"/>
      <c r="W179" s="49"/>
      <c r="X179" s="49"/>
      <c r="Y179" s="49"/>
      <c r="Z179" s="49"/>
    </row>
    <row r="180" spans="1:26" ht="30" customHeight="1">
      <c r="A180" s="341"/>
      <c r="B180" s="341"/>
      <c r="C180" s="341"/>
      <c r="D180" s="341"/>
      <c r="E180" s="345"/>
      <c r="F180" s="341"/>
      <c r="G180" s="341"/>
      <c r="H180" s="43">
        <v>2</v>
      </c>
      <c r="I180" s="309" t="s">
        <v>7041</v>
      </c>
      <c r="J180" s="309" t="s">
        <v>7042</v>
      </c>
      <c r="K180" s="309"/>
      <c r="L180" s="310"/>
      <c r="M180" s="309"/>
      <c r="N180" s="304"/>
      <c r="O180" s="73" t="s">
        <v>348</v>
      </c>
      <c r="P180" s="73" t="s">
        <v>348</v>
      </c>
      <c r="Q180" s="73" t="s">
        <v>24</v>
      </c>
      <c r="R180" s="56"/>
      <c r="S180" s="49"/>
      <c r="T180" s="49"/>
      <c r="U180" s="49"/>
      <c r="V180" s="49"/>
      <c r="W180" s="49"/>
      <c r="X180" s="49"/>
      <c r="Y180" s="49"/>
      <c r="Z180" s="49"/>
    </row>
    <row r="181" spans="1:26" ht="30" customHeight="1">
      <c r="A181" s="472" t="s">
        <v>7043</v>
      </c>
      <c r="B181" s="472" t="s">
        <v>7044</v>
      </c>
      <c r="C181" s="473" t="s">
        <v>966</v>
      </c>
      <c r="D181" s="473" t="s">
        <v>967</v>
      </c>
      <c r="E181" s="345"/>
      <c r="F181" s="472" t="s">
        <v>7045</v>
      </c>
      <c r="G181" s="473" t="s">
        <v>2111</v>
      </c>
      <c r="H181" s="43">
        <v>1</v>
      </c>
      <c r="I181" s="309" t="s">
        <v>6785</v>
      </c>
      <c r="J181" s="309" t="s">
        <v>7040</v>
      </c>
      <c r="K181" s="309"/>
      <c r="L181" s="310"/>
      <c r="M181" s="309"/>
      <c r="N181" s="304"/>
      <c r="O181" s="73" t="s">
        <v>348</v>
      </c>
      <c r="P181" s="73" t="s">
        <v>348</v>
      </c>
      <c r="Q181" s="73" t="s">
        <v>24</v>
      </c>
      <c r="R181" s="56"/>
      <c r="S181" s="49"/>
      <c r="T181" s="49"/>
      <c r="U181" s="49"/>
      <c r="V181" s="49"/>
      <c r="W181" s="49"/>
      <c r="X181" s="49"/>
      <c r="Y181" s="49"/>
      <c r="Z181" s="49"/>
    </row>
    <row r="182" spans="1:26" ht="30" customHeight="1">
      <c r="A182" s="345"/>
      <c r="B182" s="345"/>
      <c r="C182" s="345"/>
      <c r="D182" s="345"/>
      <c r="E182" s="345"/>
      <c r="F182" s="345"/>
      <c r="G182" s="345"/>
      <c r="H182" s="43">
        <v>2</v>
      </c>
      <c r="I182" s="309" t="s">
        <v>6792</v>
      </c>
      <c r="J182" s="309" t="s">
        <v>7046</v>
      </c>
      <c r="K182" s="309"/>
      <c r="L182" s="310"/>
      <c r="M182" s="309"/>
      <c r="N182" s="304"/>
      <c r="O182" s="73" t="s">
        <v>348</v>
      </c>
      <c r="P182" s="73" t="s">
        <v>348</v>
      </c>
      <c r="Q182" s="73" t="s">
        <v>24</v>
      </c>
      <c r="R182" s="56"/>
      <c r="S182" s="49"/>
      <c r="T182" s="49"/>
      <c r="U182" s="49"/>
      <c r="V182" s="49"/>
      <c r="W182" s="49"/>
      <c r="X182" s="49"/>
      <c r="Y182" s="49"/>
      <c r="Z182" s="49"/>
    </row>
    <row r="183" spans="1:26" ht="30" customHeight="1">
      <c r="A183" s="341"/>
      <c r="B183" s="341"/>
      <c r="C183" s="341"/>
      <c r="D183" s="341"/>
      <c r="E183" s="345"/>
      <c r="F183" s="341"/>
      <c r="G183" s="341"/>
      <c r="H183" s="43">
        <v>3</v>
      </c>
      <c r="I183" s="309" t="s">
        <v>7041</v>
      </c>
      <c r="J183" s="309" t="s">
        <v>7047</v>
      </c>
      <c r="K183" s="309"/>
      <c r="L183" s="310"/>
      <c r="M183" s="309"/>
      <c r="N183" s="304"/>
      <c r="O183" s="73" t="s">
        <v>348</v>
      </c>
      <c r="P183" s="73" t="s">
        <v>348</v>
      </c>
      <c r="Q183" s="73" t="s">
        <v>24</v>
      </c>
      <c r="R183" s="56"/>
      <c r="S183" s="49"/>
      <c r="T183" s="49"/>
      <c r="U183" s="49"/>
      <c r="V183" s="49"/>
      <c r="W183" s="49"/>
      <c r="X183" s="49"/>
      <c r="Y183" s="49"/>
      <c r="Z183" s="49"/>
    </row>
    <row r="184" spans="1:26" ht="30" customHeight="1">
      <c r="A184" s="472" t="s">
        <v>7048</v>
      </c>
      <c r="B184" s="472" t="s">
        <v>7037</v>
      </c>
      <c r="C184" s="473" t="s">
        <v>966</v>
      </c>
      <c r="D184" s="473" t="s">
        <v>967</v>
      </c>
      <c r="E184" s="345"/>
      <c r="F184" s="472" t="s">
        <v>7049</v>
      </c>
      <c r="G184" s="473" t="s">
        <v>2111</v>
      </c>
      <c r="H184" s="43">
        <v>1</v>
      </c>
      <c r="I184" s="309" t="s">
        <v>6785</v>
      </c>
      <c r="J184" s="309" t="s">
        <v>7040</v>
      </c>
      <c r="K184" s="309"/>
      <c r="L184" s="310"/>
      <c r="M184" s="309"/>
      <c r="N184" s="304"/>
      <c r="O184" s="73" t="s">
        <v>348</v>
      </c>
      <c r="P184" s="73" t="s">
        <v>348</v>
      </c>
      <c r="Q184" s="73" t="s">
        <v>24</v>
      </c>
      <c r="R184" s="56"/>
      <c r="S184" s="49"/>
      <c r="T184" s="49"/>
      <c r="U184" s="49"/>
      <c r="V184" s="49"/>
      <c r="W184" s="49"/>
      <c r="X184" s="49"/>
      <c r="Y184" s="49"/>
      <c r="Z184" s="49"/>
    </row>
    <row r="185" spans="1:26" ht="30" customHeight="1">
      <c r="A185" s="345"/>
      <c r="B185" s="345"/>
      <c r="C185" s="345"/>
      <c r="D185" s="345"/>
      <c r="E185" s="345"/>
      <c r="F185" s="345"/>
      <c r="G185" s="345"/>
      <c r="H185" s="43">
        <v>2</v>
      </c>
      <c r="I185" s="309" t="s">
        <v>6796</v>
      </c>
      <c r="J185" s="309" t="s">
        <v>7050</v>
      </c>
      <c r="K185" s="309"/>
      <c r="L185" s="310"/>
      <c r="M185" s="309"/>
      <c r="N185" s="304"/>
      <c r="O185" s="73" t="s">
        <v>348</v>
      </c>
      <c r="P185" s="73" t="s">
        <v>348</v>
      </c>
      <c r="Q185" s="73" t="s">
        <v>24</v>
      </c>
      <c r="R185" s="56"/>
      <c r="S185" s="49"/>
      <c r="T185" s="49"/>
      <c r="U185" s="49"/>
      <c r="V185" s="49"/>
      <c r="W185" s="49"/>
      <c r="X185" s="49"/>
      <c r="Y185" s="49"/>
      <c r="Z185" s="49"/>
    </row>
    <row r="186" spans="1:26" ht="30" customHeight="1">
      <c r="A186" s="341"/>
      <c r="B186" s="341"/>
      <c r="C186" s="341"/>
      <c r="D186" s="341"/>
      <c r="E186" s="341"/>
      <c r="F186" s="341"/>
      <c r="G186" s="341"/>
      <c r="H186" s="43">
        <v>3</v>
      </c>
      <c r="I186" s="309" t="s">
        <v>7041</v>
      </c>
      <c r="J186" s="309" t="s">
        <v>7042</v>
      </c>
      <c r="K186" s="309"/>
      <c r="L186" s="310"/>
      <c r="M186" s="309"/>
      <c r="N186" s="304"/>
      <c r="O186" s="73" t="s">
        <v>348</v>
      </c>
      <c r="P186" s="73" t="s">
        <v>348</v>
      </c>
      <c r="Q186" s="73" t="s">
        <v>24</v>
      </c>
      <c r="R186" s="56"/>
      <c r="S186" s="49"/>
      <c r="T186" s="49"/>
      <c r="U186" s="49"/>
      <c r="V186" s="49"/>
      <c r="W186" s="49"/>
      <c r="X186" s="49"/>
      <c r="Y186" s="49"/>
      <c r="Z186" s="49"/>
    </row>
    <row r="187" spans="1:26" ht="30" customHeight="1">
      <c r="A187" s="472" t="s">
        <v>7051</v>
      </c>
      <c r="B187" s="472" t="s">
        <v>7052</v>
      </c>
      <c r="C187" s="473" t="s">
        <v>966</v>
      </c>
      <c r="D187" s="473" t="s">
        <v>967</v>
      </c>
      <c r="E187" s="472" t="s">
        <v>7053</v>
      </c>
      <c r="F187" s="472" t="s">
        <v>7054</v>
      </c>
      <c r="G187" s="473" t="s">
        <v>2111</v>
      </c>
      <c r="H187" s="43">
        <v>1</v>
      </c>
      <c r="I187" s="309" t="s">
        <v>6785</v>
      </c>
      <c r="J187" s="309" t="s">
        <v>6786</v>
      </c>
      <c r="K187" s="309"/>
      <c r="L187" s="310"/>
      <c r="M187" s="309"/>
      <c r="N187" s="304"/>
      <c r="O187" s="73" t="s">
        <v>348</v>
      </c>
      <c r="P187" s="73" t="s">
        <v>348</v>
      </c>
      <c r="Q187" s="73" t="s">
        <v>24</v>
      </c>
      <c r="R187" s="56"/>
      <c r="S187" s="49"/>
      <c r="T187" s="49"/>
      <c r="U187" s="49"/>
      <c r="V187" s="49"/>
      <c r="W187" s="49"/>
      <c r="X187" s="49"/>
      <c r="Y187" s="49"/>
      <c r="Z187" s="49"/>
    </row>
    <row r="188" spans="1:26" ht="30" customHeight="1">
      <c r="A188" s="341"/>
      <c r="B188" s="341"/>
      <c r="C188" s="341"/>
      <c r="D188" s="341"/>
      <c r="E188" s="345"/>
      <c r="F188" s="341"/>
      <c r="G188" s="341"/>
      <c r="H188" s="43">
        <v>2</v>
      </c>
      <c r="I188" s="309" t="s">
        <v>7055</v>
      </c>
      <c r="J188" s="309" t="s">
        <v>7056</v>
      </c>
      <c r="K188" s="309"/>
      <c r="L188" s="310"/>
      <c r="M188" s="309"/>
      <c r="N188" s="304"/>
      <c r="O188" s="73" t="s">
        <v>348</v>
      </c>
      <c r="P188" s="73" t="s">
        <v>348</v>
      </c>
      <c r="Q188" s="73" t="s">
        <v>24</v>
      </c>
      <c r="R188" s="56"/>
      <c r="S188" s="49"/>
      <c r="T188" s="49"/>
      <c r="U188" s="49"/>
      <c r="V188" s="49"/>
      <c r="W188" s="49"/>
      <c r="X188" s="49"/>
      <c r="Y188" s="49"/>
      <c r="Z188" s="49"/>
    </row>
    <row r="189" spans="1:26" ht="30" customHeight="1">
      <c r="A189" s="472" t="s">
        <v>7057</v>
      </c>
      <c r="B189" s="472" t="s">
        <v>7058</v>
      </c>
      <c r="C189" s="473" t="s">
        <v>966</v>
      </c>
      <c r="D189" s="473" t="s">
        <v>967</v>
      </c>
      <c r="E189" s="345"/>
      <c r="F189" s="472" t="s">
        <v>7059</v>
      </c>
      <c r="G189" s="473" t="s">
        <v>2111</v>
      </c>
      <c r="H189" s="43">
        <v>1</v>
      </c>
      <c r="I189" s="309" t="s">
        <v>6785</v>
      </c>
      <c r="J189" s="309" t="s">
        <v>6786</v>
      </c>
      <c r="K189" s="309"/>
      <c r="L189" s="310"/>
      <c r="M189" s="309"/>
      <c r="N189" s="304"/>
      <c r="O189" s="73" t="s">
        <v>348</v>
      </c>
      <c r="P189" s="73" t="s">
        <v>348</v>
      </c>
      <c r="Q189" s="73" t="s">
        <v>24</v>
      </c>
      <c r="R189" s="56"/>
      <c r="S189" s="49"/>
      <c r="T189" s="49"/>
      <c r="U189" s="49"/>
      <c r="V189" s="49"/>
      <c r="W189" s="49"/>
      <c r="X189" s="49"/>
      <c r="Y189" s="49"/>
      <c r="Z189" s="49"/>
    </row>
    <row r="190" spans="1:26" ht="30" customHeight="1">
      <c r="A190" s="345"/>
      <c r="B190" s="345"/>
      <c r="C190" s="345"/>
      <c r="D190" s="345"/>
      <c r="E190" s="345"/>
      <c r="F190" s="345"/>
      <c r="G190" s="345"/>
      <c r="H190" s="43">
        <v>2</v>
      </c>
      <c r="I190" s="309" t="s">
        <v>6792</v>
      </c>
      <c r="J190" s="309" t="s">
        <v>6786</v>
      </c>
      <c r="K190" s="309"/>
      <c r="L190" s="310"/>
      <c r="M190" s="309"/>
      <c r="N190" s="304"/>
      <c r="O190" s="73" t="s">
        <v>348</v>
      </c>
      <c r="P190" s="73" t="s">
        <v>348</v>
      </c>
      <c r="Q190" s="73" t="s">
        <v>24</v>
      </c>
      <c r="R190" s="56"/>
      <c r="S190" s="49"/>
      <c r="T190" s="49"/>
      <c r="U190" s="49"/>
      <c r="V190" s="49"/>
      <c r="W190" s="49"/>
      <c r="X190" s="49"/>
      <c r="Y190" s="49"/>
      <c r="Z190" s="49"/>
    </row>
    <row r="191" spans="1:26" ht="30" customHeight="1">
      <c r="A191" s="341"/>
      <c r="B191" s="341"/>
      <c r="C191" s="341"/>
      <c r="D191" s="341"/>
      <c r="E191" s="345"/>
      <c r="F191" s="341"/>
      <c r="G191" s="341"/>
      <c r="H191" s="43">
        <v>3</v>
      </c>
      <c r="I191" s="309" t="s">
        <v>7055</v>
      </c>
      <c r="J191" s="309" t="s">
        <v>7060</v>
      </c>
      <c r="K191" s="309"/>
      <c r="L191" s="310"/>
      <c r="M191" s="309"/>
      <c r="N191" s="304"/>
      <c r="O191" s="73" t="s">
        <v>348</v>
      </c>
      <c r="P191" s="73" t="s">
        <v>348</v>
      </c>
      <c r="Q191" s="73" t="s">
        <v>24</v>
      </c>
      <c r="R191" s="56"/>
      <c r="S191" s="49"/>
      <c r="T191" s="49"/>
      <c r="U191" s="49"/>
      <c r="V191" s="49"/>
      <c r="W191" s="49"/>
      <c r="X191" s="49"/>
      <c r="Y191" s="49"/>
      <c r="Z191" s="49"/>
    </row>
    <row r="192" spans="1:26" ht="30" customHeight="1">
      <c r="A192" s="472" t="s">
        <v>7061</v>
      </c>
      <c r="B192" s="472" t="s">
        <v>7052</v>
      </c>
      <c r="C192" s="473" t="s">
        <v>966</v>
      </c>
      <c r="D192" s="473" t="s">
        <v>967</v>
      </c>
      <c r="E192" s="345"/>
      <c r="F192" s="472" t="s">
        <v>7062</v>
      </c>
      <c r="G192" s="473" t="s">
        <v>2111</v>
      </c>
      <c r="H192" s="43">
        <v>1</v>
      </c>
      <c r="I192" s="309" t="s">
        <v>6785</v>
      </c>
      <c r="J192" s="309" t="s">
        <v>6786</v>
      </c>
      <c r="K192" s="309"/>
      <c r="L192" s="310"/>
      <c r="M192" s="309"/>
      <c r="N192" s="304"/>
      <c r="O192" s="73" t="s">
        <v>348</v>
      </c>
      <c r="P192" s="73" t="s">
        <v>348</v>
      </c>
      <c r="Q192" s="73" t="s">
        <v>24</v>
      </c>
      <c r="R192" s="56"/>
      <c r="S192" s="49"/>
      <c r="T192" s="49"/>
      <c r="U192" s="49"/>
      <c r="V192" s="49"/>
      <c r="W192" s="49"/>
      <c r="X192" s="49"/>
      <c r="Y192" s="49"/>
      <c r="Z192" s="49"/>
    </row>
    <row r="193" spans="1:26" ht="30" customHeight="1">
      <c r="A193" s="345"/>
      <c r="B193" s="345"/>
      <c r="C193" s="345"/>
      <c r="D193" s="345"/>
      <c r="E193" s="345"/>
      <c r="F193" s="345"/>
      <c r="G193" s="345"/>
      <c r="H193" s="43">
        <v>2</v>
      </c>
      <c r="I193" s="309" t="s">
        <v>6796</v>
      </c>
      <c r="J193" s="309" t="s">
        <v>6786</v>
      </c>
      <c r="K193" s="309"/>
      <c r="L193" s="310"/>
      <c r="M193" s="309"/>
      <c r="N193" s="304"/>
      <c r="O193" s="73" t="s">
        <v>348</v>
      </c>
      <c r="P193" s="73" t="s">
        <v>348</v>
      </c>
      <c r="Q193" s="73" t="s">
        <v>24</v>
      </c>
      <c r="R193" s="56"/>
      <c r="S193" s="49"/>
      <c r="T193" s="49"/>
      <c r="U193" s="49"/>
      <c r="V193" s="49"/>
      <c r="W193" s="49"/>
      <c r="X193" s="49"/>
      <c r="Y193" s="49"/>
      <c r="Z193" s="49"/>
    </row>
    <row r="194" spans="1:26" ht="30" customHeight="1">
      <c r="A194" s="341"/>
      <c r="B194" s="341"/>
      <c r="C194" s="341"/>
      <c r="D194" s="341"/>
      <c r="E194" s="341"/>
      <c r="F194" s="341"/>
      <c r="G194" s="341"/>
      <c r="H194" s="43">
        <v>3</v>
      </c>
      <c r="I194" s="309" t="s">
        <v>7055</v>
      </c>
      <c r="J194" s="309" t="s">
        <v>7056</v>
      </c>
      <c r="K194" s="309"/>
      <c r="L194" s="310"/>
      <c r="M194" s="309"/>
      <c r="N194" s="304"/>
      <c r="O194" s="73" t="s">
        <v>348</v>
      </c>
      <c r="P194" s="73" t="s">
        <v>348</v>
      </c>
      <c r="Q194" s="73" t="s">
        <v>24</v>
      </c>
      <c r="R194" s="56"/>
      <c r="S194" s="49"/>
      <c r="T194" s="49"/>
      <c r="U194" s="49"/>
      <c r="V194" s="49"/>
      <c r="W194" s="49"/>
      <c r="X194" s="49"/>
      <c r="Y194" s="49"/>
      <c r="Z194" s="49"/>
    </row>
    <row r="195" spans="1:26" ht="30" customHeight="1">
      <c r="A195" s="472" t="s">
        <v>7063</v>
      </c>
      <c r="B195" s="472" t="s">
        <v>7064</v>
      </c>
      <c r="C195" s="473" t="s">
        <v>966</v>
      </c>
      <c r="D195" s="473" t="s">
        <v>967</v>
      </c>
      <c r="E195" s="472" t="s">
        <v>7065</v>
      </c>
      <c r="F195" s="472" t="s">
        <v>7066</v>
      </c>
      <c r="G195" s="473" t="s">
        <v>2111</v>
      </c>
      <c r="H195" s="43">
        <v>1</v>
      </c>
      <c r="I195" s="309" t="s">
        <v>6785</v>
      </c>
      <c r="J195" s="309" t="s">
        <v>6786</v>
      </c>
      <c r="K195" s="309"/>
      <c r="L195" s="310"/>
      <c r="M195" s="472" t="s">
        <v>7067</v>
      </c>
      <c r="N195" s="304"/>
      <c r="O195" s="73" t="s">
        <v>348</v>
      </c>
      <c r="P195" s="73" t="s">
        <v>348</v>
      </c>
      <c r="Q195" s="73" t="s">
        <v>24</v>
      </c>
      <c r="R195" s="56"/>
      <c r="S195" s="49"/>
      <c r="T195" s="49"/>
      <c r="U195" s="49"/>
      <c r="V195" s="49"/>
      <c r="W195" s="49"/>
      <c r="X195" s="49"/>
      <c r="Y195" s="49"/>
      <c r="Z195" s="49"/>
    </row>
    <row r="196" spans="1:26" ht="30" customHeight="1">
      <c r="A196" s="341"/>
      <c r="B196" s="341"/>
      <c r="C196" s="341"/>
      <c r="D196" s="341"/>
      <c r="E196" s="345"/>
      <c r="F196" s="341"/>
      <c r="G196" s="341"/>
      <c r="H196" s="43">
        <v>2</v>
      </c>
      <c r="I196" s="309" t="s">
        <v>7068</v>
      </c>
      <c r="J196" s="309" t="s">
        <v>7069</v>
      </c>
      <c r="K196" s="309"/>
      <c r="L196" s="310"/>
      <c r="M196" s="345"/>
      <c r="N196" s="304"/>
      <c r="O196" s="73" t="s">
        <v>348</v>
      </c>
      <c r="P196" s="73" t="s">
        <v>348</v>
      </c>
      <c r="Q196" s="73" t="s">
        <v>24</v>
      </c>
      <c r="R196" s="56"/>
      <c r="S196" s="49"/>
      <c r="T196" s="49"/>
      <c r="U196" s="49"/>
      <c r="V196" s="49"/>
      <c r="W196" s="49"/>
      <c r="X196" s="49"/>
      <c r="Y196" s="49"/>
      <c r="Z196" s="49"/>
    </row>
    <row r="197" spans="1:26" ht="30" customHeight="1">
      <c r="A197" s="472" t="s">
        <v>7070</v>
      </c>
      <c r="B197" s="472" t="s">
        <v>7071</v>
      </c>
      <c r="C197" s="473" t="s">
        <v>966</v>
      </c>
      <c r="D197" s="473" t="s">
        <v>967</v>
      </c>
      <c r="E197" s="345"/>
      <c r="F197" s="472" t="s">
        <v>7072</v>
      </c>
      <c r="G197" s="473" t="s">
        <v>2111</v>
      </c>
      <c r="H197" s="43">
        <v>1</v>
      </c>
      <c r="I197" s="309" t="s">
        <v>6785</v>
      </c>
      <c r="J197" s="309" t="s">
        <v>6786</v>
      </c>
      <c r="K197" s="309"/>
      <c r="L197" s="310"/>
      <c r="M197" s="345"/>
      <c r="N197" s="304"/>
      <c r="O197" s="73" t="s">
        <v>348</v>
      </c>
      <c r="P197" s="73" t="s">
        <v>348</v>
      </c>
      <c r="Q197" s="73" t="s">
        <v>24</v>
      </c>
      <c r="R197" s="56"/>
      <c r="S197" s="49"/>
      <c r="T197" s="49"/>
      <c r="U197" s="49"/>
      <c r="V197" s="49"/>
      <c r="W197" s="49"/>
      <c r="X197" s="49"/>
      <c r="Y197" s="49"/>
      <c r="Z197" s="49"/>
    </row>
    <row r="198" spans="1:26" ht="30" customHeight="1">
      <c r="A198" s="345"/>
      <c r="B198" s="345"/>
      <c r="C198" s="345"/>
      <c r="D198" s="345"/>
      <c r="E198" s="345"/>
      <c r="F198" s="345"/>
      <c r="G198" s="345"/>
      <c r="H198" s="43">
        <v>2</v>
      </c>
      <c r="I198" s="309" t="s">
        <v>6792</v>
      </c>
      <c r="J198" s="309" t="s">
        <v>6786</v>
      </c>
      <c r="K198" s="309"/>
      <c r="L198" s="310"/>
      <c r="M198" s="345"/>
      <c r="N198" s="304"/>
      <c r="O198" s="73" t="s">
        <v>348</v>
      </c>
      <c r="P198" s="73" t="s">
        <v>348</v>
      </c>
      <c r="Q198" s="73" t="s">
        <v>24</v>
      </c>
      <c r="R198" s="56"/>
      <c r="S198" s="49"/>
      <c r="T198" s="49"/>
      <c r="U198" s="49"/>
      <c r="V198" s="49"/>
      <c r="W198" s="49"/>
      <c r="X198" s="49"/>
      <c r="Y198" s="49"/>
      <c r="Z198" s="49"/>
    </row>
    <row r="199" spans="1:26" ht="30" customHeight="1">
      <c r="A199" s="341"/>
      <c r="B199" s="341"/>
      <c r="C199" s="341"/>
      <c r="D199" s="341"/>
      <c r="E199" s="345"/>
      <c r="F199" s="341"/>
      <c r="G199" s="341"/>
      <c r="H199" s="43">
        <v>3</v>
      </c>
      <c r="I199" s="309" t="s">
        <v>7068</v>
      </c>
      <c r="J199" s="309" t="s">
        <v>7073</v>
      </c>
      <c r="K199" s="309"/>
      <c r="L199" s="310"/>
      <c r="M199" s="345"/>
      <c r="N199" s="304"/>
      <c r="O199" s="73" t="s">
        <v>348</v>
      </c>
      <c r="P199" s="73" t="s">
        <v>348</v>
      </c>
      <c r="Q199" s="73" t="s">
        <v>24</v>
      </c>
      <c r="R199" s="56"/>
      <c r="S199" s="49"/>
      <c r="T199" s="49"/>
      <c r="U199" s="49"/>
      <c r="V199" s="49"/>
      <c r="W199" s="49"/>
      <c r="X199" s="49"/>
      <c r="Y199" s="49"/>
      <c r="Z199" s="49"/>
    </row>
    <row r="200" spans="1:26" ht="30" customHeight="1">
      <c r="A200" s="472" t="s">
        <v>7074</v>
      </c>
      <c r="B200" s="472" t="s">
        <v>7064</v>
      </c>
      <c r="C200" s="473" t="s">
        <v>966</v>
      </c>
      <c r="D200" s="473" t="s">
        <v>967</v>
      </c>
      <c r="E200" s="345"/>
      <c r="F200" s="472" t="s">
        <v>7075</v>
      </c>
      <c r="G200" s="473" t="s">
        <v>2111</v>
      </c>
      <c r="H200" s="43">
        <v>1</v>
      </c>
      <c r="I200" s="309" t="s">
        <v>6785</v>
      </c>
      <c r="J200" s="309" t="s">
        <v>6786</v>
      </c>
      <c r="K200" s="309"/>
      <c r="L200" s="310"/>
      <c r="M200" s="345"/>
      <c r="N200" s="304"/>
      <c r="O200" s="73" t="s">
        <v>348</v>
      </c>
      <c r="P200" s="73" t="s">
        <v>348</v>
      </c>
      <c r="Q200" s="73" t="s">
        <v>24</v>
      </c>
      <c r="R200" s="56"/>
      <c r="S200" s="49"/>
      <c r="T200" s="49"/>
      <c r="U200" s="49"/>
      <c r="V200" s="49"/>
      <c r="W200" s="49"/>
      <c r="X200" s="49"/>
      <c r="Y200" s="49"/>
      <c r="Z200" s="49"/>
    </row>
    <row r="201" spans="1:26" ht="30" customHeight="1">
      <c r="A201" s="345"/>
      <c r="B201" s="345"/>
      <c r="C201" s="345"/>
      <c r="D201" s="345"/>
      <c r="E201" s="345"/>
      <c r="F201" s="345"/>
      <c r="G201" s="345"/>
      <c r="H201" s="43">
        <v>2</v>
      </c>
      <c r="I201" s="309" t="s">
        <v>6796</v>
      </c>
      <c r="J201" s="309" t="s">
        <v>6786</v>
      </c>
      <c r="K201" s="309"/>
      <c r="L201" s="310"/>
      <c r="M201" s="345"/>
      <c r="N201" s="304"/>
      <c r="O201" s="73" t="s">
        <v>348</v>
      </c>
      <c r="P201" s="73" t="s">
        <v>348</v>
      </c>
      <c r="Q201" s="73" t="s">
        <v>24</v>
      </c>
      <c r="R201" s="56"/>
      <c r="S201" s="49"/>
      <c r="T201" s="49"/>
      <c r="U201" s="49"/>
      <c r="V201" s="49"/>
      <c r="W201" s="49"/>
      <c r="X201" s="49"/>
      <c r="Y201" s="49"/>
      <c r="Z201" s="49"/>
    </row>
    <row r="202" spans="1:26" ht="30" customHeight="1">
      <c r="A202" s="341"/>
      <c r="B202" s="341"/>
      <c r="C202" s="341"/>
      <c r="D202" s="341"/>
      <c r="E202" s="341"/>
      <c r="F202" s="341"/>
      <c r="G202" s="341"/>
      <c r="H202" s="43">
        <v>3</v>
      </c>
      <c r="I202" s="309" t="s">
        <v>7068</v>
      </c>
      <c r="J202" s="309" t="s">
        <v>7069</v>
      </c>
      <c r="K202" s="309"/>
      <c r="L202" s="310"/>
      <c r="M202" s="341"/>
      <c r="N202" s="304"/>
      <c r="O202" s="73" t="s">
        <v>348</v>
      </c>
      <c r="P202" s="73" t="s">
        <v>348</v>
      </c>
      <c r="Q202" s="73" t="s">
        <v>24</v>
      </c>
      <c r="R202" s="56"/>
      <c r="S202" s="49"/>
      <c r="T202" s="49"/>
      <c r="U202" s="49"/>
      <c r="V202" s="49"/>
      <c r="W202" s="49"/>
      <c r="X202" s="49"/>
      <c r="Y202" s="49"/>
      <c r="Z202" s="49"/>
    </row>
    <row r="203" spans="1:26" ht="30" customHeight="1">
      <c r="A203" s="472" t="s">
        <v>7076</v>
      </c>
      <c r="B203" s="472" t="s">
        <v>7077</v>
      </c>
      <c r="C203" s="473" t="s">
        <v>966</v>
      </c>
      <c r="D203" s="473" t="s">
        <v>967</v>
      </c>
      <c r="E203" s="472" t="s">
        <v>7078</v>
      </c>
      <c r="F203" s="472" t="s">
        <v>7079</v>
      </c>
      <c r="G203" s="473" t="s">
        <v>2111</v>
      </c>
      <c r="H203" s="43">
        <v>1</v>
      </c>
      <c r="I203" s="309" t="s">
        <v>6785</v>
      </c>
      <c r="J203" s="309" t="s">
        <v>6786</v>
      </c>
      <c r="K203" s="309"/>
      <c r="L203" s="310"/>
      <c r="M203" s="309"/>
      <c r="N203" s="304"/>
      <c r="O203" s="73" t="s">
        <v>348</v>
      </c>
      <c r="P203" s="73" t="s">
        <v>348</v>
      </c>
      <c r="Q203" s="73" t="s">
        <v>24</v>
      </c>
      <c r="R203" s="56"/>
      <c r="S203" s="49"/>
      <c r="T203" s="49"/>
      <c r="U203" s="49"/>
      <c r="V203" s="49"/>
      <c r="W203" s="49"/>
      <c r="X203" s="49"/>
      <c r="Y203" s="49"/>
      <c r="Z203" s="49"/>
    </row>
    <row r="204" spans="1:26" ht="30" customHeight="1">
      <c r="A204" s="341"/>
      <c r="B204" s="341"/>
      <c r="C204" s="341"/>
      <c r="D204" s="341"/>
      <c r="E204" s="345"/>
      <c r="F204" s="341"/>
      <c r="G204" s="341"/>
      <c r="H204" s="43">
        <v>2</v>
      </c>
      <c r="I204" s="309" t="s">
        <v>7080</v>
      </c>
      <c r="J204" s="309" t="s">
        <v>7081</v>
      </c>
      <c r="K204" s="309"/>
      <c r="L204" s="310"/>
      <c r="M204" s="309"/>
      <c r="N204" s="304"/>
      <c r="O204" s="73" t="s">
        <v>348</v>
      </c>
      <c r="P204" s="73" t="s">
        <v>348</v>
      </c>
      <c r="Q204" s="73" t="s">
        <v>24</v>
      </c>
      <c r="R204" s="56"/>
      <c r="S204" s="49"/>
      <c r="T204" s="49"/>
      <c r="U204" s="49"/>
      <c r="V204" s="49"/>
      <c r="W204" s="49"/>
      <c r="X204" s="49"/>
      <c r="Y204" s="49"/>
      <c r="Z204" s="49"/>
    </row>
    <row r="205" spans="1:26" ht="30" customHeight="1">
      <c r="A205" s="472" t="s">
        <v>7082</v>
      </c>
      <c r="B205" s="472" t="s">
        <v>7083</v>
      </c>
      <c r="C205" s="473" t="s">
        <v>966</v>
      </c>
      <c r="D205" s="473" t="s">
        <v>967</v>
      </c>
      <c r="E205" s="345"/>
      <c r="F205" s="472" t="s">
        <v>7084</v>
      </c>
      <c r="G205" s="473" t="s">
        <v>2111</v>
      </c>
      <c r="H205" s="43">
        <v>1</v>
      </c>
      <c r="I205" s="309" t="s">
        <v>6785</v>
      </c>
      <c r="J205" s="309" t="s">
        <v>6786</v>
      </c>
      <c r="K205" s="309"/>
      <c r="L205" s="310"/>
      <c r="M205" s="309"/>
      <c r="N205" s="304"/>
      <c r="O205" s="73" t="s">
        <v>348</v>
      </c>
      <c r="P205" s="73" t="s">
        <v>348</v>
      </c>
      <c r="Q205" s="73" t="s">
        <v>24</v>
      </c>
      <c r="R205" s="56"/>
      <c r="S205" s="49"/>
      <c r="T205" s="49"/>
      <c r="U205" s="49"/>
      <c r="V205" s="49"/>
      <c r="W205" s="49"/>
      <c r="X205" s="49"/>
      <c r="Y205" s="49"/>
      <c r="Z205" s="49"/>
    </row>
    <row r="206" spans="1:26" ht="30" customHeight="1">
      <c r="A206" s="345"/>
      <c r="B206" s="345"/>
      <c r="C206" s="345"/>
      <c r="D206" s="345"/>
      <c r="E206" s="345"/>
      <c r="F206" s="345"/>
      <c r="G206" s="345"/>
      <c r="H206" s="43">
        <v>2</v>
      </c>
      <c r="I206" s="309" t="s">
        <v>6792</v>
      </c>
      <c r="J206" s="309" t="s">
        <v>6786</v>
      </c>
      <c r="K206" s="309"/>
      <c r="L206" s="310"/>
      <c r="M206" s="309"/>
      <c r="N206" s="304"/>
      <c r="O206" s="73" t="s">
        <v>348</v>
      </c>
      <c r="P206" s="73" t="s">
        <v>348</v>
      </c>
      <c r="Q206" s="73" t="s">
        <v>24</v>
      </c>
      <c r="R206" s="56"/>
      <c r="S206" s="49"/>
      <c r="T206" s="49"/>
      <c r="U206" s="49"/>
      <c r="V206" s="49"/>
      <c r="W206" s="49"/>
      <c r="X206" s="49"/>
      <c r="Y206" s="49"/>
      <c r="Z206" s="49"/>
    </row>
    <row r="207" spans="1:26" ht="30" customHeight="1">
      <c r="A207" s="341"/>
      <c r="B207" s="341"/>
      <c r="C207" s="341"/>
      <c r="D207" s="341"/>
      <c r="E207" s="345"/>
      <c r="F207" s="341"/>
      <c r="G207" s="341"/>
      <c r="H207" s="43">
        <v>3</v>
      </c>
      <c r="I207" s="309" t="s">
        <v>7080</v>
      </c>
      <c r="J207" s="309" t="s">
        <v>7085</v>
      </c>
      <c r="K207" s="309"/>
      <c r="L207" s="310"/>
      <c r="M207" s="309"/>
      <c r="N207" s="304"/>
      <c r="O207" s="73" t="s">
        <v>348</v>
      </c>
      <c r="P207" s="73" t="s">
        <v>348</v>
      </c>
      <c r="Q207" s="73" t="s">
        <v>24</v>
      </c>
      <c r="R207" s="56"/>
      <c r="S207" s="49"/>
      <c r="T207" s="49"/>
      <c r="U207" s="49"/>
      <c r="V207" s="49"/>
      <c r="W207" s="49"/>
      <c r="X207" s="49"/>
      <c r="Y207" s="49"/>
      <c r="Z207" s="49"/>
    </row>
    <row r="208" spans="1:26" ht="30" customHeight="1">
      <c r="A208" s="472" t="s">
        <v>7086</v>
      </c>
      <c r="B208" s="472" t="s">
        <v>7077</v>
      </c>
      <c r="C208" s="473" t="s">
        <v>966</v>
      </c>
      <c r="D208" s="473" t="s">
        <v>967</v>
      </c>
      <c r="E208" s="345"/>
      <c r="F208" s="472" t="s">
        <v>7087</v>
      </c>
      <c r="G208" s="473" t="s">
        <v>2111</v>
      </c>
      <c r="H208" s="43">
        <v>1</v>
      </c>
      <c r="I208" s="309" t="s">
        <v>6785</v>
      </c>
      <c r="J208" s="309" t="s">
        <v>6786</v>
      </c>
      <c r="K208" s="309"/>
      <c r="L208" s="310"/>
      <c r="M208" s="309"/>
      <c r="N208" s="304"/>
      <c r="O208" s="73" t="s">
        <v>348</v>
      </c>
      <c r="P208" s="73" t="s">
        <v>348</v>
      </c>
      <c r="Q208" s="73" t="s">
        <v>24</v>
      </c>
      <c r="R208" s="56"/>
      <c r="S208" s="49"/>
      <c r="T208" s="49"/>
      <c r="U208" s="49"/>
      <c r="V208" s="49"/>
      <c r="W208" s="49"/>
      <c r="X208" s="49"/>
      <c r="Y208" s="49"/>
      <c r="Z208" s="49"/>
    </row>
    <row r="209" spans="1:26" ht="30" customHeight="1">
      <c r="A209" s="345"/>
      <c r="B209" s="345"/>
      <c r="C209" s="345"/>
      <c r="D209" s="345"/>
      <c r="E209" s="345"/>
      <c r="F209" s="345"/>
      <c r="G209" s="345"/>
      <c r="H209" s="43">
        <v>2</v>
      </c>
      <c r="I209" s="309" t="s">
        <v>6796</v>
      </c>
      <c r="J209" s="309" t="s">
        <v>6786</v>
      </c>
      <c r="K209" s="309"/>
      <c r="L209" s="310"/>
      <c r="M209" s="309"/>
      <c r="N209" s="304"/>
      <c r="O209" s="73" t="s">
        <v>348</v>
      </c>
      <c r="P209" s="73" t="s">
        <v>348</v>
      </c>
      <c r="Q209" s="73" t="s">
        <v>24</v>
      </c>
      <c r="R209" s="56"/>
      <c r="S209" s="49"/>
      <c r="T209" s="49"/>
      <c r="U209" s="49"/>
      <c r="V209" s="49"/>
      <c r="W209" s="49"/>
      <c r="X209" s="49"/>
      <c r="Y209" s="49"/>
      <c r="Z209" s="49"/>
    </row>
    <row r="210" spans="1:26" ht="30" customHeight="1">
      <c r="A210" s="341"/>
      <c r="B210" s="341"/>
      <c r="C210" s="341"/>
      <c r="D210" s="341"/>
      <c r="E210" s="341"/>
      <c r="F210" s="341"/>
      <c r="G210" s="341"/>
      <c r="H210" s="43">
        <v>3</v>
      </c>
      <c r="I210" s="309" t="s">
        <v>7080</v>
      </c>
      <c r="J210" s="309" t="s">
        <v>7081</v>
      </c>
      <c r="K210" s="309"/>
      <c r="L210" s="310"/>
      <c r="M210" s="309"/>
      <c r="N210" s="304"/>
      <c r="O210" s="73" t="s">
        <v>348</v>
      </c>
      <c r="P210" s="73" t="s">
        <v>348</v>
      </c>
      <c r="Q210" s="73" t="s">
        <v>24</v>
      </c>
      <c r="R210" s="56"/>
      <c r="S210" s="49"/>
      <c r="T210" s="49"/>
      <c r="U210" s="49"/>
      <c r="V210" s="49"/>
      <c r="W210" s="49"/>
      <c r="X210" s="49"/>
      <c r="Y210" s="49"/>
      <c r="Z210" s="49"/>
    </row>
    <row r="211" spans="1:26" ht="30" customHeight="1">
      <c r="A211" s="472" t="s">
        <v>7088</v>
      </c>
      <c r="B211" s="472" t="s">
        <v>6782</v>
      </c>
      <c r="C211" s="473" t="s">
        <v>3209</v>
      </c>
      <c r="D211" s="473" t="s">
        <v>7089</v>
      </c>
      <c r="E211" s="472" t="s">
        <v>7090</v>
      </c>
      <c r="F211" s="472" t="s">
        <v>7091</v>
      </c>
      <c r="G211" s="473" t="s">
        <v>2111</v>
      </c>
      <c r="H211" s="43">
        <v>1</v>
      </c>
      <c r="I211" s="315" t="s">
        <v>6785</v>
      </c>
      <c r="J211" s="309" t="s">
        <v>7040</v>
      </c>
      <c r="K211" s="309"/>
      <c r="L211" s="310"/>
      <c r="M211" s="316"/>
      <c r="N211" s="304"/>
      <c r="O211" s="73" t="s">
        <v>348</v>
      </c>
      <c r="P211" s="73" t="s">
        <v>24</v>
      </c>
      <c r="Q211" s="73" t="s">
        <v>24</v>
      </c>
      <c r="R211" s="56"/>
      <c r="S211" s="49"/>
      <c r="T211" s="49"/>
      <c r="U211" s="49"/>
      <c r="V211" s="49"/>
      <c r="W211" s="49"/>
      <c r="X211" s="49"/>
      <c r="Y211" s="49"/>
      <c r="Z211" s="49"/>
    </row>
    <row r="212" spans="1:26" ht="30" customHeight="1">
      <c r="A212" s="341"/>
      <c r="B212" s="341"/>
      <c r="C212" s="341"/>
      <c r="D212" s="341"/>
      <c r="E212" s="345"/>
      <c r="F212" s="341"/>
      <c r="G212" s="341"/>
      <c r="H212" s="43">
        <v>2</v>
      </c>
      <c r="I212" s="309" t="s">
        <v>7092</v>
      </c>
      <c r="J212" s="309" t="s">
        <v>7093</v>
      </c>
      <c r="K212" s="309"/>
      <c r="L212" s="310"/>
      <c r="M212" s="479" t="s">
        <v>7094</v>
      </c>
      <c r="N212" s="304"/>
      <c r="O212" s="73" t="s">
        <v>348</v>
      </c>
      <c r="P212" s="73" t="s">
        <v>24</v>
      </c>
      <c r="Q212" s="73" t="s">
        <v>24</v>
      </c>
      <c r="R212" s="56"/>
      <c r="S212" s="49"/>
      <c r="T212" s="49"/>
      <c r="U212" s="49"/>
      <c r="V212" s="49"/>
      <c r="W212" s="49"/>
      <c r="X212" s="49"/>
      <c r="Y212" s="49"/>
      <c r="Z212" s="49"/>
    </row>
    <row r="213" spans="1:26" ht="30" customHeight="1">
      <c r="A213" s="472" t="s">
        <v>7095</v>
      </c>
      <c r="B213" s="472" t="s">
        <v>6790</v>
      </c>
      <c r="C213" s="473" t="s">
        <v>3209</v>
      </c>
      <c r="D213" s="473" t="s">
        <v>7089</v>
      </c>
      <c r="E213" s="345"/>
      <c r="F213" s="472" t="s">
        <v>7096</v>
      </c>
      <c r="G213" s="473" t="s">
        <v>2111</v>
      </c>
      <c r="H213" s="43">
        <v>1</v>
      </c>
      <c r="I213" s="309" t="s">
        <v>6785</v>
      </c>
      <c r="J213" s="309" t="s">
        <v>7040</v>
      </c>
      <c r="K213" s="309"/>
      <c r="L213" s="310"/>
      <c r="M213" s="345"/>
      <c r="N213" s="304"/>
      <c r="O213" s="73" t="s">
        <v>348</v>
      </c>
      <c r="P213" s="73" t="s">
        <v>24</v>
      </c>
      <c r="Q213" s="73" t="s">
        <v>24</v>
      </c>
      <c r="R213" s="56"/>
      <c r="S213" s="49"/>
      <c r="T213" s="49"/>
      <c r="U213" s="49"/>
      <c r="V213" s="49"/>
      <c r="W213" s="49"/>
      <c r="X213" s="49"/>
      <c r="Y213" s="49"/>
      <c r="Z213" s="49"/>
    </row>
    <row r="214" spans="1:26" ht="30" customHeight="1">
      <c r="A214" s="345"/>
      <c r="B214" s="345"/>
      <c r="C214" s="345"/>
      <c r="D214" s="345"/>
      <c r="E214" s="345"/>
      <c r="F214" s="345"/>
      <c r="G214" s="345"/>
      <c r="H214" s="43">
        <v>2</v>
      </c>
      <c r="I214" s="309" t="s">
        <v>6792</v>
      </c>
      <c r="J214" s="309" t="s">
        <v>7046</v>
      </c>
      <c r="K214" s="309"/>
      <c r="L214" s="310"/>
      <c r="M214" s="345"/>
      <c r="N214" s="304"/>
      <c r="O214" s="73" t="s">
        <v>348</v>
      </c>
      <c r="P214" s="73" t="s">
        <v>24</v>
      </c>
      <c r="Q214" s="73" t="s">
        <v>24</v>
      </c>
      <c r="R214" s="56"/>
      <c r="S214" s="49"/>
      <c r="T214" s="49"/>
      <c r="U214" s="49"/>
      <c r="V214" s="49"/>
      <c r="W214" s="49"/>
      <c r="X214" s="49"/>
      <c r="Y214" s="49"/>
      <c r="Z214" s="49"/>
    </row>
    <row r="215" spans="1:26" ht="30" customHeight="1">
      <c r="A215" s="341"/>
      <c r="B215" s="341"/>
      <c r="C215" s="341"/>
      <c r="D215" s="341"/>
      <c r="E215" s="345"/>
      <c r="F215" s="341"/>
      <c r="G215" s="341"/>
      <c r="H215" s="43">
        <v>3</v>
      </c>
      <c r="I215" s="309" t="s">
        <v>7097</v>
      </c>
      <c r="J215" s="309" t="s">
        <v>7098</v>
      </c>
      <c r="K215" s="309"/>
      <c r="L215" s="310"/>
      <c r="M215" s="345"/>
      <c r="N215" s="304"/>
      <c r="O215" s="73" t="s">
        <v>348</v>
      </c>
      <c r="P215" s="73" t="s">
        <v>24</v>
      </c>
      <c r="Q215" s="73" t="s">
        <v>24</v>
      </c>
      <c r="R215" s="56"/>
      <c r="S215" s="49"/>
      <c r="T215" s="49"/>
      <c r="U215" s="49"/>
      <c r="V215" s="49"/>
      <c r="W215" s="49"/>
      <c r="X215" s="49"/>
      <c r="Y215" s="49"/>
      <c r="Z215" s="49"/>
    </row>
    <row r="216" spans="1:26" ht="30" customHeight="1">
      <c r="A216" s="472" t="s">
        <v>7099</v>
      </c>
      <c r="B216" s="472" t="s">
        <v>7100</v>
      </c>
      <c r="C216" s="473" t="s">
        <v>3209</v>
      </c>
      <c r="D216" s="473" t="s">
        <v>7089</v>
      </c>
      <c r="E216" s="345"/>
      <c r="F216" s="472" t="s">
        <v>7101</v>
      </c>
      <c r="G216" s="473" t="s">
        <v>2111</v>
      </c>
      <c r="H216" s="43">
        <v>1</v>
      </c>
      <c r="I216" s="309" t="s">
        <v>7102</v>
      </c>
      <c r="J216" s="309" t="s">
        <v>6786</v>
      </c>
      <c r="K216" s="309"/>
      <c r="L216" s="310"/>
      <c r="M216" s="345"/>
      <c r="N216" s="304"/>
      <c r="O216" s="73" t="s">
        <v>348</v>
      </c>
      <c r="P216" s="73" t="s">
        <v>24</v>
      </c>
      <c r="Q216" s="73" t="s">
        <v>24</v>
      </c>
      <c r="R216" s="56"/>
      <c r="S216" s="49"/>
      <c r="T216" s="49"/>
      <c r="U216" s="49"/>
      <c r="V216" s="49"/>
      <c r="W216" s="49"/>
      <c r="X216" s="49"/>
      <c r="Y216" s="49"/>
      <c r="Z216" s="49"/>
    </row>
    <row r="217" spans="1:26" ht="30" customHeight="1">
      <c r="A217" s="345"/>
      <c r="B217" s="345"/>
      <c r="C217" s="345"/>
      <c r="D217" s="345"/>
      <c r="E217" s="345"/>
      <c r="F217" s="345"/>
      <c r="G217" s="345"/>
      <c r="H217" s="43">
        <v>2</v>
      </c>
      <c r="I217" s="309" t="s">
        <v>6785</v>
      </c>
      <c r="J217" s="309" t="s">
        <v>7040</v>
      </c>
      <c r="K217" s="309"/>
      <c r="L217" s="310"/>
      <c r="M217" s="345"/>
      <c r="N217" s="304"/>
      <c r="O217" s="73" t="s">
        <v>348</v>
      </c>
      <c r="P217" s="73" t="s">
        <v>24</v>
      </c>
      <c r="Q217" s="73" t="s">
        <v>24</v>
      </c>
      <c r="R217" s="56"/>
      <c r="S217" s="49"/>
      <c r="T217" s="49"/>
      <c r="U217" s="49"/>
      <c r="V217" s="49"/>
      <c r="W217" s="49"/>
      <c r="X217" s="49"/>
      <c r="Y217" s="49"/>
      <c r="Z217" s="49"/>
    </row>
    <row r="218" spans="1:26" ht="30" customHeight="1">
      <c r="A218" s="345"/>
      <c r="B218" s="345"/>
      <c r="C218" s="345"/>
      <c r="D218" s="345"/>
      <c r="E218" s="345"/>
      <c r="F218" s="345"/>
      <c r="G218" s="345"/>
      <c r="H218" s="43">
        <v>3</v>
      </c>
      <c r="I218" s="309" t="s">
        <v>6796</v>
      </c>
      <c r="J218" s="309" t="s">
        <v>7050</v>
      </c>
      <c r="K218" s="309"/>
      <c r="L218" s="310"/>
      <c r="M218" s="345"/>
      <c r="N218" s="304"/>
      <c r="O218" s="73" t="s">
        <v>348</v>
      </c>
      <c r="P218" s="73" t="s">
        <v>24</v>
      </c>
      <c r="Q218" s="73" t="s">
        <v>24</v>
      </c>
      <c r="R218" s="56"/>
      <c r="S218" s="49"/>
      <c r="T218" s="49"/>
      <c r="U218" s="49"/>
      <c r="V218" s="49"/>
      <c r="W218" s="49"/>
      <c r="X218" s="49"/>
      <c r="Y218" s="49"/>
      <c r="Z218" s="49"/>
    </row>
    <row r="219" spans="1:26" ht="30" customHeight="1">
      <c r="A219" s="345"/>
      <c r="B219" s="345"/>
      <c r="C219" s="345"/>
      <c r="D219" s="345"/>
      <c r="E219" s="345"/>
      <c r="F219" s="345"/>
      <c r="G219" s="345"/>
      <c r="H219" s="43">
        <v>4</v>
      </c>
      <c r="I219" s="309" t="s">
        <v>7092</v>
      </c>
      <c r="J219" s="309" t="s">
        <v>7093</v>
      </c>
      <c r="K219" s="309"/>
      <c r="L219" s="310"/>
      <c r="M219" s="341"/>
      <c r="N219" s="304"/>
      <c r="O219" s="73" t="s">
        <v>348</v>
      </c>
      <c r="P219" s="73" t="s">
        <v>24</v>
      </c>
      <c r="Q219" s="73" t="s">
        <v>24</v>
      </c>
      <c r="R219" s="56"/>
      <c r="S219" s="49"/>
      <c r="T219" s="49"/>
      <c r="U219" s="49"/>
      <c r="V219" s="49"/>
      <c r="W219" s="49"/>
      <c r="X219" s="49"/>
      <c r="Y219" s="49"/>
      <c r="Z219" s="49"/>
    </row>
    <row r="220" spans="1:26" ht="30" customHeight="1">
      <c r="A220" s="341"/>
      <c r="B220" s="341"/>
      <c r="C220" s="341"/>
      <c r="D220" s="341"/>
      <c r="E220" s="341"/>
      <c r="F220" s="341"/>
      <c r="G220" s="341"/>
      <c r="H220" s="43">
        <v>5</v>
      </c>
      <c r="I220" s="309" t="s">
        <v>7103</v>
      </c>
      <c r="J220" s="309" t="s">
        <v>6786</v>
      </c>
      <c r="K220" s="309"/>
      <c r="L220" s="310"/>
      <c r="M220" s="316"/>
      <c r="N220" s="304"/>
      <c r="O220" s="73" t="s">
        <v>348</v>
      </c>
      <c r="P220" s="73" t="s">
        <v>24</v>
      </c>
      <c r="Q220" s="73" t="s">
        <v>24</v>
      </c>
      <c r="R220" s="56"/>
      <c r="S220" s="49"/>
      <c r="T220" s="49"/>
      <c r="U220" s="49"/>
      <c r="V220" s="49"/>
      <c r="W220" s="49"/>
      <c r="X220" s="49"/>
      <c r="Y220" s="49"/>
      <c r="Z220" s="49"/>
    </row>
    <row r="221" spans="1:26" ht="30" customHeight="1">
      <c r="A221" s="472" t="s">
        <v>7104</v>
      </c>
      <c r="B221" s="472" t="s">
        <v>7105</v>
      </c>
      <c r="C221" s="473" t="s">
        <v>966</v>
      </c>
      <c r="D221" s="473" t="s">
        <v>967</v>
      </c>
      <c r="E221" s="472" t="s">
        <v>7106</v>
      </c>
      <c r="F221" s="472" t="s">
        <v>7107</v>
      </c>
      <c r="G221" s="473" t="s">
        <v>2111</v>
      </c>
      <c r="H221" s="43">
        <v>1</v>
      </c>
      <c r="I221" s="309" t="s">
        <v>6785</v>
      </c>
      <c r="J221" s="309" t="s">
        <v>6786</v>
      </c>
      <c r="K221" s="309"/>
      <c r="L221" s="310"/>
      <c r="M221" s="309"/>
      <c r="N221" s="304"/>
      <c r="O221" s="73" t="s">
        <v>348</v>
      </c>
      <c r="P221" s="73" t="s">
        <v>348</v>
      </c>
      <c r="Q221" s="73" t="s">
        <v>24</v>
      </c>
      <c r="R221" s="56"/>
      <c r="S221" s="49"/>
      <c r="T221" s="49"/>
      <c r="U221" s="49"/>
      <c r="V221" s="49"/>
      <c r="W221" s="49"/>
      <c r="X221" s="49"/>
      <c r="Y221" s="49"/>
      <c r="Z221" s="49"/>
    </row>
    <row r="222" spans="1:26" ht="30" customHeight="1">
      <c r="A222" s="341"/>
      <c r="B222" s="341"/>
      <c r="C222" s="341"/>
      <c r="D222" s="341"/>
      <c r="E222" s="345"/>
      <c r="F222" s="341"/>
      <c r="G222" s="341"/>
      <c r="H222" s="43">
        <v>2</v>
      </c>
      <c r="I222" s="309" t="s">
        <v>7108</v>
      </c>
      <c r="J222" s="309" t="s">
        <v>7109</v>
      </c>
      <c r="K222" s="309"/>
      <c r="L222" s="310"/>
      <c r="M222" s="309"/>
      <c r="N222" s="304"/>
      <c r="O222" s="73" t="s">
        <v>348</v>
      </c>
      <c r="P222" s="73" t="s">
        <v>348</v>
      </c>
      <c r="Q222" s="73" t="s">
        <v>24</v>
      </c>
      <c r="R222" s="56"/>
      <c r="S222" s="49"/>
      <c r="T222" s="49"/>
      <c r="U222" s="49"/>
      <c r="V222" s="49"/>
      <c r="W222" s="49"/>
      <c r="X222" s="49"/>
      <c r="Y222" s="49"/>
      <c r="Z222" s="49"/>
    </row>
    <row r="223" spans="1:26" ht="30" customHeight="1">
      <c r="A223" s="472" t="s">
        <v>7110</v>
      </c>
      <c r="B223" s="472" t="s">
        <v>7111</v>
      </c>
      <c r="C223" s="473" t="s">
        <v>966</v>
      </c>
      <c r="D223" s="473" t="s">
        <v>967</v>
      </c>
      <c r="E223" s="345"/>
      <c r="F223" s="472" t="s">
        <v>7112</v>
      </c>
      <c r="G223" s="473" t="s">
        <v>2111</v>
      </c>
      <c r="H223" s="43">
        <v>1</v>
      </c>
      <c r="I223" s="309" t="s">
        <v>6785</v>
      </c>
      <c r="J223" s="309" t="s">
        <v>6786</v>
      </c>
      <c r="K223" s="309"/>
      <c r="L223" s="310"/>
      <c r="M223" s="309"/>
      <c r="N223" s="304"/>
      <c r="O223" s="73" t="s">
        <v>348</v>
      </c>
      <c r="P223" s="73" t="s">
        <v>348</v>
      </c>
      <c r="Q223" s="73" t="s">
        <v>24</v>
      </c>
      <c r="R223" s="56"/>
      <c r="S223" s="49"/>
      <c r="T223" s="49"/>
      <c r="U223" s="49"/>
      <c r="V223" s="49"/>
      <c r="W223" s="49"/>
      <c r="X223" s="49"/>
      <c r="Y223" s="49"/>
      <c r="Z223" s="49"/>
    </row>
    <row r="224" spans="1:26" ht="30" customHeight="1">
      <c r="A224" s="345"/>
      <c r="B224" s="345"/>
      <c r="C224" s="345"/>
      <c r="D224" s="345"/>
      <c r="E224" s="345"/>
      <c r="F224" s="345"/>
      <c r="G224" s="345"/>
      <c r="H224" s="43">
        <v>2</v>
      </c>
      <c r="I224" s="309" t="s">
        <v>6792</v>
      </c>
      <c r="J224" s="309" t="s">
        <v>6786</v>
      </c>
      <c r="K224" s="309"/>
      <c r="L224" s="310"/>
      <c r="M224" s="309"/>
      <c r="N224" s="304"/>
      <c r="O224" s="73" t="s">
        <v>348</v>
      </c>
      <c r="P224" s="73" t="s">
        <v>348</v>
      </c>
      <c r="Q224" s="73" t="s">
        <v>24</v>
      </c>
      <c r="R224" s="56"/>
      <c r="S224" s="49"/>
      <c r="T224" s="49"/>
      <c r="U224" s="49"/>
      <c r="V224" s="49"/>
      <c r="W224" s="49"/>
      <c r="X224" s="49"/>
      <c r="Y224" s="49"/>
      <c r="Z224" s="49"/>
    </row>
    <row r="225" spans="1:26" ht="30" customHeight="1">
      <c r="A225" s="341"/>
      <c r="B225" s="341"/>
      <c r="C225" s="341"/>
      <c r="D225" s="341"/>
      <c r="E225" s="345"/>
      <c r="F225" s="341"/>
      <c r="G225" s="341"/>
      <c r="H225" s="43">
        <v>3</v>
      </c>
      <c r="I225" s="309" t="s">
        <v>7108</v>
      </c>
      <c r="J225" s="309" t="s">
        <v>7113</v>
      </c>
      <c r="K225" s="309"/>
      <c r="L225" s="310"/>
      <c r="M225" s="309"/>
      <c r="N225" s="304"/>
      <c r="O225" s="73" t="s">
        <v>348</v>
      </c>
      <c r="P225" s="73" t="s">
        <v>348</v>
      </c>
      <c r="Q225" s="73" t="s">
        <v>24</v>
      </c>
      <c r="R225" s="56"/>
      <c r="S225" s="49"/>
      <c r="T225" s="49"/>
      <c r="U225" s="49"/>
      <c r="V225" s="49"/>
      <c r="W225" s="49"/>
      <c r="X225" s="49"/>
      <c r="Y225" s="49"/>
      <c r="Z225" s="49"/>
    </row>
    <row r="226" spans="1:26" ht="30" customHeight="1">
      <c r="A226" s="472" t="s">
        <v>7114</v>
      </c>
      <c r="B226" s="472" t="s">
        <v>7105</v>
      </c>
      <c r="C226" s="473" t="s">
        <v>966</v>
      </c>
      <c r="D226" s="473" t="s">
        <v>967</v>
      </c>
      <c r="E226" s="345"/>
      <c r="F226" s="472" t="s">
        <v>7115</v>
      </c>
      <c r="G226" s="473" t="s">
        <v>2111</v>
      </c>
      <c r="H226" s="43">
        <v>1</v>
      </c>
      <c r="I226" s="309" t="s">
        <v>6785</v>
      </c>
      <c r="J226" s="309" t="s">
        <v>6786</v>
      </c>
      <c r="K226" s="309"/>
      <c r="L226" s="310"/>
      <c r="M226" s="309"/>
      <c r="N226" s="304"/>
      <c r="O226" s="73" t="s">
        <v>348</v>
      </c>
      <c r="P226" s="73" t="s">
        <v>348</v>
      </c>
      <c r="Q226" s="73" t="s">
        <v>24</v>
      </c>
      <c r="R226" s="56"/>
      <c r="S226" s="49"/>
      <c r="T226" s="49"/>
      <c r="U226" s="49"/>
      <c r="V226" s="49"/>
      <c r="W226" s="49"/>
      <c r="X226" s="49"/>
      <c r="Y226" s="49"/>
      <c r="Z226" s="49"/>
    </row>
    <row r="227" spans="1:26" ht="30" customHeight="1">
      <c r="A227" s="345"/>
      <c r="B227" s="345"/>
      <c r="C227" s="345"/>
      <c r="D227" s="345"/>
      <c r="E227" s="345"/>
      <c r="F227" s="345"/>
      <c r="G227" s="345"/>
      <c r="H227" s="43">
        <v>2</v>
      </c>
      <c r="I227" s="309" t="s">
        <v>6796</v>
      </c>
      <c r="J227" s="309" t="s">
        <v>6786</v>
      </c>
      <c r="K227" s="309"/>
      <c r="L227" s="310"/>
      <c r="M227" s="309"/>
      <c r="N227" s="304"/>
      <c r="O227" s="73" t="s">
        <v>348</v>
      </c>
      <c r="P227" s="73" t="s">
        <v>348</v>
      </c>
      <c r="Q227" s="73" t="s">
        <v>24</v>
      </c>
      <c r="R227" s="56"/>
      <c r="S227" s="49"/>
      <c r="T227" s="49"/>
      <c r="U227" s="49"/>
      <c r="V227" s="49"/>
      <c r="W227" s="49"/>
      <c r="X227" s="49"/>
      <c r="Y227" s="49"/>
      <c r="Z227" s="49"/>
    </row>
    <row r="228" spans="1:26" ht="30" customHeight="1">
      <c r="A228" s="341"/>
      <c r="B228" s="341"/>
      <c r="C228" s="341"/>
      <c r="D228" s="341"/>
      <c r="E228" s="341"/>
      <c r="F228" s="341"/>
      <c r="G228" s="341"/>
      <c r="H228" s="43">
        <v>3</v>
      </c>
      <c r="I228" s="309" t="s">
        <v>7108</v>
      </c>
      <c r="J228" s="309" t="s">
        <v>7109</v>
      </c>
      <c r="K228" s="309"/>
      <c r="L228" s="310"/>
      <c r="M228" s="309"/>
      <c r="N228" s="304"/>
      <c r="O228" s="73" t="s">
        <v>348</v>
      </c>
      <c r="P228" s="73" t="s">
        <v>348</v>
      </c>
      <c r="Q228" s="73" t="s">
        <v>24</v>
      </c>
      <c r="R228" s="56"/>
      <c r="S228" s="49"/>
      <c r="T228" s="49"/>
      <c r="U228" s="49"/>
      <c r="V228" s="49"/>
      <c r="W228" s="49"/>
      <c r="X228" s="49"/>
      <c r="Y228" s="49"/>
      <c r="Z228" s="49"/>
    </row>
    <row r="229" spans="1:26" ht="30" customHeight="1">
      <c r="A229" s="472" t="s">
        <v>7116</v>
      </c>
      <c r="B229" s="472" t="s">
        <v>7105</v>
      </c>
      <c r="C229" s="473" t="s">
        <v>966</v>
      </c>
      <c r="D229" s="473" t="s">
        <v>967</v>
      </c>
      <c r="E229" s="472" t="s">
        <v>7117</v>
      </c>
      <c r="F229" s="472" t="s">
        <v>7118</v>
      </c>
      <c r="G229" s="473" t="s">
        <v>2111</v>
      </c>
      <c r="H229" s="43">
        <v>1</v>
      </c>
      <c r="I229" s="309" t="s">
        <v>6785</v>
      </c>
      <c r="J229" s="309" t="s">
        <v>6786</v>
      </c>
      <c r="K229" s="309"/>
      <c r="L229" s="310"/>
      <c r="M229" s="309"/>
      <c r="N229" s="304"/>
      <c r="O229" s="73" t="s">
        <v>348</v>
      </c>
      <c r="P229" s="73" t="s">
        <v>348</v>
      </c>
      <c r="Q229" s="73" t="s">
        <v>24</v>
      </c>
      <c r="R229" s="56"/>
      <c r="S229" s="49"/>
      <c r="T229" s="49"/>
      <c r="U229" s="49"/>
      <c r="V229" s="49"/>
      <c r="W229" s="49"/>
      <c r="X229" s="49"/>
      <c r="Y229" s="49"/>
      <c r="Z229" s="49"/>
    </row>
    <row r="230" spans="1:26" ht="30" customHeight="1">
      <c r="A230" s="341"/>
      <c r="B230" s="341"/>
      <c r="C230" s="341"/>
      <c r="D230" s="341"/>
      <c r="E230" s="345"/>
      <c r="F230" s="341"/>
      <c r="G230" s="341"/>
      <c r="H230" s="43">
        <v>2</v>
      </c>
      <c r="I230" s="309" t="s">
        <v>7119</v>
      </c>
      <c r="J230" s="309" t="s">
        <v>7120</v>
      </c>
      <c r="K230" s="309"/>
      <c r="L230" s="310"/>
      <c r="M230" s="309"/>
      <c r="N230" s="304"/>
      <c r="O230" s="73" t="s">
        <v>348</v>
      </c>
      <c r="P230" s="73" t="s">
        <v>348</v>
      </c>
      <c r="Q230" s="73" t="s">
        <v>24</v>
      </c>
      <c r="R230" s="56"/>
      <c r="S230" s="49"/>
      <c r="T230" s="49"/>
      <c r="U230" s="49"/>
      <c r="V230" s="49"/>
      <c r="W230" s="49"/>
      <c r="X230" s="49"/>
      <c r="Y230" s="49"/>
      <c r="Z230" s="49"/>
    </row>
    <row r="231" spans="1:26" ht="30" customHeight="1">
      <c r="A231" s="472" t="s">
        <v>7121</v>
      </c>
      <c r="B231" s="472" t="s">
        <v>7111</v>
      </c>
      <c r="C231" s="473" t="s">
        <v>966</v>
      </c>
      <c r="D231" s="473" t="s">
        <v>967</v>
      </c>
      <c r="E231" s="345"/>
      <c r="F231" s="472" t="s">
        <v>7122</v>
      </c>
      <c r="G231" s="473" t="s">
        <v>2111</v>
      </c>
      <c r="H231" s="43">
        <v>1</v>
      </c>
      <c r="I231" s="309" t="s">
        <v>6785</v>
      </c>
      <c r="J231" s="309" t="s">
        <v>6786</v>
      </c>
      <c r="K231" s="309"/>
      <c r="L231" s="310"/>
      <c r="M231" s="309"/>
      <c r="N231" s="304"/>
      <c r="O231" s="73" t="s">
        <v>348</v>
      </c>
      <c r="P231" s="73" t="s">
        <v>348</v>
      </c>
      <c r="Q231" s="73" t="s">
        <v>24</v>
      </c>
      <c r="R231" s="56"/>
      <c r="S231" s="49"/>
      <c r="T231" s="49"/>
      <c r="U231" s="49"/>
      <c r="V231" s="49"/>
      <c r="W231" s="49"/>
      <c r="X231" s="49"/>
      <c r="Y231" s="49"/>
      <c r="Z231" s="49"/>
    </row>
    <row r="232" spans="1:26" ht="30" customHeight="1">
      <c r="A232" s="345"/>
      <c r="B232" s="345"/>
      <c r="C232" s="345"/>
      <c r="D232" s="345"/>
      <c r="E232" s="345"/>
      <c r="F232" s="345"/>
      <c r="G232" s="345"/>
      <c r="H232" s="43">
        <v>2</v>
      </c>
      <c r="I232" s="309" t="s">
        <v>6792</v>
      </c>
      <c r="J232" s="309" t="s">
        <v>6786</v>
      </c>
      <c r="K232" s="309"/>
      <c r="L232" s="310"/>
      <c r="M232" s="309"/>
      <c r="N232" s="304"/>
      <c r="O232" s="73" t="s">
        <v>348</v>
      </c>
      <c r="P232" s="73" t="s">
        <v>348</v>
      </c>
      <c r="Q232" s="73" t="s">
        <v>24</v>
      </c>
      <c r="R232" s="56"/>
      <c r="S232" s="49"/>
      <c r="T232" s="49"/>
      <c r="U232" s="49"/>
      <c r="V232" s="49"/>
      <c r="W232" s="49"/>
      <c r="X232" s="49"/>
      <c r="Y232" s="49"/>
      <c r="Z232" s="49"/>
    </row>
    <row r="233" spans="1:26" ht="30" customHeight="1">
      <c r="A233" s="341"/>
      <c r="B233" s="341"/>
      <c r="C233" s="341"/>
      <c r="D233" s="341"/>
      <c r="E233" s="345"/>
      <c r="F233" s="341"/>
      <c r="G233" s="341"/>
      <c r="H233" s="43">
        <v>3</v>
      </c>
      <c r="I233" s="309" t="s">
        <v>7119</v>
      </c>
      <c r="J233" s="309" t="s">
        <v>7123</v>
      </c>
      <c r="K233" s="309"/>
      <c r="L233" s="310"/>
      <c r="M233" s="309"/>
      <c r="N233" s="304"/>
      <c r="O233" s="73" t="s">
        <v>348</v>
      </c>
      <c r="P233" s="73" t="s">
        <v>348</v>
      </c>
      <c r="Q233" s="73" t="s">
        <v>24</v>
      </c>
      <c r="R233" s="56"/>
      <c r="S233" s="49"/>
      <c r="T233" s="49"/>
      <c r="U233" s="49"/>
      <c r="V233" s="49"/>
      <c r="W233" s="49"/>
      <c r="X233" s="49"/>
      <c r="Y233" s="49"/>
      <c r="Z233" s="49"/>
    </row>
    <row r="234" spans="1:26" ht="30" customHeight="1">
      <c r="A234" s="472" t="s">
        <v>7124</v>
      </c>
      <c r="B234" s="472" t="s">
        <v>7105</v>
      </c>
      <c r="C234" s="473" t="s">
        <v>966</v>
      </c>
      <c r="D234" s="473" t="s">
        <v>967</v>
      </c>
      <c r="E234" s="345"/>
      <c r="F234" s="472" t="s">
        <v>7125</v>
      </c>
      <c r="G234" s="473" t="s">
        <v>2111</v>
      </c>
      <c r="H234" s="43">
        <v>1</v>
      </c>
      <c r="I234" s="309" t="s">
        <v>6785</v>
      </c>
      <c r="J234" s="309" t="s">
        <v>6786</v>
      </c>
      <c r="K234" s="309"/>
      <c r="L234" s="310"/>
      <c r="M234" s="309"/>
      <c r="N234" s="304"/>
      <c r="O234" s="73" t="s">
        <v>348</v>
      </c>
      <c r="P234" s="73" t="s">
        <v>348</v>
      </c>
      <c r="Q234" s="73" t="s">
        <v>24</v>
      </c>
      <c r="R234" s="56"/>
      <c r="S234" s="49"/>
      <c r="T234" s="49"/>
      <c r="U234" s="49"/>
      <c r="V234" s="49"/>
      <c r="W234" s="49"/>
      <c r="X234" s="49"/>
      <c r="Y234" s="49"/>
      <c r="Z234" s="49"/>
    </row>
    <row r="235" spans="1:26" ht="30" customHeight="1">
      <c r="A235" s="345"/>
      <c r="B235" s="345"/>
      <c r="C235" s="345"/>
      <c r="D235" s="345"/>
      <c r="E235" s="345"/>
      <c r="F235" s="345"/>
      <c r="G235" s="345"/>
      <c r="H235" s="43">
        <v>2</v>
      </c>
      <c r="I235" s="309" t="s">
        <v>6796</v>
      </c>
      <c r="J235" s="309" t="s">
        <v>6786</v>
      </c>
      <c r="K235" s="309"/>
      <c r="L235" s="310"/>
      <c r="M235" s="309"/>
      <c r="N235" s="304"/>
      <c r="O235" s="73" t="s">
        <v>348</v>
      </c>
      <c r="P235" s="73" t="s">
        <v>348</v>
      </c>
      <c r="Q235" s="73" t="s">
        <v>24</v>
      </c>
      <c r="R235" s="56"/>
      <c r="S235" s="49"/>
      <c r="T235" s="49"/>
      <c r="U235" s="49"/>
      <c r="V235" s="49"/>
      <c r="W235" s="49"/>
      <c r="X235" s="49"/>
      <c r="Y235" s="49"/>
      <c r="Z235" s="49"/>
    </row>
    <row r="236" spans="1:26" ht="30" customHeight="1">
      <c r="A236" s="341"/>
      <c r="B236" s="341"/>
      <c r="C236" s="341"/>
      <c r="D236" s="341"/>
      <c r="E236" s="341"/>
      <c r="F236" s="341"/>
      <c r="G236" s="341"/>
      <c r="H236" s="43">
        <v>3</v>
      </c>
      <c r="I236" s="309" t="s">
        <v>7119</v>
      </c>
      <c r="J236" s="309" t="s">
        <v>7120</v>
      </c>
      <c r="K236" s="309"/>
      <c r="L236" s="310"/>
      <c r="M236" s="309"/>
      <c r="N236" s="304"/>
      <c r="O236" s="73" t="s">
        <v>348</v>
      </c>
      <c r="P236" s="73" t="s">
        <v>348</v>
      </c>
      <c r="Q236" s="73" t="s">
        <v>24</v>
      </c>
      <c r="R236" s="56"/>
      <c r="S236" s="49"/>
      <c r="T236" s="49"/>
      <c r="U236" s="49"/>
      <c r="V236" s="49"/>
      <c r="W236" s="49"/>
      <c r="X236" s="49"/>
      <c r="Y236" s="49"/>
      <c r="Z236" s="49"/>
    </row>
    <row r="237" spans="1:26" ht="30" customHeight="1">
      <c r="A237" s="472" t="s">
        <v>7126</v>
      </c>
      <c r="B237" s="472" t="s">
        <v>7105</v>
      </c>
      <c r="C237" s="473" t="s">
        <v>966</v>
      </c>
      <c r="D237" s="473" t="s">
        <v>967</v>
      </c>
      <c r="E237" s="472" t="s">
        <v>7127</v>
      </c>
      <c r="F237" s="472" t="s">
        <v>7128</v>
      </c>
      <c r="G237" s="473" t="s">
        <v>2111</v>
      </c>
      <c r="H237" s="317">
        <v>1</v>
      </c>
      <c r="I237" s="309" t="s">
        <v>6785</v>
      </c>
      <c r="J237" s="309" t="s">
        <v>6786</v>
      </c>
      <c r="K237" s="309"/>
      <c r="L237" s="310"/>
      <c r="M237" s="309"/>
      <c r="N237" s="304"/>
      <c r="O237" s="73" t="s">
        <v>348</v>
      </c>
      <c r="P237" s="73" t="s">
        <v>348</v>
      </c>
      <c r="Q237" s="73" t="s">
        <v>24</v>
      </c>
      <c r="R237" s="56"/>
      <c r="S237" s="49"/>
      <c r="T237" s="49"/>
      <c r="U237" s="49"/>
      <c r="V237" s="49"/>
      <c r="W237" s="49"/>
      <c r="X237" s="49"/>
      <c r="Y237" s="49"/>
      <c r="Z237" s="49"/>
    </row>
    <row r="238" spans="1:26" ht="30" customHeight="1">
      <c r="A238" s="341"/>
      <c r="B238" s="341"/>
      <c r="C238" s="341"/>
      <c r="D238" s="341"/>
      <c r="E238" s="345"/>
      <c r="F238" s="341"/>
      <c r="G238" s="341"/>
      <c r="H238" s="43">
        <v>2</v>
      </c>
      <c r="I238" s="309" t="s">
        <v>7129</v>
      </c>
      <c r="J238" s="309" t="s">
        <v>7130</v>
      </c>
      <c r="K238" s="309"/>
      <c r="L238" s="310"/>
      <c r="M238" s="309"/>
      <c r="N238" s="304"/>
      <c r="O238" s="73" t="s">
        <v>348</v>
      </c>
      <c r="P238" s="73" t="s">
        <v>348</v>
      </c>
      <c r="Q238" s="73" t="s">
        <v>24</v>
      </c>
      <c r="R238" s="56"/>
      <c r="S238" s="49"/>
      <c r="T238" s="49"/>
      <c r="U238" s="49"/>
      <c r="V238" s="49"/>
      <c r="W238" s="49"/>
      <c r="X238" s="49"/>
      <c r="Y238" s="49"/>
      <c r="Z238" s="49"/>
    </row>
    <row r="239" spans="1:26" ht="30" customHeight="1">
      <c r="A239" s="472" t="s">
        <v>7131</v>
      </c>
      <c r="B239" s="472" t="s">
        <v>7111</v>
      </c>
      <c r="C239" s="473" t="s">
        <v>966</v>
      </c>
      <c r="D239" s="473" t="s">
        <v>967</v>
      </c>
      <c r="E239" s="345"/>
      <c r="F239" s="472" t="s">
        <v>7132</v>
      </c>
      <c r="G239" s="473" t="s">
        <v>2111</v>
      </c>
      <c r="H239" s="317">
        <v>1</v>
      </c>
      <c r="I239" s="309" t="s">
        <v>6785</v>
      </c>
      <c r="J239" s="309" t="s">
        <v>6786</v>
      </c>
      <c r="K239" s="309"/>
      <c r="L239" s="310"/>
      <c r="M239" s="309"/>
      <c r="N239" s="304"/>
      <c r="O239" s="73" t="s">
        <v>348</v>
      </c>
      <c r="P239" s="73" t="s">
        <v>348</v>
      </c>
      <c r="Q239" s="73" t="s">
        <v>24</v>
      </c>
      <c r="R239" s="56"/>
      <c r="S239" s="49"/>
      <c r="T239" s="49"/>
      <c r="U239" s="49"/>
      <c r="V239" s="49"/>
      <c r="W239" s="49"/>
      <c r="X239" s="49"/>
      <c r="Y239" s="49"/>
      <c r="Z239" s="49"/>
    </row>
    <row r="240" spans="1:26" ht="30" customHeight="1">
      <c r="A240" s="345"/>
      <c r="B240" s="345"/>
      <c r="C240" s="345"/>
      <c r="D240" s="345"/>
      <c r="E240" s="345"/>
      <c r="F240" s="345"/>
      <c r="G240" s="345"/>
      <c r="H240" s="43">
        <v>2</v>
      </c>
      <c r="I240" s="309" t="s">
        <v>6792</v>
      </c>
      <c r="J240" s="309" t="s">
        <v>6786</v>
      </c>
      <c r="K240" s="309"/>
      <c r="L240" s="310"/>
      <c r="M240" s="309"/>
      <c r="N240" s="304"/>
      <c r="O240" s="73" t="s">
        <v>348</v>
      </c>
      <c r="P240" s="73" t="s">
        <v>348</v>
      </c>
      <c r="Q240" s="73" t="s">
        <v>24</v>
      </c>
      <c r="R240" s="56"/>
      <c r="S240" s="49"/>
      <c r="T240" s="49"/>
      <c r="U240" s="49"/>
      <c r="V240" s="49"/>
      <c r="W240" s="49"/>
      <c r="X240" s="49"/>
      <c r="Y240" s="49"/>
      <c r="Z240" s="49"/>
    </row>
    <row r="241" spans="1:26" ht="30" customHeight="1">
      <c r="A241" s="341"/>
      <c r="B241" s="341"/>
      <c r="C241" s="341"/>
      <c r="D241" s="341"/>
      <c r="E241" s="345"/>
      <c r="F241" s="341"/>
      <c r="G241" s="341"/>
      <c r="H241" s="43">
        <v>3</v>
      </c>
      <c r="I241" s="309" t="s">
        <v>7129</v>
      </c>
      <c r="J241" s="309" t="s">
        <v>7133</v>
      </c>
      <c r="K241" s="309"/>
      <c r="L241" s="310"/>
      <c r="M241" s="309"/>
      <c r="N241" s="304"/>
      <c r="O241" s="73" t="s">
        <v>348</v>
      </c>
      <c r="P241" s="73" t="s">
        <v>348</v>
      </c>
      <c r="Q241" s="73" t="s">
        <v>24</v>
      </c>
      <c r="R241" s="56"/>
      <c r="S241" s="49"/>
      <c r="T241" s="49"/>
      <c r="U241" s="49"/>
      <c r="V241" s="49"/>
      <c r="W241" s="49"/>
      <c r="X241" s="49"/>
      <c r="Y241" s="49"/>
      <c r="Z241" s="49"/>
    </row>
    <row r="242" spans="1:26" ht="30" customHeight="1">
      <c r="A242" s="472" t="s">
        <v>7134</v>
      </c>
      <c r="B242" s="472" t="s">
        <v>7105</v>
      </c>
      <c r="C242" s="473" t="s">
        <v>966</v>
      </c>
      <c r="D242" s="473" t="s">
        <v>967</v>
      </c>
      <c r="E242" s="345"/>
      <c r="F242" s="472" t="s">
        <v>7135</v>
      </c>
      <c r="G242" s="473" t="s">
        <v>2111</v>
      </c>
      <c r="H242" s="317">
        <v>1</v>
      </c>
      <c r="I242" s="309" t="s">
        <v>6785</v>
      </c>
      <c r="J242" s="309" t="s">
        <v>6786</v>
      </c>
      <c r="K242" s="309"/>
      <c r="L242" s="310"/>
      <c r="M242" s="309"/>
      <c r="N242" s="304"/>
      <c r="O242" s="73" t="s">
        <v>348</v>
      </c>
      <c r="P242" s="73" t="s">
        <v>348</v>
      </c>
      <c r="Q242" s="73" t="s">
        <v>24</v>
      </c>
      <c r="R242" s="56"/>
      <c r="S242" s="49"/>
      <c r="T242" s="49"/>
      <c r="U242" s="49"/>
      <c r="V242" s="49"/>
      <c r="W242" s="49"/>
      <c r="X242" s="49"/>
      <c r="Y242" s="49"/>
      <c r="Z242" s="49"/>
    </row>
    <row r="243" spans="1:26" ht="30" customHeight="1">
      <c r="A243" s="345"/>
      <c r="B243" s="345"/>
      <c r="C243" s="345"/>
      <c r="D243" s="345"/>
      <c r="E243" s="345"/>
      <c r="F243" s="345"/>
      <c r="G243" s="345"/>
      <c r="H243" s="43">
        <v>2</v>
      </c>
      <c r="I243" s="309" t="s">
        <v>6796</v>
      </c>
      <c r="J243" s="309" t="s">
        <v>6786</v>
      </c>
      <c r="K243" s="309"/>
      <c r="L243" s="310"/>
      <c r="M243" s="309"/>
      <c r="N243" s="304"/>
      <c r="O243" s="73" t="s">
        <v>348</v>
      </c>
      <c r="P243" s="73" t="s">
        <v>348</v>
      </c>
      <c r="Q243" s="73" t="s">
        <v>24</v>
      </c>
      <c r="R243" s="56"/>
      <c r="S243" s="49"/>
      <c r="T243" s="49"/>
      <c r="U243" s="49"/>
      <c r="V243" s="49"/>
      <c r="W243" s="49"/>
      <c r="X243" s="49"/>
      <c r="Y243" s="49"/>
      <c r="Z243" s="49"/>
    </row>
    <row r="244" spans="1:26" ht="30" customHeight="1">
      <c r="A244" s="341"/>
      <c r="B244" s="341"/>
      <c r="C244" s="341"/>
      <c r="D244" s="341"/>
      <c r="E244" s="341"/>
      <c r="F244" s="341"/>
      <c r="G244" s="341"/>
      <c r="H244" s="43">
        <v>3</v>
      </c>
      <c r="I244" s="309" t="s">
        <v>7129</v>
      </c>
      <c r="J244" s="309" t="s">
        <v>7130</v>
      </c>
      <c r="K244" s="309"/>
      <c r="L244" s="310"/>
      <c r="M244" s="309"/>
      <c r="N244" s="304"/>
      <c r="O244" s="73" t="s">
        <v>348</v>
      </c>
      <c r="P244" s="73" t="s">
        <v>348</v>
      </c>
      <c r="Q244" s="73" t="s">
        <v>24</v>
      </c>
      <c r="R244" s="56"/>
      <c r="S244" s="49"/>
      <c r="T244" s="49"/>
      <c r="U244" s="49"/>
      <c r="V244" s="49"/>
      <c r="W244" s="49"/>
      <c r="X244" s="49"/>
      <c r="Y244" s="49"/>
      <c r="Z244" s="49"/>
    </row>
    <row r="245" spans="1:26" ht="30" customHeight="1">
      <c r="A245" s="472" t="s">
        <v>7136</v>
      </c>
      <c r="B245" s="472" t="s">
        <v>6782</v>
      </c>
      <c r="C245" s="473" t="s">
        <v>966</v>
      </c>
      <c r="D245" s="473" t="s">
        <v>967</v>
      </c>
      <c r="E245" s="472" t="s">
        <v>7137</v>
      </c>
      <c r="F245" s="472" t="s">
        <v>7138</v>
      </c>
      <c r="G245" s="473" t="s">
        <v>2111</v>
      </c>
      <c r="H245" s="43">
        <v>1</v>
      </c>
      <c r="I245" s="309" t="s">
        <v>6785</v>
      </c>
      <c r="J245" s="309" t="s">
        <v>6786</v>
      </c>
      <c r="K245" s="309"/>
      <c r="L245" s="310"/>
      <c r="M245" s="309"/>
      <c r="N245" s="304"/>
      <c r="O245" s="73" t="s">
        <v>348</v>
      </c>
      <c r="P245" s="73" t="s">
        <v>348</v>
      </c>
      <c r="Q245" s="73" t="s">
        <v>24</v>
      </c>
      <c r="R245" s="56"/>
      <c r="S245" s="49"/>
      <c r="T245" s="49"/>
      <c r="U245" s="49"/>
      <c r="V245" s="49"/>
      <c r="W245" s="49"/>
      <c r="X245" s="49"/>
      <c r="Y245" s="49"/>
      <c r="Z245" s="49"/>
    </row>
    <row r="246" spans="1:26" ht="30" customHeight="1">
      <c r="A246" s="341"/>
      <c r="B246" s="341"/>
      <c r="C246" s="341"/>
      <c r="D246" s="341"/>
      <c r="E246" s="345"/>
      <c r="F246" s="341"/>
      <c r="G246" s="341"/>
      <c r="H246" s="43">
        <v>2</v>
      </c>
      <c r="I246" s="309" t="s">
        <v>7139</v>
      </c>
      <c r="J246" s="309" t="s">
        <v>7140</v>
      </c>
      <c r="K246" s="309"/>
      <c r="L246" s="310"/>
      <c r="M246" s="309"/>
      <c r="N246" s="304"/>
      <c r="O246" s="73" t="s">
        <v>348</v>
      </c>
      <c r="P246" s="73" t="s">
        <v>348</v>
      </c>
      <c r="Q246" s="73" t="s">
        <v>24</v>
      </c>
      <c r="R246" s="56"/>
      <c r="S246" s="49"/>
      <c r="T246" s="49"/>
      <c r="U246" s="49"/>
      <c r="V246" s="49"/>
      <c r="W246" s="49"/>
      <c r="X246" s="49"/>
      <c r="Y246" s="49"/>
      <c r="Z246" s="49"/>
    </row>
    <row r="247" spans="1:26" ht="30" customHeight="1">
      <c r="A247" s="472" t="s">
        <v>7141</v>
      </c>
      <c r="B247" s="472" t="s">
        <v>6790</v>
      </c>
      <c r="C247" s="473" t="s">
        <v>966</v>
      </c>
      <c r="D247" s="473" t="s">
        <v>967</v>
      </c>
      <c r="E247" s="345"/>
      <c r="F247" s="472" t="s">
        <v>7142</v>
      </c>
      <c r="G247" s="473" t="s">
        <v>2111</v>
      </c>
      <c r="H247" s="43">
        <v>1</v>
      </c>
      <c r="I247" s="309" t="s">
        <v>6785</v>
      </c>
      <c r="J247" s="309" t="s">
        <v>6786</v>
      </c>
      <c r="K247" s="309"/>
      <c r="L247" s="310"/>
      <c r="M247" s="309"/>
      <c r="N247" s="304"/>
      <c r="O247" s="73" t="s">
        <v>348</v>
      </c>
      <c r="P247" s="73" t="s">
        <v>348</v>
      </c>
      <c r="Q247" s="73" t="s">
        <v>24</v>
      </c>
      <c r="R247" s="56"/>
      <c r="S247" s="49"/>
      <c r="T247" s="49"/>
      <c r="U247" s="49"/>
      <c r="V247" s="49"/>
      <c r="W247" s="49"/>
      <c r="X247" s="49"/>
      <c r="Y247" s="49"/>
      <c r="Z247" s="49"/>
    </row>
    <row r="248" spans="1:26" ht="30" customHeight="1">
      <c r="A248" s="345"/>
      <c r="B248" s="345"/>
      <c r="C248" s="345"/>
      <c r="D248" s="345"/>
      <c r="E248" s="345"/>
      <c r="F248" s="345"/>
      <c r="G248" s="345"/>
      <c r="H248" s="43">
        <v>2</v>
      </c>
      <c r="I248" s="309" t="s">
        <v>6792</v>
      </c>
      <c r="J248" s="309" t="s">
        <v>6786</v>
      </c>
      <c r="K248" s="309"/>
      <c r="L248" s="310"/>
      <c r="M248" s="309"/>
      <c r="N248" s="304"/>
      <c r="O248" s="73" t="s">
        <v>348</v>
      </c>
      <c r="P248" s="73" t="s">
        <v>348</v>
      </c>
      <c r="Q248" s="73" t="s">
        <v>24</v>
      </c>
      <c r="R248" s="56"/>
      <c r="S248" s="49"/>
      <c r="T248" s="49"/>
      <c r="U248" s="49"/>
      <c r="V248" s="49"/>
      <c r="W248" s="49"/>
      <c r="X248" s="49"/>
      <c r="Y248" s="49"/>
      <c r="Z248" s="49"/>
    </row>
    <row r="249" spans="1:26" ht="30" customHeight="1">
      <c r="A249" s="341"/>
      <c r="B249" s="341"/>
      <c r="C249" s="341"/>
      <c r="D249" s="341"/>
      <c r="E249" s="345"/>
      <c r="F249" s="341"/>
      <c r="G249" s="341"/>
      <c r="H249" s="43">
        <v>3</v>
      </c>
      <c r="I249" s="309" t="s">
        <v>7139</v>
      </c>
      <c r="J249" s="309" t="s">
        <v>7143</v>
      </c>
      <c r="K249" s="309"/>
      <c r="L249" s="310"/>
      <c r="M249" s="309"/>
      <c r="N249" s="304"/>
      <c r="O249" s="73" t="s">
        <v>348</v>
      </c>
      <c r="P249" s="73" t="s">
        <v>348</v>
      </c>
      <c r="Q249" s="73" t="s">
        <v>24</v>
      </c>
      <c r="R249" s="56"/>
      <c r="S249" s="49"/>
      <c r="T249" s="49"/>
      <c r="U249" s="49"/>
      <c r="V249" s="49"/>
      <c r="W249" s="49"/>
      <c r="X249" s="49"/>
      <c r="Y249" s="49"/>
      <c r="Z249" s="49"/>
    </row>
    <row r="250" spans="1:26" ht="30" customHeight="1">
      <c r="A250" s="472" t="s">
        <v>7144</v>
      </c>
      <c r="B250" s="472" t="s">
        <v>6782</v>
      </c>
      <c r="C250" s="473" t="s">
        <v>966</v>
      </c>
      <c r="D250" s="473" t="s">
        <v>967</v>
      </c>
      <c r="E250" s="345"/>
      <c r="F250" s="472" t="s">
        <v>7145</v>
      </c>
      <c r="G250" s="473" t="s">
        <v>2111</v>
      </c>
      <c r="H250" s="43">
        <v>1</v>
      </c>
      <c r="I250" s="309" t="s">
        <v>6785</v>
      </c>
      <c r="J250" s="309" t="s">
        <v>6786</v>
      </c>
      <c r="K250" s="309"/>
      <c r="L250" s="310"/>
      <c r="M250" s="309"/>
      <c r="N250" s="304"/>
      <c r="O250" s="73" t="s">
        <v>348</v>
      </c>
      <c r="P250" s="73" t="s">
        <v>348</v>
      </c>
      <c r="Q250" s="73" t="s">
        <v>24</v>
      </c>
      <c r="R250" s="56"/>
      <c r="S250" s="49"/>
      <c r="T250" s="49"/>
      <c r="U250" s="49"/>
      <c r="V250" s="49"/>
      <c r="W250" s="49"/>
      <c r="X250" s="49"/>
      <c r="Y250" s="49"/>
      <c r="Z250" s="49"/>
    </row>
    <row r="251" spans="1:26" ht="30" customHeight="1">
      <c r="A251" s="345"/>
      <c r="B251" s="345"/>
      <c r="C251" s="345"/>
      <c r="D251" s="345"/>
      <c r="E251" s="345"/>
      <c r="F251" s="345"/>
      <c r="G251" s="345"/>
      <c r="H251" s="43">
        <v>2</v>
      </c>
      <c r="I251" s="309" t="s">
        <v>6796</v>
      </c>
      <c r="J251" s="309" t="s">
        <v>6786</v>
      </c>
      <c r="K251" s="309"/>
      <c r="L251" s="310"/>
      <c r="M251" s="309"/>
      <c r="N251" s="304"/>
      <c r="O251" s="73" t="s">
        <v>348</v>
      </c>
      <c r="P251" s="73" t="s">
        <v>348</v>
      </c>
      <c r="Q251" s="73" t="s">
        <v>24</v>
      </c>
      <c r="R251" s="56"/>
      <c r="S251" s="49"/>
      <c r="T251" s="49"/>
      <c r="U251" s="49"/>
      <c r="V251" s="49"/>
      <c r="W251" s="49"/>
      <c r="X251" s="49"/>
      <c r="Y251" s="49"/>
      <c r="Z251" s="49"/>
    </row>
    <row r="252" spans="1:26" ht="30" customHeight="1">
      <c r="A252" s="341"/>
      <c r="B252" s="341"/>
      <c r="C252" s="341"/>
      <c r="D252" s="341"/>
      <c r="E252" s="341"/>
      <c r="F252" s="341"/>
      <c r="G252" s="341"/>
      <c r="H252" s="43">
        <v>3</v>
      </c>
      <c r="I252" s="309" t="s">
        <v>7139</v>
      </c>
      <c r="J252" s="309" t="s">
        <v>7140</v>
      </c>
      <c r="K252" s="309"/>
      <c r="L252" s="310"/>
      <c r="M252" s="309"/>
      <c r="N252" s="304"/>
      <c r="O252" s="73" t="s">
        <v>348</v>
      </c>
      <c r="P252" s="73" t="s">
        <v>348</v>
      </c>
      <c r="Q252" s="73" t="s">
        <v>24</v>
      </c>
      <c r="R252" s="56"/>
      <c r="S252" s="49"/>
      <c r="T252" s="49"/>
      <c r="U252" s="49"/>
      <c r="V252" s="49"/>
      <c r="W252" s="49"/>
      <c r="X252" s="49"/>
      <c r="Y252" s="49"/>
      <c r="Z252" s="49"/>
    </row>
    <row r="253" spans="1:26" ht="30" customHeight="1">
      <c r="A253" s="472" t="s">
        <v>7146</v>
      </c>
      <c r="B253" s="472" t="s">
        <v>6782</v>
      </c>
      <c r="C253" s="473" t="s">
        <v>966</v>
      </c>
      <c r="D253" s="473" t="s">
        <v>967</v>
      </c>
      <c r="E253" s="472" t="s">
        <v>7147</v>
      </c>
      <c r="F253" s="472" t="s">
        <v>7148</v>
      </c>
      <c r="G253" s="473" t="s">
        <v>2111</v>
      </c>
      <c r="H253" s="43">
        <v>1</v>
      </c>
      <c r="I253" s="309" t="s">
        <v>6785</v>
      </c>
      <c r="J253" s="309" t="s">
        <v>6786</v>
      </c>
      <c r="K253" s="309"/>
      <c r="L253" s="310"/>
      <c r="M253" s="309"/>
      <c r="N253" s="304"/>
      <c r="O253" s="73" t="s">
        <v>348</v>
      </c>
      <c r="P253" s="73" t="s">
        <v>348</v>
      </c>
      <c r="Q253" s="73" t="s">
        <v>24</v>
      </c>
      <c r="R253" s="56"/>
      <c r="S253" s="49"/>
      <c r="T253" s="49"/>
      <c r="U253" s="49"/>
      <c r="V253" s="49"/>
      <c r="W253" s="49"/>
      <c r="X253" s="49"/>
      <c r="Y253" s="49"/>
      <c r="Z253" s="49"/>
    </row>
    <row r="254" spans="1:26" ht="30" customHeight="1">
      <c r="A254" s="341"/>
      <c r="B254" s="341"/>
      <c r="C254" s="341"/>
      <c r="D254" s="341"/>
      <c r="E254" s="345"/>
      <c r="F254" s="341"/>
      <c r="G254" s="341"/>
      <c r="H254" s="43">
        <v>2</v>
      </c>
      <c r="I254" s="309" t="s">
        <v>7149</v>
      </c>
      <c r="J254" s="309" t="s">
        <v>7150</v>
      </c>
      <c r="K254" s="309"/>
      <c r="L254" s="310"/>
      <c r="M254" s="309"/>
      <c r="N254" s="304"/>
      <c r="O254" s="73" t="s">
        <v>348</v>
      </c>
      <c r="P254" s="73" t="s">
        <v>348</v>
      </c>
      <c r="Q254" s="73" t="s">
        <v>24</v>
      </c>
      <c r="R254" s="56"/>
      <c r="S254" s="49"/>
      <c r="T254" s="49"/>
      <c r="U254" s="49"/>
      <c r="V254" s="49"/>
      <c r="W254" s="49"/>
      <c r="X254" s="49"/>
      <c r="Y254" s="49"/>
      <c r="Z254" s="49"/>
    </row>
    <row r="255" spans="1:26" ht="30" customHeight="1">
      <c r="A255" s="472" t="s">
        <v>7151</v>
      </c>
      <c r="B255" s="472" t="s">
        <v>6790</v>
      </c>
      <c r="C255" s="473" t="s">
        <v>966</v>
      </c>
      <c r="D255" s="473" t="s">
        <v>967</v>
      </c>
      <c r="E255" s="345"/>
      <c r="F255" s="472" t="s">
        <v>7152</v>
      </c>
      <c r="G255" s="473" t="s">
        <v>2111</v>
      </c>
      <c r="H255" s="43">
        <v>1</v>
      </c>
      <c r="I255" s="309" t="s">
        <v>6785</v>
      </c>
      <c r="J255" s="309" t="s">
        <v>6786</v>
      </c>
      <c r="K255" s="309"/>
      <c r="L255" s="310"/>
      <c r="M255" s="309"/>
      <c r="N255" s="304"/>
      <c r="O255" s="73" t="s">
        <v>348</v>
      </c>
      <c r="P255" s="73" t="s">
        <v>348</v>
      </c>
      <c r="Q255" s="73" t="s">
        <v>24</v>
      </c>
      <c r="R255" s="56"/>
      <c r="S255" s="49"/>
      <c r="T255" s="49"/>
      <c r="U255" s="49"/>
      <c r="V255" s="49"/>
      <c r="W255" s="49"/>
      <c r="X255" s="49"/>
      <c r="Y255" s="49"/>
      <c r="Z255" s="49"/>
    </row>
    <row r="256" spans="1:26" ht="30" customHeight="1">
      <c r="A256" s="345"/>
      <c r="B256" s="345"/>
      <c r="C256" s="345"/>
      <c r="D256" s="345"/>
      <c r="E256" s="345"/>
      <c r="F256" s="345"/>
      <c r="G256" s="345"/>
      <c r="H256" s="43">
        <v>2</v>
      </c>
      <c r="I256" s="309" t="s">
        <v>6792</v>
      </c>
      <c r="J256" s="309" t="s">
        <v>6786</v>
      </c>
      <c r="K256" s="309"/>
      <c r="L256" s="310"/>
      <c r="M256" s="309"/>
      <c r="N256" s="304"/>
      <c r="O256" s="73" t="s">
        <v>348</v>
      </c>
      <c r="P256" s="73" t="s">
        <v>348</v>
      </c>
      <c r="Q256" s="73" t="s">
        <v>24</v>
      </c>
      <c r="R256" s="56"/>
      <c r="S256" s="49"/>
      <c r="T256" s="49"/>
      <c r="U256" s="49"/>
      <c r="V256" s="49"/>
      <c r="W256" s="49"/>
      <c r="X256" s="49"/>
      <c r="Y256" s="49"/>
      <c r="Z256" s="49"/>
    </row>
    <row r="257" spans="1:26" ht="30" customHeight="1">
      <c r="A257" s="341"/>
      <c r="B257" s="341"/>
      <c r="C257" s="341"/>
      <c r="D257" s="341"/>
      <c r="E257" s="345"/>
      <c r="F257" s="341"/>
      <c r="G257" s="341"/>
      <c r="H257" s="43">
        <v>3</v>
      </c>
      <c r="I257" s="309" t="s">
        <v>7149</v>
      </c>
      <c r="J257" s="309" t="s">
        <v>7153</v>
      </c>
      <c r="K257" s="309"/>
      <c r="L257" s="310"/>
      <c r="M257" s="309"/>
      <c r="N257" s="304"/>
      <c r="O257" s="73" t="s">
        <v>348</v>
      </c>
      <c r="P257" s="73" t="s">
        <v>348</v>
      </c>
      <c r="Q257" s="73" t="s">
        <v>24</v>
      </c>
      <c r="R257" s="56"/>
      <c r="S257" s="49"/>
      <c r="T257" s="49"/>
      <c r="U257" s="49"/>
      <c r="V257" s="49"/>
      <c r="W257" s="49"/>
      <c r="X257" s="49"/>
      <c r="Y257" s="49"/>
      <c r="Z257" s="49"/>
    </row>
    <row r="258" spans="1:26" ht="30" customHeight="1">
      <c r="A258" s="472" t="s">
        <v>7154</v>
      </c>
      <c r="B258" s="472" t="s">
        <v>6782</v>
      </c>
      <c r="C258" s="473" t="s">
        <v>966</v>
      </c>
      <c r="D258" s="473" t="s">
        <v>967</v>
      </c>
      <c r="E258" s="345"/>
      <c r="F258" s="472" t="s">
        <v>7155</v>
      </c>
      <c r="G258" s="473" t="s">
        <v>2111</v>
      </c>
      <c r="H258" s="43">
        <v>1</v>
      </c>
      <c r="I258" s="309" t="s">
        <v>6785</v>
      </c>
      <c r="J258" s="309" t="s">
        <v>6786</v>
      </c>
      <c r="K258" s="309"/>
      <c r="L258" s="310"/>
      <c r="M258" s="309"/>
      <c r="N258" s="304"/>
      <c r="O258" s="73" t="s">
        <v>348</v>
      </c>
      <c r="P258" s="73" t="s">
        <v>348</v>
      </c>
      <c r="Q258" s="73" t="s">
        <v>24</v>
      </c>
      <c r="R258" s="56"/>
      <c r="S258" s="49"/>
      <c r="T258" s="49"/>
      <c r="U258" s="49"/>
      <c r="V258" s="49"/>
      <c r="W258" s="49"/>
      <c r="X258" s="49"/>
      <c r="Y258" s="49"/>
      <c r="Z258" s="49"/>
    </row>
    <row r="259" spans="1:26" ht="30" customHeight="1">
      <c r="A259" s="345"/>
      <c r="B259" s="345"/>
      <c r="C259" s="345"/>
      <c r="D259" s="345"/>
      <c r="E259" s="345"/>
      <c r="F259" s="345"/>
      <c r="G259" s="345"/>
      <c r="H259" s="43">
        <v>2</v>
      </c>
      <c r="I259" s="309" t="s">
        <v>6796</v>
      </c>
      <c r="J259" s="309" t="s">
        <v>6786</v>
      </c>
      <c r="K259" s="309"/>
      <c r="L259" s="310"/>
      <c r="M259" s="309"/>
      <c r="N259" s="304"/>
      <c r="O259" s="73" t="s">
        <v>348</v>
      </c>
      <c r="P259" s="73" t="s">
        <v>348</v>
      </c>
      <c r="Q259" s="73" t="s">
        <v>24</v>
      </c>
      <c r="R259" s="56"/>
      <c r="S259" s="49"/>
      <c r="T259" s="49"/>
      <c r="U259" s="49"/>
      <c r="V259" s="49"/>
      <c r="W259" s="49"/>
      <c r="X259" s="49"/>
      <c r="Y259" s="49"/>
      <c r="Z259" s="49"/>
    </row>
    <row r="260" spans="1:26" ht="30" customHeight="1">
      <c r="A260" s="341"/>
      <c r="B260" s="341"/>
      <c r="C260" s="341"/>
      <c r="D260" s="341"/>
      <c r="E260" s="341"/>
      <c r="F260" s="341"/>
      <c r="G260" s="341"/>
      <c r="H260" s="43">
        <v>3</v>
      </c>
      <c r="I260" s="309" t="s">
        <v>7149</v>
      </c>
      <c r="J260" s="309" t="s">
        <v>7150</v>
      </c>
      <c r="K260" s="309"/>
      <c r="L260" s="310"/>
      <c r="M260" s="309"/>
      <c r="N260" s="304"/>
      <c r="O260" s="73" t="s">
        <v>348</v>
      </c>
      <c r="P260" s="73" t="s">
        <v>348</v>
      </c>
      <c r="Q260" s="73" t="s">
        <v>24</v>
      </c>
      <c r="R260" s="73"/>
      <c r="S260" s="49"/>
      <c r="T260" s="49"/>
      <c r="U260" s="49"/>
      <c r="V260" s="49"/>
      <c r="W260" s="49"/>
      <c r="X260" s="49"/>
      <c r="Y260" s="49"/>
      <c r="Z260" s="49"/>
    </row>
    <row r="261" spans="1:26" ht="30" customHeight="1">
      <c r="A261" s="472" t="s">
        <v>7156</v>
      </c>
      <c r="B261" s="472" t="s">
        <v>6782</v>
      </c>
      <c r="C261" s="473" t="s">
        <v>966</v>
      </c>
      <c r="D261" s="473" t="s">
        <v>967</v>
      </c>
      <c r="E261" s="472" t="s">
        <v>7157</v>
      </c>
      <c r="F261" s="472" t="s">
        <v>7158</v>
      </c>
      <c r="G261" s="473" t="s">
        <v>2111</v>
      </c>
      <c r="H261" s="43">
        <v>1</v>
      </c>
      <c r="I261" s="309" t="s">
        <v>6785</v>
      </c>
      <c r="J261" s="309" t="s">
        <v>6786</v>
      </c>
      <c r="K261" s="309"/>
      <c r="L261" s="310"/>
      <c r="M261" s="309"/>
      <c r="N261" s="304"/>
      <c r="O261" s="73" t="s">
        <v>348</v>
      </c>
      <c r="P261" s="73" t="s">
        <v>348</v>
      </c>
      <c r="Q261" s="73" t="s">
        <v>24</v>
      </c>
      <c r="R261" s="73"/>
      <c r="S261" s="49"/>
      <c r="T261" s="49"/>
      <c r="U261" s="49"/>
      <c r="V261" s="49"/>
      <c r="W261" s="49"/>
      <c r="X261" s="49"/>
      <c r="Y261" s="49"/>
      <c r="Z261" s="49"/>
    </row>
    <row r="262" spans="1:26" ht="30" customHeight="1">
      <c r="A262" s="341"/>
      <c r="B262" s="341"/>
      <c r="C262" s="341"/>
      <c r="D262" s="341"/>
      <c r="E262" s="345"/>
      <c r="F262" s="341"/>
      <c r="G262" s="341"/>
      <c r="H262" s="43">
        <v>2</v>
      </c>
      <c r="I262" s="309" t="s">
        <v>7159</v>
      </c>
      <c r="J262" s="309" t="s">
        <v>7160</v>
      </c>
      <c r="K262" s="309"/>
      <c r="L262" s="310"/>
      <c r="M262" s="309"/>
      <c r="N262" s="304"/>
      <c r="O262" s="73" t="s">
        <v>348</v>
      </c>
      <c r="P262" s="73" t="s">
        <v>348</v>
      </c>
      <c r="Q262" s="73" t="s">
        <v>24</v>
      </c>
      <c r="R262" s="73"/>
      <c r="S262" s="49"/>
      <c r="T262" s="49"/>
      <c r="U262" s="49"/>
      <c r="V262" s="49"/>
      <c r="W262" s="49"/>
      <c r="X262" s="49"/>
      <c r="Y262" s="49"/>
      <c r="Z262" s="49"/>
    </row>
    <row r="263" spans="1:26" ht="30" customHeight="1">
      <c r="A263" s="472" t="s">
        <v>7161</v>
      </c>
      <c r="B263" s="472" t="s">
        <v>6790</v>
      </c>
      <c r="C263" s="473" t="s">
        <v>966</v>
      </c>
      <c r="D263" s="473" t="s">
        <v>967</v>
      </c>
      <c r="E263" s="345"/>
      <c r="F263" s="472" t="s">
        <v>7162</v>
      </c>
      <c r="G263" s="473" t="s">
        <v>2111</v>
      </c>
      <c r="H263" s="43">
        <v>1</v>
      </c>
      <c r="I263" s="309" t="s">
        <v>6785</v>
      </c>
      <c r="J263" s="309" t="s">
        <v>6786</v>
      </c>
      <c r="K263" s="309"/>
      <c r="L263" s="310"/>
      <c r="M263" s="309"/>
      <c r="N263" s="304"/>
      <c r="O263" s="73" t="s">
        <v>348</v>
      </c>
      <c r="P263" s="73" t="s">
        <v>348</v>
      </c>
      <c r="Q263" s="73" t="s">
        <v>24</v>
      </c>
      <c r="R263" s="73"/>
      <c r="S263" s="49"/>
      <c r="T263" s="49"/>
      <c r="U263" s="49"/>
      <c r="V263" s="49"/>
      <c r="W263" s="49"/>
      <c r="X263" s="49"/>
      <c r="Y263" s="49"/>
      <c r="Z263" s="49"/>
    </row>
    <row r="264" spans="1:26" ht="30" customHeight="1">
      <c r="A264" s="345"/>
      <c r="B264" s="345"/>
      <c r="C264" s="345"/>
      <c r="D264" s="345"/>
      <c r="E264" s="345"/>
      <c r="F264" s="345"/>
      <c r="G264" s="345"/>
      <c r="H264" s="43">
        <v>2</v>
      </c>
      <c r="I264" s="309" t="s">
        <v>6792</v>
      </c>
      <c r="J264" s="309" t="s">
        <v>6786</v>
      </c>
      <c r="K264" s="309"/>
      <c r="L264" s="310"/>
      <c r="M264" s="309"/>
      <c r="N264" s="304"/>
      <c r="O264" s="73" t="s">
        <v>348</v>
      </c>
      <c r="P264" s="73" t="s">
        <v>348</v>
      </c>
      <c r="Q264" s="73" t="s">
        <v>24</v>
      </c>
      <c r="R264" s="73"/>
      <c r="S264" s="49"/>
      <c r="T264" s="49"/>
      <c r="U264" s="49"/>
      <c r="V264" s="49"/>
      <c r="W264" s="49"/>
      <c r="X264" s="49"/>
      <c r="Y264" s="49"/>
      <c r="Z264" s="49"/>
    </row>
    <row r="265" spans="1:26" ht="30" customHeight="1">
      <c r="A265" s="341"/>
      <c r="B265" s="341"/>
      <c r="C265" s="341"/>
      <c r="D265" s="341"/>
      <c r="E265" s="345"/>
      <c r="F265" s="341"/>
      <c r="G265" s="341"/>
      <c r="H265" s="43">
        <v>3</v>
      </c>
      <c r="I265" s="309" t="s">
        <v>7159</v>
      </c>
      <c r="J265" s="309" t="s">
        <v>7163</v>
      </c>
      <c r="K265" s="309"/>
      <c r="L265" s="310"/>
      <c r="M265" s="309"/>
      <c r="N265" s="304"/>
      <c r="O265" s="73" t="s">
        <v>348</v>
      </c>
      <c r="P265" s="73" t="s">
        <v>348</v>
      </c>
      <c r="Q265" s="73" t="s">
        <v>24</v>
      </c>
      <c r="R265" s="73"/>
      <c r="S265" s="49"/>
      <c r="T265" s="49"/>
      <c r="U265" s="49"/>
      <c r="V265" s="49"/>
      <c r="W265" s="49"/>
      <c r="X265" s="49"/>
      <c r="Y265" s="49"/>
      <c r="Z265" s="49"/>
    </row>
    <row r="266" spans="1:26" ht="30" customHeight="1">
      <c r="A266" s="472" t="s">
        <v>7164</v>
      </c>
      <c r="B266" s="472" t="s">
        <v>6782</v>
      </c>
      <c r="C266" s="473" t="s">
        <v>966</v>
      </c>
      <c r="D266" s="473" t="s">
        <v>967</v>
      </c>
      <c r="E266" s="345"/>
      <c r="F266" s="472" t="s">
        <v>7165</v>
      </c>
      <c r="G266" s="473" t="s">
        <v>2111</v>
      </c>
      <c r="H266" s="43">
        <v>1</v>
      </c>
      <c r="I266" s="309" t="s">
        <v>6785</v>
      </c>
      <c r="J266" s="309" t="s">
        <v>6786</v>
      </c>
      <c r="K266" s="309"/>
      <c r="L266" s="310"/>
      <c r="M266" s="309"/>
      <c r="N266" s="304"/>
      <c r="O266" s="73" t="s">
        <v>348</v>
      </c>
      <c r="P266" s="73" t="s">
        <v>348</v>
      </c>
      <c r="Q266" s="73" t="s">
        <v>24</v>
      </c>
      <c r="R266" s="73"/>
      <c r="S266" s="49"/>
      <c r="T266" s="49"/>
      <c r="U266" s="49"/>
      <c r="V266" s="49"/>
      <c r="W266" s="49"/>
      <c r="X266" s="49"/>
      <c r="Y266" s="49"/>
      <c r="Z266" s="49"/>
    </row>
    <row r="267" spans="1:26" ht="30" customHeight="1">
      <c r="A267" s="345"/>
      <c r="B267" s="345"/>
      <c r="C267" s="345"/>
      <c r="D267" s="345"/>
      <c r="E267" s="345"/>
      <c r="F267" s="345"/>
      <c r="G267" s="345"/>
      <c r="H267" s="43">
        <v>2</v>
      </c>
      <c r="I267" s="309" t="s">
        <v>6796</v>
      </c>
      <c r="J267" s="309" t="s">
        <v>6786</v>
      </c>
      <c r="K267" s="309"/>
      <c r="L267" s="310"/>
      <c r="M267" s="309"/>
      <c r="N267" s="304"/>
      <c r="O267" s="73" t="s">
        <v>348</v>
      </c>
      <c r="P267" s="73" t="s">
        <v>348</v>
      </c>
      <c r="Q267" s="73" t="s">
        <v>24</v>
      </c>
      <c r="R267" s="89"/>
      <c r="S267" s="49"/>
      <c r="T267" s="49"/>
      <c r="U267" s="49"/>
      <c r="V267" s="49"/>
      <c r="W267" s="49"/>
      <c r="X267" s="49"/>
      <c r="Y267" s="49"/>
      <c r="Z267" s="49"/>
    </row>
    <row r="268" spans="1:26" ht="30" customHeight="1">
      <c r="A268" s="341"/>
      <c r="B268" s="341"/>
      <c r="C268" s="341"/>
      <c r="D268" s="341"/>
      <c r="E268" s="341"/>
      <c r="F268" s="341"/>
      <c r="G268" s="341"/>
      <c r="H268" s="43">
        <v>3</v>
      </c>
      <c r="I268" s="309" t="s">
        <v>7159</v>
      </c>
      <c r="J268" s="309" t="s">
        <v>7160</v>
      </c>
      <c r="K268" s="309"/>
      <c r="L268" s="310"/>
      <c r="M268" s="309"/>
      <c r="N268" s="304"/>
      <c r="O268" s="73" t="s">
        <v>348</v>
      </c>
      <c r="P268" s="73" t="s">
        <v>348</v>
      </c>
      <c r="Q268" s="73" t="s">
        <v>24</v>
      </c>
      <c r="R268" s="89"/>
      <c r="S268" s="49"/>
      <c r="T268" s="49"/>
      <c r="U268" s="49"/>
      <c r="V268" s="49"/>
      <c r="W268" s="49"/>
      <c r="X268" s="49"/>
      <c r="Y268" s="49"/>
      <c r="Z268" s="49"/>
    </row>
    <row r="269" spans="1:26" ht="30" customHeight="1">
      <c r="A269" s="472" t="s">
        <v>7166</v>
      </c>
      <c r="B269" s="472" t="s">
        <v>6790</v>
      </c>
      <c r="C269" s="473" t="s">
        <v>966</v>
      </c>
      <c r="D269" s="473" t="s">
        <v>967</v>
      </c>
      <c r="E269" s="472" t="s">
        <v>7167</v>
      </c>
      <c r="F269" s="472" t="s">
        <v>7168</v>
      </c>
      <c r="G269" s="473" t="s">
        <v>2111</v>
      </c>
      <c r="H269" s="43">
        <v>1</v>
      </c>
      <c r="I269" s="309" t="s">
        <v>6796</v>
      </c>
      <c r="J269" s="309" t="s">
        <v>6786</v>
      </c>
      <c r="K269" s="309"/>
      <c r="L269" s="25"/>
      <c r="M269" s="309"/>
      <c r="N269" s="304"/>
      <c r="O269" s="73" t="s">
        <v>348</v>
      </c>
      <c r="P269" s="73" t="s">
        <v>348</v>
      </c>
      <c r="Q269" s="73" t="s">
        <v>24</v>
      </c>
      <c r="R269" s="89"/>
      <c r="S269" s="49"/>
      <c r="T269" s="49"/>
      <c r="U269" s="49"/>
      <c r="V269" s="49"/>
      <c r="W269" s="49"/>
      <c r="X269" s="49"/>
      <c r="Y269" s="49"/>
      <c r="Z269" s="49"/>
    </row>
    <row r="270" spans="1:26" ht="30" customHeight="1">
      <c r="A270" s="345"/>
      <c r="B270" s="345"/>
      <c r="C270" s="345"/>
      <c r="D270" s="345"/>
      <c r="E270" s="345"/>
      <c r="F270" s="345"/>
      <c r="G270" s="345"/>
      <c r="H270" s="43">
        <v>2</v>
      </c>
      <c r="I270" s="309" t="s">
        <v>7169</v>
      </c>
      <c r="J270" s="309" t="s">
        <v>7170</v>
      </c>
      <c r="K270" s="309"/>
      <c r="L270" s="25"/>
      <c r="M270" s="309"/>
      <c r="N270" s="304"/>
      <c r="O270" s="73" t="s">
        <v>348</v>
      </c>
      <c r="P270" s="73" t="s">
        <v>348</v>
      </c>
      <c r="Q270" s="73" t="s">
        <v>24</v>
      </c>
      <c r="R270" s="89"/>
      <c r="S270" s="49"/>
      <c r="T270" s="49"/>
      <c r="U270" s="49"/>
      <c r="V270" s="49"/>
      <c r="W270" s="49"/>
      <c r="X270" s="49"/>
      <c r="Y270" s="49"/>
      <c r="Z270" s="49"/>
    </row>
    <row r="271" spans="1:26" ht="30" customHeight="1">
      <c r="A271" s="345"/>
      <c r="B271" s="345"/>
      <c r="C271" s="345"/>
      <c r="D271" s="345"/>
      <c r="E271" s="345"/>
      <c r="F271" s="345"/>
      <c r="G271" s="345"/>
      <c r="H271" s="43">
        <v>3</v>
      </c>
      <c r="I271" s="309" t="s">
        <v>7171</v>
      </c>
      <c r="J271" s="309" t="s">
        <v>7170</v>
      </c>
      <c r="K271" s="309"/>
      <c r="L271" s="25"/>
      <c r="M271" s="309"/>
      <c r="N271" s="304"/>
      <c r="O271" s="73" t="s">
        <v>348</v>
      </c>
      <c r="P271" s="73" t="s">
        <v>348</v>
      </c>
      <c r="Q271" s="73" t="s">
        <v>24</v>
      </c>
      <c r="R271" s="89"/>
      <c r="S271" s="49"/>
      <c r="T271" s="49"/>
      <c r="U271" s="49"/>
      <c r="V271" s="49"/>
      <c r="W271" s="49"/>
      <c r="X271" s="49"/>
      <c r="Y271" s="49"/>
      <c r="Z271" s="49"/>
    </row>
    <row r="272" spans="1:26" ht="30" customHeight="1">
      <c r="A272" s="341"/>
      <c r="B272" s="341"/>
      <c r="C272" s="341"/>
      <c r="D272" s="341"/>
      <c r="E272" s="345"/>
      <c r="F272" s="341"/>
      <c r="G272" s="341"/>
      <c r="H272" s="43">
        <v>4</v>
      </c>
      <c r="I272" s="309" t="s">
        <v>7172</v>
      </c>
      <c r="J272" s="309" t="s">
        <v>7170</v>
      </c>
      <c r="K272" s="309"/>
      <c r="L272" s="25"/>
      <c r="M272" s="309"/>
      <c r="N272" s="304"/>
      <c r="O272" s="73" t="s">
        <v>348</v>
      </c>
      <c r="P272" s="73" t="s">
        <v>348</v>
      </c>
      <c r="Q272" s="73" t="s">
        <v>24</v>
      </c>
      <c r="R272" s="89"/>
      <c r="S272" s="49"/>
      <c r="T272" s="49"/>
      <c r="U272" s="49"/>
      <c r="V272" s="49"/>
      <c r="W272" s="49"/>
      <c r="X272" s="49"/>
      <c r="Y272" s="49"/>
      <c r="Z272" s="49"/>
    </row>
    <row r="273" spans="1:26" ht="30" customHeight="1">
      <c r="A273" s="472" t="s">
        <v>7173</v>
      </c>
      <c r="B273" s="472" t="s">
        <v>6790</v>
      </c>
      <c r="C273" s="473" t="s">
        <v>966</v>
      </c>
      <c r="D273" s="473" t="s">
        <v>967</v>
      </c>
      <c r="E273" s="345"/>
      <c r="F273" s="472" t="s">
        <v>7174</v>
      </c>
      <c r="G273" s="473" t="s">
        <v>2111</v>
      </c>
      <c r="H273" s="43">
        <v>1</v>
      </c>
      <c r="I273" s="309" t="s">
        <v>6796</v>
      </c>
      <c r="J273" s="309" t="s">
        <v>6786</v>
      </c>
      <c r="K273" s="309"/>
      <c r="L273" s="25"/>
      <c r="M273" s="309"/>
      <c r="N273" s="304"/>
      <c r="O273" s="73" t="s">
        <v>348</v>
      </c>
      <c r="P273" s="73" t="s">
        <v>348</v>
      </c>
      <c r="Q273" s="73" t="s">
        <v>24</v>
      </c>
      <c r="R273" s="89"/>
      <c r="S273" s="49"/>
      <c r="T273" s="49"/>
      <c r="U273" s="49"/>
      <c r="V273" s="49"/>
      <c r="W273" s="49"/>
      <c r="X273" s="49"/>
      <c r="Y273" s="49"/>
      <c r="Z273" s="49"/>
    </row>
    <row r="274" spans="1:26" ht="30" customHeight="1">
      <c r="A274" s="345"/>
      <c r="B274" s="345"/>
      <c r="C274" s="345"/>
      <c r="D274" s="345"/>
      <c r="E274" s="345"/>
      <c r="F274" s="345"/>
      <c r="G274" s="345"/>
      <c r="H274" s="43">
        <v>2</v>
      </c>
      <c r="I274" s="309" t="s">
        <v>7175</v>
      </c>
      <c r="J274" s="309" t="s">
        <v>7170</v>
      </c>
      <c r="K274" s="309"/>
      <c r="L274" s="25"/>
      <c r="M274" s="309"/>
      <c r="N274" s="304"/>
      <c r="O274" s="73" t="s">
        <v>348</v>
      </c>
      <c r="P274" s="73" t="s">
        <v>348</v>
      </c>
      <c r="Q274" s="73" t="s">
        <v>24</v>
      </c>
      <c r="R274" s="89"/>
      <c r="S274" s="49"/>
      <c r="T274" s="49"/>
      <c r="U274" s="49"/>
      <c r="V274" s="49"/>
      <c r="W274" s="49"/>
      <c r="X274" s="49"/>
      <c r="Y274" s="49"/>
      <c r="Z274" s="49"/>
    </row>
    <row r="275" spans="1:26" ht="30" customHeight="1">
      <c r="A275" s="345"/>
      <c r="B275" s="345"/>
      <c r="C275" s="345"/>
      <c r="D275" s="345"/>
      <c r="E275" s="345"/>
      <c r="F275" s="345"/>
      <c r="G275" s="345"/>
      <c r="H275" s="43">
        <v>3</v>
      </c>
      <c r="I275" s="309" t="s">
        <v>7176</v>
      </c>
      <c r="J275" s="309" t="s">
        <v>7170</v>
      </c>
      <c r="K275" s="309"/>
      <c r="L275" s="25"/>
      <c r="M275" s="309"/>
      <c r="N275" s="304"/>
      <c r="O275" s="73" t="s">
        <v>348</v>
      </c>
      <c r="P275" s="73" t="s">
        <v>348</v>
      </c>
      <c r="Q275" s="73" t="s">
        <v>24</v>
      </c>
      <c r="R275" s="89"/>
      <c r="S275" s="49"/>
      <c r="T275" s="49"/>
      <c r="U275" s="49"/>
      <c r="V275" s="49"/>
      <c r="W275" s="49"/>
      <c r="X275" s="49"/>
      <c r="Y275" s="49"/>
      <c r="Z275" s="49"/>
    </row>
    <row r="276" spans="1:26" ht="30" customHeight="1">
      <c r="A276" s="341"/>
      <c r="B276" s="341"/>
      <c r="C276" s="341"/>
      <c r="D276" s="341"/>
      <c r="E276" s="345"/>
      <c r="F276" s="341"/>
      <c r="G276" s="341"/>
      <c r="H276" s="43">
        <v>4</v>
      </c>
      <c r="I276" s="309" t="s">
        <v>7177</v>
      </c>
      <c r="J276" s="309" t="s">
        <v>7170</v>
      </c>
      <c r="K276" s="309"/>
      <c r="L276" s="25"/>
      <c r="M276" s="309"/>
      <c r="N276" s="304"/>
      <c r="O276" s="73" t="s">
        <v>348</v>
      </c>
      <c r="P276" s="73" t="s">
        <v>348</v>
      </c>
      <c r="Q276" s="73" t="s">
        <v>24</v>
      </c>
      <c r="R276" s="89"/>
      <c r="S276" s="49"/>
      <c r="T276" s="49"/>
      <c r="U276" s="49"/>
      <c r="V276" s="49"/>
      <c r="W276" s="49"/>
      <c r="X276" s="49"/>
      <c r="Y276" s="49"/>
      <c r="Z276" s="49"/>
    </row>
    <row r="277" spans="1:26" ht="30" customHeight="1">
      <c r="A277" s="477" t="s">
        <v>7178</v>
      </c>
      <c r="B277" s="477" t="s">
        <v>6790</v>
      </c>
      <c r="C277" s="478" t="s">
        <v>966</v>
      </c>
      <c r="D277" s="478" t="s">
        <v>967</v>
      </c>
      <c r="E277" s="345"/>
      <c r="F277" s="472" t="s">
        <v>7179</v>
      </c>
      <c r="G277" s="478" t="s">
        <v>2111</v>
      </c>
      <c r="H277" s="43">
        <v>1</v>
      </c>
      <c r="I277" s="315" t="s">
        <v>6785</v>
      </c>
      <c r="J277" s="309" t="s">
        <v>6786</v>
      </c>
      <c r="K277" s="309"/>
      <c r="L277" s="12"/>
      <c r="M277" s="479"/>
      <c r="N277" s="318"/>
      <c r="O277" s="73" t="s">
        <v>348</v>
      </c>
      <c r="P277" s="73" t="s">
        <v>348</v>
      </c>
      <c r="Q277" s="73" t="s">
        <v>24</v>
      </c>
      <c r="R277" s="89"/>
      <c r="S277" s="49"/>
      <c r="T277" s="49"/>
      <c r="U277" s="49"/>
      <c r="V277" s="49"/>
      <c r="W277" s="49"/>
      <c r="X277" s="49"/>
      <c r="Y277" s="49"/>
      <c r="Z277" s="49"/>
    </row>
    <row r="278" spans="1:26" ht="30" customHeight="1">
      <c r="A278" s="345"/>
      <c r="B278" s="345"/>
      <c r="C278" s="345"/>
      <c r="D278" s="345"/>
      <c r="E278" s="345"/>
      <c r="F278" s="345"/>
      <c r="G278" s="345"/>
      <c r="H278" s="43">
        <v>2</v>
      </c>
      <c r="I278" s="315" t="s">
        <v>6801</v>
      </c>
      <c r="J278" s="315" t="s">
        <v>7180</v>
      </c>
      <c r="K278" s="309"/>
      <c r="L278" s="12"/>
      <c r="M278" s="345"/>
      <c r="N278" s="318"/>
      <c r="O278" s="73" t="s">
        <v>348</v>
      </c>
      <c r="P278" s="73" t="s">
        <v>348</v>
      </c>
      <c r="Q278" s="73" t="s">
        <v>24</v>
      </c>
      <c r="R278" s="89"/>
      <c r="S278" s="49"/>
      <c r="T278" s="49"/>
      <c r="U278" s="49"/>
      <c r="V278" s="49"/>
      <c r="W278" s="49"/>
      <c r="X278" s="49"/>
      <c r="Y278" s="49"/>
      <c r="Z278" s="49"/>
    </row>
    <row r="279" spans="1:26" ht="30" customHeight="1">
      <c r="A279" s="341"/>
      <c r="B279" s="341"/>
      <c r="C279" s="341"/>
      <c r="D279" s="341"/>
      <c r="E279" s="341"/>
      <c r="F279" s="341"/>
      <c r="G279" s="341"/>
      <c r="H279" s="43">
        <v>3</v>
      </c>
      <c r="I279" s="315" t="s">
        <v>7181</v>
      </c>
      <c r="J279" s="315" t="s">
        <v>7182</v>
      </c>
      <c r="K279" s="309"/>
      <c r="L279" s="12"/>
      <c r="M279" s="341"/>
      <c r="N279" s="318"/>
      <c r="O279" s="73" t="s">
        <v>348</v>
      </c>
      <c r="P279" s="73" t="s">
        <v>348</v>
      </c>
      <c r="Q279" s="73" t="s">
        <v>24</v>
      </c>
      <c r="R279" s="89"/>
      <c r="S279" s="49"/>
      <c r="T279" s="49"/>
      <c r="U279" s="49"/>
      <c r="V279" s="49"/>
      <c r="W279" s="49"/>
      <c r="X279" s="49"/>
      <c r="Y279" s="49"/>
      <c r="Z279" s="49"/>
    </row>
    <row r="280" spans="1:26" ht="30" customHeight="1">
      <c r="A280" s="472" t="s">
        <v>7183</v>
      </c>
      <c r="B280" s="472" t="s">
        <v>7184</v>
      </c>
      <c r="C280" s="473" t="s">
        <v>966</v>
      </c>
      <c r="D280" s="473" t="s">
        <v>967</v>
      </c>
      <c r="E280" s="472" t="s">
        <v>7185</v>
      </c>
      <c r="F280" s="472" t="s">
        <v>7186</v>
      </c>
      <c r="G280" s="473" t="s">
        <v>2111</v>
      </c>
      <c r="H280" s="43">
        <v>1</v>
      </c>
      <c r="I280" s="309" t="s">
        <v>6785</v>
      </c>
      <c r="J280" s="309" t="s">
        <v>6786</v>
      </c>
      <c r="K280" s="309"/>
      <c r="L280" s="25"/>
      <c r="M280" s="472" t="s">
        <v>7187</v>
      </c>
      <c r="N280" s="304"/>
      <c r="O280" s="73" t="s">
        <v>348</v>
      </c>
      <c r="P280" s="73" t="s">
        <v>24</v>
      </c>
      <c r="Q280" s="73" t="s">
        <v>24</v>
      </c>
      <c r="R280" s="73"/>
      <c r="S280" s="49"/>
      <c r="T280" s="49"/>
      <c r="U280" s="49"/>
      <c r="V280" s="49"/>
      <c r="W280" s="49"/>
      <c r="X280" s="49"/>
      <c r="Y280" s="49"/>
      <c r="Z280" s="49"/>
    </row>
    <row r="281" spans="1:26" ht="30" customHeight="1">
      <c r="A281" s="345"/>
      <c r="B281" s="345"/>
      <c r="C281" s="345"/>
      <c r="D281" s="345"/>
      <c r="E281" s="345"/>
      <c r="F281" s="345"/>
      <c r="G281" s="345"/>
      <c r="H281" s="43">
        <v>2</v>
      </c>
      <c r="I281" s="309" t="s">
        <v>6861</v>
      </c>
      <c r="J281" s="309" t="s">
        <v>7188</v>
      </c>
      <c r="K281" s="309"/>
      <c r="L281" s="25"/>
      <c r="M281" s="345"/>
      <c r="N281" s="304"/>
      <c r="O281" s="73" t="s">
        <v>348</v>
      </c>
      <c r="P281" s="73" t="s">
        <v>24</v>
      </c>
      <c r="Q281" s="73" t="s">
        <v>24</v>
      </c>
      <c r="R281" s="73"/>
      <c r="S281" s="49"/>
      <c r="T281" s="49"/>
      <c r="U281" s="49"/>
      <c r="V281" s="49"/>
      <c r="W281" s="49"/>
      <c r="X281" s="49"/>
      <c r="Y281" s="49"/>
      <c r="Z281" s="49"/>
    </row>
    <row r="282" spans="1:26" ht="30" customHeight="1">
      <c r="A282" s="345"/>
      <c r="B282" s="345"/>
      <c r="C282" s="345"/>
      <c r="D282" s="345"/>
      <c r="E282" s="345"/>
      <c r="F282" s="345"/>
      <c r="G282" s="345"/>
      <c r="H282" s="43">
        <v>3</v>
      </c>
      <c r="I282" s="309" t="s">
        <v>6796</v>
      </c>
      <c r="J282" s="309" t="s">
        <v>6786</v>
      </c>
      <c r="K282" s="309"/>
      <c r="L282" s="25"/>
      <c r="M282" s="345"/>
      <c r="N282" s="304"/>
      <c r="O282" s="73" t="s">
        <v>348</v>
      </c>
      <c r="P282" s="73" t="s">
        <v>24</v>
      </c>
      <c r="Q282" s="73" t="s">
        <v>24</v>
      </c>
      <c r="R282" s="73"/>
      <c r="S282" s="49"/>
      <c r="T282" s="49"/>
      <c r="U282" s="49"/>
      <c r="V282" s="49"/>
      <c r="W282" s="49"/>
      <c r="X282" s="49"/>
      <c r="Y282" s="49"/>
      <c r="Z282" s="49"/>
    </row>
    <row r="283" spans="1:26" ht="30" customHeight="1">
      <c r="A283" s="345"/>
      <c r="B283" s="345"/>
      <c r="C283" s="345"/>
      <c r="D283" s="345"/>
      <c r="E283" s="345"/>
      <c r="F283" s="345"/>
      <c r="G283" s="345"/>
      <c r="H283" s="43">
        <v>4</v>
      </c>
      <c r="I283" s="309" t="s">
        <v>7189</v>
      </c>
      <c r="J283" s="309" t="s">
        <v>7190</v>
      </c>
      <c r="K283" s="309"/>
      <c r="L283" s="25"/>
      <c r="M283" s="345"/>
      <c r="N283" s="304"/>
      <c r="O283" s="73" t="s">
        <v>348</v>
      </c>
      <c r="P283" s="73" t="s">
        <v>24</v>
      </c>
      <c r="Q283" s="73" t="s">
        <v>24</v>
      </c>
      <c r="R283" s="89"/>
      <c r="S283" s="49"/>
      <c r="T283" s="49"/>
      <c r="U283" s="49"/>
      <c r="V283" s="49"/>
      <c r="W283" s="49"/>
      <c r="X283" s="49"/>
      <c r="Y283" s="49"/>
      <c r="Z283" s="49"/>
    </row>
    <row r="284" spans="1:26" ht="30" customHeight="1">
      <c r="A284" s="341"/>
      <c r="B284" s="341"/>
      <c r="C284" s="341"/>
      <c r="D284" s="341"/>
      <c r="E284" s="345"/>
      <c r="F284" s="341"/>
      <c r="G284" s="341"/>
      <c r="H284" s="43">
        <v>5</v>
      </c>
      <c r="I284" s="309" t="s">
        <v>7191</v>
      </c>
      <c r="J284" s="309" t="s">
        <v>7192</v>
      </c>
      <c r="K284" s="309"/>
      <c r="L284" s="25"/>
      <c r="M284" s="341"/>
      <c r="N284" s="304"/>
      <c r="O284" s="73" t="s">
        <v>348</v>
      </c>
      <c r="P284" s="73" t="s">
        <v>24</v>
      </c>
      <c r="Q284" s="73" t="s">
        <v>24</v>
      </c>
      <c r="R284" s="89"/>
      <c r="S284" s="49"/>
      <c r="T284" s="49"/>
      <c r="U284" s="49"/>
      <c r="V284" s="49"/>
      <c r="W284" s="49"/>
      <c r="X284" s="49"/>
      <c r="Y284" s="49"/>
      <c r="Z284" s="49"/>
    </row>
    <row r="285" spans="1:26" ht="30" customHeight="1">
      <c r="A285" s="472" t="s">
        <v>7193</v>
      </c>
      <c r="B285" s="472" t="s">
        <v>6782</v>
      </c>
      <c r="C285" s="473" t="s">
        <v>966</v>
      </c>
      <c r="D285" s="473" t="s">
        <v>967</v>
      </c>
      <c r="E285" s="345"/>
      <c r="F285" s="472" t="s">
        <v>7194</v>
      </c>
      <c r="G285" s="473" t="s">
        <v>2111</v>
      </c>
      <c r="H285" s="43">
        <v>1</v>
      </c>
      <c r="I285" s="309" t="s">
        <v>6785</v>
      </c>
      <c r="J285" s="309" t="s">
        <v>6786</v>
      </c>
      <c r="K285" s="309"/>
      <c r="L285" s="25"/>
      <c r="M285" s="309"/>
      <c r="N285" s="304"/>
      <c r="O285" s="73" t="s">
        <v>348</v>
      </c>
      <c r="P285" s="73" t="s">
        <v>24</v>
      </c>
      <c r="Q285" s="73" t="s">
        <v>24</v>
      </c>
      <c r="R285" s="89"/>
      <c r="S285" s="49"/>
      <c r="T285" s="49"/>
      <c r="U285" s="49"/>
      <c r="V285" s="49"/>
      <c r="W285" s="49"/>
      <c r="X285" s="49"/>
      <c r="Y285" s="49"/>
      <c r="Z285" s="49"/>
    </row>
    <row r="286" spans="1:26" ht="30" customHeight="1">
      <c r="A286" s="341"/>
      <c r="B286" s="341"/>
      <c r="C286" s="341"/>
      <c r="D286" s="341"/>
      <c r="E286" s="345"/>
      <c r="F286" s="341"/>
      <c r="G286" s="341"/>
      <c r="H286" s="43">
        <v>2</v>
      </c>
      <c r="I286" s="309" t="s">
        <v>6861</v>
      </c>
      <c r="J286" s="309" t="s">
        <v>7195</v>
      </c>
      <c r="K286" s="309"/>
      <c r="L286" s="25"/>
      <c r="M286" s="309" t="s">
        <v>7196</v>
      </c>
      <c r="N286" s="304"/>
      <c r="O286" s="73" t="s">
        <v>348</v>
      </c>
      <c r="P286" s="73" t="s">
        <v>24</v>
      </c>
      <c r="Q286" s="73" t="s">
        <v>24</v>
      </c>
      <c r="R286" s="89"/>
      <c r="S286" s="49"/>
      <c r="T286" s="49"/>
      <c r="U286" s="49"/>
      <c r="V286" s="49"/>
      <c r="W286" s="49"/>
      <c r="X286" s="49"/>
      <c r="Y286" s="49"/>
      <c r="Z286" s="49"/>
    </row>
    <row r="287" spans="1:26" ht="60" customHeight="1">
      <c r="A287" s="472" t="s">
        <v>7197</v>
      </c>
      <c r="B287" s="472" t="s">
        <v>6782</v>
      </c>
      <c r="C287" s="473" t="s">
        <v>3209</v>
      </c>
      <c r="D287" s="473" t="s">
        <v>7089</v>
      </c>
      <c r="E287" s="345"/>
      <c r="F287" s="472" t="s">
        <v>7198</v>
      </c>
      <c r="G287" s="473" t="s">
        <v>2111</v>
      </c>
      <c r="H287" s="43">
        <v>1</v>
      </c>
      <c r="I287" s="309" t="s">
        <v>6785</v>
      </c>
      <c r="J287" s="309" t="s">
        <v>6786</v>
      </c>
      <c r="K287" s="309"/>
      <c r="L287" s="25"/>
      <c r="M287" s="309" t="s">
        <v>7199</v>
      </c>
      <c r="N287" s="304"/>
      <c r="O287" s="73" t="s">
        <v>348</v>
      </c>
      <c r="P287" s="73" t="s">
        <v>24</v>
      </c>
      <c r="Q287" s="73" t="s">
        <v>24</v>
      </c>
      <c r="R287" s="89"/>
      <c r="S287" s="49"/>
      <c r="T287" s="49"/>
      <c r="U287" s="49"/>
      <c r="V287" s="49"/>
      <c r="W287" s="49"/>
      <c r="X287" s="49"/>
      <c r="Y287" s="49"/>
      <c r="Z287" s="49"/>
    </row>
    <row r="288" spans="1:26" ht="60" customHeight="1">
      <c r="A288" s="341"/>
      <c r="B288" s="341"/>
      <c r="C288" s="341"/>
      <c r="D288" s="341"/>
      <c r="E288" s="345"/>
      <c r="F288" s="341"/>
      <c r="G288" s="341"/>
      <c r="H288" s="43">
        <v>2</v>
      </c>
      <c r="I288" s="309" t="s">
        <v>7200</v>
      </c>
      <c r="J288" s="309" t="s">
        <v>7195</v>
      </c>
      <c r="K288" s="309"/>
      <c r="L288" s="25"/>
      <c r="M288" s="309"/>
      <c r="N288" s="304"/>
      <c r="O288" s="73" t="s">
        <v>348</v>
      </c>
      <c r="P288" s="73" t="s">
        <v>24</v>
      </c>
      <c r="Q288" s="73" t="s">
        <v>24</v>
      </c>
      <c r="R288" s="89"/>
      <c r="S288" s="49"/>
      <c r="T288" s="49"/>
      <c r="U288" s="49"/>
      <c r="V288" s="49"/>
      <c r="W288" s="49"/>
      <c r="X288" s="49"/>
      <c r="Y288" s="49"/>
      <c r="Z288" s="49"/>
    </row>
    <row r="289" spans="1:26" ht="30" customHeight="1">
      <c r="A289" s="472" t="s">
        <v>7201</v>
      </c>
      <c r="B289" s="472" t="s">
        <v>7184</v>
      </c>
      <c r="C289" s="473" t="s">
        <v>966</v>
      </c>
      <c r="D289" s="473" t="s">
        <v>967</v>
      </c>
      <c r="E289" s="345"/>
      <c r="F289" s="472" t="s">
        <v>7186</v>
      </c>
      <c r="G289" s="473" t="s">
        <v>2111</v>
      </c>
      <c r="H289" s="43">
        <v>1</v>
      </c>
      <c r="I289" s="309" t="s">
        <v>6785</v>
      </c>
      <c r="J289" s="309" t="s">
        <v>6786</v>
      </c>
      <c r="K289" s="309"/>
      <c r="L289" s="25"/>
      <c r="M289" s="309"/>
      <c r="N289" s="304"/>
      <c r="O289" s="73" t="s">
        <v>348</v>
      </c>
      <c r="P289" s="73" t="s">
        <v>24</v>
      </c>
      <c r="Q289" s="73" t="s">
        <v>24</v>
      </c>
      <c r="R289" s="89"/>
      <c r="S289" s="49"/>
      <c r="T289" s="49"/>
      <c r="U289" s="49"/>
      <c r="V289" s="49"/>
      <c r="W289" s="49"/>
      <c r="X289" s="49"/>
      <c r="Y289" s="49"/>
      <c r="Z289" s="49"/>
    </row>
    <row r="290" spans="1:26" ht="30" customHeight="1">
      <c r="A290" s="345"/>
      <c r="B290" s="345"/>
      <c r="C290" s="345"/>
      <c r="D290" s="345"/>
      <c r="E290" s="345"/>
      <c r="F290" s="345"/>
      <c r="G290" s="345"/>
      <c r="H290" s="43">
        <v>2</v>
      </c>
      <c r="I290" s="309" t="s">
        <v>6796</v>
      </c>
      <c r="J290" s="309" t="s">
        <v>6786</v>
      </c>
      <c r="K290" s="309"/>
      <c r="L290" s="25"/>
      <c r="M290" s="309"/>
      <c r="N290" s="304"/>
      <c r="O290" s="73" t="s">
        <v>348</v>
      </c>
      <c r="P290" s="73" t="s">
        <v>24</v>
      </c>
      <c r="Q290" s="73" t="s">
        <v>24</v>
      </c>
      <c r="R290" s="89"/>
      <c r="S290" s="49"/>
      <c r="T290" s="49"/>
      <c r="U290" s="49"/>
      <c r="V290" s="49"/>
      <c r="W290" s="49"/>
      <c r="X290" s="49"/>
      <c r="Y290" s="49"/>
      <c r="Z290" s="49"/>
    </row>
    <row r="291" spans="1:26" ht="30" customHeight="1">
      <c r="A291" s="345"/>
      <c r="B291" s="345"/>
      <c r="C291" s="345"/>
      <c r="D291" s="345"/>
      <c r="E291" s="345"/>
      <c r="F291" s="345"/>
      <c r="G291" s="345"/>
      <c r="H291" s="43">
        <v>3</v>
      </c>
      <c r="I291" s="309" t="s">
        <v>7189</v>
      </c>
      <c r="J291" s="309" t="s">
        <v>7190</v>
      </c>
      <c r="K291" s="309"/>
      <c r="L291" s="25"/>
      <c r="M291" s="309"/>
      <c r="N291" s="304"/>
      <c r="O291" s="73" t="s">
        <v>348</v>
      </c>
      <c r="P291" s="73" t="s">
        <v>24</v>
      </c>
      <c r="Q291" s="73" t="s">
        <v>24</v>
      </c>
      <c r="R291" s="73"/>
      <c r="S291" s="49"/>
      <c r="T291" s="49"/>
      <c r="U291" s="49"/>
      <c r="V291" s="49"/>
      <c r="W291" s="49"/>
      <c r="X291" s="49"/>
      <c r="Y291" s="49"/>
      <c r="Z291" s="49"/>
    </row>
    <row r="292" spans="1:26" ht="30" customHeight="1">
      <c r="A292" s="341"/>
      <c r="B292" s="341"/>
      <c r="C292" s="341"/>
      <c r="D292" s="341"/>
      <c r="E292" s="345"/>
      <c r="F292" s="341"/>
      <c r="G292" s="341"/>
      <c r="H292" s="43">
        <v>4</v>
      </c>
      <c r="I292" s="309" t="s">
        <v>7202</v>
      </c>
      <c r="J292" s="309" t="s">
        <v>7192</v>
      </c>
      <c r="K292" s="309"/>
      <c r="L292" s="25"/>
      <c r="M292" s="309"/>
      <c r="N292" s="304"/>
      <c r="O292" s="73" t="s">
        <v>348</v>
      </c>
      <c r="P292" s="73" t="s">
        <v>24</v>
      </c>
      <c r="Q292" s="73" t="s">
        <v>24</v>
      </c>
      <c r="R292" s="89"/>
      <c r="S292" s="49"/>
      <c r="T292" s="49"/>
      <c r="U292" s="49"/>
      <c r="V292" s="49"/>
      <c r="W292" s="49"/>
      <c r="X292" s="49"/>
      <c r="Y292" s="49"/>
      <c r="Z292" s="49"/>
    </row>
    <row r="293" spans="1:26" ht="30" customHeight="1">
      <c r="A293" s="472" t="s">
        <v>7203</v>
      </c>
      <c r="B293" s="472" t="s">
        <v>6782</v>
      </c>
      <c r="C293" s="473" t="s">
        <v>966</v>
      </c>
      <c r="D293" s="473" t="s">
        <v>967</v>
      </c>
      <c r="E293" s="345"/>
      <c r="F293" s="472" t="s">
        <v>7194</v>
      </c>
      <c r="G293" s="473" t="s">
        <v>2111</v>
      </c>
      <c r="H293" s="43">
        <v>1</v>
      </c>
      <c r="I293" s="309" t="s">
        <v>6785</v>
      </c>
      <c r="J293" s="309" t="s">
        <v>6786</v>
      </c>
      <c r="K293" s="309"/>
      <c r="L293" s="25"/>
      <c r="M293" s="309"/>
      <c r="N293" s="304"/>
      <c r="O293" s="73" t="s">
        <v>348</v>
      </c>
      <c r="P293" s="73" t="s">
        <v>24</v>
      </c>
      <c r="Q293" s="73" t="s">
        <v>24</v>
      </c>
      <c r="R293" s="89"/>
      <c r="S293" s="49"/>
      <c r="T293" s="49"/>
      <c r="U293" s="49"/>
      <c r="V293" s="49"/>
      <c r="W293" s="49"/>
      <c r="X293" s="49"/>
      <c r="Y293" s="49"/>
      <c r="Z293" s="49"/>
    </row>
    <row r="294" spans="1:26" ht="30" customHeight="1">
      <c r="A294" s="341"/>
      <c r="B294" s="341"/>
      <c r="C294" s="341"/>
      <c r="D294" s="341"/>
      <c r="E294" s="341"/>
      <c r="F294" s="341"/>
      <c r="G294" s="341"/>
      <c r="H294" s="43">
        <v>2</v>
      </c>
      <c r="I294" s="309" t="s">
        <v>6861</v>
      </c>
      <c r="J294" s="309" t="s">
        <v>7204</v>
      </c>
      <c r="K294" s="309"/>
      <c r="L294" s="25"/>
      <c r="M294" s="309"/>
      <c r="N294" s="304"/>
      <c r="O294" s="73" t="s">
        <v>348</v>
      </c>
      <c r="P294" s="73" t="s">
        <v>24</v>
      </c>
      <c r="Q294" s="73" t="s">
        <v>24</v>
      </c>
      <c r="R294" s="89"/>
      <c r="S294" s="49"/>
      <c r="T294" s="49"/>
      <c r="U294" s="49"/>
      <c r="V294" s="49"/>
      <c r="W294" s="49"/>
      <c r="X294" s="49"/>
      <c r="Y294" s="49"/>
      <c r="Z294" s="49"/>
    </row>
    <row r="295" spans="1:26" ht="30" customHeight="1">
      <c r="A295" s="472" t="s">
        <v>7205</v>
      </c>
      <c r="B295" s="472" t="s">
        <v>7184</v>
      </c>
      <c r="C295" s="473" t="s">
        <v>966</v>
      </c>
      <c r="D295" s="473" t="s">
        <v>967</v>
      </c>
      <c r="E295" s="472" t="s">
        <v>7185</v>
      </c>
      <c r="F295" s="472" t="s">
        <v>7206</v>
      </c>
      <c r="G295" s="473" t="s">
        <v>2111</v>
      </c>
      <c r="H295" s="43">
        <v>1</v>
      </c>
      <c r="I295" s="309" t="s">
        <v>6785</v>
      </c>
      <c r="J295" s="309" t="s">
        <v>6786</v>
      </c>
      <c r="K295" s="309"/>
      <c r="L295" s="310"/>
      <c r="M295" s="309"/>
      <c r="N295" s="304"/>
      <c r="O295" s="73" t="s">
        <v>348</v>
      </c>
      <c r="P295" s="73" t="s">
        <v>348</v>
      </c>
      <c r="Q295" s="73" t="s">
        <v>24</v>
      </c>
      <c r="R295" s="89"/>
      <c r="S295" s="49"/>
      <c r="T295" s="49"/>
      <c r="U295" s="49"/>
      <c r="V295" s="49"/>
      <c r="W295" s="49"/>
      <c r="X295" s="49"/>
      <c r="Y295" s="49"/>
      <c r="Z295" s="49"/>
    </row>
    <row r="296" spans="1:26" ht="30" customHeight="1">
      <c r="A296" s="345"/>
      <c r="B296" s="345"/>
      <c r="C296" s="345"/>
      <c r="D296" s="345"/>
      <c r="E296" s="345"/>
      <c r="F296" s="345"/>
      <c r="G296" s="345"/>
      <c r="H296" s="43">
        <v>2</v>
      </c>
      <c r="I296" s="309" t="s">
        <v>6796</v>
      </c>
      <c r="J296" s="309" t="s">
        <v>6786</v>
      </c>
      <c r="K296" s="309"/>
      <c r="L296" s="310"/>
      <c r="M296" s="309"/>
      <c r="N296" s="304"/>
      <c r="O296" s="73" t="s">
        <v>348</v>
      </c>
      <c r="P296" s="73" t="s">
        <v>348</v>
      </c>
      <c r="Q296" s="73" t="s">
        <v>24</v>
      </c>
      <c r="R296" s="89"/>
      <c r="S296" s="49"/>
      <c r="T296" s="49"/>
      <c r="U296" s="49"/>
      <c r="V296" s="49"/>
      <c r="W296" s="49"/>
      <c r="X296" s="49"/>
      <c r="Y296" s="49"/>
      <c r="Z296" s="49"/>
    </row>
    <row r="297" spans="1:26" ht="30" customHeight="1">
      <c r="A297" s="345"/>
      <c r="B297" s="345"/>
      <c r="C297" s="345"/>
      <c r="D297" s="345"/>
      <c r="E297" s="345"/>
      <c r="F297" s="345"/>
      <c r="G297" s="345"/>
      <c r="H297" s="43">
        <v>3</v>
      </c>
      <c r="I297" s="309" t="s">
        <v>7189</v>
      </c>
      <c r="J297" s="309" t="s">
        <v>7190</v>
      </c>
      <c r="K297" s="309"/>
      <c r="L297" s="310"/>
      <c r="M297" s="309"/>
      <c r="N297" s="304"/>
      <c r="O297" s="73" t="s">
        <v>348</v>
      </c>
      <c r="P297" s="73" t="s">
        <v>348</v>
      </c>
      <c r="Q297" s="73" t="s">
        <v>24</v>
      </c>
      <c r="R297" s="89"/>
      <c r="S297" s="49"/>
      <c r="T297" s="49"/>
      <c r="U297" s="49"/>
      <c r="V297" s="49"/>
      <c r="W297" s="49"/>
      <c r="X297" s="49"/>
      <c r="Y297" s="49"/>
      <c r="Z297" s="49"/>
    </row>
    <row r="298" spans="1:26" ht="30" customHeight="1">
      <c r="A298" s="341"/>
      <c r="B298" s="341"/>
      <c r="C298" s="341"/>
      <c r="D298" s="341"/>
      <c r="E298" s="345"/>
      <c r="F298" s="341"/>
      <c r="G298" s="341"/>
      <c r="H298" s="43">
        <v>4</v>
      </c>
      <c r="I298" s="309" t="s">
        <v>7207</v>
      </c>
      <c r="J298" s="309" t="s">
        <v>7192</v>
      </c>
      <c r="K298" s="309"/>
      <c r="L298" s="310"/>
      <c r="M298" s="309"/>
      <c r="N298" s="304"/>
      <c r="O298" s="73" t="s">
        <v>348</v>
      </c>
      <c r="P298" s="73" t="s">
        <v>348</v>
      </c>
      <c r="Q298" s="73" t="s">
        <v>24</v>
      </c>
      <c r="R298" s="89"/>
      <c r="S298" s="49"/>
      <c r="T298" s="49"/>
      <c r="U298" s="49"/>
      <c r="V298" s="49"/>
      <c r="W298" s="49"/>
      <c r="X298" s="49"/>
      <c r="Y298" s="49"/>
      <c r="Z298" s="49"/>
    </row>
    <row r="299" spans="1:26" ht="30" customHeight="1">
      <c r="A299" s="472" t="s">
        <v>7208</v>
      </c>
      <c r="B299" s="472" t="s">
        <v>6782</v>
      </c>
      <c r="C299" s="473" t="s">
        <v>966</v>
      </c>
      <c r="D299" s="473" t="s">
        <v>967</v>
      </c>
      <c r="E299" s="345"/>
      <c r="F299" s="472" t="s">
        <v>6871</v>
      </c>
      <c r="G299" s="473" t="s">
        <v>2111</v>
      </c>
      <c r="H299" s="43">
        <v>1</v>
      </c>
      <c r="I299" s="309" t="s">
        <v>6785</v>
      </c>
      <c r="J299" s="309" t="s">
        <v>6786</v>
      </c>
      <c r="K299" s="309"/>
      <c r="L299" s="310"/>
      <c r="M299" s="309"/>
      <c r="N299" s="304"/>
      <c r="O299" s="73" t="s">
        <v>348</v>
      </c>
      <c r="P299" s="73" t="s">
        <v>348</v>
      </c>
      <c r="Q299" s="73" t="s">
        <v>24</v>
      </c>
      <c r="R299" s="89"/>
      <c r="S299" s="49"/>
      <c r="T299" s="49"/>
      <c r="U299" s="49"/>
      <c r="V299" s="49"/>
      <c r="W299" s="49"/>
      <c r="X299" s="49"/>
      <c r="Y299" s="49"/>
      <c r="Z299" s="49"/>
    </row>
    <row r="300" spans="1:26" ht="30" customHeight="1">
      <c r="A300" s="341"/>
      <c r="B300" s="341"/>
      <c r="C300" s="341"/>
      <c r="D300" s="341"/>
      <c r="E300" s="345"/>
      <c r="F300" s="341"/>
      <c r="G300" s="341"/>
      <c r="H300" s="43">
        <v>2</v>
      </c>
      <c r="I300" s="309" t="s">
        <v>6872</v>
      </c>
      <c r="J300" s="309" t="s">
        <v>7209</v>
      </c>
      <c r="K300" s="309"/>
      <c r="L300" s="310"/>
      <c r="M300" s="309"/>
      <c r="N300" s="304"/>
      <c r="O300" s="73" t="s">
        <v>348</v>
      </c>
      <c r="P300" s="73" t="s">
        <v>348</v>
      </c>
      <c r="Q300" s="73" t="s">
        <v>24</v>
      </c>
      <c r="R300" s="89"/>
      <c r="S300" s="49"/>
      <c r="T300" s="49"/>
      <c r="U300" s="49"/>
      <c r="V300" s="49"/>
      <c r="W300" s="49"/>
      <c r="X300" s="49"/>
      <c r="Y300" s="49"/>
      <c r="Z300" s="49"/>
    </row>
    <row r="301" spans="1:26" ht="30" customHeight="1">
      <c r="A301" s="472" t="s">
        <v>7210</v>
      </c>
      <c r="B301" s="472" t="s">
        <v>6782</v>
      </c>
      <c r="C301" s="473" t="s">
        <v>3209</v>
      </c>
      <c r="D301" s="473" t="s">
        <v>7089</v>
      </c>
      <c r="E301" s="345"/>
      <c r="F301" s="472" t="s">
        <v>7211</v>
      </c>
      <c r="G301" s="473" t="s">
        <v>2111</v>
      </c>
      <c r="H301" s="43">
        <v>1</v>
      </c>
      <c r="I301" s="309" t="s">
        <v>6785</v>
      </c>
      <c r="J301" s="309" t="s">
        <v>6786</v>
      </c>
      <c r="K301" s="309"/>
      <c r="L301" s="310"/>
      <c r="M301" s="309"/>
      <c r="N301" s="304"/>
      <c r="O301" s="73" t="s">
        <v>348</v>
      </c>
      <c r="P301" s="73" t="s">
        <v>348</v>
      </c>
      <c r="Q301" s="73" t="s">
        <v>24</v>
      </c>
      <c r="R301" s="89"/>
      <c r="S301" s="49"/>
      <c r="T301" s="49"/>
      <c r="U301" s="49"/>
      <c r="V301" s="49"/>
      <c r="W301" s="49"/>
      <c r="X301" s="49"/>
      <c r="Y301" s="49"/>
      <c r="Z301" s="49"/>
    </row>
    <row r="302" spans="1:26" ht="30" customHeight="1">
      <c r="A302" s="341"/>
      <c r="B302" s="341"/>
      <c r="C302" s="341"/>
      <c r="D302" s="341"/>
      <c r="E302" s="345"/>
      <c r="F302" s="341"/>
      <c r="G302" s="341"/>
      <c r="H302" s="43">
        <v>2</v>
      </c>
      <c r="I302" s="309" t="s">
        <v>7212</v>
      </c>
      <c r="J302" s="309" t="s">
        <v>7209</v>
      </c>
      <c r="K302" s="309"/>
      <c r="L302" s="310"/>
      <c r="M302" s="309"/>
      <c r="N302" s="304"/>
      <c r="O302" s="73" t="s">
        <v>348</v>
      </c>
      <c r="P302" s="73" t="s">
        <v>348</v>
      </c>
      <c r="Q302" s="73" t="s">
        <v>24</v>
      </c>
      <c r="R302" s="89"/>
      <c r="S302" s="49"/>
      <c r="T302" s="49"/>
      <c r="U302" s="49"/>
      <c r="V302" s="49"/>
      <c r="W302" s="49"/>
      <c r="X302" s="49"/>
      <c r="Y302" s="49"/>
      <c r="Z302" s="49"/>
    </row>
    <row r="303" spans="1:26" ht="30" customHeight="1">
      <c r="A303" s="472" t="s">
        <v>7213</v>
      </c>
      <c r="B303" s="472" t="s">
        <v>7184</v>
      </c>
      <c r="C303" s="473" t="s">
        <v>966</v>
      </c>
      <c r="D303" s="473" t="s">
        <v>967</v>
      </c>
      <c r="E303" s="345"/>
      <c r="F303" s="472" t="s">
        <v>7206</v>
      </c>
      <c r="G303" s="473" t="s">
        <v>2111</v>
      </c>
      <c r="H303" s="43">
        <v>1</v>
      </c>
      <c r="I303" s="309" t="s">
        <v>6785</v>
      </c>
      <c r="J303" s="309" t="s">
        <v>6786</v>
      </c>
      <c r="K303" s="309"/>
      <c r="L303" s="310"/>
      <c r="M303" s="309"/>
      <c r="N303" s="304"/>
      <c r="O303" s="73" t="s">
        <v>348</v>
      </c>
      <c r="P303" s="73" t="s">
        <v>348</v>
      </c>
      <c r="Q303" s="73" t="s">
        <v>24</v>
      </c>
      <c r="R303" s="89"/>
      <c r="S303" s="49"/>
      <c r="T303" s="49"/>
      <c r="U303" s="49"/>
      <c r="V303" s="49"/>
      <c r="W303" s="49"/>
      <c r="X303" s="49"/>
      <c r="Y303" s="49"/>
      <c r="Z303" s="49"/>
    </row>
    <row r="304" spans="1:26" ht="30" customHeight="1">
      <c r="A304" s="345"/>
      <c r="B304" s="345"/>
      <c r="C304" s="345"/>
      <c r="D304" s="345"/>
      <c r="E304" s="345"/>
      <c r="F304" s="345"/>
      <c r="G304" s="345"/>
      <c r="H304" s="43">
        <v>2</v>
      </c>
      <c r="I304" s="309" t="s">
        <v>6796</v>
      </c>
      <c r="J304" s="309" t="s">
        <v>6786</v>
      </c>
      <c r="K304" s="309"/>
      <c r="L304" s="310"/>
      <c r="M304" s="309"/>
      <c r="N304" s="304"/>
      <c r="O304" s="73" t="s">
        <v>348</v>
      </c>
      <c r="P304" s="73" t="s">
        <v>348</v>
      </c>
      <c r="Q304" s="73" t="s">
        <v>24</v>
      </c>
      <c r="R304" s="89"/>
      <c r="S304" s="49"/>
      <c r="T304" s="49"/>
      <c r="U304" s="49"/>
      <c r="V304" s="49"/>
      <c r="W304" s="49"/>
      <c r="X304" s="49"/>
      <c r="Y304" s="49"/>
      <c r="Z304" s="49"/>
    </row>
    <row r="305" spans="1:26" ht="30" customHeight="1">
      <c r="A305" s="345"/>
      <c r="B305" s="345"/>
      <c r="C305" s="345"/>
      <c r="D305" s="345"/>
      <c r="E305" s="345"/>
      <c r="F305" s="345"/>
      <c r="G305" s="345"/>
      <c r="H305" s="43">
        <v>3</v>
      </c>
      <c r="I305" s="309" t="s">
        <v>7189</v>
      </c>
      <c r="J305" s="309" t="s">
        <v>7190</v>
      </c>
      <c r="K305" s="309"/>
      <c r="L305" s="310"/>
      <c r="M305" s="309"/>
      <c r="N305" s="304"/>
      <c r="O305" s="73" t="s">
        <v>348</v>
      </c>
      <c r="P305" s="73" t="s">
        <v>348</v>
      </c>
      <c r="Q305" s="73" t="s">
        <v>24</v>
      </c>
      <c r="R305" s="89"/>
      <c r="S305" s="49"/>
      <c r="T305" s="49"/>
      <c r="U305" s="49"/>
      <c r="V305" s="49"/>
      <c r="W305" s="49"/>
      <c r="X305" s="49"/>
      <c r="Y305" s="49"/>
      <c r="Z305" s="49"/>
    </row>
    <row r="306" spans="1:26" ht="30" customHeight="1">
      <c r="A306" s="341"/>
      <c r="B306" s="341"/>
      <c r="C306" s="341"/>
      <c r="D306" s="341"/>
      <c r="E306" s="345"/>
      <c r="F306" s="341"/>
      <c r="G306" s="341"/>
      <c r="H306" s="43">
        <v>4</v>
      </c>
      <c r="I306" s="309" t="s">
        <v>7214</v>
      </c>
      <c r="J306" s="309" t="s">
        <v>7192</v>
      </c>
      <c r="K306" s="309"/>
      <c r="L306" s="310"/>
      <c r="M306" s="309"/>
      <c r="N306" s="304"/>
      <c r="O306" s="73" t="s">
        <v>348</v>
      </c>
      <c r="P306" s="73" t="s">
        <v>348</v>
      </c>
      <c r="Q306" s="73" t="s">
        <v>24</v>
      </c>
      <c r="R306" s="89"/>
      <c r="S306" s="49"/>
      <c r="T306" s="49"/>
      <c r="U306" s="49"/>
      <c r="V306" s="49"/>
      <c r="W306" s="49"/>
      <c r="X306" s="49"/>
      <c r="Y306" s="49"/>
      <c r="Z306" s="49"/>
    </row>
    <row r="307" spans="1:26" ht="30" customHeight="1">
      <c r="A307" s="472" t="s">
        <v>7215</v>
      </c>
      <c r="B307" s="472" t="s">
        <v>6782</v>
      </c>
      <c r="C307" s="473" t="s">
        <v>966</v>
      </c>
      <c r="D307" s="473" t="s">
        <v>967</v>
      </c>
      <c r="E307" s="345"/>
      <c r="F307" s="472" t="s">
        <v>6871</v>
      </c>
      <c r="G307" s="473" t="s">
        <v>2111</v>
      </c>
      <c r="H307" s="43">
        <v>1</v>
      </c>
      <c r="I307" s="309" t="s">
        <v>6785</v>
      </c>
      <c r="J307" s="309" t="s">
        <v>6786</v>
      </c>
      <c r="K307" s="309"/>
      <c r="L307" s="310"/>
      <c r="M307" s="309"/>
      <c r="N307" s="304"/>
      <c r="O307" s="73" t="s">
        <v>348</v>
      </c>
      <c r="P307" s="73" t="s">
        <v>348</v>
      </c>
      <c r="Q307" s="73" t="s">
        <v>24</v>
      </c>
      <c r="R307" s="89"/>
      <c r="S307" s="49"/>
      <c r="T307" s="49"/>
      <c r="U307" s="49"/>
      <c r="V307" s="49"/>
      <c r="W307" s="49"/>
      <c r="X307" s="49"/>
      <c r="Y307" s="49"/>
      <c r="Z307" s="49"/>
    </row>
    <row r="308" spans="1:26" ht="30" customHeight="1">
      <c r="A308" s="341"/>
      <c r="B308" s="341"/>
      <c r="C308" s="341"/>
      <c r="D308" s="341"/>
      <c r="E308" s="341"/>
      <c r="F308" s="341"/>
      <c r="G308" s="341"/>
      <c r="H308" s="43">
        <v>2</v>
      </c>
      <c r="I308" s="309" t="s">
        <v>6872</v>
      </c>
      <c r="J308" s="309" t="s">
        <v>7216</v>
      </c>
      <c r="K308" s="309"/>
      <c r="L308" s="310"/>
      <c r="M308" s="309"/>
      <c r="N308" s="304"/>
      <c r="O308" s="73" t="s">
        <v>348</v>
      </c>
      <c r="P308" s="73" t="s">
        <v>348</v>
      </c>
      <c r="Q308" s="73" t="s">
        <v>24</v>
      </c>
      <c r="R308" s="89"/>
      <c r="S308" s="49"/>
      <c r="T308" s="49"/>
      <c r="U308" s="49"/>
      <c r="V308" s="49"/>
      <c r="W308" s="49"/>
      <c r="X308" s="49"/>
      <c r="Y308" s="49"/>
      <c r="Z308" s="49"/>
    </row>
    <row r="309" spans="1:26" ht="30" customHeight="1">
      <c r="A309" s="472" t="s">
        <v>7217</v>
      </c>
      <c r="B309" s="472" t="s">
        <v>7184</v>
      </c>
      <c r="C309" s="473" t="s">
        <v>966</v>
      </c>
      <c r="D309" s="473" t="s">
        <v>967</v>
      </c>
      <c r="E309" s="472" t="s">
        <v>7185</v>
      </c>
      <c r="F309" s="472" t="s">
        <v>7218</v>
      </c>
      <c r="G309" s="473" t="s">
        <v>2111</v>
      </c>
      <c r="H309" s="43">
        <v>1</v>
      </c>
      <c r="I309" s="309" t="s">
        <v>6785</v>
      </c>
      <c r="J309" s="309" t="s">
        <v>6786</v>
      </c>
      <c r="K309" s="309"/>
      <c r="L309" s="310"/>
      <c r="M309" s="309"/>
      <c r="N309" s="304"/>
      <c r="O309" s="73" t="s">
        <v>348</v>
      </c>
      <c r="P309" s="73" t="s">
        <v>348</v>
      </c>
      <c r="Q309" s="73" t="s">
        <v>24</v>
      </c>
      <c r="R309" s="89"/>
      <c r="S309" s="49"/>
      <c r="T309" s="49"/>
      <c r="U309" s="49"/>
      <c r="V309" s="49"/>
      <c r="W309" s="49"/>
      <c r="X309" s="49"/>
      <c r="Y309" s="49"/>
      <c r="Z309" s="49"/>
    </row>
    <row r="310" spans="1:26" ht="30" customHeight="1">
      <c r="A310" s="345"/>
      <c r="B310" s="345"/>
      <c r="C310" s="345"/>
      <c r="D310" s="345"/>
      <c r="E310" s="345"/>
      <c r="F310" s="345"/>
      <c r="G310" s="345"/>
      <c r="H310" s="43">
        <v>2</v>
      </c>
      <c r="I310" s="309" t="s">
        <v>6796</v>
      </c>
      <c r="J310" s="309" t="s">
        <v>6786</v>
      </c>
      <c r="K310" s="309"/>
      <c r="L310" s="310"/>
      <c r="M310" s="309"/>
      <c r="N310" s="304"/>
      <c r="O310" s="73" t="s">
        <v>348</v>
      </c>
      <c r="P310" s="73" t="s">
        <v>348</v>
      </c>
      <c r="Q310" s="73" t="s">
        <v>24</v>
      </c>
      <c r="R310" s="73"/>
      <c r="S310" s="49"/>
      <c r="T310" s="49"/>
      <c r="U310" s="49"/>
      <c r="V310" s="49"/>
      <c r="W310" s="49"/>
      <c r="X310" s="49"/>
      <c r="Y310" s="49"/>
      <c r="Z310" s="49"/>
    </row>
    <row r="311" spans="1:26" ht="30" customHeight="1">
      <c r="A311" s="345"/>
      <c r="B311" s="345"/>
      <c r="C311" s="345"/>
      <c r="D311" s="345"/>
      <c r="E311" s="345"/>
      <c r="F311" s="345"/>
      <c r="G311" s="345"/>
      <c r="H311" s="43">
        <v>3</v>
      </c>
      <c r="I311" s="309" t="s">
        <v>7189</v>
      </c>
      <c r="J311" s="309" t="s">
        <v>7190</v>
      </c>
      <c r="K311" s="309"/>
      <c r="L311" s="310"/>
      <c r="M311" s="309"/>
      <c r="N311" s="304"/>
      <c r="O311" s="73" t="s">
        <v>348</v>
      </c>
      <c r="P311" s="73" t="s">
        <v>348</v>
      </c>
      <c r="Q311" s="73" t="s">
        <v>24</v>
      </c>
      <c r="R311" s="73"/>
      <c r="S311" s="49"/>
      <c r="T311" s="49"/>
      <c r="U311" s="49"/>
      <c r="V311" s="49"/>
      <c r="W311" s="49"/>
      <c r="X311" s="49"/>
      <c r="Y311" s="49"/>
      <c r="Z311" s="49"/>
    </row>
    <row r="312" spans="1:26" ht="30" customHeight="1">
      <c r="A312" s="341"/>
      <c r="B312" s="341"/>
      <c r="C312" s="341"/>
      <c r="D312" s="341"/>
      <c r="E312" s="345"/>
      <c r="F312" s="341"/>
      <c r="G312" s="341"/>
      <c r="H312" s="43">
        <v>4</v>
      </c>
      <c r="I312" s="309" t="s">
        <v>7219</v>
      </c>
      <c r="J312" s="309" t="s">
        <v>7192</v>
      </c>
      <c r="K312" s="309"/>
      <c r="L312" s="310"/>
      <c r="M312" s="309"/>
      <c r="N312" s="304"/>
      <c r="O312" s="73" t="s">
        <v>348</v>
      </c>
      <c r="P312" s="73" t="s">
        <v>348</v>
      </c>
      <c r="Q312" s="73" t="s">
        <v>24</v>
      </c>
      <c r="R312" s="73"/>
      <c r="S312" s="49"/>
      <c r="T312" s="49"/>
      <c r="U312" s="49"/>
      <c r="V312" s="49"/>
      <c r="W312" s="49"/>
      <c r="X312" s="49"/>
      <c r="Y312" s="49"/>
      <c r="Z312" s="49"/>
    </row>
    <row r="313" spans="1:26" ht="30" customHeight="1">
      <c r="A313" s="472" t="s">
        <v>7220</v>
      </c>
      <c r="B313" s="472" t="s">
        <v>6782</v>
      </c>
      <c r="C313" s="473" t="s">
        <v>966</v>
      </c>
      <c r="D313" s="473" t="s">
        <v>967</v>
      </c>
      <c r="E313" s="345"/>
      <c r="F313" s="472" t="s">
        <v>6891</v>
      </c>
      <c r="G313" s="473" t="s">
        <v>2111</v>
      </c>
      <c r="H313" s="43">
        <v>1</v>
      </c>
      <c r="I313" s="309" t="s">
        <v>6785</v>
      </c>
      <c r="J313" s="309" t="s">
        <v>6786</v>
      </c>
      <c r="K313" s="309"/>
      <c r="L313" s="310"/>
      <c r="M313" s="309"/>
      <c r="N313" s="304"/>
      <c r="O313" s="73" t="s">
        <v>348</v>
      </c>
      <c r="P313" s="73" t="s">
        <v>348</v>
      </c>
      <c r="Q313" s="73" t="s">
        <v>24</v>
      </c>
      <c r="R313" s="89"/>
      <c r="S313" s="49"/>
      <c r="T313" s="49"/>
      <c r="U313" s="49"/>
      <c r="V313" s="49"/>
      <c r="W313" s="49"/>
      <c r="X313" s="49"/>
      <c r="Y313" s="49"/>
      <c r="Z313" s="49"/>
    </row>
    <row r="314" spans="1:26" ht="30" customHeight="1">
      <c r="A314" s="341"/>
      <c r="B314" s="341"/>
      <c r="C314" s="341"/>
      <c r="D314" s="341"/>
      <c r="E314" s="345"/>
      <c r="F314" s="341"/>
      <c r="G314" s="341"/>
      <c r="H314" s="43">
        <v>2</v>
      </c>
      <c r="I314" s="309" t="s">
        <v>6892</v>
      </c>
      <c r="J314" s="309" t="s">
        <v>7221</v>
      </c>
      <c r="K314" s="309"/>
      <c r="L314" s="310"/>
      <c r="M314" s="309"/>
      <c r="N314" s="304"/>
      <c r="O314" s="73" t="s">
        <v>348</v>
      </c>
      <c r="P314" s="73" t="s">
        <v>348</v>
      </c>
      <c r="Q314" s="73" t="s">
        <v>24</v>
      </c>
      <c r="R314" s="89"/>
      <c r="S314" s="49"/>
      <c r="T314" s="49"/>
      <c r="U314" s="49"/>
      <c r="V314" s="49"/>
      <c r="W314" s="49"/>
      <c r="X314" s="49"/>
      <c r="Y314" s="49"/>
      <c r="Z314" s="49"/>
    </row>
    <row r="315" spans="1:26" ht="30" customHeight="1">
      <c r="A315" s="472" t="s">
        <v>7222</v>
      </c>
      <c r="B315" s="472" t="s">
        <v>6782</v>
      </c>
      <c r="C315" s="473" t="s">
        <v>3209</v>
      </c>
      <c r="D315" s="473" t="s">
        <v>7089</v>
      </c>
      <c r="E315" s="345"/>
      <c r="F315" s="472" t="s">
        <v>7223</v>
      </c>
      <c r="G315" s="473" t="s">
        <v>2111</v>
      </c>
      <c r="H315" s="43">
        <v>1</v>
      </c>
      <c r="I315" s="309" t="s">
        <v>6785</v>
      </c>
      <c r="J315" s="309" t="s">
        <v>6786</v>
      </c>
      <c r="K315" s="309"/>
      <c r="L315" s="310"/>
      <c r="M315" s="309"/>
      <c r="N315" s="304"/>
      <c r="O315" s="73" t="s">
        <v>348</v>
      </c>
      <c r="P315" s="73" t="s">
        <v>348</v>
      </c>
      <c r="Q315" s="73" t="s">
        <v>24</v>
      </c>
      <c r="R315" s="89"/>
      <c r="S315" s="49"/>
      <c r="T315" s="49"/>
      <c r="U315" s="49"/>
      <c r="V315" s="49"/>
      <c r="W315" s="49"/>
      <c r="X315" s="49"/>
      <c r="Y315" s="49"/>
      <c r="Z315" s="49"/>
    </row>
    <row r="316" spans="1:26" ht="30" customHeight="1">
      <c r="A316" s="341"/>
      <c r="B316" s="341"/>
      <c r="C316" s="341"/>
      <c r="D316" s="341"/>
      <c r="E316" s="345"/>
      <c r="F316" s="341"/>
      <c r="G316" s="341"/>
      <c r="H316" s="43">
        <v>2</v>
      </c>
      <c r="I316" s="309" t="s">
        <v>7224</v>
      </c>
      <c r="J316" s="309" t="s">
        <v>7221</v>
      </c>
      <c r="K316" s="309"/>
      <c r="L316" s="310"/>
      <c r="M316" s="309"/>
      <c r="N316" s="304"/>
      <c r="O316" s="73" t="s">
        <v>348</v>
      </c>
      <c r="P316" s="73" t="s">
        <v>348</v>
      </c>
      <c r="Q316" s="73" t="s">
        <v>24</v>
      </c>
      <c r="R316" s="89"/>
      <c r="S316" s="49"/>
      <c r="T316" s="49"/>
      <c r="U316" s="49"/>
      <c r="V316" s="49"/>
      <c r="W316" s="49"/>
      <c r="X316" s="49"/>
      <c r="Y316" s="49"/>
      <c r="Z316" s="49"/>
    </row>
    <row r="317" spans="1:26" ht="30" customHeight="1">
      <c r="A317" s="472" t="s">
        <v>7225</v>
      </c>
      <c r="B317" s="472" t="s">
        <v>7184</v>
      </c>
      <c r="C317" s="473" t="s">
        <v>966</v>
      </c>
      <c r="D317" s="473" t="s">
        <v>967</v>
      </c>
      <c r="E317" s="345"/>
      <c r="F317" s="472" t="s">
        <v>7218</v>
      </c>
      <c r="G317" s="473" t="s">
        <v>2111</v>
      </c>
      <c r="H317" s="43">
        <v>1</v>
      </c>
      <c r="I317" s="309" t="s">
        <v>6785</v>
      </c>
      <c r="J317" s="309" t="s">
        <v>6786</v>
      </c>
      <c r="K317" s="309"/>
      <c r="L317" s="310"/>
      <c r="M317" s="309"/>
      <c r="N317" s="304"/>
      <c r="O317" s="73" t="s">
        <v>348</v>
      </c>
      <c r="P317" s="73" t="s">
        <v>348</v>
      </c>
      <c r="Q317" s="73" t="s">
        <v>24</v>
      </c>
      <c r="R317" s="89"/>
      <c r="S317" s="49"/>
      <c r="T317" s="49"/>
      <c r="U317" s="49"/>
      <c r="V317" s="49"/>
      <c r="W317" s="49"/>
      <c r="X317" s="49"/>
      <c r="Y317" s="49"/>
      <c r="Z317" s="49"/>
    </row>
    <row r="318" spans="1:26" ht="30" customHeight="1">
      <c r="A318" s="345"/>
      <c r="B318" s="345"/>
      <c r="C318" s="345"/>
      <c r="D318" s="345"/>
      <c r="E318" s="345"/>
      <c r="F318" s="345"/>
      <c r="G318" s="345"/>
      <c r="H318" s="43">
        <v>2</v>
      </c>
      <c r="I318" s="309" t="s">
        <v>6796</v>
      </c>
      <c r="J318" s="309" t="s">
        <v>6786</v>
      </c>
      <c r="K318" s="309"/>
      <c r="L318" s="310"/>
      <c r="M318" s="309"/>
      <c r="N318" s="304"/>
      <c r="O318" s="73" t="s">
        <v>348</v>
      </c>
      <c r="P318" s="73" t="s">
        <v>348</v>
      </c>
      <c r="Q318" s="73" t="s">
        <v>24</v>
      </c>
      <c r="R318" s="89"/>
      <c r="S318" s="49"/>
      <c r="T318" s="49"/>
      <c r="U318" s="49"/>
      <c r="V318" s="49"/>
      <c r="W318" s="49"/>
      <c r="X318" s="49"/>
      <c r="Y318" s="49"/>
      <c r="Z318" s="49"/>
    </row>
    <row r="319" spans="1:26" ht="30" customHeight="1">
      <c r="A319" s="345"/>
      <c r="B319" s="345"/>
      <c r="C319" s="345"/>
      <c r="D319" s="345"/>
      <c r="E319" s="345"/>
      <c r="F319" s="345"/>
      <c r="G319" s="345"/>
      <c r="H319" s="43">
        <v>3</v>
      </c>
      <c r="I319" s="309" t="s">
        <v>7189</v>
      </c>
      <c r="J319" s="309" t="s">
        <v>7190</v>
      </c>
      <c r="K319" s="309"/>
      <c r="L319" s="310"/>
      <c r="M319" s="309"/>
      <c r="N319" s="304"/>
      <c r="O319" s="73" t="s">
        <v>348</v>
      </c>
      <c r="P319" s="73" t="s">
        <v>348</v>
      </c>
      <c r="Q319" s="73" t="s">
        <v>24</v>
      </c>
      <c r="R319" s="89"/>
      <c r="S319" s="49"/>
      <c r="T319" s="49"/>
      <c r="U319" s="49"/>
      <c r="V319" s="49"/>
      <c r="W319" s="49"/>
      <c r="X319" s="49"/>
      <c r="Y319" s="49"/>
      <c r="Z319" s="49"/>
    </row>
    <row r="320" spans="1:26" ht="30" customHeight="1">
      <c r="A320" s="341"/>
      <c r="B320" s="341"/>
      <c r="C320" s="341"/>
      <c r="D320" s="341"/>
      <c r="E320" s="345"/>
      <c r="F320" s="341"/>
      <c r="G320" s="341"/>
      <c r="H320" s="43">
        <v>4</v>
      </c>
      <c r="I320" s="309" t="s">
        <v>7226</v>
      </c>
      <c r="J320" s="309" t="s">
        <v>7192</v>
      </c>
      <c r="K320" s="309"/>
      <c r="L320" s="310"/>
      <c r="M320" s="309"/>
      <c r="N320" s="304"/>
      <c r="O320" s="73" t="s">
        <v>348</v>
      </c>
      <c r="P320" s="73" t="s">
        <v>348</v>
      </c>
      <c r="Q320" s="73" t="s">
        <v>24</v>
      </c>
      <c r="R320" s="89"/>
      <c r="S320" s="49"/>
      <c r="T320" s="49"/>
      <c r="U320" s="49"/>
      <c r="V320" s="49"/>
      <c r="W320" s="49"/>
      <c r="X320" s="49"/>
      <c r="Y320" s="49"/>
      <c r="Z320" s="49"/>
    </row>
    <row r="321" spans="1:26" ht="30" customHeight="1">
      <c r="A321" s="472" t="s">
        <v>7227</v>
      </c>
      <c r="B321" s="472" t="s">
        <v>6782</v>
      </c>
      <c r="C321" s="473" t="s">
        <v>966</v>
      </c>
      <c r="D321" s="473" t="s">
        <v>967</v>
      </c>
      <c r="E321" s="345"/>
      <c r="F321" s="472" t="s">
        <v>6891</v>
      </c>
      <c r="G321" s="473" t="s">
        <v>2111</v>
      </c>
      <c r="H321" s="43">
        <v>1</v>
      </c>
      <c r="I321" s="309" t="s">
        <v>6785</v>
      </c>
      <c r="J321" s="309" t="s">
        <v>6786</v>
      </c>
      <c r="K321" s="309"/>
      <c r="L321" s="310"/>
      <c r="M321" s="309"/>
      <c r="N321" s="304"/>
      <c r="O321" s="73" t="s">
        <v>348</v>
      </c>
      <c r="P321" s="73" t="s">
        <v>348</v>
      </c>
      <c r="Q321" s="73" t="s">
        <v>24</v>
      </c>
      <c r="R321" s="73"/>
      <c r="S321" s="49"/>
      <c r="T321" s="49"/>
      <c r="U321" s="49"/>
      <c r="V321" s="49"/>
      <c r="W321" s="49"/>
      <c r="X321" s="49"/>
      <c r="Y321" s="49"/>
      <c r="Z321" s="49"/>
    </row>
    <row r="322" spans="1:26" ht="30" customHeight="1">
      <c r="A322" s="341"/>
      <c r="B322" s="341"/>
      <c r="C322" s="341"/>
      <c r="D322" s="341"/>
      <c r="E322" s="345"/>
      <c r="F322" s="341"/>
      <c r="G322" s="341"/>
      <c r="H322" s="43">
        <v>2</v>
      </c>
      <c r="I322" s="309" t="s">
        <v>6892</v>
      </c>
      <c r="J322" s="309" t="s">
        <v>7228</v>
      </c>
      <c r="K322" s="309"/>
      <c r="L322" s="310"/>
      <c r="M322" s="309"/>
      <c r="N322" s="304"/>
      <c r="O322" s="73" t="s">
        <v>348</v>
      </c>
      <c r="P322" s="73" t="s">
        <v>348</v>
      </c>
      <c r="Q322" s="73" t="s">
        <v>24</v>
      </c>
      <c r="R322" s="89"/>
      <c r="S322" s="49"/>
      <c r="T322" s="49"/>
      <c r="U322" s="49"/>
      <c r="V322" s="49"/>
      <c r="W322" s="49"/>
      <c r="X322" s="49"/>
      <c r="Y322" s="49"/>
      <c r="Z322" s="49"/>
    </row>
    <row r="323" spans="1:26" ht="30" customHeight="1">
      <c r="A323" s="472" t="s">
        <v>7229</v>
      </c>
      <c r="B323" s="472" t="s">
        <v>6782</v>
      </c>
      <c r="C323" s="473" t="s">
        <v>3209</v>
      </c>
      <c r="D323" s="473" t="s">
        <v>7089</v>
      </c>
      <c r="E323" s="345"/>
      <c r="F323" s="472" t="s">
        <v>7223</v>
      </c>
      <c r="G323" s="473" t="s">
        <v>2111</v>
      </c>
      <c r="H323" s="43">
        <v>1</v>
      </c>
      <c r="I323" s="309" t="s">
        <v>6785</v>
      </c>
      <c r="J323" s="309" t="s">
        <v>6786</v>
      </c>
      <c r="K323" s="309"/>
      <c r="L323" s="25"/>
      <c r="M323" s="309"/>
      <c r="N323" s="304"/>
      <c r="O323" s="73" t="s">
        <v>348</v>
      </c>
      <c r="P323" s="73" t="s">
        <v>348</v>
      </c>
      <c r="Q323" s="73" t="s">
        <v>24</v>
      </c>
      <c r="R323" s="89"/>
      <c r="S323" s="49"/>
      <c r="T323" s="49"/>
      <c r="U323" s="49"/>
      <c r="V323" s="49"/>
      <c r="W323" s="49"/>
      <c r="X323" s="49"/>
      <c r="Y323" s="49"/>
      <c r="Z323" s="49"/>
    </row>
    <row r="324" spans="1:26" ht="30" customHeight="1">
      <c r="A324" s="341"/>
      <c r="B324" s="341"/>
      <c r="C324" s="341"/>
      <c r="D324" s="341"/>
      <c r="E324" s="341"/>
      <c r="F324" s="341"/>
      <c r="G324" s="341"/>
      <c r="H324" s="43">
        <v>2</v>
      </c>
      <c r="I324" s="309" t="s">
        <v>7224</v>
      </c>
      <c r="J324" s="309" t="s">
        <v>7228</v>
      </c>
      <c r="K324" s="309"/>
      <c r="L324" s="25"/>
      <c r="M324" s="309"/>
      <c r="N324" s="304"/>
      <c r="O324" s="73" t="s">
        <v>348</v>
      </c>
      <c r="P324" s="73" t="s">
        <v>348</v>
      </c>
      <c r="Q324" s="73" t="s">
        <v>24</v>
      </c>
      <c r="R324" s="89"/>
      <c r="S324" s="49"/>
      <c r="T324" s="49"/>
      <c r="U324" s="49"/>
      <c r="V324" s="49"/>
      <c r="W324" s="49"/>
      <c r="X324" s="49"/>
      <c r="Y324" s="49"/>
      <c r="Z324" s="49"/>
    </row>
    <row r="325" spans="1:26" ht="30" customHeight="1">
      <c r="A325" s="472" t="s">
        <v>7230</v>
      </c>
      <c r="B325" s="472" t="s">
        <v>7184</v>
      </c>
      <c r="C325" s="473" t="s">
        <v>966</v>
      </c>
      <c r="D325" s="473" t="s">
        <v>967</v>
      </c>
      <c r="E325" s="472" t="s">
        <v>7185</v>
      </c>
      <c r="F325" s="472" t="s">
        <v>7231</v>
      </c>
      <c r="G325" s="473" t="s">
        <v>2111</v>
      </c>
      <c r="H325" s="43">
        <v>1</v>
      </c>
      <c r="I325" s="309" t="s">
        <v>6785</v>
      </c>
      <c r="J325" s="309" t="s">
        <v>6786</v>
      </c>
      <c r="K325" s="309"/>
      <c r="L325" s="310"/>
      <c r="M325" s="309"/>
      <c r="N325" s="304"/>
      <c r="O325" s="73" t="s">
        <v>348</v>
      </c>
      <c r="P325" s="73" t="s">
        <v>348</v>
      </c>
      <c r="Q325" s="73" t="s">
        <v>24</v>
      </c>
      <c r="R325" s="89"/>
      <c r="S325" s="49"/>
      <c r="T325" s="49"/>
      <c r="U325" s="49"/>
      <c r="V325" s="49"/>
      <c r="W325" s="49"/>
      <c r="X325" s="49"/>
      <c r="Y325" s="49"/>
      <c r="Z325" s="49"/>
    </row>
    <row r="326" spans="1:26" ht="30" customHeight="1">
      <c r="A326" s="345"/>
      <c r="B326" s="345"/>
      <c r="C326" s="345"/>
      <c r="D326" s="345"/>
      <c r="E326" s="345"/>
      <c r="F326" s="345"/>
      <c r="G326" s="345"/>
      <c r="H326" s="43">
        <v>2</v>
      </c>
      <c r="I326" s="309" t="s">
        <v>6796</v>
      </c>
      <c r="J326" s="309" t="s">
        <v>6786</v>
      </c>
      <c r="K326" s="309"/>
      <c r="L326" s="310"/>
      <c r="M326" s="309"/>
      <c r="N326" s="304"/>
      <c r="O326" s="73" t="s">
        <v>348</v>
      </c>
      <c r="P326" s="73" t="s">
        <v>348</v>
      </c>
      <c r="Q326" s="73" t="s">
        <v>24</v>
      </c>
      <c r="R326" s="89"/>
      <c r="S326" s="49"/>
      <c r="T326" s="49"/>
      <c r="U326" s="49"/>
      <c r="V326" s="49"/>
      <c r="W326" s="49"/>
      <c r="X326" s="49"/>
      <c r="Y326" s="49"/>
      <c r="Z326" s="49"/>
    </row>
    <row r="327" spans="1:26" ht="30" customHeight="1">
      <c r="A327" s="345"/>
      <c r="B327" s="345"/>
      <c r="C327" s="345"/>
      <c r="D327" s="345"/>
      <c r="E327" s="345"/>
      <c r="F327" s="345"/>
      <c r="G327" s="345"/>
      <c r="H327" s="43">
        <v>3</v>
      </c>
      <c r="I327" s="309" t="s">
        <v>7189</v>
      </c>
      <c r="J327" s="309" t="s">
        <v>7190</v>
      </c>
      <c r="K327" s="309"/>
      <c r="L327" s="310"/>
      <c r="M327" s="309"/>
      <c r="N327" s="304"/>
      <c r="O327" s="73" t="s">
        <v>348</v>
      </c>
      <c r="P327" s="73" t="s">
        <v>348</v>
      </c>
      <c r="Q327" s="73" t="s">
        <v>24</v>
      </c>
      <c r="R327" s="89"/>
      <c r="S327" s="49"/>
      <c r="T327" s="49"/>
      <c r="U327" s="49"/>
      <c r="V327" s="49"/>
      <c r="W327" s="49"/>
      <c r="X327" s="49"/>
      <c r="Y327" s="49"/>
      <c r="Z327" s="49"/>
    </row>
    <row r="328" spans="1:26" ht="30" customHeight="1">
      <c r="A328" s="341"/>
      <c r="B328" s="341"/>
      <c r="C328" s="341"/>
      <c r="D328" s="341"/>
      <c r="E328" s="345"/>
      <c r="F328" s="341"/>
      <c r="G328" s="341"/>
      <c r="H328" s="43">
        <v>4</v>
      </c>
      <c r="I328" s="309" t="s">
        <v>7232</v>
      </c>
      <c r="J328" s="309" t="s">
        <v>7192</v>
      </c>
      <c r="K328" s="309"/>
      <c r="L328" s="310"/>
      <c r="M328" s="309"/>
      <c r="N328" s="304"/>
      <c r="O328" s="73" t="s">
        <v>348</v>
      </c>
      <c r="P328" s="73" t="s">
        <v>348</v>
      </c>
      <c r="Q328" s="73" t="s">
        <v>24</v>
      </c>
      <c r="R328" s="89"/>
      <c r="S328" s="49"/>
      <c r="T328" s="49"/>
      <c r="U328" s="49"/>
      <c r="V328" s="49"/>
      <c r="W328" s="49"/>
      <c r="X328" s="49"/>
      <c r="Y328" s="49"/>
      <c r="Z328" s="49"/>
    </row>
    <row r="329" spans="1:26" ht="30" customHeight="1">
      <c r="A329" s="472" t="s">
        <v>7233</v>
      </c>
      <c r="B329" s="472" t="s">
        <v>6782</v>
      </c>
      <c r="C329" s="473" t="s">
        <v>966</v>
      </c>
      <c r="D329" s="473" t="s">
        <v>967</v>
      </c>
      <c r="E329" s="345"/>
      <c r="F329" s="472" t="s">
        <v>7138</v>
      </c>
      <c r="G329" s="473" t="s">
        <v>2111</v>
      </c>
      <c r="H329" s="43">
        <v>1</v>
      </c>
      <c r="I329" s="309" t="s">
        <v>6785</v>
      </c>
      <c r="J329" s="309" t="s">
        <v>6786</v>
      </c>
      <c r="K329" s="309"/>
      <c r="L329" s="310"/>
      <c r="M329" s="309"/>
      <c r="N329" s="304"/>
      <c r="O329" s="73" t="s">
        <v>348</v>
      </c>
      <c r="P329" s="73" t="s">
        <v>348</v>
      </c>
      <c r="Q329" s="73" t="s">
        <v>24</v>
      </c>
      <c r="R329" s="89"/>
      <c r="S329" s="49"/>
      <c r="T329" s="49"/>
      <c r="U329" s="49"/>
      <c r="V329" s="49"/>
      <c r="W329" s="49"/>
      <c r="X329" s="49"/>
      <c r="Y329" s="49"/>
      <c r="Z329" s="49"/>
    </row>
    <row r="330" spans="1:26" ht="30" customHeight="1">
      <c r="A330" s="341"/>
      <c r="B330" s="341"/>
      <c r="C330" s="341"/>
      <c r="D330" s="341"/>
      <c r="E330" s="345"/>
      <c r="F330" s="341"/>
      <c r="G330" s="341"/>
      <c r="H330" s="43">
        <v>2</v>
      </c>
      <c r="I330" s="309" t="s">
        <v>7139</v>
      </c>
      <c r="J330" s="309" t="s">
        <v>7234</v>
      </c>
      <c r="K330" s="309"/>
      <c r="L330" s="310"/>
      <c r="M330" s="309"/>
      <c r="N330" s="304"/>
      <c r="O330" s="73" t="s">
        <v>348</v>
      </c>
      <c r="P330" s="73" t="s">
        <v>348</v>
      </c>
      <c r="Q330" s="73" t="s">
        <v>24</v>
      </c>
      <c r="R330" s="89"/>
      <c r="S330" s="49"/>
      <c r="T330" s="49"/>
      <c r="U330" s="49"/>
      <c r="V330" s="49"/>
      <c r="W330" s="49"/>
      <c r="X330" s="49"/>
      <c r="Y330" s="49"/>
      <c r="Z330" s="49"/>
    </row>
    <row r="331" spans="1:26" ht="30" customHeight="1">
      <c r="A331" s="472" t="s">
        <v>7235</v>
      </c>
      <c r="B331" s="472" t="s">
        <v>6782</v>
      </c>
      <c r="C331" s="473" t="s">
        <v>3209</v>
      </c>
      <c r="D331" s="473" t="s">
        <v>7089</v>
      </c>
      <c r="E331" s="345"/>
      <c r="F331" s="472" t="s">
        <v>7236</v>
      </c>
      <c r="G331" s="473" t="s">
        <v>2111</v>
      </c>
      <c r="H331" s="43">
        <v>1</v>
      </c>
      <c r="I331" s="309" t="s">
        <v>6785</v>
      </c>
      <c r="J331" s="309" t="s">
        <v>6786</v>
      </c>
      <c r="K331" s="309"/>
      <c r="L331" s="310"/>
      <c r="M331" s="309"/>
      <c r="N331" s="304"/>
      <c r="O331" s="73" t="s">
        <v>348</v>
      </c>
      <c r="P331" s="73" t="s">
        <v>348</v>
      </c>
      <c r="Q331" s="73" t="s">
        <v>24</v>
      </c>
      <c r="R331" s="89"/>
      <c r="S331" s="49"/>
      <c r="T331" s="49"/>
      <c r="U331" s="49"/>
      <c r="V331" s="49"/>
      <c r="W331" s="49"/>
      <c r="X331" s="49"/>
      <c r="Y331" s="49"/>
      <c r="Z331" s="49"/>
    </row>
    <row r="332" spans="1:26" ht="30" customHeight="1">
      <c r="A332" s="341"/>
      <c r="B332" s="341"/>
      <c r="C332" s="341"/>
      <c r="D332" s="341"/>
      <c r="E332" s="345"/>
      <c r="F332" s="341"/>
      <c r="G332" s="341"/>
      <c r="H332" s="43">
        <v>2</v>
      </c>
      <c r="I332" s="309" t="s">
        <v>7237</v>
      </c>
      <c r="J332" s="309" t="s">
        <v>7234</v>
      </c>
      <c r="K332" s="309"/>
      <c r="L332" s="310"/>
      <c r="M332" s="309"/>
      <c r="N332" s="304"/>
      <c r="O332" s="73" t="s">
        <v>348</v>
      </c>
      <c r="P332" s="73" t="s">
        <v>348</v>
      </c>
      <c r="Q332" s="73" t="s">
        <v>24</v>
      </c>
      <c r="R332" s="89"/>
      <c r="S332" s="49"/>
      <c r="T332" s="49"/>
      <c r="U332" s="49"/>
      <c r="V332" s="49"/>
      <c r="W332" s="49"/>
      <c r="X332" s="49"/>
      <c r="Y332" s="49"/>
      <c r="Z332" s="49"/>
    </row>
    <row r="333" spans="1:26" ht="30" customHeight="1">
      <c r="A333" s="472" t="s">
        <v>7238</v>
      </c>
      <c r="B333" s="472" t="s">
        <v>7184</v>
      </c>
      <c r="C333" s="473" t="s">
        <v>966</v>
      </c>
      <c r="D333" s="473" t="s">
        <v>967</v>
      </c>
      <c r="E333" s="345"/>
      <c r="F333" s="472" t="s">
        <v>7231</v>
      </c>
      <c r="G333" s="473" t="s">
        <v>2111</v>
      </c>
      <c r="H333" s="43">
        <v>1</v>
      </c>
      <c r="I333" s="309" t="s">
        <v>6785</v>
      </c>
      <c r="J333" s="309" t="s">
        <v>6786</v>
      </c>
      <c r="K333" s="309"/>
      <c r="L333" s="310"/>
      <c r="M333" s="309"/>
      <c r="N333" s="304"/>
      <c r="O333" s="73" t="s">
        <v>348</v>
      </c>
      <c r="P333" s="73" t="s">
        <v>348</v>
      </c>
      <c r="Q333" s="73" t="s">
        <v>24</v>
      </c>
      <c r="R333" s="89"/>
      <c r="S333" s="49"/>
      <c r="T333" s="49"/>
      <c r="U333" s="49"/>
      <c r="V333" s="49"/>
      <c r="W333" s="49"/>
      <c r="X333" s="49"/>
      <c r="Y333" s="49"/>
      <c r="Z333" s="49"/>
    </row>
    <row r="334" spans="1:26" ht="30" customHeight="1">
      <c r="A334" s="345"/>
      <c r="B334" s="345"/>
      <c r="C334" s="345"/>
      <c r="D334" s="345"/>
      <c r="E334" s="345"/>
      <c r="F334" s="345"/>
      <c r="G334" s="345"/>
      <c r="H334" s="43">
        <v>2</v>
      </c>
      <c r="I334" s="309" t="s">
        <v>6796</v>
      </c>
      <c r="J334" s="309" t="s">
        <v>6786</v>
      </c>
      <c r="K334" s="309"/>
      <c r="L334" s="310"/>
      <c r="M334" s="309"/>
      <c r="N334" s="304"/>
      <c r="O334" s="73" t="s">
        <v>348</v>
      </c>
      <c r="P334" s="73" t="s">
        <v>348</v>
      </c>
      <c r="Q334" s="73" t="s">
        <v>24</v>
      </c>
      <c r="R334" s="89"/>
      <c r="S334" s="49"/>
      <c r="T334" s="49"/>
      <c r="U334" s="49"/>
      <c r="V334" s="49"/>
      <c r="W334" s="49"/>
      <c r="X334" s="49"/>
      <c r="Y334" s="49"/>
      <c r="Z334" s="49"/>
    </row>
    <row r="335" spans="1:26" ht="30" customHeight="1">
      <c r="A335" s="345"/>
      <c r="B335" s="345"/>
      <c r="C335" s="345"/>
      <c r="D335" s="345"/>
      <c r="E335" s="345"/>
      <c r="F335" s="345"/>
      <c r="G335" s="345"/>
      <c r="H335" s="43">
        <v>3</v>
      </c>
      <c r="I335" s="309" t="s">
        <v>7189</v>
      </c>
      <c r="J335" s="309" t="s">
        <v>7190</v>
      </c>
      <c r="K335" s="309"/>
      <c r="L335" s="310"/>
      <c r="M335" s="309"/>
      <c r="N335" s="304"/>
      <c r="O335" s="73" t="s">
        <v>348</v>
      </c>
      <c r="P335" s="73" t="s">
        <v>348</v>
      </c>
      <c r="Q335" s="73" t="s">
        <v>24</v>
      </c>
      <c r="R335" s="89"/>
      <c r="S335" s="49"/>
      <c r="T335" s="49"/>
      <c r="U335" s="49"/>
      <c r="V335" s="49"/>
      <c r="W335" s="49"/>
      <c r="X335" s="49"/>
      <c r="Y335" s="49"/>
      <c r="Z335" s="49"/>
    </row>
    <row r="336" spans="1:26" ht="30" customHeight="1">
      <c r="A336" s="341"/>
      <c r="B336" s="341"/>
      <c r="C336" s="341"/>
      <c r="D336" s="341"/>
      <c r="E336" s="345"/>
      <c r="F336" s="341"/>
      <c r="G336" s="341"/>
      <c r="H336" s="43">
        <v>4</v>
      </c>
      <c r="I336" s="309" t="s">
        <v>7239</v>
      </c>
      <c r="J336" s="309" t="s">
        <v>7192</v>
      </c>
      <c r="K336" s="309"/>
      <c r="L336" s="310"/>
      <c r="M336" s="309"/>
      <c r="N336" s="304"/>
      <c r="O336" s="73" t="s">
        <v>348</v>
      </c>
      <c r="P336" s="73" t="s">
        <v>348</v>
      </c>
      <c r="Q336" s="73" t="s">
        <v>24</v>
      </c>
      <c r="R336" s="89"/>
      <c r="S336" s="49"/>
      <c r="T336" s="49"/>
      <c r="U336" s="49"/>
      <c r="V336" s="49"/>
      <c r="W336" s="49"/>
      <c r="X336" s="49"/>
      <c r="Y336" s="49"/>
      <c r="Z336" s="49"/>
    </row>
    <row r="337" spans="1:26" ht="30" customHeight="1">
      <c r="A337" s="472" t="s">
        <v>7240</v>
      </c>
      <c r="B337" s="472" t="s">
        <v>6782</v>
      </c>
      <c r="C337" s="473" t="s">
        <v>966</v>
      </c>
      <c r="D337" s="473" t="s">
        <v>967</v>
      </c>
      <c r="E337" s="345"/>
      <c r="F337" s="472" t="s">
        <v>7138</v>
      </c>
      <c r="G337" s="473" t="s">
        <v>2111</v>
      </c>
      <c r="H337" s="43">
        <v>1</v>
      </c>
      <c r="I337" s="309" t="s">
        <v>6785</v>
      </c>
      <c r="J337" s="309" t="s">
        <v>6786</v>
      </c>
      <c r="K337" s="309"/>
      <c r="L337" s="310"/>
      <c r="M337" s="309"/>
      <c r="N337" s="304"/>
      <c r="O337" s="73" t="s">
        <v>348</v>
      </c>
      <c r="P337" s="73" t="s">
        <v>348</v>
      </c>
      <c r="Q337" s="73" t="s">
        <v>24</v>
      </c>
      <c r="R337" s="89"/>
      <c r="S337" s="49"/>
      <c r="T337" s="49"/>
      <c r="U337" s="49"/>
      <c r="V337" s="49"/>
      <c r="W337" s="49"/>
      <c r="X337" s="49"/>
      <c r="Y337" s="49"/>
      <c r="Z337" s="49"/>
    </row>
    <row r="338" spans="1:26" ht="30" customHeight="1">
      <c r="A338" s="341"/>
      <c r="B338" s="341"/>
      <c r="C338" s="341"/>
      <c r="D338" s="341"/>
      <c r="E338" s="345"/>
      <c r="F338" s="341"/>
      <c r="G338" s="341"/>
      <c r="H338" s="43">
        <v>2</v>
      </c>
      <c r="I338" s="309" t="s">
        <v>7139</v>
      </c>
      <c r="J338" s="309" t="s">
        <v>7241</v>
      </c>
      <c r="K338" s="309"/>
      <c r="L338" s="310"/>
      <c r="M338" s="309"/>
      <c r="N338" s="304"/>
      <c r="O338" s="73" t="s">
        <v>348</v>
      </c>
      <c r="P338" s="73" t="s">
        <v>348</v>
      </c>
      <c r="Q338" s="73" t="s">
        <v>24</v>
      </c>
      <c r="R338" s="73"/>
      <c r="S338" s="49"/>
      <c r="T338" s="49"/>
      <c r="U338" s="49"/>
      <c r="V338" s="49"/>
      <c r="W338" s="49"/>
      <c r="X338" s="49"/>
      <c r="Y338" s="49"/>
      <c r="Z338" s="49"/>
    </row>
    <row r="339" spans="1:26" ht="30" customHeight="1">
      <c r="A339" s="472" t="s">
        <v>7242</v>
      </c>
      <c r="B339" s="472" t="s">
        <v>6782</v>
      </c>
      <c r="C339" s="473" t="s">
        <v>3209</v>
      </c>
      <c r="D339" s="473" t="s">
        <v>7089</v>
      </c>
      <c r="E339" s="345"/>
      <c r="F339" s="472" t="s">
        <v>7243</v>
      </c>
      <c r="G339" s="473" t="s">
        <v>2111</v>
      </c>
      <c r="H339" s="43">
        <v>1</v>
      </c>
      <c r="I339" s="309" t="s">
        <v>6785</v>
      </c>
      <c r="J339" s="309" t="s">
        <v>6786</v>
      </c>
      <c r="K339" s="309"/>
      <c r="L339" s="25"/>
      <c r="M339" s="472" t="s">
        <v>7244</v>
      </c>
      <c r="N339" s="304"/>
      <c r="O339" s="73" t="s">
        <v>348</v>
      </c>
      <c r="P339" s="73" t="s">
        <v>348</v>
      </c>
      <c r="Q339" s="73" t="s">
        <v>24</v>
      </c>
      <c r="R339" s="73"/>
      <c r="S339" s="49"/>
      <c r="T339" s="49"/>
      <c r="U339" s="49"/>
      <c r="V339" s="49"/>
      <c r="W339" s="49"/>
      <c r="X339" s="49"/>
      <c r="Y339" s="49"/>
      <c r="Z339" s="49"/>
    </row>
    <row r="340" spans="1:26" ht="30" customHeight="1">
      <c r="A340" s="341"/>
      <c r="B340" s="341"/>
      <c r="C340" s="341"/>
      <c r="D340" s="341"/>
      <c r="E340" s="341"/>
      <c r="F340" s="341"/>
      <c r="G340" s="341"/>
      <c r="H340" s="43">
        <v>2</v>
      </c>
      <c r="I340" s="309" t="s">
        <v>7237</v>
      </c>
      <c r="J340" s="309" t="s">
        <v>7234</v>
      </c>
      <c r="K340" s="309"/>
      <c r="L340" s="25"/>
      <c r="M340" s="341"/>
      <c r="N340" s="304"/>
      <c r="O340" s="73" t="s">
        <v>348</v>
      </c>
      <c r="P340" s="73" t="s">
        <v>348</v>
      </c>
      <c r="Q340" s="73" t="s">
        <v>24</v>
      </c>
      <c r="R340" s="73"/>
      <c r="S340" s="49"/>
      <c r="T340" s="49"/>
      <c r="U340" s="49"/>
      <c r="V340" s="49"/>
      <c r="W340" s="49"/>
      <c r="X340" s="49"/>
      <c r="Y340" s="49"/>
      <c r="Z340" s="49"/>
    </row>
    <row r="341" spans="1:26" ht="30" customHeight="1">
      <c r="A341" s="472" t="s">
        <v>7245</v>
      </c>
      <c r="B341" s="472" t="s">
        <v>7184</v>
      </c>
      <c r="C341" s="473" t="s">
        <v>3209</v>
      </c>
      <c r="D341" s="473" t="s">
        <v>7089</v>
      </c>
      <c r="E341" s="472" t="s">
        <v>7246</v>
      </c>
      <c r="F341" s="472" t="s">
        <v>7247</v>
      </c>
      <c r="G341" s="473" t="s">
        <v>2111</v>
      </c>
      <c r="H341" s="43">
        <v>1</v>
      </c>
      <c r="I341" s="309" t="s">
        <v>7248</v>
      </c>
      <c r="J341" s="309" t="s">
        <v>6786</v>
      </c>
      <c r="K341" s="309"/>
      <c r="L341" s="25"/>
      <c r="M341" s="309"/>
      <c r="N341" s="304"/>
      <c r="O341" s="73" t="s">
        <v>348</v>
      </c>
      <c r="P341" s="73" t="s">
        <v>348</v>
      </c>
      <c r="Q341" s="73" t="s">
        <v>24</v>
      </c>
      <c r="R341" s="319"/>
      <c r="S341" s="49"/>
      <c r="T341" s="49"/>
      <c r="U341" s="49"/>
      <c r="V341" s="49"/>
      <c r="W341" s="49"/>
      <c r="X341" s="49"/>
      <c r="Y341" s="49"/>
      <c r="Z341" s="49"/>
    </row>
    <row r="342" spans="1:26" ht="30" customHeight="1">
      <c r="A342" s="345"/>
      <c r="B342" s="345"/>
      <c r="C342" s="345"/>
      <c r="D342" s="345"/>
      <c r="E342" s="345"/>
      <c r="F342" s="345"/>
      <c r="G342" s="345"/>
      <c r="H342" s="43">
        <v>2</v>
      </c>
      <c r="I342" s="309" t="s">
        <v>6785</v>
      </c>
      <c r="J342" s="309" t="s">
        <v>6786</v>
      </c>
      <c r="K342" s="309"/>
      <c r="L342" s="25"/>
      <c r="M342" s="309"/>
      <c r="N342" s="304"/>
      <c r="O342" s="73" t="s">
        <v>348</v>
      </c>
      <c r="P342" s="73" t="s">
        <v>348</v>
      </c>
      <c r="Q342" s="73" t="s">
        <v>24</v>
      </c>
      <c r="R342" s="319"/>
      <c r="S342" s="49"/>
      <c r="T342" s="49"/>
      <c r="U342" s="49"/>
      <c r="V342" s="49"/>
      <c r="W342" s="49"/>
      <c r="X342" s="49"/>
      <c r="Y342" s="49"/>
      <c r="Z342" s="49"/>
    </row>
    <row r="343" spans="1:26" ht="30" customHeight="1">
      <c r="A343" s="345"/>
      <c r="B343" s="345"/>
      <c r="C343" s="345"/>
      <c r="D343" s="345"/>
      <c r="E343" s="345"/>
      <c r="F343" s="345"/>
      <c r="G343" s="345"/>
      <c r="H343" s="43">
        <v>3</v>
      </c>
      <c r="I343" s="309" t="s">
        <v>6796</v>
      </c>
      <c r="J343" s="309" t="s">
        <v>6786</v>
      </c>
      <c r="K343" s="309"/>
      <c r="L343" s="25"/>
      <c r="M343" s="309"/>
      <c r="N343" s="304"/>
      <c r="O343" s="73" t="s">
        <v>348</v>
      </c>
      <c r="P343" s="73" t="s">
        <v>348</v>
      </c>
      <c r="Q343" s="73" t="s">
        <v>24</v>
      </c>
      <c r="R343" s="73"/>
      <c r="S343" s="49"/>
      <c r="T343" s="49"/>
      <c r="U343" s="49"/>
      <c r="V343" s="49"/>
      <c r="W343" s="49"/>
      <c r="X343" s="49"/>
      <c r="Y343" s="49"/>
      <c r="Z343" s="49"/>
    </row>
    <row r="344" spans="1:26" ht="30" customHeight="1">
      <c r="A344" s="345"/>
      <c r="B344" s="345"/>
      <c r="C344" s="345"/>
      <c r="D344" s="345"/>
      <c r="E344" s="345"/>
      <c r="F344" s="345"/>
      <c r="G344" s="345"/>
      <c r="H344" s="43">
        <v>4</v>
      </c>
      <c r="I344" s="309" t="s">
        <v>7189</v>
      </c>
      <c r="J344" s="309" t="s">
        <v>7190</v>
      </c>
      <c r="K344" s="309"/>
      <c r="L344" s="25"/>
      <c r="M344" s="309"/>
      <c r="N344" s="304"/>
      <c r="O344" s="73" t="s">
        <v>348</v>
      </c>
      <c r="P344" s="73" t="s">
        <v>348</v>
      </c>
      <c r="Q344" s="73" t="s">
        <v>24</v>
      </c>
      <c r="R344" s="73"/>
      <c r="S344" s="49"/>
      <c r="T344" s="49"/>
      <c r="U344" s="49"/>
      <c r="V344" s="49"/>
      <c r="W344" s="49"/>
      <c r="X344" s="49"/>
      <c r="Y344" s="49"/>
      <c r="Z344" s="49"/>
    </row>
    <row r="345" spans="1:26" ht="30" customHeight="1">
      <c r="A345" s="345"/>
      <c r="B345" s="345"/>
      <c r="C345" s="345"/>
      <c r="D345" s="345"/>
      <c r="E345" s="345"/>
      <c r="F345" s="345"/>
      <c r="G345" s="345"/>
      <c r="H345" s="43">
        <v>5</v>
      </c>
      <c r="I345" s="309" t="s">
        <v>7249</v>
      </c>
      <c r="J345" s="309" t="s">
        <v>7250</v>
      </c>
      <c r="K345" s="309"/>
      <c r="L345" s="25"/>
      <c r="M345" s="309"/>
      <c r="N345" s="304"/>
      <c r="O345" s="73" t="s">
        <v>348</v>
      </c>
      <c r="P345" s="73" t="s">
        <v>348</v>
      </c>
      <c r="Q345" s="73" t="s">
        <v>24</v>
      </c>
      <c r="R345" s="73"/>
      <c r="S345" s="49"/>
      <c r="T345" s="49"/>
      <c r="U345" s="49"/>
      <c r="V345" s="49"/>
      <c r="W345" s="49"/>
      <c r="X345" s="49"/>
      <c r="Y345" s="49"/>
      <c r="Z345" s="49"/>
    </row>
    <row r="346" spans="1:26" ht="30" customHeight="1">
      <c r="A346" s="341"/>
      <c r="B346" s="341"/>
      <c r="C346" s="341"/>
      <c r="D346" s="341"/>
      <c r="E346" s="341"/>
      <c r="F346" s="341"/>
      <c r="G346" s="341"/>
      <c r="H346" s="43">
        <v>6</v>
      </c>
      <c r="I346" s="309" t="s">
        <v>7251</v>
      </c>
      <c r="J346" s="309" t="s">
        <v>6786</v>
      </c>
      <c r="K346" s="309"/>
      <c r="L346" s="25"/>
      <c r="M346" s="309"/>
      <c r="N346" s="304"/>
      <c r="O346" s="73" t="s">
        <v>348</v>
      </c>
      <c r="P346" s="73" t="s">
        <v>348</v>
      </c>
      <c r="Q346" s="73" t="s">
        <v>24</v>
      </c>
      <c r="R346" s="73"/>
      <c r="S346" s="49"/>
      <c r="T346" s="49"/>
      <c r="U346" s="49"/>
      <c r="V346" s="49"/>
      <c r="W346" s="49"/>
      <c r="X346" s="49"/>
      <c r="Y346" s="49"/>
      <c r="Z346" s="49"/>
    </row>
    <row r="347" spans="1:26" ht="30" customHeight="1">
      <c r="A347" s="472" t="s">
        <v>7252</v>
      </c>
      <c r="B347" s="472" t="s">
        <v>7253</v>
      </c>
      <c r="C347" s="473" t="s">
        <v>966</v>
      </c>
      <c r="D347" s="473" t="s">
        <v>967</v>
      </c>
      <c r="E347" s="472" t="s">
        <v>7185</v>
      </c>
      <c r="F347" s="472" t="s">
        <v>7254</v>
      </c>
      <c r="G347" s="473" t="s">
        <v>2111</v>
      </c>
      <c r="H347" s="43">
        <v>1</v>
      </c>
      <c r="I347" s="309" t="s">
        <v>7102</v>
      </c>
      <c r="J347" s="309" t="s">
        <v>6786</v>
      </c>
      <c r="K347" s="309"/>
      <c r="L347" s="12"/>
      <c r="M347" s="480"/>
      <c r="N347" s="304"/>
      <c r="O347" s="73" t="s">
        <v>348</v>
      </c>
      <c r="P347" s="73" t="s">
        <v>348</v>
      </c>
      <c r="Q347" s="73" t="s">
        <v>24</v>
      </c>
      <c r="R347" s="73"/>
      <c r="S347" s="49"/>
      <c r="T347" s="49"/>
      <c r="U347" s="49"/>
      <c r="V347" s="49"/>
      <c r="W347" s="49"/>
      <c r="X347" s="49"/>
      <c r="Y347" s="49"/>
      <c r="Z347" s="49"/>
    </row>
    <row r="348" spans="1:26" ht="30" customHeight="1">
      <c r="A348" s="345"/>
      <c r="B348" s="345"/>
      <c r="C348" s="345"/>
      <c r="D348" s="345"/>
      <c r="E348" s="345"/>
      <c r="F348" s="345"/>
      <c r="G348" s="345"/>
      <c r="H348" s="43">
        <v>2</v>
      </c>
      <c r="I348" s="309" t="s">
        <v>6785</v>
      </c>
      <c r="J348" s="309" t="s">
        <v>6786</v>
      </c>
      <c r="K348" s="309"/>
      <c r="L348" s="310"/>
      <c r="M348" s="345"/>
      <c r="N348" s="304"/>
      <c r="O348" s="73" t="s">
        <v>348</v>
      </c>
      <c r="P348" s="73" t="s">
        <v>348</v>
      </c>
      <c r="Q348" s="73" t="s">
        <v>24</v>
      </c>
      <c r="R348" s="73"/>
      <c r="S348" s="49"/>
      <c r="T348" s="49"/>
      <c r="U348" s="49"/>
      <c r="V348" s="49"/>
      <c r="W348" s="49"/>
      <c r="X348" s="49"/>
      <c r="Y348" s="49"/>
      <c r="Z348" s="49"/>
    </row>
    <row r="349" spans="1:26" ht="30" customHeight="1">
      <c r="A349" s="345"/>
      <c r="B349" s="345"/>
      <c r="C349" s="345"/>
      <c r="D349" s="345"/>
      <c r="E349" s="345"/>
      <c r="F349" s="345"/>
      <c r="G349" s="345"/>
      <c r="H349" s="43">
        <v>3</v>
      </c>
      <c r="I349" s="309" t="s">
        <v>6796</v>
      </c>
      <c r="J349" s="309" t="s">
        <v>6786</v>
      </c>
      <c r="K349" s="309"/>
      <c r="L349" s="310"/>
      <c r="M349" s="345"/>
      <c r="N349" s="304"/>
      <c r="O349" s="73" t="s">
        <v>348</v>
      </c>
      <c r="P349" s="73" t="s">
        <v>348</v>
      </c>
      <c r="Q349" s="73" t="s">
        <v>24</v>
      </c>
      <c r="R349" s="73"/>
      <c r="S349" s="49"/>
      <c r="T349" s="49"/>
      <c r="U349" s="49"/>
      <c r="V349" s="49"/>
      <c r="W349" s="49"/>
      <c r="X349" s="49"/>
      <c r="Y349" s="49"/>
      <c r="Z349" s="49"/>
    </row>
    <row r="350" spans="1:26" ht="30" customHeight="1">
      <c r="A350" s="345"/>
      <c r="B350" s="345"/>
      <c r="C350" s="345"/>
      <c r="D350" s="345"/>
      <c r="E350" s="345"/>
      <c r="F350" s="345"/>
      <c r="G350" s="345"/>
      <c r="H350" s="43">
        <v>4</v>
      </c>
      <c r="I350" s="309" t="s">
        <v>7189</v>
      </c>
      <c r="J350" s="309" t="s">
        <v>7190</v>
      </c>
      <c r="K350" s="309"/>
      <c r="L350" s="310"/>
      <c r="M350" s="345"/>
      <c r="N350" s="304"/>
      <c r="O350" s="73" t="s">
        <v>348</v>
      </c>
      <c r="P350" s="73" t="s">
        <v>348</v>
      </c>
      <c r="Q350" s="73" t="s">
        <v>24</v>
      </c>
      <c r="R350" s="73"/>
      <c r="S350" s="49"/>
      <c r="T350" s="49"/>
      <c r="U350" s="49"/>
      <c r="V350" s="49"/>
      <c r="W350" s="49"/>
      <c r="X350" s="49"/>
      <c r="Y350" s="49"/>
      <c r="Z350" s="49"/>
    </row>
    <row r="351" spans="1:26" ht="30" customHeight="1">
      <c r="A351" s="345"/>
      <c r="B351" s="345"/>
      <c r="C351" s="345"/>
      <c r="D351" s="345"/>
      <c r="E351" s="345"/>
      <c r="F351" s="345"/>
      <c r="G351" s="345"/>
      <c r="H351" s="43">
        <v>5</v>
      </c>
      <c r="I351" s="309" t="s">
        <v>7255</v>
      </c>
      <c r="J351" s="309" t="s">
        <v>7256</v>
      </c>
      <c r="K351" s="309"/>
      <c r="L351" s="310"/>
      <c r="M351" s="345"/>
      <c r="N351" s="304"/>
      <c r="O351" s="73" t="s">
        <v>348</v>
      </c>
      <c r="P351" s="73" t="s">
        <v>348</v>
      </c>
      <c r="Q351" s="73" t="s">
        <v>24</v>
      </c>
      <c r="R351" s="73"/>
      <c r="S351" s="49"/>
      <c r="T351" s="49"/>
      <c r="U351" s="49"/>
      <c r="V351" s="49"/>
      <c r="W351" s="49"/>
      <c r="X351" s="49"/>
      <c r="Y351" s="49"/>
      <c r="Z351" s="49"/>
    </row>
    <row r="352" spans="1:26" ht="30" customHeight="1">
      <c r="A352" s="345"/>
      <c r="B352" s="345"/>
      <c r="C352" s="345"/>
      <c r="D352" s="345"/>
      <c r="E352" s="345"/>
      <c r="F352" s="345"/>
      <c r="G352" s="345"/>
      <c r="H352" s="43">
        <v>6</v>
      </c>
      <c r="I352" s="309" t="s">
        <v>7257</v>
      </c>
      <c r="J352" s="309" t="s">
        <v>7256</v>
      </c>
      <c r="K352" s="309"/>
      <c r="L352" s="310"/>
      <c r="M352" s="345"/>
      <c r="N352" s="304"/>
      <c r="O352" s="73" t="s">
        <v>348</v>
      </c>
      <c r="P352" s="73" t="s">
        <v>348</v>
      </c>
      <c r="Q352" s="73" t="s">
        <v>24</v>
      </c>
      <c r="R352" s="73"/>
      <c r="S352" s="49"/>
      <c r="T352" s="49"/>
      <c r="U352" s="49"/>
      <c r="V352" s="49"/>
      <c r="W352" s="49"/>
      <c r="X352" s="49"/>
      <c r="Y352" s="49"/>
      <c r="Z352" s="49"/>
    </row>
    <row r="353" spans="1:26" ht="30" customHeight="1">
      <c r="A353" s="345"/>
      <c r="B353" s="345"/>
      <c r="C353" s="345"/>
      <c r="D353" s="345"/>
      <c r="E353" s="345"/>
      <c r="F353" s="345"/>
      <c r="G353" s="345"/>
      <c r="H353" s="43">
        <v>7</v>
      </c>
      <c r="I353" s="309" t="s">
        <v>7258</v>
      </c>
      <c r="J353" s="309" t="s">
        <v>7256</v>
      </c>
      <c r="K353" s="309"/>
      <c r="L353" s="310"/>
      <c r="M353" s="345"/>
      <c r="N353" s="304"/>
      <c r="O353" s="73" t="s">
        <v>348</v>
      </c>
      <c r="P353" s="73" t="s">
        <v>348</v>
      </c>
      <c r="Q353" s="73" t="s">
        <v>24</v>
      </c>
      <c r="R353" s="73"/>
      <c r="S353" s="49"/>
      <c r="T353" s="49"/>
      <c r="U353" s="49"/>
      <c r="V353" s="49"/>
      <c r="W353" s="49"/>
      <c r="X353" s="49"/>
      <c r="Y353" s="49"/>
      <c r="Z353" s="49"/>
    </row>
    <row r="354" spans="1:26" ht="30" customHeight="1">
      <c r="A354" s="345"/>
      <c r="B354" s="345"/>
      <c r="C354" s="345"/>
      <c r="D354" s="345"/>
      <c r="E354" s="345"/>
      <c r="F354" s="345"/>
      <c r="G354" s="345"/>
      <c r="H354" s="43">
        <v>8</v>
      </c>
      <c r="I354" s="309" t="s">
        <v>7259</v>
      </c>
      <c r="J354" s="309" t="s">
        <v>7256</v>
      </c>
      <c r="K354" s="309"/>
      <c r="L354" s="310"/>
      <c r="M354" s="345"/>
      <c r="N354" s="304"/>
      <c r="O354" s="73" t="s">
        <v>348</v>
      </c>
      <c r="P354" s="73" t="s">
        <v>348</v>
      </c>
      <c r="Q354" s="73" t="s">
        <v>24</v>
      </c>
      <c r="R354" s="73"/>
      <c r="S354" s="49"/>
      <c r="T354" s="49"/>
      <c r="U354" s="49"/>
      <c r="V354" s="49"/>
      <c r="W354" s="49"/>
      <c r="X354" s="49"/>
      <c r="Y354" s="49"/>
      <c r="Z354" s="49"/>
    </row>
    <row r="355" spans="1:26" ht="30" customHeight="1">
      <c r="A355" s="341"/>
      <c r="B355" s="341"/>
      <c r="C355" s="341"/>
      <c r="D355" s="341"/>
      <c r="E355" s="341"/>
      <c r="F355" s="341"/>
      <c r="G355" s="341"/>
      <c r="H355" s="43">
        <v>9</v>
      </c>
      <c r="I355" s="309" t="s">
        <v>7103</v>
      </c>
      <c r="J355" s="309" t="s">
        <v>6786</v>
      </c>
      <c r="K355" s="309"/>
      <c r="L355" s="310"/>
      <c r="M355" s="341"/>
      <c r="N355" s="304"/>
      <c r="O355" s="73" t="s">
        <v>348</v>
      </c>
      <c r="P355" s="73" t="s">
        <v>348</v>
      </c>
      <c r="Q355" s="73" t="s">
        <v>24</v>
      </c>
      <c r="R355" s="73"/>
      <c r="S355" s="49"/>
      <c r="T355" s="49"/>
      <c r="U355" s="49"/>
      <c r="V355" s="49"/>
      <c r="W355" s="49"/>
      <c r="X355" s="49"/>
      <c r="Y355" s="49"/>
      <c r="Z355" s="49"/>
    </row>
    <row r="356" spans="1:26" ht="30" customHeight="1">
      <c r="A356" s="477" t="s">
        <v>7260</v>
      </c>
      <c r="B356" s="477" t="s">
        <v>7261</v>
      </c>
      <c r="C356" s="478" t="s">
        <v>966</v>
      </c>
      <c r="D356" s="478" t="s">
        <v>967</v>
      </c>
      <c r="E356" s="477" t="s">
        <v>7262</v>
      </c>
      <c r="F356" s="477" t="s">
        <v>7263</v>
      </c>
      <c r="G356" s="478" t="s">
        <v>2111</v>
      </c>
      <c r="H356" s="43">
        <v>1</v>
      </c>
      <c r="I356" s="309" t="s">
        <v>7102</v>
      </c>
      <c r="J356" s="309" t="s">
        <v>6786</v>
      </c>
      <c r="K356" s="309"/>
      <c r="L356" s="12"/>
      <c r="M356" s="479"/>
      <c r="N356" s="318"/>
      <c r="O356" s="73" t="s">
        <v>348</v>
      </c>
      <c r="P356" s="73" t="s">
        <v>348</v>
      </c>
      <c r="Q356" s="73" t="s">
        <v>24</v>
      </c>
      <c r="R356" s="73"/>
      <c r="S356" s="49"/>
      <c r="T356" s="49"/>
      <c r="U356" s="49"/>
      <c r="V356" s="49"/>
      <c r="W356" s="49"/>
      <c r="X356" s="49"/>
      <c r="Y356" s="49"/>
      <c r="Z356" s="49"/>
    </row>
    <row r="357" spans="1:26" ht="30" customHeight="1">
      <c r="A357" s="345"/>
      <c r="B357" s="345"/>
      <c r="C357" s="345"/>
      <c r="D357" s="345"/>
      <c r="E357" s="345"/>
      <c r="F357" s="345"/>
      <c r="G357" s="345"/>
      <c r="H357" s="43">
        <v>2</v>
      </c>
      <c r="I357" s="315" t="s">
        <v>6785</v>
      </c>
      <c r="J357" s="309" t="s">
        <v>7040</v>
      </c>
      <c r="K357" s="309"/>
      <c r="L357" s="12"/>
      <c r="M357" s="345"/>
      <c r="N357" s="318"/>
      <c r="O357" s="73" t="s">
        <v>348</v>
      </c>
      <c r="P357" s="73" t="s">
        <v>348</v>
      </c>
      <c r="Q357" s="73" t="s">
        <v>24</v>
      </c>
      <c r="R357" s="73"/>
      <c r="S357" s="49"/>
      <c r="T357" s="49"/>
      <c r="U357" s="49"/>
      <c r="V357" s="49"/>
      <c r="W357" s="49"/>
      <c r="X357" s="49"/>
      <c r="Y357" s="49"/>
      <c r="Z357" s="49"/>
    </row>
    <row r="358" spans="1:26" ht="30" customHeight="1">
      <c r="A358" s="345"/>
      <c r="B358" s="345"/>
      <c r="C358" s="345"/>
      <c r="D358" s="345"/>
      <c r="E358" s="345"/>
      <c r="F358" s="345"/>
      <c r="G358" s="345"/>
      <c r="H358" s="43">
        <v>3</v>
      </c>
      <c r="I358" s="315" t="s">
        <v>6796</v>
      </c>
      <c r="J358" s="309" t="s">
        <v>7050</v>
      </c>
      <c r="K358" s="309"/>
      <c r="L358" s="12"/>
      <c r="M358" s="345"/>
      <c r="N358" s="318"/>
      <c r="O358" s="73" t="s">
        <v>348</v>
      </c>
      <c r="P358" s="73" t="s">
        <v>348</v>
      </c>
      <c r="Q358" s="73" t="s">
        <v>24</v>
      </c>
      <c r="R358" s="73"/>
      <c r="S358" s="49"/>
      <c r="T358" s="49"/>
      <c r="U358" s="49"/>
      <c r="V358" s="49"/>
      <c r="W358" s="49"/>
      <c r="X358" s="49"/>
      <c r="Y358" s="49"/>
      <c r="Z358" s="49"/>
    </row>
    <row r="359" spans="1:26" ht="30" customHeight="1">
      <c r="A359" s="345"/>
      <c r="B359" s="345"/>
      <c r="C359" s="345"/>
      <c r="D359" s="345"/>
      <c r="E359" s="345"/>
      <c r="F359" s="345"/>
      <c r="G359" s="345"/>
      <c r="H359" s="43">
        <v>4</v>
      </c>
      <c r="I359" s="315" t="s">
        <v>7189</v>
      </c>
      <c r="J359" s="315" t="s">
        <v>7190</v>
      </c>
      <c r="K359" s="309"/>
      <c r="L359" s="12"/>
      <c r="M359" s="345"/>
      <c r="N359" s="318"/>
      <c r="O359" s="73" t="s">
        <v>348</v>
      </c>
      <c r="P359" s="73" t="s">
        <v>348</v>
      </c>
      <c r="Q359" s="73" t="s">
        <v>24</v>
      </c>
      <c r="R359" s="73"/>
      <c r="S359" s="49"/>
      <c r="T359" s="49"/>
      <c r="U359" s="49"/>
      <c r="V359" s="49"/>
      <c r="W359" s="49"/>
      <c r="X359" s="49"/>
      <c r="Y359" s="49"/>
      <c r="Z359" s="49"/>
    </row>
    <row r="360" spans="1:26" ht="30" customHeight="1">
      <c r="A360" s="345"/>
      <c r="B360" s="345"/>
      <c r="C360" s="345"/>
      <c r="D360" s="345"/>
      <c r="E360" s="345"/>
      <c r="F360" s="345"/>
      <c r="G360" s="345"/>
      <c r="H360" s="43">
        <v>5</v>
      </c>
      <c r="I360" s="315" t="s">
        <v>7264</v>
      </c>
      <c r="J360" s="315" t="s">
        <v>7265</v>
      </c>
      <c r="K360" s="309"/>
      <c r="L360" s="12"/>
      <c r="M360" s="345"/>
      <c r="N360" s="318"/>
      <c r="O360" s="73" t="s">
        <v>348</v>
      </c>
      <c r="P360" s="73" t="s">
        <v>348</v>
      </c>
      <c r="Q360" s="73" t="s">
        <v>24</v>
      </c>
      <c r="R360" s="73"/>
      <c r="S360" s="49"/>
      <c r="T360" s="49"/>
      <c r="U360" s="49"/>
      <c r="V360" s="49"/>
      <c r="W360" s="49"/>
      <c r="X360" s="49"/>
      <c r="Y360" s="49"/>
      <c r="Z360" s="49"/>
    </row>
    <row r="361" spans="1:26" ht="30" customHeight="1">
      <c r="A361" s="345"/>
      <c r="B361" s="345"/>
      <c r="C361" s="345"/>
      <c r="D361" s="345"/>
      <c r="E361" s="345"/>
      <c r="F361" s="345"/>
      <c r="G361" s="345"/>
      <c r="H361" s="43">
        <v>6</v>
      </c>
      <c r="I361" s="315" t="s">
        <v>7266</v>
      </c>
      <c r="J361" s="315" t="s">
        <v>7265</v>
      </c>
      <c r="K361" s="309"/>
      <c r="L361" s="12"/>
      <c r="M361" s="345"/>
      <c r="N361" s="318"/>
      <c r="O361" s="73" t="s">
        <v>348</v>
      </c>
      <c r="P361" s="73" t="s">
        <v>348</v>
      </c>
      <c r="Q361" s="73" t="s">
        <v>24</v>
      </c>
      <c r="R361" s="73"/>
      <c r="S361" s="49"/>
      <c r="T361" s="49"/>
      <c r="U361" s="49"/>
      <c r="V361" s="49"/>
      <c r="W361" s="49"/>
      <c r="X361" s="49"/>
      <c r="Y361" s="49"/>
      <c r="Z361" s="49"/>
    </row>
    <row r="362" spans="1:26" ht="30" customHeight="1">
      <c r="A362" s="345"/>
      <c r="B362" s="345"/>
      <c r="C362" s="345"/>
      <c r="D362" s="345"/>
      <c r="E362" s="345"/>
      <c r="F362" s="345"/>
      <c r="G362" s="345"/>
      <c r="H362" s="43">
        <v>7</v>
      </c>
      <c r="I362" s="315" t="s">
        <v>7267</v>
      </c>
      <c r="J362" s="315" t="s">
        <v>7265</v>
      </c>
      <c r="K362" s="309"/>
      <c r="L362" s="12"/>
      <c r="M362" s="345"/>
      <c r="N362" s="318"/>
      <c r="O362" s="73" t="s">
        <v>348</v>
      </c>
      <c r="P362" s="73" t="s">
        <v>348</v>
      </c>
      <c r="Q362" s="73" t="s">
        <v>24</v>
      </c>
      <c r="R362" s="73"/>
      <c r="S362" s="49"/>
      <c r="T362" s="49"/>
      <c r="U362" s="49"/>
      <c r="V362" s="49"/>
      <c r="W362" s="49"/>
      <c r="X362" s="49"/>
      <c r="Y362" s="49"/>
      <c r="Z362" s="49"/>
    </row>
    <row r="363" spans="1:26" ht="30" customHeight="1">
      <c r="A363" s="345"/>
      <c r="B363" s="345"/>
      <c r="C363" s="345"/>
      <c r="D363" s="345"/>
      <c r="E363" s="345"/>
      <c r="F363" s="345"/>
      <c r="G363" s="345"/>
      <c r="H363" s="43">
        <v>8</v>
      </c>
      <c r="I363" s="309" t="s">
        <v>7268</v>
      </c>
      <c r="J363" s="315" t="s">
        <v>7265</v>
      </c>
      <c r="K363" s="309"/>
      <c r="L363" s="12"/>
      <c r="M363" s="345"/>
      <c r="N363" s="318"/>
      <c r="O363" s="73" t="s">
        <v>348</v>
      </c>
      <c r="P363" s="73" t="s">
        <v>348</v>
      </c>
      <c r="Q363" s="73" t="s">
        <v>24</v>
      </c>
      <c r="R363" s="73"/>
      <c r="S363" s="49"/>
      <c r="T363" s="49"/>
      <c r="U363" s="49"/>
      <c r="V363" s="49"/>
      <c r="W363" s="49"/>
      <c r="X363" s="49"/>
      <c r="Y363" s="49"/>
      <c r="Z363" s="49"/>
    </row>
    <row r="364" spans="1:26" ht="30" customHeight="1">
      <c r="A364" s="341"/>
      <c r="B364" s="341"/>
      <c r="C364" s="341"/>
      <c r="D364" s="341"/>
      <c r="E364" s="345"/>
      <c r="F364" s="341"/>
      <c r="G364" s="341"/>
      <c r="H364" s="43">
        <v>9</v>
      </c>
      <c r="I364" s="309" t="s">
        <v>7103</v>
      </c>
      <c r="J364" s="309" t="s">
        <v>6786</v>
      </c>
      <c r="K364" s="309"/>
      <c r="L364" s="12"/>
      <c r="M364" s="341"/>
      <c r="N364" s="318"/>
      <c r="O364" s="73" t="s">
        <v>348</v>
      </c>
      <c r="P364" s="73" t="s">
        <v>348</v>
      </c>
      <c r="Q364" s="73" t="s">
        <v>24</v>
      </c>
      <c r="R364" s="73"/>
      <c r="S364" s="49"/>
      <c r="T364" s="49"/>
      <c r="U364" s="49"/>
      <c r="V364" s="49"/>
      <c r="W364" s="49"/>
      <c r="X364" s="49"/>
      <c r="Y364" s="49"/>
      <c r="Z364" s="49"/>
    </row>
    <row r="365" spans="1:26" ht="30" customHeight="1">
      <c r="A365" s="477" t="s">
        <v>7269</v>
      </c>
      <c r="B365" s="477" t="s">
        <v>7261</v>
      </c>
      <c r="C365" s="478" t="s">
        <v>966</v>
      </c>
      <c r="D365" s="478" t="s">
        <v>967</v>
      </c>
      <c r="E365" s="345"/>
      <c r="F365" s="477" t="s">
        <v>7270</v>
      </c>
      <c r="G365" s="478" t="s">
        <v>2111</v>
      </c>
      <c r="H365" s="43">
        <v>1</v>
      </c>
      <c r="I365" s="309" t="s">
        <v>7102</v>
      </c>
      <c r="J365" s="309" t="s">
        <v>6786</v>
      </c>
      <c r="K365" s="309"/>
      <c r="L365" s="12"/>
      <c r="M365" s="479"/>
      <c r="N365" s="318"/>
      <c r="O365" s="73" t="s">
        <v>348</v>
      </c>
      <c r="P365" s="73" t="s">
        <v>348</v>
      </c>
      <c r="Q365" s="73" t="s">
        <v>24</v>
      </c>
      <c r="R365" s="73"/>
      <c r="S365" s="49"/>
      <c r="T365" s="49"/>
      <c r="U365" s="49"/>
      <c r="V365" s="49"/>
      <c r="W365" s="49"/>
      <c r="X365" s="49"/>
      <c r="Y365" s="49"/>
      <c r="Z365" s="49"/>
    </row>
    <row r="366" spans="1:26" ht="30" customHeight="1">
      <c r="A366" s="345"/>
      <c r="B366" s="345"/>
      <c r="C366" s="345"/>
      <c r="D366" s="345"/>
      <c r="E366" s="345"/>
      <c r="F366" s="345"/>
      <c r="G366" s="345"/>
      <c r="H366" s="43">
        <v>2</v>
      </c>
      <c r="I366" s="315" t="s">
        <v>6785</v>
      </c>
      <c r="J366" s="309" t="s">
        <v>7040</v>
      </c>
      <c r="K366" s="309"/>
      <c r="L366" s="12"/>
      <c r="M366" s="345"/>
      <c r="N366" s="318"/>
      <c r="O366" s="73" t="s">
        <v>348</v>
      </c>
      <c r="P366" s="73" t="s">
        <v>348</v>
      </c>
      <c r="Q366" s="73" t="s">
        <v>24</v>
      </c>
      <c r="R366" s="73"/>
      <c r="S366" s="49"/>
      <c r="T366" s="49"/>
      <c r="U366" s="49"/>
      <c r="V366" s="49"/>
      <c r="W366" s="49"/>
      <c r="X366" s="49"/>
      <c r="Y366" s="49"/>
      <c r="Z366" s="49"/>
    </row>
    <row r="367" spans="1:26" ht="30" customHeight="1">
      <c r="A367" s="345"/>
      <c r="B367" s="345"/>
      <c r="C367" s="345"/>
      <c r="D367" s="345"/>
      <c r="E367" s="345"/>
      <c r="F367" s="345"/>
      <c r="G367" s="345"/>
      <c r="H367" s="43">
        <v>3</v>
      </c>
      <c r="I367" s="315" t="s">
        <v>6796</v>
      </c>
      <c r="J367" s="309" t="s">
        <v>7050</v>
      </c>
      <c r="K367" s="309"/>
      <c r="L367" s="12"/>
      <c r="M367" s="345"/>
      <c r="N367" s="318"/>
      <c r="O367" s="73" t="s">
        <v>348</v>
      </c>
      <c r="P367" s="73" t="s">
        <v>348</v>
      </c>
      <c r="Q367" s="73" t="s">
        <v>24</v>
      </c>
      <c r="R367" s="73"/>
      <c r="S367" s="49"/>
      <c r="T367" s="49"/>
      <c r="U367" s="49"/>
      <c r="V367" s="49"/>
      <c r="W367" s="49"/>
      <c r="X367" s="49"/>
      <c r="Y367" s="49"/>
      <c r="Z367" s="49"/>
    </row>
    <row r="368" spans="1:26" ht="30" customHeight="1">
      <c r="A368" s="345"/>
      <c r="B368" s="345"/>
      <c r="C368" s="345"/>
      <c r="D368" s="345"/>
      <c r="E368" s="345"/>
      <c r="F368" s="345"/>
      <c r="G368" s="345"/>
      <c r="H368" s="43">
        <v>4</v>
      </c>
      <c r="I368" s="315" t="s">
        <v>7189</v>
      </c>
      <c r="J368" s="315" t="s">
        <v>7190</v>
      </c>
      <c r="K368" s="309"/>
      <c r="L368" s="12"/>
      <c r="M368" s="345"/>
      <c r="N368" s="318"/>
      <c r="O368" s="73" t="s">
        <v>348</v>
      </c>
      <c r="P368" s="73" t="s">
        <v>348</v>
      </c>
      <c r="Q368" s="73" t="s">
        <v>24</v>
      </c>
      <c r="R368" s="73"/>
      <c r="S368" s="49"/>
      <c r="T368" s="49"/>
      <c r="U368" s="49"/>
      <c r="V368" s="49"/>
      <c r="W368" s="49"/>
      <c r="X368" s="49"/>
      <c r="Y368" s="49"/>
      <c r="Z368" s="49"/>
    </row>
    <row r="369" spans="1:26" ht="30" customHeight="1">
      <c r="A369" s="345"/>
      <c r="B369" s="345"/>
      <c r="C369" s="345"/>
      <c r="D369" s="345"/>
      <c r="E369" s="345"/>
      <c r="F369" s="345"/>
      <c r="G369" s="345"/>
      <c r="H369" s="43">
        <v>5</v>
      </c>
      <c r="I369" s="315" t="s">
        <v>7271</v>
      </c>
      <c r="J369" s="315" t="s">
        <v>7265</v>
      </c>
      <c r="K369" s="309"/>
      <c r="L369" s="12"/>
      <c r="M369" s="345"/>
      <c r="N369" s="318"/>
      <c r="O369" s="73" t="s">
        <v>348</v>
      </c>
      <c r="P369" s="73" t="s">
        <v>348</v>
      </c>
      <c r="Q369" s="73" t="s">
        <v>24</v>
      </c>
      <c r="R369" s="73"/>
      <c r="S369" s="49"/>
      <c r="T369" s="49"/>
      <c r="U369" s="49"/>
      <c r="V369" s="49"/>
      <c r="W369" s="49"/>
      <c r="X369" s="49"/>
      <c r="Y369" s="49"/>
      <c r="Z369" s="49"/>
    </row>
    <row r="370" spans="1:26" ht="30" customHeight="1">
      <c r="A370" s="345"/>
      <c r="B370" s="345"/>
      <c r="C370" s="345"/>
      <c r="D370" s="345"/>
      <c r="E370" s="345"/>
      <c r="F370" s="345"/>
      <c r="G370" s="345"/>
      <c r="H370" s="43">
        <v>6</v>
      </c>
      <c r="I370" s="315" t="s">
        <v>7272</v>
      </c>
      <c r="J370" s="315" t="s">
        <v>7265</v>
      </c>
      <c r="K370" s="309"/>
      <c r="L370" s="12"/>
      <c r="M370" s="345"/>
      <c r="N370" s="318"/>
      <c r="O370" s="73" t="s">
        <v>348</v>
      </c>
      <c r="P370" s="73" t="s">
        <v>348</v>
      </c>
      <c r="Q370" s="73" t="s">
        <v>24</v>
      </c>
      <c r="R370" s="89"/>
      <c r="S370" s="49"/>
      <c r="T370" s="49"/>
      <c r="U370" s="49"/>
      <c r="V370" s="49"/>
      <c r="W370" s="49"/>
      <c r="X370" s="49"/>
      <c r="Y370" s="49"/>
      <c r="Z370" s="49"/>
    </row>
    <row r="371" spans="1:26" ht="30" customHeight="1">
      <c r="A371" s="345"/>
      <c r="B371" s="345"/>
      <c r="C371" s="345"/>
      <c r="D371" s="345"/>
      <c r="E371" s="345"/>
      <c r="F371" s="345"/>
      <c r="G371" s="345"/>
      <c r="H371" s="43">
        <v>7</v>
      </c>
      <c r="I371" s="315" t="s">
        <v>7273</v>
      </c>
      <c r="J371" s="315" t="s">
        <v>7265</v>
      </c>
      <c r="K371" s="309"/>
      <c r="L371" s="12"/>
      <c r="M371" s="345"/>
      <c r="N371" s="318"/>
      <c r="O371" s="73" t="s">
        <v>348</v>
      </c>
      <c r="P371" s="73" t="s">
        <v>348</v>
      </c>
      <c r="Q371" s="73" t="s">
        <v>24</v>
      </c>
      <c r="R371" s="89"/>
      <c r="S371" s="49"/>
      <c r="T371" s="49"/>
      <c r="U371" s="49"/>
      <c r="V371" s="49"/>
      <c r="W371" s="49"/>
      <c r="X371" s="49"/>
      <c r="Y371" s="49"/>
      <c r="Z371" s="49"/>
    </row>
    <row r="372" spans="1:26" ht="30" customHeight="1">
      <c r="A372" s="345"/>
      <c r="B372" s="345"/>
      <c r="C372" s="345"/>
      <c r="D372" s="345"/>
      <c r="E372" s="345"/>
      <c r="F372" s="345"/>
      <c r="G372" s="345"/>
      <c r="H372" s="43">
        <v>8</v>
      </c>
      <c r="I372" s="309" t="s">
        <v>7274</v>
      </c>
      <c r="J372" s="315" t="s">
        <v>7265</v>
      </c>
      <c r="K372" s="309"/>
      <c r="L372" s="12"/>
      <c r="M372" s="345"/>
      <c r="N372" s="318"/>
      <c r="O372" s="73" t="s">
        <v>348</v>
      </c>
      <c r="P372" s="73" t="s">
        <v>348</v>
      </c>
      <c r="Q372" s="73" t="s">
        <v>24</v>
      </c>
      <c r="R372" s="89"/>
      <c r="S372" s="49"/>
      <c r="T372" s="49"/>
      <c r="U372" s="49"/>
      <c r="V372" s="49"/>
      <c r="W372" s="49"/>
      <c r="X372" s="49"/>
      <c r="Y372" s="49"/>
      <c r="Z372" s="49"/>
    </row>
    <row r="373" spans="1:26" ht="30" customHeight="1">
      <c r="A373" s="341"/>
      <c r="B373" s="341"/>
      <c r="C373" s="341"/>
      <c r="D373" s="341"/>
      <c r="E373" s="345"/>
      <c r="F373" s="341"/>
      <c r="G373" s="341"/>
      <c r="H373" s="43">
        <v>9</v>
      </c>
      <c r="I373" s="309" t="s">
        <v>7103</v>
      </c>
      <c r="J373" s="309" t="s">
        <v>6786</v>
      </c>
      <c r="K373" s="309"/>
      <c r="L373" s="12"/>
      <c r="M373" s="341"/>
      <c r="N373" s="318"/>
      <c r="O373" s="73" t="s">
        <v>348</v>
      </c>
      <c r="P373" s="73" t="s">
        <v>348</v>
      </c>
      <c r="Q373" s="73" t="s">
        <v>24</v>
      </c>
      <c r="R373" s="89"/>
      <c r="S373" s="49"/>
      <c r="T373" s="49"/>
      <c r="U373" s="49"/>
      <c r="V373" s="49"/>
      <c r="W373" s="49"/>
      <c r="X373" s="49"/>
      <c r="Y373" s="49"/>
      <c r="Z373" s="49"/>
    </row>
    <row r="374" spans="1:26" ht="30" customHeight="1">
      <c r="A374" s="477" t="s">
        <v>7275</v>
      </c>
      <c r="B374" s="477" t="s">
        <v>7276</v>
      </c>
      <c r="C374" s="478" t="s">
        <v>966</v>
      </c>
      <c r="D374" s="478" t="s">
        <v>967</v>
      </c>
      <c r="E374" s="345"/>
      <c r="F374" s="477" t="s">
        <v>7277</v>
      </c>
      <c r="G374" s="478" t="s">
        <v>2111</v>
      </c>
      <c r="H374" s="43">
        <v>1</v>
      </c>
      <c r="I374" s="315" t="s">
        <v>6785</v>
      </c>
      <c r="J374" s="309" t="s">
        <v>6786</v>
      </c>
      <c r="K374" s="309"/>
      <c r="L374" s="12"/>
      <c r="M374" s="479"/>
      <c r="N374" s="318"/>
      <c r="O374" s="73" t="s">
        <v>348</v>
      </c>
      <c r="P374" s="73" t="s">
        <v>348</v>
      </c>
      <c r="Q374" s="73" t="s">
        <v>24</v>
      </c>
      <c r="R374" s="89"/>
      <c r="S374" s="49"/>
      <c r="T374" s="49"/>
      <c r="U374" s="49"/>
      <c r="V374" s="49"/>
      <c r="W374" s="49"/>
      <c r="X374" s="49"/>
      <c r="Y374" s="49"/>
      <c r="Z374" s="49"/>
    </row>
    <row r="375" spans="1:26" ht="30" customHeight="1">
      <c r="A375" s="345"/>
      <c r="B375" s="345"/>
      <c r="C375" s="345"/>
      <c r="D375" s="345"/>
      <c r="E375" s="345"/>
      <c r="F375" s="345"/>
      <c r="G375" s="345"/>
      <c r="H375" s="43">
        <v>2</v>
      </c>
      <c r="I375" s="315" t="s">
        <v>6796</v>
      </c>
      <c r="J375" s="309" t="s">
        <v>6786</v>
      </c>
      <c r="K375" s="309"/>
      <c r="L375" s="12"/>
      <c r="M375" s="345"/>
      <c r="N375" s="318"/>
      <c r="O375" s="73" t="s">
        <v>348</v>
      </c>
      <c r="P375" s="73" t="s">
        <v>348</v>
      </c>
      <c r="Q375" s="73" t="s">
        <v>348</v>
      </c>
      <c r="R375" s="89"/>
      <c r="S375" s="49"/>
      <c r="T375" s="49"/>
      <c r="U375" s="49"/>
      <c r="V375" s="49"/>
      <c r="W375" s="49"/>
      <c r="X375" s="49"/>
      <c r="Y375" s="49"/>
      <c r="Z375" s="49"/>
    </row>
    <row r="376" spans="1:26" ht="30" customHeight="1">
      <c r="A376" s="345"/>
      <c r="B376" s="345"/>
      <c r="C376" s="345"/>
      <c r="D376" s="345"/>
      <c r="E376" s="345"/>
      <c r="F376" s="345"/>
      <c r="G376" s="345"/>
      <c r="H376" s="43">
        <v>3</v>
      </c>
      <c r="I376" s="315" t="s">
        <v>7189</v>
      </c>
      <c r="J376" s="315" t="s">
        <v>7190</v>
      </c>
      <c r="K376" s="309"/>
      <c r="L376" s="12"/>
      <c r="M376" s="345"/>
      <c r="N376" s="318"/>
      <c r="O376" s="73" t="s">
        <v>348</v>
      </c>
      <c r="P376" s="73" t="s">
        <v>348</v>
      </c>
      <c r="Q376" s="73" t="s">
        <v>24</v>
      </c>
      <c r="R376" s="89"/>
      <c r="S376" s="49"/>
      <c r="T376" s="49"/>
      <c r="U376" s="49"/>
      <c r="V376" s="49"/>
      <c r="W376" s="49"/>
      <c r="X376" s="49"/>
      <c r="Y376" s="49"/>
      <c r="Z376" s="49"/>
    </row>
    <row r="377" spans="1:26" ht="30" customHeight="1">
      <c r="A377" s="341"/>
      <c r="B377" s="341"/>
      <c r="C377" s="341"/>
      <c r="D377" s="341"/>
      <c r="E377" s="345"/>
      <c r="F377" s="341"/>
      <c r="G377" s="341"/>
      <c r="H377" s="43">
        <v>4</v>
      </c>
      <c r="I377" s="315" t="s">
        <v>7278</v>
      </c>
      <c r="J377" s="315" t="s">
        <v>7279</v>
      </c>
      <c r="K377" s="309"/>
      <c r="L377" s="12"/>
      <c r="M377" s="341"/>
      <c r="N377" s="318"/>
      <c r="O377" s="73" t="s">
        <v>348</v>
      </c>
      <c r="P377" s="73" t="s">
        <v>348</v>
      </c>
      <c r="Q377" s="73" t="s">
        <v>24</v>
      </c>
      <c r="R377" s="89"/>
      <c r="S377" s="49"/>
      <c r="T377" s="49"/>
      <c r="U377" s="49"/>
      <c r="V377" s="49"/>
      <c r="W377" s="49"/>
      <c r="X377" s="49"/>
      <c r="Y377" s="49"/>
      <c r="Z377" s="49"/>
    </row>
    <row r="378" spans="1:26" ht="30" customHeight="1">
      <c r="A378" s="477" t="s">
        <v>7280</v>
      </c>
      <c r="B378" s="477" t="s">
        <v>7261</v>
      </c>
      <c r="C378" s="478" t="s">
        <v>966</v>
      </c>
      <c r="D378" s="478" t="s">
        <v>967</v>
      </c>
      <c r="E378" s="345"/>
      <c r="F378" s="477" t="s">
        <v>7281</v>
      </c>
      <c r="G378" s="478" t="s">
        <v>2111</v>
      </c>
      <c r="H378" s="43">
        <v>1</v>
      </c>
      <c r="I378" s="309" t="s">
        <v>7102</v>
      </c>
      <c r="J378" s="309" t="s">
        <v>6786</v>
      </c>
      <c r="K378" s="309"/>
      <c r="L378" s="12"/>
      <c r="M378" s="479"/>
      <c r="N378" s="318"/>
      <c r="O378" s="73" t="s">
        <v>348</v>
      </c>
      <c r="P378" s="73" t="s">
        <v>348</v>
      </c>
      <c r="Q378" s="73" t="s">
        <v>24</v>
      </c>
      <c r="R378" s="89"/>
      <c r="S378" s="49"/>
      <c r="T378" s="49"/>
      <c r="U378" s="49"/>
      <c r="V378" s="49"/>
      <c r="W378" s="49"/>
      <c r="X378" s="49"/>
      <c r="Y378" s="49"/>
      <c r="Z378" s="49"/>
    </row>
    <row r="379" spans="1:26" ht="30" customHeight="1">
      <c r="A379" s="345"/>
      <c r="B379" s="345"/>
      <c r="C379" s="345"/>
      <c r="D379" s="345"/>
      <c r="E379" s="345"/>
      <c r="F379" s="345"/>
      <c r="G379" s="345"/>
      <c r="H379" s="43">
        <v>2</v>
      </c>
      <c r="I379" s="315" t="s">
        <v>6785</v>
      </c>
      <c r="J379" s="309" t="s">
        <v>7040</v>
      </c>
      <c r="K379" s="309"/>
      <c r="L379" s="12"/>
      <c r="M379" s="345"/>
      <c r="N379" s="318"/>
      <c r="O379" s="73" t="s">
        <v>348</v>
      </c>
      <c r="P379" s="73" t="s">
        <v>348</v>
      </c>
      <c r="Q379" s="73" t="s">
        <v>24</v>
      </c>
      <c r="R379" s="89"/>
      <c r="S379" s="49"/>
      <c r="T379" s="49"/>
      <c r="U379" s="49"/>
      <c r="V379" s="49"/>
      <c r="W379" s="49"/>
      <c r="X379" s="49"/>
      <c r="Y379" s="49"/>
      <c r="Z379" s="49"/>
    </row>
    <row r="380" spans="1:26" ht="30" customHeight="1">
      <c r="A380" s="345"/>
      <c r="B380" s="345"/>
      <c r="C380" s="345"/>
      <c r="D380" s="345"/>
      <c r="E380" s="345"/>
      <c r="F380" s="345"/>
      <c r="G380" s="345"/>
      <c r="H380" s="43">
        <v>3</v>
      </c>
      <c r="I380" s="315" t="s">
        <v>6796</v>
      </c>
      <c r="J380" s="309" t="s">
        <v>7050</v>
      </c>
      <c r="K380" s="309"/>
      <c r="L380" s="12"/>
      <c r="M380" s="345"/>
      <c r="N380" s="318"/>
      <c r="O380" s="73" t="s">
        <v>348</v>
      </c>
      <c r="P380" s="73" t="s">
        <v>348</v>
      </c>
      <c r="Q380" s="73" t="s">
        <v>24</v>
      </c>
      <c r="R380" s="89"/>
      <c r="S380" s="49"/>
      <c r="T380" s="49"/>
      <c r="U380" s="49"/>
      <c r="V380" s="49"/>
      <c r="W380" s="49"/>
      <c r="X380" s="49"/>
      <c r="Y380" s="49"/>
      <c r="Z380" s="49"/>
    </row>
    <row r="381" spans="1:26" ht="30" customHeight="1">
      <c r="A381" s="345"/>
      <c r="B381" s="345"/>
      <c r="C381" s="345"/>
      <c r="D381" s="345"/>
      <c r="E381" s="345"/>
      <c r="F381" s="345"/>
      <c r="G381" s="345"/>
      <c r="H381" s="43">
        <v>4</v>
      </c>
      <c r="I381" s="315" t="s">
        <v>7189</v>
      </c>
      <c r="J381" s="315" t="s">
        <v>7190</v>
      </c>
      <c r="K381" s="309"/>
      <c r="L381" s="12"/>
      <c r="M381" s="345"/>
      <c r="N381" s="318"/>
      <c r="O381" s="73" t="s">
        <v>348</v>
      </c>
      <c r="P381" s="73" t="s">
        <v>348</v>
      </c>
      <c r="Q381" s="73" t="s">
        <v>24</v>
      </c>
      <c r="R381" s="89"/>
      <c r="S381" s="49"/>
      <c r="T381" s="49"/>
      <c r="U381" s="49"/>
      <c r="V381" s="49"/>
      <c r="W381" s="49"/>
      <c r="X381" s="49"/>
      <c r="Y381" s="49"/>
      <c r="Z381" s="49"/>
    </row>
    <row r="382" spans="1:26" ht="30" customHeight="1">
      <c r="A382" s="345"/>
      <c r="B382" s="345"/>
      <c r="C382" s="345"/>
      <c r="D382" s="345"/>
      <c r="E382" s="345"/>
      <c r="F382" s="345"/>
      <c r="G382" s="345"/>
      <c r="H382" s="43">
        <v>5</v>
      </c>
      <c r="I382" s="315" t="s">
        <v>7282</v>
      </c>
      <c r="J382" s="315" t="s">
        <v>7279</v>
      </c>
      <c r="K382" s="309"/>
      <c r="L382" s="12"/>
      <c r="M382" s="345"/>
      <c r="N382" s="318"/>
      <c r="O382" s="73" t="s">
        <v>348</v>
      </c>
      <c r="P382" s="73" t="s">
        <v>348</v>
      </c>
      <c r="Q382" s="73" t="s">
        <v>24</v>
      </c>
      <c r="R382" s="89"/>
      <c r="S382" s="49"/>
      <c r="T382" s="49"/>
      <c r="U382" s="49"/>
      <c r="V382" s="49"/>
      <c r="W382" s="49"/>
      <c r="X382" s="49"/>
      <c r="Y382" s="49"/>
      <c r="Z382" s="49"/>
    </row>
    <row r="383" spans="1:26" ht="30" customHeight="1">
      <c r="A383" s="345"/>
      <c r="B383" s="345"/>
      <c r="C383" s="345"/>
      <c r="D383" s="345"/>
      <c r="E383" s="345"/>
      <c r="F383" s="345"/>
      <c r="G383" s="345"/>
      <c r="H383" s="43">
        <v>6</v>
      </c>
      <c r="I383" s="315" t="s">
        <v>6785</v>
      </c>
      <c r="J383" s="309" t="s">
        <v>7040</v>
      </c>
      <c r="K383" s="309"/>
      <c r="L383" s="12"/>
      <c r="M383" s="345"/>
      <c r="N383" s="318"/>
      <c r="O383" s="73" t="s">
        <v>348</v>
      </c>
      <c r="P383" s="73" t="s">
        <v>348</v>
      </c>
      <c r="Q383" s="73" t="s">
        <v>24</v>
      </c>
      <c r="R383" s="89"/>
      <c r="S383" s="49"/>
      <c r="T383" s="49"/>
      <c r="U383" s="49"/>
      <c r="V383" s="49"/>
      <c r="W383" s="49"/>
      <c r="X383" s="49"/>
      <c r="Y383" s="49"/>
      <c r="Z383" s="49"/>
    </row>
    <row r="384" spans="1:26" ht="30" customHeight="1">
      <c r="A384" s="345"/>
      <c r="B384" s="345"/>
      <c r="C384" s="345"/>
      <c r="D384" s="345"/>
      <c r="E384" s="345"/>
      <c r="F384" s="345"/>
      <c r="G384" s="345"/>
      <c r="H384" s="43">
        <v>7</v>
      </c>
      <c r="I384" s="315" t="s">
        <v>6796</v>
      </c>
      <c r="J384" s="309" t="s">
        <v>7050</v>
      </c>
      <c r="K384" s="309"/>
      <c r="L384" s="12"/>
      <c r="M384" s="345"/>
      <c r="N384" s="318"/>
      <c r="O384" s="73" t="s">
        <v>348</v>
      </c>
      <c r="P384" s="73" t="s">
        <v>348</v>
      </c>
      <c r="Q384" s="73" t="s">
        <v>24</v>
      </c>
      <c r="R384" s="89"/>
      <c r="S384" s="49"/>
      <c r="T384" s="49"/>
      <c r="U384" s="49"/>
      <c r="V384" s="49"/>
      <c r="W384" s="49"/>
      <c r="X384" s="49"/>
      <c r="Y384" s="49"/>
      <c r="Z384" s="49"/>
    </row>
    <row r="385" spans="1:26" ht="30" customHeight="1">
      <c r="A385" s="345"/>
      <c r="B385" s="345"/>
      <c r="C385" s="345"/>
      <c r="D385" s="345"/>
      <c r="E385" s="345"/>
      <c r="F385" s="345"/>
      <c r="G385" s="345"/>
      <c r="H385" s="43">
        <v>8</v>
      </c>
      <c r="I385" s="315" t="s">
        <v>7189</v>
      </c>
      <c r="J385" s="315" t="s">
        <v>7190</v>
      </c>
      <c r="K385" s="309"/>
      <c r="L385" s="12"/>
      <c r="M385" s="345"/>
      <c r="N385" s="318"/>
      <c r="O385" s="73" t="s">
        <v>348</v>
      </c>
      <c r="P385" s="73" t="s">
        <v>348</v>
      </c>
      <c r="Q385" s="73" t="s">
        <v>24</v>
      </c>
      <c r="R385" s="89"/>
      <c r="S385" s="49"/>
      <c r="T385" s="49"/>
      <c r="U385" s="49"/>
      <c r="V385" s="49"/>
      <c r="W385" s="49"/>
      <c r="X385" s="49"/>
      <c r="Y385" s="49"/>
      <c r="Z385" s="49"/>
    </row>
    <row r="386" spans="1:26" ht="30" customHeight="1">
      <c r="A386" s="345"/>
      <c r="B386" s="345"/>
      <c r="C386" s="345"/>
      <c r="D386" s="345"/>
      <c r="E386" s="345"/>
      <c r="F386" s="345"/>
      <c r="G386" s="345"/>
      <c r="H386" s="43">
        <v>9</v>
      </c>
      <c r="I386" s="315" t="s">
        <v>7283</v>
      </c>
      <c r="J386" s="315" t="s">
        <v>7279</v>
      </c>
      <c r="K386" s="309"/>
      <c r="L386" s="12"/>
      <c r="M386" s="345"/>
      <c r="N386" s="318"/>
      <c r="O386" s="73" t="s">
        <v>348</v>
      </c>
      <c r="P386" s="73" t="s">
        <v>348</v>
      </c>
      <c r="Q386" s="73" t="s">
        <v>24</v>
      </c>
      <c r="R386" s="89"/>
      <c r="S386" s="49"/>
      <c r="T386" s="49"/>
      <c r="U386" s="49"/>
      <c r="V386" s="49"/>
      <c r="W386" s="49"/>
      <c r="X386" s="49"/>
      <c r="Y386" s="49"/>
      <c r="Z386" s="49"/>
    </row>
    <row r="387" spans="1:26" ht="30" customHeight="1">
      <c r="A387" s="341"/>
      <c r="B387" s="341"/>
      <c r="C387" s="341"/>
      <c r="D387" s="341"/>
      <c r="E387" s="345"/>
      <c r="F387" s="341"/>
      <c r="G387" s="341"/>
      <c r="H387" s="43">
        <v>10</v>
      </c>
      <c r="I387" s="309" t="s">
        <v>7103</v>
      </c>
      <c r="J387" s="309" t="s">
        <v>6786</v>
      </c>
      <c r="K387" s="309"/>
      <c r="L387" s="12"/>
      <c r="M387" s="341"/>
      <c r="N387" s="318"/>
      <c r="O387" s="73" t="s">
        <v>348</v>
      </c>
      <c r="P387" s="73" t="s">
        <v>348</v>
      </c>
      <c r="Q387" s="73" t="s">
        <v>24</v>
      </c>
      <c r="R387" s="89"/>
      <c r="S387" s="49"/>
      <c r="T387" s="49"/>
      <c r="U387" s="49"/>
      <c r="V387" s="49"/>
      <c r="W387" s="49"/>
      <c r="X387" s="49"/>
      <c r="Y387" s="49"/>
      <c r="Z387" s="49"/>
    </row>
    <row r="388" spans="1:26" ht="30" customHeight="1">
      <c r="A388" s="477" t="s">
        <v>7284</v>
      </c>
      <c r="B388" s="477" t="s">
        <v>7261</v>
      </c>
      <c r="C388" s="478" t="s">
        <v>966</v>
      </c>
      <c r="D388" s="478" t="s">
        <v>967</v>
      </c>
      <c r="E388" s="345"/>
      <c r="F388" s="477" t="s">
        <v>7285</v>
      </c>
      <c r="G388" s="478" t="s">
        <v>2111</v>
      </c>
      <c r="H388" s="43">
        <v>1</v>
      </c>
      <c r="I388" s="309" t="s">
        <v>7102</v>
      </c>
      <c r="J388" s="309" t="s">
        <v>6786</v>
      </c>
      <c r="K388" s="309"/>
      <c r="L388" s="12"/>
      <c r="M388" s="479"/>
      <c r="N388" s="318"/>
      <c r="O388" s="73" t="s">
        <v>348</v>
      </c>
      <c r="P388" s="73" t="s">
        <v>348</v>
      </c>
      <c r="Q388" s="73" t="s">
        <v>24</v>
      </c>
      <c r="R388" s="89"/>
      <c r="S388" s="49"/>
      <c r="T388" s="49"/>
      <c r="U388" s="49"/>
      <c r="V388" s="49"/>
      <c r="W388" s="49"/>
      <c r="X388" s="49"/>
      <c r="Y388" s="49"/>
      <c r="Z388" s="49"/>
    </row>
    <row r="389" spans="1:26" ht="30" customHeight="1">
      <c r="A389" s="345"/>
      <c r="B389" s="345"/>
      <c r="C389" s="345"/>
      <c r="D389" s="345"/>
      <c r="E389" s="345"/>
      <c r="F389" s="345"/>
      <c r="G389" s="345"/>
      <c r="H389" s="43">
        <v>2</v>
      </c>
      <c r="I389" s="315" t="s">
        <v>6785</v>
      </c>
      <c r="J389" s="309" t="s">
        <v>7040</v>
      </c>
      <c r="K389" s="309"/>
      <c r="L389" s="12"/>
      <c r="M389" s="345"/>
      <c r="N389" s="318"/>
      <c r="O389" s="73" t="s">
        <v>348</v>
      </c>
      <c r="P389" s="73" t="s">
        <v>348</v>
      </c>
      <c r="Q389" s="73" t="s">
        <v>24</v>
      </c>
      <c r="R389" s="89"/>
      <c r="S389" s="49"/>
      <c r="T389" s="49"/>
      <c r="U389" s="49"/>
      <c r="V389" s="49"/>
      <c r="W389" s="49"/>
      <c r="X389" s="49"/>
      <c r="Y389" s="49"/>
      <c r="Z389" s="49"/>
    </row>
    <row r="390" spans="1:26" ht="30" customHeight="1">
      <c r="A390" s="345"/>
      <c r="B390" s="345"/>
      <c r="C390" s="345"/>
      <c r="D390" s="345"/>
      <c r="E390" s="345"/>
      <c r="F390" s="345"/>
      <c r="G390" s="345"/>
      <c r="H390" s="43">
        <v>3</v>
      </c>
      <c r="I390" s="315" t="s">
        <v>6796</v>
      </c>
      <c r="J390" s="309" t="s">
        <v>7050</v>
      </c>
      <c r="K390" s="309"/>
      <c r="L390" s="12"/>
      <c r="M390" s="345"/>
      <c r="N390" s="318"/>
      <c r="O390" s="73" t="s">
        <v>348</v>
      </c>
      <c r="P390" s="73" t="s">
        <v>348</v>
      </c>
      <c r="Q390" s="73" t="s">
        <v>24</v>
      </c>
      <c r="R390" s="89"/>
      <c r="S390" s="49"/>
      <c r="T390" s="49"/>
      <c r="U390" s="49"/>
      <c r="V390" s="49"/>
      <c r="W390" s="49"/>
      <c r="X390" s="49"/>
      <c r="Y390" s="49"/>
      <c r="Z390" s="49"/>
    </row>
    <row r="391" spans="1:26" ht="30" customHeight="1">
      <c r="A391" s="345"/>
      <c r="B391" s="345"/>
      <c r="C391" s="345"/>
      <c r="D391" s="345"/>
      <c r="E391" s="345"/>
      <c r="F391" s="345"/>
      <c r="G391" s="345"/>
      <c r="H391" s="43">
        <v>4</v>
      </c>
      <c r="I391" s="315" t="s">
        <v>7189</v>
      </c>
      <c r="J391" s="315" t="s">
        <v>7190</v>
      </c>
      <c r="K391" s="309"/>
      <c r="L391" s="12"/>
      <c r="M391" s="345"/>
      <c r="N391" s="318"/>
      <c r="O391" s="73" t="s">
        <v>348</v>
      </c>
      <c r="P391" s="73" t="s">
        <v>348</v>
      </c>
      <c r="Q391" s="73" t="s">
        <v>24</v>
      </c>
      <c r="R391" s="89"/>
      <c r="S391" s="49"/>
      <c r="T391" s="49"/>
      <c r="U391" s="49"/>
      <c r="V391" s="49"/>
      <c r="W391" s="49"/>
      <c r="X391" s="49"/>
      <c r="Y391" s="49"/>
      <c r="Z391" s="49"/>
    </row>
    <row r="392" spans="1:26" ht="30" customHeight="1">
      <c r="A392" s="345"/>
      <c r="B392" s="345"/>
      <c r="C392" s="345"/>
      <c r="D392" s="345"/>
      <c r="E392" s="345"/>
      <c r="F392" s="345"/>
      <c r="G392" s="345"/>
      <c r="H392" s="43">
        <v>5</v>
      </c>
      <c r="I392" s="315" t="s">
        <v>7286</v>
      </c>
      <c r="J392" s="315" t="s">
        <v>7287</v>
      </c>
      <c r="K392" s="309"/>
      <c r="L392" s="12"/>
      <c r="M392" s="345"/>
      <c r="N392" s="318"/>
      <c r="O392" s="73" t="s">
        <v>348</v>
      </c>
      <c r="P392" s="73" t="s">
        <v>348</v>
      </c>
      <c r="Q392" s="73" t="s">
        <v>24</v>
      </c>
      <c r="R392" s="89"/>
      <c r="S392" s="49"/>
      <c r="T392" s="49"/>
      <c r="U392" s="49"/>
      <c r="V392" s="49"/>
      <c r="W392" s="49"/>
      <c r="X392" s="49"/>
      <c r="Y392" s="49"/>
      <c r="Z392" s="49"/>
    </row>
    <row r="393" spans="1:26" ht="30" customHeight="1">
      <c r="A393" s="345"/>
      <c r="B393" s="345"/>
      <c r="C393" s="345"/>
      <c r="D393" s="345"/>
      <c r="E393" s="345"/>
      <c r="F393" s="345"/>
      <c r="G393" s="345"/>
      <c r="H393" s="43">
        <v>6</v>
      </c>
      <c r="I393" s="315" t="s">
        <v>7288</v>
      </c>
      <c r="J393" s="315" t="s">
        <v>7287</v>
      </c>
      <c r="K393" s="309"/>
      <c r="L393" s="12"/>
      <c r="M393" s="345"/>
      <c r="N393" s="318"/>
      <c r="O393" s="73" t="s">
        <v>348</v>
      </c>
      <c r="P393" s="73" t="s">
        <v>348</v>
      </c>
      <c r="Q393" s="73" t="s">
        <v>24</v>
      </c>
      <c r="R393" s="89"/>
      <c r="S393" s="49"/>
      <c r="T393" s="49"/>
      <c r="U393" s="49"/>
      <c r="V393" s="49"/>
      <c r="W393" s="49"/>
      <c r="X393" s="49"/>
      <c r="Y393" s="49"/>
      <c r="Z393" s="49"/>
    </row>
    <row r="394" spans="1:26" ht="30" customHeight="1">
      <c r="A394" s="341"/>
      <c r="B394" s="341"/>
      <c r="C394" s="341"/>
      <c r="D394" s="341"/>
      <c r="E394" s="341"/>
      <c r="F394" s="341"/>
      <c r="G394" s="341"/>
      <c r="H394" s="43">
        <v>7</v>
      </c>
      <c r="I394" s="309" t="s">
        <v>7103</v>
      </c>
      <c r="J394" s="309" t="s">
        <v>6786</v>
      </c>
      <c r="K394" s="309"/>
      <c r="L394" s="12"/>
      <c r="M394" s="341"/>
      <c r="N394" s="318"/>
      <c r="O394" s="73" t="s">
        <v>348</v>
      </c>
      <c r="P394" s="73" t="s">
        <v>348</v>
      </c>
      <c r="Q394" s="73" t="s">
        <v>24</v>
      </c>
      <c r="R394" s="89"/>
      <c r="S394" s="49"/>
      <c r="T394" s="49"/>
      <c r="U394" s="49"/>
      <c r="V394" s="49"/>
      <c r="W394" s="49"/>
      <c r="X394" s="49"/>
      <c r="Y394" s="49"/>
      <c r="Z394" s="49"/>
    </row>
    <row r="395" spans="1:26" ht="30" customHeight="1">
      <c r="A395" s="472" t="s">
        <v>7289</v>
      </c>
      <c r="B395" s="472" t="s">
        <v>7290</v>
      </c>
      <c r="C395" s="473" t="s">
        <v>3209</v>
      </c>
      <c r="D395" s="473" t="s">
        <v>7089</v>
      </c>
      <c r="E395" s="472" t="s">
        <v>7291</v>
      </c>
      <c r="F395" s="472" t="s">
        <v>7292</v>
      </c>
      <c r="G395" s="473" t="s">
        <v>2111</v>
      </c>
      <c r="H395" s="43">
        <v>1</v>
      </c>
      <c r="I395" s="309" t="s">
        <v>6785</v>
      </c>
      <c r="J395" s="309" t="s">
        <v>6786</v>
      </c>
      <c r="K395" s="309"/>
      <c r="L395" s="309"/>
      <c r="M395" s="309"/>
      <c r="N395" s="304"/>
      <c r="O395" s="73" t="s">
        <v>348</v>
      </c>
      <c r="P395" s="73" t="s">
        <v>24</v>
      </c>
      <c r="Q395" s="73" t="s">
        <v>24</v>
      </c>
      <c r="R395" s="89"/>
      <c r="S395" s="49"/>
      <c r="T395" s="49"/>
      <c r="U395" s="49"/>
      <c r="V395" s="49"/>
      <c r="W395" s="49"/>
      <c r="X395" s="49"/>
      <c r="Y395" s="49"/>
      <c r="Z395" s="49"/>
    </row>
    <row r="396" spans="1:26" ht="30" customHeight="1">
      <c r="A396" s="341"/>
      <c r="B396" s="341"/>
      <c r="C396" s="341"/>
      <c r="D396" s="341"/>
      <c r="E396" s="345"/>
      <c r="F396" s="341"/>
      <c r="G396" s="341"/>
      <c r="H396" s="43">
        <v>2</v>
      </c>
      <c r="I396" s="309" t="s">
        <v>7293</v>
      </c>
      <c r="J396" s="309" t="s">
        <v>7294</v>
      </c>
      <c r="K396" s="309"/>
      <c r="L396" s="309"/>
      <c r="M396" s="309"/>
      <c r="N396" s="304"/>
      <c r="O396" s="73" t="s">
        <v>348</v>
      </c>
      <c r="P396" s="73" t="s">
        <v>24</v>
      </c>
      <c r="Q396" s="73" t="s">
        <v>24</v>
      </c>
      <c r="R396" s="89"/>
      <c r="S396" s="49"/>
      <c r="T396" s="49"/>
      <c r="U396" s="49"/>
      <c r="V396" s="49"/>
      <c r="W396" s="49"/>
      <c r="X396" s="49"/>
      <c r="Y396" s="49"/>
      <c r="Z396" s="49"/>
    </row>
    <row r="397" spans="1:26" ht="30" customHeight="1">
      <c r="A397" s="472" t="s">
        <v>7295</v>
      </c>
      <c r="B397" s="472" t="s">
        <v>7290</v>
      </c>
      <c r="C397" s="473" t="s">
        <v>3209</v>
      </c>
      <c r="D397" s="473" t="s">
        <v>7089</v>
      </c>
      <c r="E397" s="345"/>
      <c r="F397" s="472" t="s">
        <v>7296</v>
      </c>
      <c r="G397" s="473" t="s">
        <v>2111</v>
      </c>
      <c r="H397" s="43">
        <v>1</v>
      </c>
      <c r="I397" s="309" t="s">
        <v>6785</v>
      </c>
      <c r="J397" s="309" t="s">
        <v>6786</v>
      </c>
      <c r="K397" s="309"/>
      <c r="L397" s="309"/>
      <c r="M397" s="309"/>
      <c r="N397" s="304"/>
      <c r="O397" s="73" t="s">
        <v>348</v>
      </c>
      <c r="P397" s="73" t="s">
        <v>24</v>
      </c>
      <c r="Q397" s="73" t="s">
        <v>24</v>
      </c>
      <c r="R397" s="89"/>
      <c r="S397" s="49"/>
      <c r="T397" s="49"/>
      <c r="U397" s="49"/>
      <c r="V397" s="49"/>
      <c r="W397" s="49"/>
      <c r="X397" s="49"/>
      <c r="Y397" s="49"/>
      <c r="Z397" s="49"/>
    </row>
    <row r="398" spans="1:26" ht="30" customHeight="1">
      <c r="A398" s="345"/>
      <c r="B398" s="345"/>
      <c r="C398" s="345"/>
      <c r="D398" s="345"/>
      <c r="E398" s="345"/>
      <c r="F398" s="345"/>
      <c r="G398" s="345"/>
      <c r="H398" s="43">
        <v>2</v>
      </c>
      <c r="I398" s="309" t="s">
        <v>6792</v>
      </c>
      <c r="J398" s="309" t="s">
        <v>6786</v>
      </c>
      <c r="K398" s="309"/>
      <c r="L398" s="309"/>
      <c r="M398" s="309"/>
      <c r="N398" s="304"/>
      <c r="O398" s="73" t="s">
        <v>348</v>
      </c>
      <c r="P398" s="73" t="s">
        <v>24</v>
      </c>
      <c r="Q398" s="73" t="s">
        <v>24</v>
      </c>
      <c r="R398" s="89"/>
      <c r="S398" s="49"/>
      <c r="T398" s="49"/>
      <c r="U398" s="49"/>
      <c r="V398" s="49"/>
      <c r="W398" s="49"/>
      <c r="X398" s="49"/>
      <c r="Y398" s="49"/>
      <c r="Z398" s="49"/>
    </row>
    <row r="399" spans="1:26" ht="30" customHeight="1">
      <c r="A399" s="341"/>
      <c r="B399" s="341"/>
      <c r="C399" s="341"/>
      <c r="D399" s="341"/>
      <c r="E399" s="345"/>
      <c r="F399" s="341"/>
      <c r="G399" s="341"/>
      <c r="H399" s="43">
        <v>3</v>
      </c>
      <c r="I399" s="309" t="s">
        <v>7293</v>
      </c>
      <c r="J399" s="309" t="s">
        <v>7294</v>
      </c>
      <c r="K399" s="309"/>
      <c r="L399" s="309"/>
      <c r="M399" s="309"/>
      <c r="N399" s="304"/>
      <c r="O399" s="73" t="s">
        <v>348</v>
      </c>
      <c r="P399" s="73" t="s">
        <v>24</v>
      </c>
      <c r="Q399" s="73" t="s">
        <v>24</v>
      </c>
      <c r="R399" s="89"/>
      <c r="S399" s="49"/>
      <c r="T399" s="49"/>
      <c r="U399" s="49"/>
      <c r="V399" s="49"/>
      <c r="W399" s="49"/>
      <c r="X399" s="49"/>
      <c r="Y399" s="49"/>
      <c r="Z399" s="49"/>
    </row>
    <row r="400" spans="1:26" ht="30" customHeight="1">
      <c r="A400" s="472" t="s">
        <v>7297</v>
      </c>
      <c r="B400" s="472" t="s">
        <v>7290</v>
      </c>
      <c r="C400" s="473" t="s">
        <v>3209</v>
      </c>
      <c r="D400" s="473" t="s">
        <v>7089</v>
      </c>
      <c r="E400" s="345"/>
      <c r="F400" s="472" t="s">
        <v>7298</v>
      </c>
      <c r="G400" s="473" t="s">
        <v>2111</v>
      </c>
      <c r="H400" s="43">
        <v>1</v>
      </c>
      <c r="I400" s="309" t="s">
        <v>6785</v>
      </c>
      <c r="J400" s="309" t="s">
        <v>6786</v>
      </c>
      <c r="K400" s="309"/>
      <c r="L400" s="309"/>
      <c r="M400" s="309"/>
      <c r="N400" s="304"/>
      <c r="O400" s="73" t="s">
        <v>348</v>
      </c>
      <c r="P400" s="73" t="s">
        <v>24</v>
      </c>
      <c r="Q400" s="73" t="s">
        <v>24</v>
      </c>
      <c r="R400" s="89"/>
      <c r="S400" s="49"/>
      <c r="T400" s="49"/>
      <c r="U400" s="49"/>
      <c r="V400" s="49"/>
      <c r="W400" s="49"/>
      <c r="X400" s="49"/>
      <c r="Y400" s="49"/>
      <c r="Z400" s="49"/>
    </row>
    <row r="401" spans="1:26" ht="30" customHeight="1">
      <c r="A401" s="345"/>
      <c r="B401" s="345"/>
      <c r="C401" s="345"/>
      <c r="D401" s="345"/>
      <c r="E401" s="345"/>
      <c r="F401" s="345"/>
      <c r="G401" s="345"/>
      <c r="H401" s="43">
        <v>2</v>
      </c>
      <c r="I401" s="309" t="s">
        <v>6796</v>
      </c>
      <c r="J401" s="309" t="s">
        <v>6786</v>
      </c>
      <c r="K401" s="309"/>
      <c r="L401" s="310"/>
      <c r="M401" s="309"/>
      <c r="N401" s="304"/>
      <c r="O401" s="73" t="s">
        <v>348</v>
      </c>
      <c r="P401" s="73" t="s">
        <v>24</v>
      </c>
      <c r="Q401" s="73" t="s">
        <v>24</v>
      </c>
      <c r="R401" s="89"/>
      <c r="S401" s="49"/>
      <c r="T401" s="49"/>
      <c r="U401" s="49"/>
      <c r="V401" s="49"/>
      <c r="W401" s="49"/>
      <c r="X401" s="49"/>
      <c r="Y401" s="49"/>
      <c r="Z401" s="49"/>
    </row>
    <row r="402" spans="1:26" ht="30" customHeight="1">
      <c r="A402" s="341"/>
      <c r="B402" s="341"/>
      <c r="C402" s="341"/>
      <c r="D402" s="341"/>
      <c r="E402" s="341"/>
      <c r="F402" s="341"/>
      <c r="G402" s="341"/>
      <c r="H402" s="43">
        <v>3</v>
      </c>
      <c r="I402" s="309" t="s">
        <v>7293</v>
      </c>
      <c r="J402" s="309" t="s">
        <v>7299</v>
      </c>
      <c r="K402" s="309"/>
      <c r="L402" s="310"/>
      <c r="M402" s="309"/>
      <c r="N402" s="304"/>
      <c r="O402" s="73" t="s">
        <v>348</v>
      </c>
      <c r="P402" s="73" t="s">
        <v>24</v>
      </c>
      <c r="Q402" s="73" t="s">
        <v>24</v>
      </c>
      <c r="R402" s="89"/>
      <c r="S402" s="49"/>
      <c r="T402" s="49"/>
      <c r="U402" s="49"/>
      <c r="V402" s="49"/>
      <c r="W402" s="49"/>
      <c r="X402" s="49"/>
      <c r="Y402" s="49"/>
      <c r="Z402" s="49"/>
    </row>
    <row r="403" spans="1:26" ht="30" customHeight="1">
      <c r="A403" s="475" t="s">
        <v>7300</v>
      </c>
      <c r="B403" s="475" t="s">
        <v>7290</v>
      </c>
      <c r="C403" s="474" t="s">
        <v>3209</v>
      </c>
      <c r="D403" s="474" t="s">
        <v>7089</v>
      </c>
      <c r="E403" s="472" t="s">
        <v>7301</v>
      </c>
      <c r="F403" s="472" t="s">
        <v>7302</v>
      </c>
      <c r="G403" s="474" t="s">
        <v>2111</v>
      </c>
      <c r="H403" s="43">
        <v>1</v>
      </c>
      <c r="I403" s="309" t="s">
        <v>7303</v>
      </c>
      <c r="J403" s="309"/>
      <c r="K403" s="309"/>
      <c r="L403" s="310"/>
      <c r="M403" s="309" t="s">
        <v>7304</v>
      </c>
      <c r="N403" s="304"/>
      <c r="O403" s="73" t="s">
        <v>348</v>
      </c>
      <c r="P403" s="73" t="s">
        <v>348</v>
      </c>
      <c r="Q403" s="73" t="s">
        <v>24</v>
      </c>
      <c r="R403" s="89"/>
      <c r="S403" s="49"/>
      <c r="T403" s="49"/>
      <c r="U403" s="49"/>
      <c r="V403" s="49"/>
      <c r="W403" s="49"/>
      <c r="X403" s="49"/>
      <c r="Y403" s="49"/>
      <c r="Z403" s="49"/>
    </row>
    <row r="404" spans="1:26" ht="30" customHeight="1">
      <c r="A404" s="345"/>
      <c r="B404" s="345"/>
      <c r="C404" s="345"/>
      <c r="D404" s="345"/>
      <c r="E404" s="345"/>
      <c r="F404" s="345"/>
      <c r="G404" s="345"/>
      <c r="H404" s="43">
        <v>2</v>
      </c>
      <c r="I404" s="309" t="s">
        <v>7251</v>
      </c>
      <c r="J404" s="309" t="s">
        <v>6786</v>
      </c>
      <c r="K404" s="309"/>
      <c r="L404" s="310"/>
      <c r="M404" s="309"/>
      <c r="N404" s="304"/>
      <c r="O404" s="73" t="s">
        <v>348</v>
      </c>
      <c r="P404" s="73" t="s">
        <v>348</v>
      </c>
      <c r="Q404" s="73" t="s">
        <v>24</v>
      </c>
      <c r="R404" s="89"/>
      <c r="S404" s="49"/>
      <c r="T404" s="49"/>
      <c r="U404" s="49"/>
      <c r="V404" s="49"/>
      <c r="W404" s="49"/>
      <c r="X404" s="49"/>
      <c r="Y404" s="49"/>
      <c r="Z404" s="49"/>
    </row>
    <row r="405" spans="1:26" ht="30" customHeight="1">
      <c r="A405" s="345"/>
      <c r="B405" s="345"/>
      <c r="C405" s="345"/>
      <c r="D405" s="345"/>
      <c r="E405" s="345"/>
      <c r="F405" s="345"/>
      <c r="G405" s="345"/>
      <c r="H405" s="43">
        <v>3</v>
      </c>
      <c r="I405" s="309" t="s">
        <v>6785</v>
      </c>
      <c r="J405" s="309" t="s">
        <v>6786</v>
      </c>
      <c r="K405" s="309"/>
      <c r="L405" s="310"/>
      <c r="M405" s="309"/>
      <c r="N405" s="304"/>
      <c r="O405" s="73" t="s">
        <v>348</v>
      </c>
      <c r="P405" s="73" t="s">
        <v>348</v>
      </c>
      <c r="Q405" s="73" t="s">
        <v>24</v>
      </c>
      <c r="R405" s="89"/>
      <c r="S405" s="49"/>
      <c r="T405" s="49"/>
      <c r="U405" s="49"/>
      <c r="V405" s="49"/>
      <c r="W405" s="49"/>
      <c r="X405" s="49"/>
      <c r="Y405" s="49"/>
      <c r="Z405" s="49"/>
    </row>
    <row r="406" spans="1:26" ht="30" customHeight="1">
      <c r="A406" s="345"/>
      <c r="B406" s="345"/>
      <c r="C406" s="345"/>
      <c r="D406" s="345"/>
      <c r="E406" s="345"/>
      <c r="F406" s="345"/>
      <c r="G406" s="345"/>
      <c r="H406" s="43">
        <v>4</v>
      </c>
      <c r="I406" s="309" t="s">
        <v>6796</v>
      </c>
      <c r="J406" s="309" t="s">
        <v>6786</v>
      </c>
      <c r="K406" s="309"/>
      <c r="L406" s="310"/>
      <c r="M406" s="309"/>
      <c r="N406" s="304"/>
      <c r="O406" s="73" t="s">
        <v>348</v>
      </c>
      <c r="P406" s="73" t="s">
        <v>348</v>
      </c>
      <c r="Q406" s="73" t="s">
        <v>24</v>
      </c>
      <c r="R406" s="89"/>
      <c r="S406" s="49"/>
      <c r="T406" s="49"/>
      <c r="U406" s="49"/>
      <c r="V406" s="49"/>
      <c r="W406" s="49"/>
      <c r="X406" s="49"/>
      <c r="Y406" s="49"/>
      <c r="Z406" s="49"/>
    </row>
    <row r="407" spans="1:26" ht="30" customHeight="1">
      <c r="A407" s="341"/>
      <c r="B407" s="341"/>
      <c r="C407" s="341"/>
      <c r="D407" s="341"/>
      <c r="E407" s="341"/>
      <c r="F407" s="341"/>
      <c r="G407" s="341"/>
      <c r="H407" s="43">
        <v>5</v>
      </c>
      <c r="I407" s="309" t="s">
        <v>7293</v>
      </c>
      <c r="J407" s="309" t="s">
        <v>7299</v>
      </c>
      <c r="K407" s="309"/>
      <c r="L407" s="310"/>
      <c r="M407" s="309"/>
      <c r="N407" s="304"/>
      <c r="O407" s="73" t="s">
        <v>348</v>
      </c>
      <c r="P407" s="73" t="s">
        <v>348</v>
      </c>
      <c r="Q407" s="73" t="s">
        <v>24</v>
      </c>
      <c r="R407" s="89"/>
      <c r="S407" s="49"/>
      <c r="T407" s="49"/>
      <c r="U407" s="49"/>
      <c r="V407" s="49"/>
      <c r="W407" s="49"/>
      <c r="X407" s="49"/>
      <c r="Y407" s="49"/>
      <c r="Z407" s="49"/>
    </row>
    <row r="408" spans="1:26" ht="30" customHeight="1">
      <c r="A408" s="475" t="s">
        <v>7305</v>
      </c>
      <c r="B408" s="475" t="s">
        <v>7290</v>
      </c>
      <c r="C408" s="474" t="s">
        <v>3209</v>
      </c>
      <c r="D408" s="474" t="s">
        <v>7089</v>
      </c>
      <c r="E408" s="472" t="s">
        <v>7301</v>
      </c>
      <c r="F408" s="472" t="s">
        <v>7306</v>
      </c>
      <c r="G408" s="474" t="s">
        <v>2111</v>
      </c>
      <c r="H408" s="43">
        <v>1</v>
      </c>
      <c r="I408" s="309" t="s">
        <v>7248</v>
      </c>
      <c r="J408" s="309" t="s">
        <v>6786</v>
      </c>
      <c r="K408" s="309"/>
      <c r="L408" s="310"/>
      <c r="M408" s="309"/>
      <c r="N408" s="304"/>
      <c r="O408" s="73" t="s">
        <v>348</v>
      </c>
      <c r="P408" s="73" t="s">
        <v>348</v>
      </c>
      <c r="Q408" s="73" t="s">
        <v>24</v>
      </c>
      <c r="R408" s="89"/>
      <c r="S408" s="49"/>
      <c r="T408" s="49"/>
      <c r="U408" s="49"/>
      <c r="V408" s="49"/>
      <c r="W408" s="49"/>
      <c r="X408" s="49"/>
      <c r="Y408" s="49"/>
      <c r="Z408" s="49"/>
    </row>
    <row r="409" spans="1:26" ht="30" customHeight="1">
      <c r="A409" s="345"/>
      <c r="B409" s="345"/>
      <c r="C409" s="345"/>
      <c r="D409" s="345"/>
      <c r="E409" s="345"/>
      <c r="F409" s="345"/>
      <c r="G409" s="345"/>
      <c r="H409" s="43">
        <v>2</v>
      </c>
      <c r="I409" s="309" t="s">
        <v>7303</v>
      </c>
      <c r="J409" s="309"/>
      <c r="K409" s="309"/>
      <c r="L409" s="310"/>
      <c r="M409" s="309"/>
      <c r="N409" s="304"/>
      <c r="O409" s="73" t="s">
        <v>348</v>
      </c>
      <c r="P409" s="73" t="s">
        <v>348</v>
      </c>
      <c r="Q409" s="73" t="s">
        <v>24</v>
      </c>
      <c r="R409" s="89"/>
      <c r="S409" s="49"/>
      <c r="T409" s="49"/>
      <c r="U409" s="49"/>
      <c r="V409" s="49"/>
      <c r="W409" s="49"/>
      <c r="X409" s="49"/>
      <c r="Y409" s="49"/>
      <c r="Z409" s="49"/>
    </row>
    <row r="410" spans="1:26" ht="30" customHeight="1">
      <c r="A410" s="345"/>
      <c r="B410" s="345"/>
      <c r="C410" s="345"/>
      <c r="D410" s="345"/>
      <c r="E410" s="345"/>
      <c r="F410" s="345"/>
      <c r="G410" s="345"/>
      <c r="H410" s="43">
        <v>3</v>
      </c>
      <c r="I410" s="309" t="s">
        <v>6785</v>
      </c>
      <c r="J410" s="309" t="s">
        <v>6786</v>
      </c>
      <c r="K410" s="309"/>
      <c r="L410" s="310"/>
      <c r="M410" s="309"/>
      <c r="N410" s="304"/>
      <c r="O410" s="73" t="s">
        <v>348</v>
      </c>
      <c r="P410" s="73" t="s">
        <v>348</v>
      </c>
      <c r="Q410" s="73" t="s">
        <v>24</v>
      </c>
      <c r="R410" s="89"/>
      <c r="S410" s="49"/>
      <c r="T410" s="49"/>
      <c r="U410" s="49"/>
      <c r="V410" s="49"/>
      <c r="W410" s="49"/>
      <c r="X410" s="49"/>
      <c r="Y410" s="49"/>
      <c r="Z410" s="49"/>
    </row>
    <row r="411" spans="1:26" ht="30" customHeight="1">
      <c r="A411" s="345"/>
      <c r="B411" s="345"/>
      <c r="C411" s="345"/>
      <c r="D411" s="345"/>
      <c r="E411" s="345"/>
      <c r="F411" s="345"/>
      <c r="G411" s="345"/>
      <c r="H411" s="43">
        <v>4</v>
      </c>
      <c r="I411" s="309" t="s">
        <v>6796</v>
      </c>
      <c r="J411" s="309" t="s">
        <v>6786</v>
      </c>
      <c r="K411" s="309"/>
      <c r="L411" s="310"/>
      <c r="M411" s="309"/>
      <c r="N411" s="304"/>
      <c r="O411" s="73" t="s">
        <v>348</v>
      </c>
      <c r="P411" s="73" t="s">
        <v>348</v>
      </c>
      <c r="Q411" s="73" t="s">
        <v>24</v>
      </c>
      <c r="R411" s="89"/>
      <c r="S411" s="49"/>
      <c r="T411" s="49"/>
      <c r="U411" s="49"/>
      <c r="V411" s="49"/>
      <c r="W411" s="49"/>
      <c r="X411" s="49"/>
      <c r="Y411" s="49"/>
      <c r="Z411" s="49"/>
    </row>
    <row r="412" spans="1:26" ht="30" customHeight="1">
      <c r="A412" s="345"/>
      <c r="B412" s="345"/>
      <c r="C412" s="345"/>
      <c r="D412" s="345"/>
      <c r="E412" s="345"/>
      <c r="F412" s="345"/>
      <c r="G412" s="345"/>
      <c r="H412" s="43">
        <v>5</v>
      </c>
      <c r="I412" s="309" t="s">
        <v>7293</v>
      </c>
      <c r="J412" s="309" t="s">
        <v>7307</v>
      </c>
      <c r="K412" s="309"/>
      <c r="L412" s="310"/>
      <c r="M412" s="309"/>
      <c r="N412" s="304"/>
      <c r="O412" s="73" t="s">
        <v>348</v>
      </c>
      <c r="P412" s="73" t="s">
        <v>348</v>
      </c>
      <c r="Q412" s="73" t="s">
        <v>24</v>
      </c>
      <c r="R412" s="89"/>
      <c r="S412" s="49"/>
      <c r="T412" s="49"/>
      <c r="U412" s="49"/>
      <c r="V412" s="49"/>
      <c r="W412" s="49"/>
      <c r="X412" s="49"/>
      <c r="Y412" s="49"/>
      <c r="Z412" s="49"/>
    </row>
    <row r="413" spans="1:26" ht="30" customHeight="1">
      <c r="A413" s="341"/>
      <c r="B413" s="341"/>
      <c r="C413" s="341"/>
      <c r="D413" s="341"/>
      <c r="E413" s="341"/>
      <c r="F413" s="341"/>
      <c r="G413" s="341"/>
      <c r="H413" s="43">
        <v>6</v>
      </c>
      <c r="I413" s="309" t="s">
        <v>7251</v>
      </c>
      <c r="J413" s="309" t="s">
        <v>6786</v>
      </c>
      <c r="K413" s="309"/>
      <c r="L413" s="310"/>
      <c r="M413" s="309"/>
      <c r="N413" s="304"/>
      <c r="O413" s="73" t="s">
        <v>348</v>
      </c>
      <c r="P413" s="73" t="s">
        <v>348</v>
      </c>
      <c r="Q413" s="73" t="s">
        <v>24</v>
      </c>
      <c r="R413" s="89"/>
      <c r="S413" s="49"/>
      <c r="T413" s="49"/>
      <c r="U413" s="49"/>
      <c r="V413" s="49"/>
      <c r="W413" s="49"/>
      <c r="X413" s="49"/>
      <c r="Y413" s="49"/>
      <c r="Z413" s="49"/>
    </row>
    <row r="414" spans="1:26" ht="30" customHeight="1">
      <c r="A414" s="475" t="s">
        <v>7308</v>
      </c>
      <c r="B414" s="475" t="s">
        <v>7290</v>
      </c>
      <c r="C414" s="474" t="s">
        <v>3209</v>
      </c>
      <c r="D414" s="474" t="s">
        <v>7089</v>
      </c>
      <c r="E414" s="472" t="s">
        <v>7301</v>
      </c>
      <c r="F414" s="472" t="s">
        <v>7309</v>
      </c>
      <c r="G414" s="474" t="s">
        <v>2111</v>
      </c>
      <c r="H414" s="43">
        <v>1</v>
      </c>
      <c r="I414" s="309" t="s">
        <v>7310</v>
      </c>
      <c r="J414" s="309"/>
      <c r="K414" s="309"/>
      <c r="L414" s="310"/>
      <c r="M414" s="309"/>
      <c r="N414" s="304"/>
      <c r="O414" s="73" t="s">
        <v>348</v>
      </c>
      <c r="P414" s="73" t="s">
        <v>348</v>
      </c>
      <c r="Q414" s="73" t="s">
        <v>24</v>
      </c>
      <c r="R414" s="89"/>
      <c r="S414" s="49"/>
      <c r="T414" s="49"/>
      <c r="U414" s="49"/>
      <c r="V414" s="49"/>
      <c r="W414" s="49"/>
      <c r="X414" s="49"/>
      <c r="Y414" s="49"/>
      <c r="Z414" s="49"/>
    </row>
    <row r="415" spans="1:26" ht="30" customHeight="1">
      <c r="A415" s="345"/>
      <c r="B415" s="345"/>
      <c r="C415" s="345"/>
      <c r="D415" s="345"/>
      <c r="E415" s="345"/>
      <c r="F415" s="345"/>
      <c r="G415" s="345"/>
      <c r="H415" s="43">
        <v>2</v>
      </c>
      <c r="I415" s="309" t="s">
        <v>7251</v>
      </c>
      <c r="J415" s="309" t="s">
        <v>6786</v>
      </c>
      <c r="K415" s="309"/>
      <c r="L415" s="310"/>
      <c r="M415" s="309"/>
      <c r="N415" s="304"/>
      <c r="O415" s="73" t="s">
        <v>348</v>
      </c>
      <c r="P415" s="73" t="s">
        <v>348</v>
      </c>
      <c r="Q415" s="73" t="s">
        <v>24</v>
      </c>
      <c r="R415" s="89"/>
      <c r="S415" s="49"/>
      <c r="T415" s="49"/>
      <c r="U415" s="49"/>
      <c r="V415" s="49"/>
      <c r="W415" s="49"/>
      <c r="X415" s="49"/>
      <c r="Y415" s="49"/>
      <c r="Z415" s="49"/>
    </row>
    <row r="416" spans="1:26" ht="30" customHeight="1">
      <c r="A416" s="345"/>
      <c r="B416" s="345"/>
      <c r="C416" s="345"/>
      <c r="D416" s="345"/>
      <c r="E416" s="345"/>
      <c r="F416" s="345"/>
      <c r="G416" s="345"/>
      <c r="H416" s="43">
        <v>3</v>
      </c>
      <c r="I416" s="309" t="s">
        <v>6785</v>
      </c>
      <c r="J416" s="309" t="s">
        <v>6786</v>
      </c>
      <c r="K416" s="309"/>
      <c r="L416" s="310"/>
      <c r="M416" s="309"/>
      <c r="N416" s="304"/>
      <c r="O416" s="73" t="s">
        <v>348</v>
      </c>
      <c r="P416" s="73" t="s">
        <v>348</v>
      </c>
      <c r="Q416" s="73" t="s">
        <v>24</v>
      </c>
      <c r="R416" s="89"/>
      <c r="S416" s="49"/>
      <c r="T416" s="49"/>
      <c r="U416" s="49"/>
      <c r="V416" s="49"/>
      <c r="W416" s="49"/>
      <c r="X416" s="49"/>
      <c r="Y416" s="49"/>
      <c r="Z416" s="49"/>
    </row>
    <row r="417" spans="1:26" ht="30" customHeight="1">
      <c r="A417" s="345"/>
      <c r="B417" s="345"/>
      <c r="C417" s="345"/>
      <c r="D417" s="345"/>
      <c r="E417" s="345"/>
      <c r="F417" s="345"/>
      <c r="G417" s="345"/>
      <c r="H417" s="43">
        <v>4</v>
      </c>
      <c r="I417" s="309" t="s">
        <v>6796</v>
      </c>
      <c r="J417" s="309" t="s">
        <v>6786</v>
      </c>
      <c r="K417" s="309"/>
      <c r="L417" s="310"/>
      <c r="M417" s="309"/>
      <c r="N417" s="304"/>
      <c r="O417" s="73" t="s">
        <v>348</v>
      </c>
      <c r="P417" s="73" t="s">
        <v>348</v>
      </c>
      <c r="Q417" s="73" t="s">
        <v>24</v>
      </c>
      <c r="R417" s="89"/>
      <c r="S417" s="49"/>
      <c r="T417" s="49"/>
      <c r="U417" s="49"/>
      <c r="V417" s="49"/>
      <c r="W417" s="49"/>
      <c r="X417" s="49"/>
      <c r="Y417" s="49"/>
      <c r="Z417" s="49"/>
    </row>
    <row r="418" spans="1:26" ht="30" customHeight="1">
      <c r="A418" s="341"/>
      <c r="B418" s="341"/>
      <c r="C418" s="341"/>
      <c r="D418" s="341"/>
      <c r="E418" s="341"/>
      <c r="F418" s="341"/>
      <c r="G418" s="341"/>
      <c r="H418" s="43">
        <v>5</v>
      </c>
      <c r="I418" s="309" t="s">
        <v>7293</v>
      </c>
      <c r="J418" s="309" t="s">
        <v>7299</v>
      </c>
      <c r="K418" s="309"/>
      <c r="L418" s="310"/>
      <c r="M418" s="309"/>
      <c r="N418" s="304"/>
      <c r="O418" s="73" t="s">
        <v>348</v>
      </c>
      <c r="P418" s="73" t="s">
        <v>348</v>
      </c>
      <c r="Q418" s="73" t="s">
        <v>24</v>
      </c>
      <c r="R418" s="89"/>
      <c r="S418" s="49"/>
      <c r="T418" s="49"/>
      <c r="U418" s="49"/>
      <c r="V418" s="49"/>
      <c r="W418" s="49"/>
      <c r="X418" s="49"/>
      <c r="Y418" s="49"/>
      <c r="Z418" s="49"/>
    </row>
    <row r="419" spans="1:26" ht="30" customHeight="1">
      <c r="A419" s="475" t="s">
        <v>7311</v>
      </c>
      <c r="B419" s="475" t="s">
        <v>7290</v>
      </c>
      <c r="C419" s="474" t="s">
        <v>3209</v>
      </c>
      <c r="D419" s="474" t="s">
        <v>7089</v>
      </c>
      <c r="E419" s="472" t="s">
        <v>7301</v>
      </c>
      <c r="F419" s="472" t="s">
        <v>7312</v>
      </c>
      <c r="G419" s="474" t="s">
        <v>2111</v>
      </c>
      <c r="H419" s="43">
        <v>1</v>
      </c>
      <c r="I419" s="309" t="s">
        <v>7313</v>
      </c>
      <c r="J419" s="309"/>
      <c r="K419" s="309"/>
      <c r="L419" s="310"/>
      <c r="M419" s="309"/>
      <c r="N419" s="304"/>
      <c r="O419" s="73" t="s">
        <v>348</v>
      </c>
      <c r="P419" s="73" t="s">
        <v>348</v>
      </c>
      <c r="Q419" s="73" t="s">
        <v>24</v>
      </c>
      <c r="R419" s="89"/>
      <c r="S419" s="49"/>
      <c r="T419" s="49"/>
      <c r="U419" s="49"/>
      <c r="V419" s="49"/>
      <c r="W419" s="49"/>
      <c r="X419" s="49"/>
      <c r="Y419" s="49"/>
      <c r="Z419" s="49"/>
    </row>
    <row r="420" spans="1:26" ht="30" customHeight="1">
      <c r="A420" s="345"/>
      <c r="B420" s="345"/>
      <c r="C420" s="345"/>
      <c r="D420" s="345"/>
      <c r="E420" s="345"/>
      <c r="F420" s="345"/>
      <c r="G420" s="345"/>
      <c r="H420" s="43">
        <v>2</v>
      </c>
      <c r="I420" s="309" t="s">
        <v>7251</v>
      </c>
      <c r="J420" s="309" t="s">
        <v>6786</v>
      </c>
      <c r="K420" s="309"/>
      <c r="L420" s="310"/>
      <c r="M420" s="309"/>
      <c r="N420" s="304"/>
      <c r="O420" s="73" t="s">
        <v>348</v>
      </c>
      <c r="P420" s="73" t="s">
        <v>348</v>
      </c>
      <c r="Q420" s="73" t="s">
        <v>24</v>
      </c>
      <c r="R420" s="89"/>
      <c r="S420" s="49"/>
      <c r="T420" s="49"/>
      <c r="U420" s="49"/>
      <c r="V420" s="49"/>
      <c r="W420" s="49"/>
      <c r="X420" s="49"/>
      <c r="Y420" s="49"/>
      <c r="Z420" s="49"/>
    </row>
    <row r="421" spans="1:26" ht="30" customHeight="1">
      <c r="A421" s="345"/>
      <c r="B421" s="345"/>
      <c r="C421" s="345"/>
      <c r="D421" s="345"/>
      <c r="E421" s="345"/>
      <c r="F421" s="345"/>
      <c r="G421" s="345"/>
      <c r="H421" s="43">
        <v>3</v>
      </c>
      <c r="I421" s="309" t="s">
        <v>6785</v>
      </c>
      <c r="J421" s="309" t="s">
        <v>6786</v>
      </c>
      <c r="K421" s="309"/>
      <c r="L421" s="310"/>
      <c r="M421" s="309"/>
      <c r="N421" s="304"/>
      <c r="O421" s="73" t="s">
        <v>348</v>
      </c>
      <c r="P421" s="73" t="s">
        <v>348</v>
      </c>
      <c r="Q421" s="73" t="s">
        <v>24</v>
      </c>
      <c r="R421" s="89"/>
      <c r="S421" s="49"/>
      <c r="T421" s="49"/>
      <c r="U421" s="49"/>
      <c r="V421" s="49"/>
      <c r="W421" s="49"/>
      <c r="X421" s="49"/>
      <c r="Y421" s="49"/>
      <c r="Z421" s="49"/>
    </row>
    <row r="422" spans="1:26" ht="30" customHeight="1">
      <c r="A422" s="345"/>
      <c r="B422" s="345"/>
      <c r="C422" s="345"/>
      <c r="D422" s="345"/>
      <c r="E422" s="345"/>
      <c r="F422" s="345"/>
      <c r="G422" s="345"/>
      <c r="H422" s="43">
        <v>4</v>
      </c>
      <c r="I422" s="309" t="s">
        <v>6796</v>
      </c>
      <c r="J422" s="309" t="s">
        <v>6786</v>
      </c>
      <c r="K422" s="309"/>
      <c r="L422" s="310"/>
      <c r="M422" s="309"/>
      <c r="N422" s="304"/>
      <c r="O422" s="73" t="s">
        <v>348</v>
      </c>
      <c r="P422" s="73" t="s">
        <v>348</v>
      </c>
      <c r="Q422" s="73" t="s">
        <v>24</v>
      </c>
      <c r="R422" s="89"/>
      <c r="S422" s="49"/>
      <c r="T422" s="49"/>
      <c r="U422" s="49"/>
      <c r="V422" s="49"/>
      <c r="W422" s="49"/>
      <c r="X422" s="49"/>
      <c r="Y422" s="49"/>
      <c r="Z422" s="49"/>
    </row>
    <row r="423" spans="1:26" ht="30" customHeight="1">
      <c r="A423" s="341"/>
      <c r="B423" s="341"/>
      <c r="C423" s="341"/>
      <c r="D423" s="341"/>
      <c r="E423" s="341"/>
      <c r="F423" s="341"/>
      <c r="G423" s="341"/>
      <c r="H423" s="43">
        <v>5</v>
      </c>
      <c r="I423" s="309" t="s">
        <v>7293</v>
      </c>
      <c r="J423" s="309" t="s">
        <v>7299</v>
      </c>
      <c r="K423" s="309"/>
      <c r="L423" s="310"/>
      <c r="M423" s="309"/>
      <c r="N423" s="304"/>
      <c r="O423" s="73" t="s">
        <v>348</v>
      </c>
      <c r="P423" s="73" t="s">
        <v>348</v>
      </c>
      <c r="Q423" s="73" t="s">
        <v>24</v>
      </c>
      <c r="R423" s="89"/>
      <c r="S423" s="49"/>
      <c r="T423" s="49"/>
      <c r="U423" s="49"/>
      <c r="V423" s="49"/>
      <c r="W423" s="49"/>
      <c r="X423" s="49"/>
      <c r="Y423" s="49"/>
      <c r="Z423" s="49"/>
    </row>
    <row r="424" spans="1:26" ht="30" customHeight="1">
      <c r="A424" s="475" t="s">
        <v>7314</v>
      </c>
      <c r="B424" s="475" t="s">
        <v>7290</v>
      </c>
      <c r="C424" s="474" t="s">
        <v>3209</v>
      </c>
      <c r="D424" s="474" t="s">
        <v>7089</v>
      </c>
      <c r="E424" s="472" t="s">
        <v>7301</v>
      </c>
      <c r="F424" s="472" t="s">
        <v>7315</v>
      </c>
      <c r="G424" s="474" t="s">
        <v>2111</v>
      </c>
      <c r="H424" s="43">
        <v>1</v>
      </c>
      <c r="I424" s="309" t="s">
        <v>7248</v>
      </c>
      <c r="J424" s="309" t="s">
        <v>6786</v>
      </c>
      <c r="K424" s="309"/>
      <c r="L424" s="310"/>
      <c r="M424" s="309"/>
      <c r="N424" s="304"/>
      <c r="O424" s="73" t="s">
        <v>348</v>
      </c>
      <c r="P424" s="73" t="s">
        <v>348</v>
      </c>
      <c r="Q424" s="73" t="s">
        <v>24</v>
      </c>
      <c r="R424" s="89"/>
      <c r="S424" s="49"/>
      <c r="T424" s="49"/>
      <c r="U424" s="49"/>
      <c r="V424" s="49"/>
      <c r="W424" s="49"/>
      <c r="X424" s="49"/>
      <c r="Y424" s="49"/>
      <c r="Z424" s="49"/>
    </row>
    <row r="425" spans="1:26" ht="30" customHeight="1">
      <c r="A425" s="345"/>
      <c r="B425" s="345"/>
      <c r="C425" s="345"/>
      <c r="D425" s="345"/>
      <c r="E425" s="345"/>
      <c r="F425" s="345"/>
      <c r="G425" s="345"/>
      <c r="H425" s="43">
        <v>2</v>
      </c>
      <c r="I425" s="309" t="s">
        <v>7310</v>
      </c>
      <c r="J425" s="309"/>
      <c r="K425" s="309"/>
      <c r="L425" s="310"/>
      <c r="M425" s="309"/>
      <c r="N425" s="304"/>
      <c r="O425" s="73" t="s">
        <v>348</v>
      </c>
      <c r="P425" s="73" t="s">
        <v>348</v>
      </c>
      <c r="Q425" s="73" t="s">
        <v>24</v>
      </c>
      <c r="R425" s="89"/>
      <c r="S425" s="49"/>
      <c r="T425" s="49"/>
      <c r="U425" s="49"/>
      <c r="V425" s="49"/>
      <c r="W425" s="49"/>
      <c r="X425" s="49"/>
      <c r="Y425" s="49"/>
      <c r="Z425" s="49"/>
    </row>
    <row r="426" spans="1:26" ht="30" customHeight="1">
      <c r="A426" s="345"/>
      <c r="B426" s="345"/>
      <c r="C426" s="345"/>
      <c r="D426" s="345"/>
      <c r="E426" s="345"/>
      <c r="F426" s="345"/>
      <c r="G426" s="345"/>
      <c r="H426" s="43">
        <v>3</v>
      </c>
      <c r="I426" s="309" t="s">
        <v>7316</v>
      </c>
      <c r="J426" s="309" t="s">
        <v>6786</v>
      </c>
      <c r="K426" s="309"/>
      <c r="L426" s="310"/>
      <c r="M426" s="309"/>
      <c r="N426" s="304"/>
      <c r="O426" s="73" t="s">
        <v>348</v>
      </c>
      <c r="P426" s="73" t="s">
        <v>348</v>
      </c>
      <c r="Q426" s="73" t="s">
        <v>24</v>
      </c>
      <c r="R426" s="89"/>
      <c r="S426" s="49"/>
      <c r="T426" s="49"/>
      <c r="U426" s="49"/>
      <c r="V426" s="49"/>
      <c r="W426" s="49"/>
      <c r="X426" s="49"/>
      <c r="Y426" s="49"/>
      <c r="Z426" s="49"/>
    </row>
    <row r="427" spans="1:26" ht="30" customHeight="1">
      <c r="A427" s="345"/>
      <c r="B427" s="345"/>
      <c r="C427" s="345"/>
      <c r="D427" s="345"/>
      <c r="E427" s="345"/>
      <c r="F427" s="345"/>
      <c r="G427" s="345"/>
      <c r="H427" s="43">
        <v>4</v>
      </c>
      <c r="I427" s="309" t="s">
        <v>6785</v>
      </c>
      <c r="J427" s="309" t="s">
        <v>6786</v>
      </c>
      <c r="K427" s="309"/>
      <c r="L427" s="310"/>
      <c r="M427" s="309"/>
      <c r="N427" s="304"/>
      <c r="O427" s="73" t="s">
        <v>348</v>
      </c>
      <c r="P427" s="73" t="s">
        <v>348</v>
      </c>
      <c r="Q427" s="73" t="s">
        <v>24</v>
      </c>
      <c r="R427" s="89"/>
      <c r="S427" s="49"/>
      <c r="T427" s="49"/>
      <c r="U427" s="49"/>
      <c r="V427" s="49"/>
      <c r="W427" s="49"/>
      <c r="X427" s="49"/>
      <c r="Y427" s="49"/>
      <c r="Z427" s="49"/>
    </row>
    <row r="428" spans="1:26" ht="30" customHeight="1">
      <c r="A428" s="345"/>
      <c r="B428" s="345"/>
      <c r="C428" s="345"/>
      <c r="D428" s="345"/>
      <c r="E428" s="345"/>
      <c r="F428" s="345"/>
      <c r="G428" s="345"/>
      <c r="H428" s="43">
        <v>5</v>
      </c>
      <c r="I428" s="309" t="s">
        <v>6796</v>
      </c>
      <c r="J428" s="309" t="s">
        <v>6786</v>
      </c>
      <c r="K428" s="309"/>
      <c r="L428" s="310"/>
      <c r="M428" s="309"/>
      <c r="N428" s="304"/>
      <c r="O428" s="73" t="s">
        <v>348</v>
      </c>
      <c r="P428" s="73" t="s">
        <v>348</v>
      </c>
      <c r="Q428" s="73" t="s">
        <v>24</v>
      </c>
      <c r="R428" s="89"/>
      <c r="S428" s="49"/>
      <c r="T428" s="49"/>
      <c r="U428" s="49"/>
      <c r="V428" s="49"/>
      <c r="W428" s="49"/>
      <c r="X428" s="49"/>
      <c r="Y428" s="49"/>
      <c r="Z428" s="49"/>
    </row>
    <row r="429" spans="1:26" ht="30" customHeight="1">
      <c r="A429" s="345"/>
      <c r="B429" s="345"/>
      <c r="C429" s="345"/>
      <c r="D429" s="345"/>
      <c r="E429" s="345"/>
      <c r="F429" s="345"/>
      <c r="G429" s="345"/>
      <c r="H429" s="43">
        <v>6</v>
      </c>
      <c r="I429" s="309" t="s">
        <v>7293</v>
      </c>
      <c r="J429" s="309" t="s">
        <v>7299</v>
      </c>
      <c r="K429" s="309"/>
      <c r="L429" s="310"/>
      <c r="M429" s="309"/>
      <c r="N429" s="304"/>
      <c r="O429" s="73" t="s">
        <v>348</v>
      </c>
      <c r="P429" s="73" t="s">
        <v>348</v>
      </c>
      <c r="Q429" s="73" t="s">
        <v>24</v>
      </c>
      <c r="R429" s="89"/>
      <c r="S429" s="49"/>
      <c r="T429" s="49"/>
      <c r="U429" s="49"/>
      <c r="V429" s="49"/>
      <c r="W429" s="49"/>
      <c r="X429" s="49"/>
      <c r="Y429" s="49"/>
      <c r="Z429" s="49"/>
    </row>
    <row r="430" spans="1:26" ht="30" customHeight="1">
      <c r="A430" s="345"/>
      <c r="B430" s="345"/>
      <c r="C430" s="345"/>
      <c r="D430" s="345"/>
      <c r="E430" s="345"/>
      <c r="F430" s="345"/>
      <c r="G430" s="345"/>
      <c r="H430" s="43">
        <v>7</v>
      </c>
      <c r="I430" s="309" t="s">
        <v>7317</v>
      </c>
      <c r="J430" s="309" t="s">
        <v>6786</v>
      </c>
      <c r="K430" s="309"/>
      <c r="L430" s="310"/>
      <c r="M430" s="309"/>
      <c r="N430" s="304"/>
      <c r="O430" s="73" t="s">
        <v>348</v>
      </c>
      <c r="P430" s="73" t="s">
        <v>348</v>
      </c>
      <c r="Q430" s="73" t="s">
        <v>24</v>
      </c>
      <c r="R430" s="89"/>
      <c r="S430" s="49"/>
      <c r="T430" s="49"/>
      <c r="U430" s="49"/>
      <c r="V430" s="49"/>
      <c r="W430" s="49"/>
      <c r="X430" s="49"/>
      <c r="Y430" s="49"/>
      <c r="Z430" s="49"/>
    </row>
    <row r="431" spans="1:26" ht="30" customHeight="1">
      <c r="A431" s="341"/>
      <c r="B431" s="341"/>
      <c r="C431" s="341"/>
      <c r="D431" s="341"/>
      <c r="E431" s="341"/>
      <c r="F431" s="341"/>
      <c r="G431" s="341"/>
      <c r="H431" s="43">
        <v>8</v>
      </c>
      <c r="I431" s="309" t="s">
        <v>7251</v>
      </c>
      <c r="J431" s="309" t="s">
        <v>6786</v>
      </c>
      <c r="K431" s="309"/>
      <c r="L431" s="310"/>
      <c r="M431" s="309"/>
      <c r="N431" s="304"/>
      <c r="O431" s="73" t="s">
        <v>348</v>
      </c>
      <c r="P431" s="73" t="s">
        <v>348</v>
      </c>
      <c r="Q431" s="73" t="s">
        <v>24</v>
      </c>
      <c r="R431" s="89"/>
      <c r="S431" s="49"/>
      <c r="T431" s="49"/>
      <c r="U431" s="49"/>
      <c r="V431" s="49"/>
      <c r="W431" s="49"/>
      <c r="X431" s="49"/>
      <c r="Y431" s="49"/>
      <c r="Z431" s="49"/>
    </row>
    <row r="432" spans="1:26" ht="30" customHeight="1">
      <c r="A432" s="475" t="s">
        <v>7318</v>
      </c>
      <c r="B432" s="475" t="s">
        <v>7290</v>
      </c>
      <c r="C432" s="474" t="s">
        <v>3209</v>
      </c>
      <c r="D432" s="474" t="s">
        <v>7089</v>
      </c>
      <c r="E432" s="472" t="s">
        <v>7301</v>
      </c>
      <c r="F432" s="472" t="s">
        <v>7319</v>
      </c>
      <c r="G432" s="474" t="s">
        <v>2111</v>
      </c>
      <c r="H432" s="43">
        <v>1</v>
      </c>
      <c r="I432" s="309" t="s">
        <v>7248</v>
      </c>
      <c r="J432" s="309" t="s">
        <v>6786</v>
      </c>
      <c r="K432" s="309"/>
      <c r="L432" s="310"/>
      <c r="M432" s="309"/>
      <c r="N432" s="304"/>
      <c r="O432" s="73" t="s">
        <v>348</v>
      </c>
      <c r="P432" s="73" t="s">
        <v>348</v>
      </c>
      <c r="Q432" s="73" t="s">
        <v>24</v>
      </c>
      <c r="R432" s="89"/>
      <c r="S432" s="49"/>
      <c r="T432" s="49"/>
      <c r="U432" s="49"/>
      <c r="V432" s="49"/>
      <c r="W432" s="49"/>
      <c r="X432" s="49"/>
      <c r="Y432" s="49"/>
      <c r="Z432" s="49"/>
    </row>
    <row r="433" spans="1:26" ht="30" customHeight="1">
      <c r="A433" s="345"/>
      <c r="B433" s="345"/>
      <c r="C433" s="345"/>
      <c r="D433" s="345"/>
      <c r="E433" s="345"/>
      <c r="F433" s="345"/>
      <c r="G433" s="345"/>
      <c r="H433" s="43">
        <v>2</v>
      </c>
      <c r="I433" s="309" t="s">
        <v>7313</v>
      </c>
      <c r="J433" s="309"/>
      <c r="K433" s="309"/>
      <c r="L433" s="310"/>
      <c r="M433" s="309"/>
      <c r="N433" s="304"/>
      <c r="O433" s="73" t="s">
        <v>348</v>
      </c>
      <c r="P433" s="73" t="s">
        <v>348</v>
      </c>
      <c r="Q433" s="73" t="s">
        <v>24</v>
      </c>
      <c r="R433" s="89"/>
      <c r="S433" s="49"/>
      <c r="T433" s="49"/>
      <c r="U433" s="49"/>
      <c r="V433" s="49"/>
      <c r="W433" s="49"/>
      <c r="X433" s="49"/>
      <c r="Y433" s="49"/>
      <c r="Z433" s="49"/>
    </row>
    <row r="434" spans="1:26" ht="30" customHeight="1">
      <c r="A434" s="345"/>
      <c r="B434" s="345"/>
      <c r="C434" s="345"/>
      <c r="D434" s="345"/>
      <c r="E434" s="345"/>
      <c r="F434" s="345"/>
      <c r="G434" s="345"/>
      <c r="H434" s="43">
        <v>3</v>
      </c>
      <c r="I434" s="309" t="s">
        <v>7316</v>
      </c>
      <c r="J434" s="309" t="s">
        <v>6786</v>
      </c>
      <c r="K434" s="309"/>
      <c r="L434" s="310"/>
      <c r="M434" s="309"/>
      <c r="N434" s="304"/>
      <c r="O434" s="73" t="s">
        <v>348</v>
      </c>
      <c r="P434" s="73" t="s">
        <v>348</v>
      </c>
      <c r="Q434" s="73" t="s">
        <v>24</v>
      </c>
      <c r="R434" s="89"/>
      <c r="S434" s="49"/>
      <c r="T434" s="49"/>
      <c r="U434" s="49"/>
      <c r="V434" s="49"/>
      <c r="W434" s="49"/>
      <c r="X434" s="49"/>
      <c r="Y434" s="49"/>
      <c r="Z434" s="49"/>
    </row>
    <row r="435" spans="1:26" ht="30" customHeight="1">
      <c r="A435" s="345"/>
      <c r="B435" s="345"/>
      <c r="C435" s="345"/>
      <c r="D435" s="345"/>
      <c r="E435" s="345"/>
      <c r="F435" s="345"/>
      <c r="G435" s="345"/>
      <c r="H435" s="43">
        <v>4</v>
      </c>
      <c r="I435" s="309" t="s">
        <v>6785</v>
      </c>
      <c r="J435" s="309" t="s">
        <v>6786</v>
      </c>
      <c r="K435" s="309"/>
      <c r="L435" s="310"/>
      <c r="M435" s="309"/>
      <c r="N435" s="304"/>
      <c r="O435" s="73" t="s">
        <v>348</v>
      </c>
      <c r="P435" s="73" t="s">
        <v>348</v>
      </c>
      <c r="Q435" s="73" t="s">
        <v>24</v>
      </c>
      <c r="R435" s="89"/>
      <c r="S435" s="49"/>
      <c r="T435" s="49"/>
      <c r="U435" s="49"/>
      <c r="V435" s="49"/>
      <c r="W435" s="49"/>
      <c r="X435" s="49"/>
      <c r="Y435" s="49"/>
      <c r="Z435" s="49"/>
    </row>
    <row r="436" spans="1:26" ht="30" customHeight="1">
      <c r="A436" s="345"/>
      <c r="B436" s="345"/>
      <c r="C436" s="345"/>
      <c r="D436" s="345"/>
      <c r="E436" s="345"/>
      <c r="F436" s="345"/>
      <c r="G436" s="345"/>
      <c r="H436" s="43">
        <v>5</v>
      </c>
      <c r="I436" s="309" t="s">
        <v>6796</v>
      </c>
      <c r="J436" s="309" t="s">
        <v>6786</v>
      </c>
      <c r="K436" s="309"/>
      <c r="L436" s="310"/>
      <c r="M436" s="309"/>
      <c r="N436" s="304"/>
      <c r="O436" s="73" t="s">
        <v>348</v>
      </c>
      <c r="P436" s="73" t="s">
        <v>348</v>
      </c>
      <c r="Q436" s="73" t="s">
        <v>24</v>
      </c>
      <c r="R436" s="89"/>
      <c r="S436" s="49"/>
      <c r="T436" s="49"/>
      <c r="U436" s="49"/>
      <c r="V436" s="49"/>
      <c r="W436" s="49"/>
      <c r="X436" s="49"/>
      <c r="Y436" s="49"/>
      <c r="Z436" s="49"/>
    </row>
    <row r="437" spans="1:26" ht="30" customHeight="1">
      <c r="A437" s="345"/>
      <c r="B437" s="345"/>
      <c r="C437" s="345"/>
      <c r="D437" s="345"/>
      <c r="E437" s="345"/>
      <c r="F437" s="345"/>
      <c r="G437" s="345"/>
      <c r="H437" s="43">
        <v>6</v>
      </c>
      <c r="I437" s="309" t="s">
        <v>7293</v>
      </c>
      <c r="J437" s="309" t="s">
        <v>7299</v>
      </c>
      <c r="K437" s="309"/>
      <c r="L437" s="310"/>
      <c r="M437" s="309"/>
      <c r="N437" s="304"/>
      <c r="O437" s="73" t="s">
        <v>348</v>
      </c>
      <c r="P437" s="73" t="s">
        <v>348</v>
      </c>
      <c r="Q437" s="73" t="s">
        <v>24</v>
      </c>
      <c r="R437" s="89"/>
      <c r="S437" s="49"/>
      <c r="T437" s="49"/>
      <c r="U437" s="49"/>
      <c r="V437" s="49"/>
      <c r="W437" s="49"/>
      <c r="X437" s="49"/>
      <c r="Y437" s="49"/>
      <c r="Z437" s="49"/>
    </row>
    <row r="438" spans="1:26" ht="30" customHeight="1">
      <c r="A438" s="345"/>
      <c r="B438" s="345"/>
      <c r="C438" s="345"/>
      <c r="D438" s="345"/>
      <c r="E438" s="345"/>
      <c r="F438" s="345"/>
      <c r="G438" s="345"/>
      <c r="H438" s="43">
        <v>7</v>
      </c>
      <c r="I438" s="309" t="s">
        <v>7317</v>
      </c>
      <c r="J438" s="309" t="s">
        <v>6786</v>
      </c>
      <c r="K438" s="309"/>
      <c r="L438" s="310"/>
      <c r="M438" s="309"/>
      <c r="N438" s="304"/>
      <c r="O438" s="73" t="s">
        <v>348</v>
      </c>
      <c r="P438" s="73" t="s">
        <v>348</v>
      </c>
      <c r="Q438" s="73" t="s">
        <v>24</v>
      </c>
      <c r="R438" s="89"/>
      <c r="S438" s="49"/>
      <c r="T438" s="49"/>
      <c r="U438" s="49"/>
      <c r="V438" s="49"/>
      <c r="W438" s="49"/>
      <c r="X438" s="49"/>
      <c r="Y438" s="49"/>
      <c r="Z438" s="49"/>
    </row>
    <row r="439" spans="1:26" ht="30" customHeight="1">
      <c r="A439" s="341"/>
      <c r="B439" s="341"/>
      <c r="C439" s="341"/>
      <c r="D439" s="341"/>
      <c r="E439" s="341"/>
      <c r="F439" s="341"/>
      <c r="G439" s="341"/>
      <c r="H439" s="43">
        <v>8</v>
      </c>
      <c r="I439" s="309" t="s">
        <v>7251</v>
      </c>
      <c r="J439" s="309" t="s">
        <v>6786</v>
      </c>
      <c r="K439" s="309"/>
      <c r="L439" s="310"/>
      <c r="M439" s="309"/>
      <c r="N439" s="304"/>
      <c r="O439" s="73" t="s">
        <v>348</v>
      </c>
      <c r="P439" s="73" t="s">
        <v>348</v>
      </c>
      <c r="Q439" s="73" t="s">
        <v>24</v>
      </c>
      <c r="R439" s="89"/>
      <c r="S439" s="49"/>
      <c r="T439" s="49"/>
      <c r="U439" s="49"/>
      <c r="V439" s="49"/>
      <c r="W439" s="49"/>
      <c r="X439" s="49"/>
      <c r="Y439" s="49"/>
      <c r="Z439" s="49"/>
    </row>
    <row r="440" spans="1:26" ht="30" customHeight="1">
      <c r="A440" s="475" t="s">
        <v>7320</v>
      </c>
      <c r="B440" s="475" t="s">
        <v>7290</v>
      </c>
      <c r="C440" s="474" t="s">
        <v>3209</v>
      </c>
      <c r="D440" s="474" t="s">
        <v>7089</v>
      </c>
      <c r="E440" s="472" t="s">
        <v>7301</v>
      </c>
      <c r="F440" s="472" t="s">
        <v>7321</v>
      </c>
      <c r="G440" s="474" t="s">
        <v>2111</v>
      </c>
      <c r="H440" s="43">
        <v>1</v>
      </c>
      <c r="I440" s="309" t="s">
        <v>7248</v>
      </c>
      <c r="J440" s="309" t="s">
        <v>6786</v>
      </c>
      <c r="K440" s="309"/>
      <c r="L440" s="310"/>
      <c r="M440" s="309"/>
      <c r="N440" s="304"/>
      <c r="O440" s="73" t="s">
        <v>348</v>
      </c>
      <c r="P440" s="73" t="s">
        <v>348</v>
      </c>
      <c r="Q440" s="73" t="s">
        <v>24</v>
      </c>
      <c r="R440" s="89"/>
      <c r="S440" s="49"/>
      <c r="T440" s="49"/>
      <c r="U440" s="49"/>
      <c r="V440" s="49"/>
      <c r="W440" s="49"/>
      <c r="X440" s="49"/>
      <c r="Y440" s="49"/>
      <c r="Z440" s="49"/>
    </row>
    <row r="441" spans="1:26" ht="30" customHeight="1">
      <c r="A441" s="345"/>
      <c r="B441" s="345"/>
      <c r="C441" s="345"/>
      <c r="D441" s="345"/>
      <c r="E441" s="345"/>
      <c r="F441" s="345"/>
      <c r="G441" s="345"/>
      <c r="H441" s="43">
        <v>2</v>
      </c>
      <c r="I441" s="309" t="s">
        <v>7310</v>
      </c>
      <c r="J441" s="309"/>
      <c r="K441" s="309"/>
      <c r="L441" s="310"/>
      <c r="M441" s="309"/>
      <c r="N441" s="304"/>
      <c r="O441" s="73" t="s">
        <v>348</v>
      </c>
      <c r="P441" s="73" t="s">
        <v>348</v>
      </c>
      <c r="Q441" s="73" t="s">
        <v>24</v>
      </c>
      <c r="R441" s="89"/>
      <c r="S441" s="49"/>
      <c r="T441" s="49"/>
      <c r="U441" s="49"/>
      <c r="V441" s="49"/>
      <c r="W441" s="49"/>
      <c r="X441" s="49"/>
      <c r="Y441" s="49"/>
      <c r="Z441" s="49"/>
    </row>
    <row r="442" spans="1:26" ht="30" customHeight="1">
      <c r="A442" s="345"/>
      <c r="B442" s="345"/>
      <c r="C442" s="345"/>
      <c r="D442" s="345"/>
      <c r="E442" s="345"/>
      <c r="F442" s="345"/>
      <c r="G442" s="345"/>
      <c r="H442" s="43">
        <v>3</v>
      </c>
      <c r="I442" s="309" t="s">
        <v>7322</v>
      </c>
      <c r="J442" s="309" t="s">
        <v>6786</v>
      </c>
      <c r="K442" s="309"/>
      <c r="L442" s="310"/>
      <c r="M442" s="309"/>
      <c r="N442" s="304"/>
      <c r="O442" s="73" t="s">
        <v>348</v>
      </c>
      <c r="P442" s="73" t="s">
        <v>348</v>
      </c>
      <c r="Q442" s="73" t="s">
        <v>24</v>
      </c>
      <c r="R442" s="89"/>
      <c r="S442" s="49"/>
      <c r="T442" s="49"/>
      <c r="U442" s="49"/>
      <c r="V442" s="49"/>
      <c r="W442" s="49"/>
      <c r="X442" s="49"/>
      <c r="Y442" s="49"/>
      <c r="Z442" s="49"/>
    </row>
    <row r="443" spans="1:26" ht="30" customHeight="1">
      <c r="A443" s="345"/>
      <c r="B443" s="345"/>
      <c r="C443" s="345"/>
      <c r="D443" s="345"/>
      <c r="E443" s="345"/>
      <c r="F443" s="345"/>
      <c r="G443" s="345"/>
      <c r="H443" s="43">
        <v>4</v>
      </c>
      <c r="I443" s="309" t="s">
        <v>6785</v>
      </c>
      <c r="J443" s="309" t="s">
        <v>6786</v>
      </c>
      <c r="K443" s="309"/>
      <c r="L443" s="310"/>
      <c r="M443" s="309"/>
      <c r="N443" s="304"/>
      <c r="O443" s="73" t="s">
        <v>348</v>
      </c>
      <c r="P443" s="73" t="s">
        <v>348</v>
      </c>
      <c r="Q443" s="73" t="s">
        <v>24</v>
      </c>
      <c r="R443" s="89"/>
      <c r="S443" s="49"/>
      <c r="T443" s="49"/>
      <c r="U443" s="49"/>
      <c r="V443" s="49"/>
      <c r="W443" s="49"/>
      <c r="X443" s="49"/>
      <c r="Y443" s="49"/>
      <c r="Z443" s="49"/>
    </row>
    <row r="444" spans="1:26" ht="30" customHeight="1">
      <c r="A444" s="345"/>
      <c r="B444" s="345"/>
      <c r="C444" s="345"/>
      <c r="D444" s="345"/>
      <c r="E444" s="345"/>
      <c r="F444" s="345"/>
      <c r="G444" s="345"/>
      <c r="H444" s="43">
        <v>5</v>
      </c>
      <c r="I444" s="309" t="s">
        <v>6796</v>
      </c>
      <c r="J444" s="309" t="s">
        <v>6786</v>
      </c>
      <c r="K444" s="309"/>
      <c r="L444" s="310"/>
      <c r="M444" s="309"/>
      <c r="N444" s="304"/>
      <c r="O444" s="73" t="s">
        <v>348</v>
      </c>
      <c r="P444" s="73" t="s">
        <v>348</v>
      </c>
      <c r="Q444" s="73" t="s">
        <v>24</v>
      </c>
      <c r="R444" s="89"/>
      <c r="S444" s="49"/>
      <c r="T444" s="49"/>
      <c r="U444" s="49"/>
      <c r="V444" s="49"/>
      <c r="W444" s="49"/>
      <c r="X444" s="49"/>
      <c r="Y444" s="49"/>
      <c r="Z444" s="49"/>
    </row>
    <row r="445" spans="1:26" ht="30" customHeight="1">
      <c r="A445" s="345"/>
      <c r="B445" s="345"/>
      <c r="C445" s="345"/>
      <c r="D445" s="345"/>
      <c r="E445" s="345"/>
      <c r="F445" s="345"/>
      <c r="G445" s="345"/>
      <c r="H445" s="43">
        <v>6</v>
      </c>
      <c r="I445" s="309" t="s">
        <v>7293</v>
      </c>
      <c r="J445" s="309" t="s">
        <v>7307</v>
      </c>
      <c r="K445" s="309"/>
      <c r="L445" s="310"/>
      <c r="M445" s="309"/>
      <c r="N445" s="304"/>
      <c r="O445" s="73" t="s">
        <v>348</v>
      </c>
      <c r="P445" s="73" t="s">
        <v>348</v>
      </c>
      <c r="Q445" s="73" t="s">
        <v>24</v>
      </c>
      <c r="R445" s="89"/>
      <c r="S445" s="49"/>
      <c r="T445" s="49"/>
      <c r="U445" s="49"/>
      <c r="V445" s="49"/>
      <c r="W445" s="49"/>
      <c r="X445" s="49"/>
      <c r="Y445" s="49"/>
      <c r="Z445" s="49"/>
    </row>
    <row r="446" spans="1:26" ht="30" customHeight="1">
      <c r="A446" s="345"/>
      <c r="B446" s="345"/>
      <c r="C446" s="345"/>
      <c r="D446" s="345"/>
      <c r="E446" s="345"/>
      <c r="F446" s="345"/>
      <c r="G446" s="345"/>
      <c r="H446" s="43">
        <v>7</v>
      </c>
      <c r="I446" s="309" t="s">
        <v>7317</v>
      </c>
      <c r="J446" s="309" t="s">
        <v>6786</v>
      </c>
      <c r="K446" s="309"/>
      <c r="L446" s="310"/>
      <c r="M446" s="309"/>
      <c r="N446" s="304"/>
      <c r="O446" s="73" t="s">
        <v>348</v>
      </c>
      <c r="P446" s="73" t="s">
        <v>348</v>
      </c>
      <c r="Q446" s="73" t="s">
        <v>24</v>
      </c>
      <c r="R446" s="89"/>
      <c r="S446" s="49"/>
      <c r="T446" s="49"/>
      <c r="U446" s="49"/>
      <c r="V446" s="49"/>
      <c r="W446" s="49"/>
      <c r="X446" s="49"/>
      <c r="Y446" s="49"/>
      <c r="Z446" s="49"/>
    </row>
    <row r="447" spans="1:26" ht="30" customHeight="1">
      <c r="A447" s="341"/>
      <c r="B447" s="341"/>
      <c r="C447" s="341"/>
      <c r="D447" s="341"/>
      <c r="E447" s="341"/>
      <c r="F447" s="341"/>
      <c r="G447" s="341"/>
      <c r="H447" s="43">
        <v>8</v>
      </c>
      <c r="I447" s="309" t="s">
        <v>7251</v>
      </c>
      <c r="J447" s="309" t="s">
        <v>6786</v>
      </c>
      <c r="K447" s="309"/>
      <c r="L447" s="310"/>
      <c r="M447" s="309"/>
      <c r="N447" s="304"/>
      <c r="O447" s="73" t="s">
        <v>348</v>
      </c>
      <c r="P447" s="73" t="s">
        <v>348</v>
      </c>
      <c r="Q447" s="73" t="s">
        <v>24</v>
      </c>
      <c r="R447" s="89"/>
      <c r="S447" s="49"/>
      <c r="T447" s="49"/>
      <c r="U447" s="49"/>
      <c r="V447" s="49"/>
      <c r="W447" s="49"/>
      <c r="X447" s="49"/>
      <c r="Y447" s="49"/>
      <c r="Z447" s="49"/>
    </row>
    <row r="448" spans="1:26" ht="30" customHeight="1">
      <c r="A448" s="475" t="s">
        <v>7323</v>
      </c>
      <c r="B448" s="475" t="s">
        <v>7290</v>
      </c>
      <c r="C448" s="474" t="s">
        <v>3209</v>
      </c>
      <c r="D448" s="474" t="s">
        <v>7089</v>
      </c>
      <c r="E448" s="472" t="s">
        <v>7301</v>
      </c>
      <c r="F448" s="472" t="s">
        <v>7324</v>
      </c>
      <c r="G448" s="474" t="s">
        <v>2111</v>
      </c>
      <c r="H448" s="43">
        <v>1</v>
      </c>
      <c r="I448" s="309" t="s">
        <v>7248</v>
      </c>
      <c r="J448" s="309" t="s">
        <v>6786</v>
      </c>
      <c r="K448" s="309"/>
      <c r="L448" s="310"/>
      <c r="M448" s="309"/>
      <c r="N448" s="304"/>
      <c r="O448" s="73" t="s">
        <v>348</v>
      </c>
      <c r="P448" s="73" t="s">
        <v>348</v>
      </c>
      <c r="Q448" s="73" t="s">
        <v>24</v>
      </c>
      <c r="R448" s="89"/>
      <c r="S448" s="49"/>
      <c r="T448" s="49"/>
      <c r="U448" s="49"/>
      <c r="V448" s="49"/>
      <c r="W448" s="49"/>
      <c r="X448" s="49"/>
      <c r="Y448" s="49"/>
      <c r="Z448" s="49"/>
    </row>
    <row r="449" spans="1:26" ht="30" customHeight="1">
      <c r="A449" s="345"/>
      <c r="B449" s="345"/>
      <c r="C449" s="345"/>
      <c r="D449" s="345"/>
      <c r="E449" s="345"/>
      <c r="F449" s="345"/>
      <c r="G449" s="345"/>
      <c r="H449" s="43">
        <v>2</v>
      </c>
      <c r="I449" s="309" t="s">
        <v>7313</v>
      </c>
      <c r="J449" s="309"/>
      <c r="K449" s="309"/>
      <c r="L449" s="310"/>
      <c r="M449" s="309"/>
      <c r="N449" s="304"/>
      <c r="O449" s="73" t="s">
        <v>348</v>
      </c>
      <c r="P449" s="73" t="s">
        <v>348</v>
      </c>
      <c r="Q449" s="73" t="s">
        <v>24</v>
      </c>
      <c r="R449" s="89"/>
      <c r="S449" s="49"/>
      <c r="T449" s="49"/>
      <c r="U449" s="49"/>
      <c r="V449" s="49"/>
      <c r="W449" s="49"/>
      <c r="X449" s="49"/>
      <c r="Y449" s="49"/>
      <c r="Z449" s="49"/>
    </row>
    <row r="450" spans="1:26" ht="30" customHeight="1">
      <c r="A450" s="345"/>
      <c r="B450" s="345"/>
      <c r="C450" s="345"/>
      <c r="D450" s="345"/>
      <c r="E450" s="345"/>
      <c r="F450" s="345"/>
      <c r="G450" s="345"/>
      <c r="H450" s="43">
        <v>3</v>
      </c>
      <c r="I450" s="309" t="s">
        <v>7322</v>
      </c>
      <c r="J450" s="309" t="s">
        <v>6786</v>
      </c>
      <c r="K450" s="309"/>
      <c r="L450" s="310"/>
      <c r="M450" s="309"/>
      <c r="N450" s="304"/>
      <c r="O450" s="73" t="s">
        <v>348</v>
      </c>
      <c r="P450" s="73" t="s">
        <v>348</v>
      </c>
      <c r="Q450" s="73" t="s">
        <v>24</v>
      </c>
      <c r="R450" s="89"/>
      <c r="S450" s="49"/>
      <c r="T450" s="49"/>
      <c r="U450" s="49"/>
      <c r="V450" s="49"/>
      <c r="W450" s="49"/>
      <c r="X450" s="49"/>
      <c r="Y450" s="49"/>
      <c r="Z450" s="49"/>
    </row>
    <row r="451" spans="1:26" ht="30" customHeight="1">
      <c r="A451" s="345"/>
      <c r="B451" s="345"/>
      <c r="C451" s="345"/>
      <c r="D451" s="345"/>
      <c r="E451" s="345"/>
      <c r="F451" s="345"/>
      <c r="G451" s="345"/>
      <c r="H451" s="43">
        <v>4</v>
      </c>
      <c r="I451" s="309" t="s">
        <v>6785</v>
      </c>
      <c r="J451" s="309" t="s">
        <v>6786</v>
      </c>
      <c r="K451" s="309"/>
      <c r="L451" s="310"/>
      <c r="M451" s="309"/>
      <c r="N451" s="304"/>
      <c r="O451" s="73" t="s">
        <v>348</v>
      </c>
      <c r="P451" s="73" t="s">
        <v>348</v>
      </c>
      <c r="Q451" s="73" t="s">
        <v>24</v>
      </c>
      <c r="R451" s="89"/>
      <c r="S451" s="49"/>
      <c r="T451" s="49"/>
      <c r="U451" s="49"/>
      <c r="V451" s="49"/>
      <c r="W451" s="49"/>
      <c r="X451" s="49"/>
      <c r="Y451" s="49"/>
      <c r="Z451" s="49"/>
    </row>
    <row r="452" spans="1:26" ht="30" customHeight="1">
      <c r="A452" s="345"/>
      <c r="B452" s="345"/>
      <c r="C452" s="345"/>
      <c r="D452" s="345"/>
      <c r="E452" s="345"/>
      <c r="F452" s="345"/>
      <c r="G452" s="345"/>
      <c r="H452" s="43">
        <v>5</v>
      </c>
      <c r="I452" s="309" t="s">
        <v>6796</v>
      </c>
      <c r="J452" s="309" t="s">
        <v>6786</v>
      </c>
      <c r="K452" s="309"/>
      <c r="L452" s="310"/>
      <c r="M452" s="309"/>
      <c r="N452" s="304"/>
      <c r="O452" s="73" t="s">
        <v>348</v>
      </c>
      <c r="P452" s="73" t="s">
        <v>348</v>
      </c>
      <c r="Q452" s="73" t="s">
        <v>24</v>
      </c>
      <c r="R452" s="89"/>
      <c r="S452" s="49"/>
      <c r="T452" s="49"/>
      <c r="U452" s="49"/>
      <c r="V452" s="49"/>
      <c r="W452" s="49"/>
      <c r="X452" s="49"/>
      <c r="Y452" s="49"/>
      <c r="Z452" s="49"/>
    </row>
    <row r="453" spans="1:26" ht="30" customHeight="1">
      <c r="A453" s="345"/>
      <c r="B453" s="345"/>
      <c r="C453" s="345"/>
      <c r="D453" s="345"/>
      <c r="E453" s="345"/>
      <c r="F453" s="345"/>
      <c r="G453" s="345"/>
      <c r="H453" s="43">
        <v>6</v>
      </c>
      <c r="I453" s="309" t="s">
        <v>7293</v>
      </c>
      <c r="J453" s="309" t="s">
        <v>7307</v>
      </c>
      <c r="K453" s="309"/>
      <c r="L453" s="310"/>
      <c r="M453" s="309"/>
      <c r="N453" s="304"/>
      <c r="O453" s="73" t="s">
        <v>348</v>
      </c>
      <c r="P453" s="73" t="s">
        <v>348</v>
      </c>
      <c r="Q453" s="73" t="s">
        <v>24</v>
      </c>
      <c r="R453" s="89"/>
      <c r="S453" s="49"/>
      <c r="T453" s="49"/>
      <c r="U453" s="49"/>
      <c r="V453" s="49"/>
      <c r="W453" s="49"/>
      <c r="X453" s="49"/>
      <c r="Y453" s="49"/>
      <c r="Z453" s="49"/>
    </row>
    <row r="454" spans="1:26" ht="30" customHeight="1">
      <c r="A454" s="345"/>
      <c r="B454" s="345"/>
      <c r="C454" s="345"/>
      <c r="D454" s="345"/>
      <c r="E454" s="345"/>
      <c r="F454" s="345"/>
      <c r="G454" s="345"/>
      <c r="H454" s="43">
        <v>7</v>
      </c>
      <c r="I454" s="309" t="s">
        <v>7317</v>
      </c>
      <c r="J454" s="309" t="s">
        <v>6786</v>
      </c>
      <c r="K454" s="309"/>
      <c r="L454" s="310"/>
      <c r="M454" s="309"/>
      <c r="N454" s="304"/>
      <c r="O454" s="73" t="s">
        <v>348</v>
      </c>
      <c r="P454" s="73" t="s">
        <v>348</v>
      </c>
      <c r="Q454" s="73" t="s">
        <v>24</v>
      </c>
      <c r="R454" s="89"/>
      <c r="S454" s="49"/>
      <c r="T454" s="49"/>
      <c r="U454" s="49"/>
      <c r="V454" s="49"/>
      <c r="W454" s="49"/>
      <c r="X454" s="49"/>
      <c r="Y454" s="49"/>
      <c r="Z454" s="49"/>
    </row>
    <row r="455" spans="1:26" ht="30" customHeight="1">
      <c r="A455" s="341"/>
      <c r="B455" s="341"/>
      <c r="C455" s="341"/>
      <c r="D455" s="341"/>
      <c r="E455" s="341"/>
      <c r="F455" s="341"/>
      <c r="G455" s="341"/>
      <c r="H455" s="43">
        <v>8</v>
      </c>
      <c r="I455" s="309" t="s">
        <v>7251</v>
      </c>
      <c r="J455" s="309" t="s">
        <v>6786</v>
      </c>
      <c r="K455" s="309"/>
      <c r="L455" s="310"/>
      <c r="M455" s="309"/>
      <c r="N455" s="304"/>
      <c r="O455" s="73" t="s">
        <v>348</v>
      </c>
      <c r="P455" s="73" t="s">
        <v>348</v>
      </c>
      <c r="Q455" s="73" t="s">
        <v>24</v>
      </c>
      <c r="R455" s="89"/>
      <c r="S455" s="49"/>
      <c r="T455" s="49"/>
      <c r="U455" s="49"/>
      <c r="V455" s="49"/>
      <c r="W455" s="49"/>
      <c r="X455" s="49"/>
      <c r="Y455" s="49"/>
      <c r="Z455" s="49"/>
    </row>
    <row r="456" spans="1:26" ht="30" customHeight="1">
      <c r="A456" s="475" t="s">
        <v>7325</v>
      </c>
      <c r="B456" s="475" t="s">
        <v>7290</v>
      </c>
      <c r="C456" s="474" t="s">
        <v>3209</v>
      </c>
      <c r="D456" s="474" t="s">
        <v>7089</v>
      </c>
      <c r="E456" s="472" t="s">
        <v>7301</v>
      </c>
      <c r="F456" s="472" t="s">
        <v>7326</v>
      </c>
      <c r="G456" s="474" t="s">
        <v>2111</v>
      </c>
      <c r="H456" s="43">
        <v>1</v>
      </c>
      <c r="I456" s="309" t="s">
        <v>7248</v>
      </c>
      <c r="J456" s="309" t="s">
        <v>6786</v>
      </c>
      <c r="K456" s="309"/>
      <c r="L456" s="310"/>
      <c r="M456" s="309"/>
      <c r="N456" s="304"/>
      <c r="O456" s="73" t="s">
        <v>348</v>
      </c>
      <c r="P456" s="73" t="s">
        <v>348</v>
      </c>
      <c r="Q456" s="73" t="s">
        <v>24</v>
      </c>
      <c r="R456" s="89"/>
      <c r="S456" s="49"/>
      <c r="T456" s="49"/>
      <c r="U456" s="49"/>
      <c r="V456" s="49"/>
      <c r="W456" s="49"/>
      <c r="X456" s="49"/>
      <c r="Y456" s="49"/>
      <c r="Z456" s="49"/>
    </row>
    <row r="457" spans="1:26" ht="30" customHeight="1">
      <c r="A457" s="345"/>
      <c r="B457" s="345"/>
      <c r="C457" s="345"/>
      <c r="D457" s="345"/>
      <c r="E457" s="345"/>
      <c r="F457" s="345"/>
      <c r="G457" s="345"/>
      <c r="H457" s="43">
        <v>2</v>
      </c>
      <c r="I457" s="309" t="s">
        <v>7310</v>
      </c>
      <c r="J457" s="309"/>
      <c r="K457" s="309"/>
      <c r="L457" s="310"/>
      <c r="M457" s="309"/>
      <c r="N457" s="304"/>
      <c r="O457" s="73" t="s">
        <v>348</v>
      </c>
      <c r="P457" s="73" t="s">
        <v>348</v>
      </c>
      <c r="Q457" s="73" t="s">
        <v>24</v>
      </c>
      <c r="R457" s="89"/>
      <c r="S457" s="49"/>
      <c r="T457" s="49"/>
      <c r="U457" s="49"/>
      <c r="V457" s="49"/>
      <c r="W457" s="49"/>
      <c r="X457" s="49"/>
      <c r="Y457" s="49"/>
      <c r="Z457" s="49"/>
    </row>
    <row r="458" spans="1:26" ht="30" customHeight="1">
      <c r="A458" s="345"/>
      <c r="B458" s="345"/>
      <c r="C458" s="345"/>
      <c r="D458" s="345"/>
      <c r="E458" s="345"/>
      <c r="F458" s="345"/>
      <c r="G458" s="345"/>
      <c r="H458" s="43">
        <v>3</v>
      </c>
      <c r="I458" s="309" t="s">
        <v>7327</v>
      </c>
      <c r="J458" s="309" t="s">
        <v>6786</v>
      </c>
      <c r="K458" s="309"/>
      <c r="L458" s="310"/>
      <c r="M458" s="309"/>
      <c r="N458" s="304"/>
      <c r="O458" s="73" t="s">
        <v>348</v>
      </c>
      <c r="P458" s="73" t="s">
        <v>348</v>
      </c>
      <c r="Q458" s="73" t="s">
        <v>24</v>
      </c>
      <c r="R458" s="89"/>
      <c r="S458" s="49"/>
      <c r="T458" s="49"/>
      <c r="U458" s="49"/>
      <c r="V458" s="49"/>
      <c r="W458" s="49"/>
      <c r="X458" s="49"/>
      <c r="Y458" s="49"/>
      <c r="Z458" s="49"/>
    </row>
    <row r="459" spans="1:26" ht="30" customHeight="1">
      <c r="A459" s="345"/>
      <c r="B459" s="345"/>
      <c r="C459" s="345"/>
      <c r="D459" s="345"/>
      <c r="E459" s="345"/>
      <c r="F459" s="345"/>
      <c r="G459" s="345"/>
      <c r="H459" s="43">
        <v>4</v>
      </c>
      <c r="I459" s="309" t="s">
        <v>6785</v>
      </c>
      <c r="J459" s="309" t="s">
        <v>6786</v>
      </c>
      <c r="K459" s="309"/>
      <c r="L459" s="310"/>
      <c r="M459" s="309"/>
      <c r="N459" s="304"/>
      <c r="O459" s="73" t="s">
        <v>348</v>
      </c>
      <c r="P459" s="73" t="s">
        <v>348</v>
      </c>
      <c r="Q459" s="73" t="s">
        <v>24</v>
      </c>
      <c r="R459" s="89"/>
      <c r="S459" s="49"/>
      <c r="T459" s="49"/>
      <c r="U459" s="49"/>
      <c r="V459" s="49"/>
      <c r="W459" s="49"/>
      <c r="X459" s="49"/>
      <c r="Y459" s="49"/>
      <c r="Z459" s="49"/>
    </row>
    <row r="460" spans="1:26" ht="30" customHeight="1">
      <c r="A460" s="345"/>
      <c r="B460" s="345"/>
      <c r="C460" s="345"/>
      <c r="D460" s="345"/>
      <c r="E460" s="345"/>
      <c r="F460" s="345"/>
      <c r="G460" s="345"/>
      <c r="H460" s="43">
        <v>5</v>
      </c>
      <c r="I460" s="309" t="s">
        <v>6796</v>
      </c>
      <c r="J460" s="309" t="s">
        <v>6786</v>
      </c>
      <c r="K460" s="309"/>
      <c r="L460" s="310"/>
      <c r="M460" s="309"/>
      <c r="N460" s="304"/>
      <c r="O460" s="73" t="s">
        <v>348</v>
      </c>
      <c r="P460" s="73" t="s">
        <v>348</v>
      </c>
      <c r="Q460" s="73" t="s">
        <v>24</v>
      </c>
      <c r="R460" s="89"/>
      <c r="S460" s="49"/>
      <c r="T460" s="49"/>
      <c r="U460" s="49"/>
      <c r="V460" s="49"/>
      <c r="W460" s="49"/>
      <c r="X460" s="49"/>
      <c r="Y460" s="49"/>
      <c r="Z460" s="49"/>
    </row>
    <row r="461" spans="1:26" ht="30" customHeight="1">
      <c r="A461" s="345"/>
      <c r="B461" s="345"/>
      <c r="C461" s="345"/>
      <c r="D461" s="345"/>
      <c r="E461" s="345"/>
      <c r="F461" s="345"/>
      <c r="G461" s="345"/>
      <c r="H461" s="43">
        <v>6</v>
      </c>
      <c r="I461" s="309" t="s">
        <v>7293</v>
      </c>
      <c r="J461" s="309" t="s">
        <v>7299</v>
      </c>
      <c r="K461" s="309"/>
      <c r="L461" s="310"/>
      <c r="M461" s="309"/>
      <c r="N461" s="304"/>
      <c r="O461" s="73" t="s">
        <v>348</v>
      </c>
      <c r="P461" s="73" t="s">
        <v>348</v>
      </c>
      <c r="Q461" s="73" t="s">
        <v>24</v>
      </c>
      <c r="R461" s="89"/>
      <c r="S461" s="49"/>
      <c r="T461" s="49"/>
      <c r="U461" s="49"/>
      <c r="V461" s="49"/>
      <c r="W461" s="49"/>
      <c r="X461" s="49"/>
      <c r="Y461" s="49"/>
      <c r="Z461" s="49"/>
    </row>
    <row r="462" spans="1:26" ht="30" customHeight="1">
      <c r="A462" s="345"/>
      <c r="B462" s="345"/>
      <c r="C462" s="345"/>
      <c r="D462" s="345"/>
      <c r="E462" s="345"/>
      <c r="F462" s="345"/>
      <c r="G462" s="345"/>
      <c r="H462" s="43">
        <v>7</v>
      </c>
      <c r="I462" s="309" t="s">
        <v>7328</v>
      </c>
      <c r="J462" s="309" t="s">
        <v>6786</v>
      </c>
      <c r="K462" s="309"/>
      <c r="L462" s="310"/>
      <c r="M462" s="309"/>
      <c r="N462" s="304"/>
      <c r="O462" s="73" t="s">
        <v>348</v>
      </c>
      <c r="P462" s="73" t="s">
        <v>348</v>
      </c>
      <c r="Q462" s="73" t="s">
        <v>24</v>
      </c>
      <c r="R462" s="89"/>
      <c r="S462" s="49"/>
      <c r="T462" s="49"/>
      <c r="U462" s="49"/>
      <c r="V462" s="49"/>
      <c r="W462" s="49"/>
      <c r="X462" s="49"/>
      <c r="Y462" s="49"/>
      <c r="Z462" s="49"/>
    </row>
    <row r="463" spans="1:26" ht="30" customHeight="1">
      <c r="A463" s="341"/>
      <c r="B463" s="341"/>
      <c r="C463" s="341"/>
      <c r="D463" s="341"/>
      <c r="E463" s="341"/>
      <c r="F463" s="341"/>
      <c r="G463" s="341"/>
      <c r="H463" s="43">
        <v>8</v>
      </c>
      <c r="I463" s="309" t="s">
        <v>7251</v>
      </c>
      <c r="J463" s="309" t="s">
        <v>6786</v>
      </c>
      <c r="K463" s="309"/>
      <c r="L463" s="310"/>
      <c r="M463" s="309"/>
      <c r="N463" s="304"/>
      <c r="O463" s="73" t="s">
        <v>348</v>
      </c>
      <c r="P463" s="73" t="s">
        <v>348</v>
      </c>
      <c r="Q463" s="73" t="s">
        <v>24</v>
      </c>
      <c r="R463" s="89"/>
      <c r="S463" s="49"/>
      <c r="T463" s="49"/>
      <c r="U463" s="49"/>
      <c r="V463" s="49"/>
      <c r="W463" s="49"/>
      <c r="X463" s="49"/>
      <c r="Y463" s="49"/>
      <c r="Z463" s="49"/>
    </row>
    <row r="464" spans="1:26" ht="30" customHeight="1">
      <c r="A464" s="475" t="s">
        <v>7329</v>
      </c>
      <c r="B464" s="475" t="s">
        <v>7290</v>
      </c>
      <c r="C464" s="474" t="s">
        <v>3209</v>
      </c>
      <c r="D464" s="474" t="s">
        <v>7089</v>
      </c>
      <c r="E464" s="472" t="s">
        <v>7301</v>
      </c>
      <c r="F464" s="472" t="s">
        <v>7330</v>
      </c>
      <c r="G464" s="474" t="s">
        <v>2111</v>
      </c>
      <c r="H464" s="43">
        <v>1</v>
      </c>
      <c r="I464" s="309" t="s">
        <v>7248</v>
      </c>
      <c r="J464" s="309" t="s">
        <v>6786</v>
      </c>
      <c r="K464" s="309"/>
      <c r="L464" s="310"/>
      <c r="M464" s="309"/>
      <c r="N464" s="304"/>
      <c r="O464" s="73" t="s">
        <v>348</v>
      </c>
      <c r="P464" s="73" t="s">
        <v>348</v>
      </c>
      <c r="Q464" s="73" t="s">
        <v>24</v>
      </c>
      <c r="R464" s="89"/>
      <c r="S464" s="49"/>
      <c r="T464" s="49"/>
      <c r="U464" s="49"/>
      <c r="V464" s="49"/>
      <c r="W464" s="49"/>
      <c r="X464" s="49"/>
      <c r="Y464" s="49"/>
      <c r="Z464" s="49"/>
    </row>
    <row r="465" spans="1:26" ht="30" customHeight="1">
      <c r="A465" s="345"/>
      <c r="B465" s="345"/>
      <c r="C465" s="345"/>
      <c r="D465" s="345"/>
      <c r="E465" s="345"/>
      <c r="F465" s="345"/>
      <c r="G465" s="345"/>
      <c r="H465" s="43">
        <v>2</v>
      </c>
      <c r="I465" s="309" t="s">
        <v>7313</v>
      </c>
      <c r="J465" s="309"/>
      <c r="K465" s="309"/>
      <c r="L465" s="310"/>
      <c r="M465" s="309"/>
      <c r="N465" s="304"/>
      <c r="O465" s="73" t="s">
        <v>348</v>
      </c>
      <c r="P465" s="73" t="s">
        <v>348</v>
      </c>
      <c r="Q465" s="73" t="s">
        <v>24</v>
      </c>
      <c r="R465" s="89"/>
      <c r="S465" s="49"/>
      <c r="T465" s="49"/>
      <c r="U465" s="49"/>
      <c r="V465" s="49"/>
      <c r="W465" s="49"/>
      <c r="X465" s="49"/>
      <c r="Y465" s="49"/>
      <c r="Z465" s="49"/>
    </row>
    <row r="466" spans="1:26" ht="30" customHeight="1">
      <c r="A466" s="345"/>
      <c r="B466" s="345"/>
      <c r="C466" s="345"/>
      <c r="D466" s="345"/>
      <c r="E466" s="345"/>
      <c r="F466" s="345"/>
      <c r="G466" s="345"/>
      <c r="H466" s="43">
        <v>3</v>
      </c>
      <c r="I466" s="309" t="s">
        <v>7327</v>
      </c>
      <c r="J466" s="309" t="s">
        <v>6786</v>
      </c>
      <c r="K466" s="309"/>
      <c r="L466" s="310"/>
      <c r="M466" s="309"/>
      <c r="N466" s="304"/>
      <c r="O466" s="73" t="s">
        <v>348</v>
      </c>
      <c r="P466" s="73" t="s">
        <v>348</v>
      </c>
      <c r="Q466" s="73" t="s">
        <v>24</v>
      </c>
      <c r="R466" s="89"/>
      <c r="S466" s="49"/>
      <c r="T466" s="49"/>
      <c r="U466" s="49"/>
      <c r="V466" s="49"/>
      <c r="W466" s="49"/>
      <c r="X466" s="49"/>
      <c r="Y466" s="49"/>
      <c r="Z466" s="49"/>
    </row>
    <row r="467" spans="1:26" ht="30" customHeight="1">
      <c r="A467" s="345"/>
      <c r="B467" s="345"/>
      <c r="C467" s="345"/>
      <c r="D467" s="345"/>
      <c r="E467" s="345"/>
      <c r="F467" s="345"/>
      <c r="G467" s="345"/>
      <c r="H467" s="43">
        <v>4</v>
      </c>
      <c r="I467" s="309" t="s">
        <v>6785</v>
      </c>
      <c r="J467" s="309" t="s">
        <v>6786</v>
      </c>
      <c r="K467" s="309"/>
      <c r="L467" s="310"/>
      <c r="M467" s="309"/>
      <c r="N467" s="304"/>
      <c r="O467" s="73" t="s">
        <v>348</v>
      </c>
      <c r="P467" s="73" t="s">
        <v>348</v>
      </c>
      <c r="Q467" s="73" t="s">
        <v>24</v>
      </c>
      <c r="R467" s="89"/>
      <c r="S467" s="49"/>
      <c r="T467" s="49"/>
      <c r="U467" s="49"/>
      <c r="V467" s="49"/>
      <c r="W467" s="49"/>
      <c r="X467" s="49"/>
      <c r="Y467" s="49"/>
      <c r="Z467" s="49"/>
    </row>
    <row r="468" spans="1:26" ht="30" customHeight="1">
      <c r="A468" s="345"/>
      <c r="B468" s="345"/>
      <c r="C468" s="345"/>
      <c r="D468" s="345"/>
      <c r="E468" s="345"/>
      <c r="F468" s="345"/>
      <c r="G468" s="345"/>
      <c r="H468" s="43">
        <v>5</v>
      </c>
      <c r="I468" s="309" t="s">
        <v>6796</v>
      </c>
      <c r="J468" s="309" t="s">
        <v>6786</v>
      </c>
      <c r="K468" s="309"/>
      <c r="L468" s="310"/>
      <c r="M468" s="309"/>
      <c r="N468" s="304"/>
      <c r="O468" s="73" t="s">
        <v>348</v>
      </c>
      <c r="P468" s="73" t="s">
        <v>348</v>
      </c>
      <c r="Q468" s="73" t="s">
        <v>24</v>
      </c>
      <c r="R468" s="89"/>
      <c r="S468" s="49"/>
      <c r="T468" s="49"/>
      <c r="U468" s="49"/>
      <c r="V468" s="49"/>
      <c r="W468" s="49"/>
      <c r="X468" s="49"/>
      <c r="Y468" s="49"/>
      <c r="Z468" s="49"/>
    </row>
    <row r="469" spans="1:26" ht="30" customHeight="1">
      <c r="A469" s="345"/>
      <c r="B469" s="345"/>
      <c r="C469" s="345"/>
      <c r="D469" s="345"/>
      <c r="E469" s="345"/>
      <c r="F469" s="345"/>
      <c r="G469" s="345"/>
      <c r="H469" s="43">
        <v>6</v>
      </c>
      <c r="I469" s="309" t="s">
        <v>7293</v>
      </c>
      <c r="J469" s="309" t="s">
        <v>7299</v>
      </c>
      <c r="K469" s="309"/>
      <c r="L469" s="310"/>
      <c r="M469" s="309"/>
      <c r="N469" s="304"/>
      <c r="O469" s="73" t="s">
        <v>348</v>
      </c>
      <c r="P469" s="73" t="s">
        <v>348</v>
      </c>
      <c r="Q469" s="73" t="s">
        <v>24</v>
      </c>
      <c r="R469" s="89"/>
      <c r="S469" s="49"/>
      <c r="T469" s="49"/>
      <c r="U469" s="49"/>
      <c r="V469" s="49"/>
      <c r="W469" s="49"/>
      <c r="X469" s="49"/>
      <c r="Y469" s="49"/>
      <c r="Z469" s="49"/>
    </row>
    <row r="470" spans="1:26" ht="30" customHeight="1">
      <c r="A470" s="345"/>
      <c r="B470" s="345"/>
      <c r="C470" s="345"/>
      <c r="D470" s="345"/>
      <c r="E470" s="345"/>
      <c r="F470" s="345"/>
      <c r="G470" s="345"/>
      <c r="H470" s="43">
        <v>7</v>
      </c>
      <c r="I470" s="309" t="s">
        <v>7328</v>
      </c>
      <c r="J470" s="309" t="s">
        <v>6786</v>
      </c>
      <c r="K470" s="309"/>
      <c r="L470" s="310"/>
      <c r="M470" s="309"/>
      <c r="N470" s="304"/>
      <c r="O470" s="73" t="s">
        <v>348</v>
      </c>
      <c r="P470" s="73" t="s">
        <v>348</v>
      </c>
      <c r="Q470" s="73" t="s">
        <v>24</v>
      </c>
      <c r="R470" s="89"/>
      <c r="S470" s="49"/>
      <c r="T470" s="49"/>
      <c r="U470" s="49"/>
      <c r="V470" s="49"/>
      <c r="W470" s="49"/>
      <c r="X470" s="49"/>
      <c r="Y470" s="49"/>
      <c r="Z470" s="49"/>
    </row>
    <row r="471" spans="1:26" ht="30" customHeight="1">
      <c r="A471" s="341"/>
      <c r="B471" s="341"/>
      <c r="C471" s="341"/>
      <c r="D471" s="341"/>
      <c r="E471" s="341"/>
      <c r="F471" s="341"/>
      <c r="G471" s="341"/>
      <c r="H471" s="43">
        <v>8</v>
      </c>
      <c r="I471" s="309" t="s">
        <v>7251</v>
      </c>
      <c r="J471" s="309" t="s">
        <v>6786</v>
      </c>
      <c r="K471" s="309"/>
      <c r="L471" s="310"/>
      <c r="M471" s="309"/>
      <c r="N471" s="304"/>
      <c r="O471" s="73" t="s">
        <v>348</v>
      </c>
      <c r="P471" s="73" t="s">
        <v>348</v>
      </c>
      <c r="Q471" s="73" t="s">
        <v>24</v>
      </c>
      <c r="R471" s="89"/>
      <c r="S471" s="49"/>
      <c r="T471" s="49"/>
      <c r="U471" s="49"/>
      <c r="V471" s="49"/>
      <c r="W471" s="49"/>
      <c r="X471" s="49"/>
      <c r="Y471" s="49"/>
      <c r="Z471" s="49"/>
    </row>
    <row r="472" spans="1:26" ht="30" customHeight="1">
      <c r="A472" s="475" t="s">
        <v>7331</v>
      </c>
      <c r="B472" s="475" t="s">
        <v>7290</v>
      </c>
      <c r="C472" s="474" t="s">
        <v>3209</v>
      </c>
      <c r="D472" s="474" t="s">
        <v>7089</v>
      </c>
      <c r="E472" s="472" t="s">
        <v>7301</v>
      </c>
      <c r="F472" s="472" t="s">
        <v>7332</v>
      </c>
      <c r="G472" s="474" t="s">
        <v>2111</v>
      </c>
      <c r="H472" s="43">
        <v>1</v>
      </c>
      <c r="I472" s="309" t="s">
        <v>7248</v>
      </c>
      <c r="J472" s="309" t="s">
        <v>6786</v>
      </c>
      <c r="K472" s="309"/>
      <c r="L472" s="310"/>
      <c r="M472" s="309"/>
      <c r="N472" s="304"/>
      <c r="O472" s="73" t="s">
        <v>348</v>
      </c>
      <c r="P472" s="73" t="s">
        <v>348</v>
      </c>
      <c r="Q472" s="73" t="s">
        <v>24</v>
      </c>
      <c r="R472" s="89"/>
      <c r="S472" s="49"/>
      <c r="T472" s="49"/>
      <c r="U472" s="49"/>
      <c r="V472" s="49"/>
      <c r="W472" s="49"/>
      <c r="X472" s="49"/>
      <c r="Y472" s="49"/>
      <c r="Z472" s="49"/>
    </row>
    <row r="473" spans="1:26" ht="30" customHeight="1">
      <c r="A473" s="345"/>
      <c r="B473" s="345"/>
      <c r="C473" s="345"/>
      <c r="D473" s="345"/>
      <c r="E473" s="345"/>
      <c r="F473" s="345"/>
      <c r="G473" s="345"/>
      <c r="H473" s="43">
        <v>2</v>
      </c>
      <c r="I473" s="309" t="s">
        <v>7310</v>
      </c>
      <c r="J473" s="309"/>
      <c r="K473" s="309"/>
      <c r="L473" s="310"/>
      <c r="M473" s="309"/>
      <c r="N473" s="304"/>
      <c r="O473" s="73" t="s">
        <v>348</v>
      </c>
      <c r="P473" s="73" t="s">
        <v>348</v>
      </c>
      <c r="Q473" s="73" t="s">
        <v>24</v>
      </c>
      <c r="R473" s="89"/>
      <c r="S473" s="49"/>
      <c r="T473" s="49"/>
      <c r="U473" s="49"/>
      <c r="V473" s="49"/>
      <c r="W473" s="49"/>
      <c r="X473" s="49"/>
      <c r="Y473" s="49"/>
      <c r="Z473" s="49"/>
    </row>
    <row r="474" spans="1:26" ht="30" customHeight="1">
      <c r="A474" s="345"/>
      <c r="B474" s="345"/>
      <c r="C474" s="345"/>
      <c r="D474" s="345"/>
      <c r="E474" s="345"/>
      <c r="F474" s="345"/>
      <c r="G474" s="345"/>
      <c r="H474" s="43">
        <v>3</v>
      </c>
      <c r="I474" s="309" t="s">
        <v>7333</v>
      </c>
      <c r="J474" s="309" t="s">
        <v>6786</v>
      </c>
      <c r="K474" s="309"/>
      <c r="L474" s="310"/>
      <c r="M474" s="309"/>
      <c r="N474" s="304"/>
      <c r="O474" s="73" t="s">
        <v>348</v>
      </c>
      <c r="P474" s="73" t="s">
        <v>348</v>
      </c>
      <c r="Q474" s="73" t="s">
        <v>24</v>
      </c>
      <c r="R474" s="89"/>
      <c r="S474" s="49"/>
      <c r="T474" s="49"/>
      <c r="U474" s="49"/>
      <c r="V474" s="49"/>
      <c r="W474" s="49"/>
      <c r="X474" s="49"/>
      <c r="Y474" s="49"/>
      <c r="Z474" s="49"/>
    </row>
    <row r="475" spans="1:26" ht="30" customHeight="1">
      <c r="A475" s="345"/>
      <c r="B475" s="345"/>
      <c r="C475" s="345"/>
      <c r="D475" s="345"/>
      <c r="E475" s="345"/>
      <c r="F475" s="345"/>
      <c r="G475" s="345"/>
      <c r="H475" s="43">
        <v>4</v>
      </c>
      <c r="I475" s="309" t="s">
        <v>6785</v>
      </c>
      <c r="J475" s="309" t="s">
        <v>6786</v>
      </c>
      <c r="K475" s="309"/>
      <c r="L475" s="310"/>
      <c r="M475" s="309"/>
      <c r="N475" s="304"/>
      <c r="O475" s="73" t="s">
        <v>348</v>
      </c>
      <c r="P475" s="73" t="s">
        <v>348</v>
      </c>
      <c r="Q475" s="73" t="s">
        <v>24</v>
      </c>
      <c r="R475" s="89"/>
      <c r="S475" s="49"/>
      <c r="T475" s="49"/>
      <c r="U475" s="49"/>
      <c r="V475" s="49"/>
      <c r="W475" s="49"/>
      <c r="X475" s="49"/>
      <c r="Y475" s="49"/>
      <c r="Z475" s="49"/>
    </row>
    <row r="476" spans="1:26" ht="30" customHeight="1">
      <c r="A476" s="345"/>
      <c r="B476" s="345"/>
      <c r="C476" s="345"/>
      <c r="D476" s="345"/>
      <c r="E476" s="345"/>
      <c r="F476" s="345"/>
      <c r="G476" s="345"/>
      <c r="H476" s="43">
        <v>5</v>
      </c>
      <c r="I476" s="309" t="s">
        <v>6796</v>
      </c>
      <c r="J476" s="309" t="s">
        <v>6786</v>
      </c>
      <c r="K476" s="309"/>
      <c r="L476" s="310"/>
      <c r="M476" s="309"/>
      <c r="N476" s="304"/>
      <c r="O476" s="73" t="s">
        <v>348</v>
      </c>
      <c r="P476" s="73" t="s">
        <v>348</v>
      </c>
      <c r="Q476" s="73" t="s">
        <v>24</v>
      </c>
      <c r="R476" s="89"/>
      <c r="S476" s="49"/>
      <c r="T476" s="49"/>
      <c r="U476" s="49"/>
      <c r="V476" s="49"/>
      <c r="W476" s="49"/>
      <c r="X476" s="49"/>
      <c r="Y476" s="49"/>
      <c r="Z476" s="49"/>
    </row>
    <row r="477" spans="1:26" ht="30" customHeight="1">
      <c r="A477" s="345"/>
      <c r="B477" s="345"/>
      <c r="C477" s="345"/>
      <c r="D477" s="345"/>
      <c r="E477" s="345"/>
      <c r="F477" s="345"/>
      <c r="G477" s="345"/>
      <c r="H477" s="43">
        <v>6</v>
      </c>
      <c r="I477" s="309" t="s">
        <v>7293</v>
      </c>
      <c r="J477" s="309" t="s">
        <v>7307</v>
      </c>
      <c r="K477" s="309"/>
      <c r="L477" s="310"/>
      <c r="M477" s="309"/>
      <c r="N477" s="304"/>
      <c r="O477" s="73" t="s">
        <v>348</v>
      </c>
      <c r="P477" s="73" t="s">
        <v>348</v>
      </c>
      <c r="Q477" s="73" t="s">
        <v>24</v>
      </c>
      <c r="R477" s="89"/>
      <c r="S477" s="49"/>
      <c r="T477" s="49"/>
      <c r="U477" s="49"/>
      <c r="V477" s="49"/>
      <c r="W477" s="49"/>
      <c r="X477" s="49"/>
      <c r="Y477" s="49"/>
      <c r="Z477" s="49"/>
    </row>
    <row r="478" spans="1:26" ht="30" customHeight="1">
      <c r="A478" s="345"/>
      <c r="B478" s="345"/>
      <c r="C478" s="345"/>
      <c r="D478" s="345"/>
      <c r="E478" s="345"/>
      <c r="F478" s="345"/>
      <c r="G478" s="345"/>
      <c r="H478" s="43">
        <v>7</v>
      </c>
      <c r="I478" s="309" t="s">
        <v>7328</v>
      </c>
      <c r="J478" s="309" t="s">
        <v>6786</v>
      </c>
      <c r="K478" s="309"/>
      <c r="L478" s="310"/>
      <c r="M478" s="309"/>
      <c r="N478" s="304"/>
      <c r="O478" s="73" t="s">
        <v>348</v>
      </c>
      <c r="P478" s="73" t="s">
        <v>348</v>
      </c>
      <c r="Q478" s="73" t="s">
        <v>24</v>
      </c>
      <c r="R478" s="89"/>
      <c r="S478" s="49"/>
      <c r="T478" s="49"/>
      <c r="U478" s="49"/>
      <c r="V478" s="49"/>
      <c r="W478" s="49"/>
      <c r="X478" s="49"/>
      <c r="Y478" s="49"/>
      <c r="Z478" s="49"/>
    </row>
    <row r="479" spans="1:26" ht="30" customHeight="1">
      <c r="A479" s="341"/>
      <c r="B479" s="341"/>
      <c r="C479" s="341"/>
      <c r="D479" s="341"/>
      <c r="E479" s="341"/>
      <c r="F479" s="341"/>
      <c r="G479" s="341"/>
      <c r="H479" s="43">
        <v>8</v>
      </c>
      <c r="I479" s="309" t="s">
        <v>7251</v>
      </c>
      <c r="J479" s="309" t="s">
        <v>6786</v>
      </c>
      <c r="K479" s="309"/>
      <c r="L479" s="310"/>
      <c r="M479" s="309"/>
      <c r="N479" s="304"/>
      <c r="O479" s="73" t="s">
        <v>348</v>
      </c>
      <c r="P479" s="73" t="s">
        <v>348</v>
      </c>
      <c r="Q479" s="73" t="s">
        <v>24</v>
      </c>
      <c r="R479" s="89"/>
      <c r="S479" s="49"/>
      <c r="T479" s="49"/>
      <c r="U479" s="49"/>
      <c r="V479" s="49"/>
      <c r="W479" s="49"/>
      <c r="X479" s="49"/>
      <c r="Y479" s="49"/>
      <c r="Z479" s="49"/>
    </row>
    <row r="480" spans="1:26" ht="30" customHeight="1">
      <c r="A480" s="475" t="s">
        <v>7334</v>
      </c>
      <c r="B480" s="475" t="s">
        <v>7290</v>
      </c>
      <c r="C480" s="474" t="s">
        <v>3209</v>
      </c>
      <c r="D480" s="474" t="s">
        <v>7089</v>
      </c>
      <c r="E480" s="472" t="s">
        <v>7301</v>
      </c>
      <c r="F480" s="472" t="s">
        <v>7335</v>
      </c>
      <c r="G480" s="474" t="s">
        <v>2111</v>
      </c>
      <c r="H480" s="43">
        <v>1</v>
      </c>
      <c r="I480" s="309" t="s">
        <v>7248</v>
      </c>
      <c r="J480" s="309" t="s">
        <v>6786</v>
      </c>
      <c r="K480" s="309"/>
      <c r="L480" s="310"/>
      <c r="M480" s="309"/>
      <c r="N480" s="304"/>
      <c r="O480" s="73" t="s">
        <v>348</v>
      </c>
      <c r="P480" s="73" t="s">
        <v>348</v>
      </c>
      <c r="Q480" s="73" t="s">
        <v>24</v>
      </c>
      <c r="R480" s="89"/>
      <c r="S480" s="49"/>
      <c r="T480" s="49"/>
      <c r="U480" s="49"/>
      <c r="V480" s="49"/>
      <c r="W480" s="49"/>
      <c r="X480" s="49"/>
      <c r="Y480" s="49"/>
      <c r="Z480" s="49"/>
    </row>
    <row r="481" spans="1:26" ht="30" customHeight="1">
      <c r="A481" s="345"/>
      <c r="B481" s="345"/>
      <c r="C481" s="345"/>
      <c r="D481" s="345"/>
      <c r="E481" s="345"/>
      <c r="F481" s="345"/>
      <c r="G481" s="345"/>
      <c r="H481" s="43">
        <v>2</v>
      </c>
      <c r="I481" s="309" t="s">
        <v>7313</v>
      </c>
      <c r="J481" s="309"/>
      <c r="K481" s="309"/>
      <c r="L481" s="310"/>
      <c r="M481" s="309"/>
      <c r="N481" s="304"/>
      <c r="O481" s="73" t="s">
        <v>348</v>
      </c>
      <c r="P481" s="73" t="s">
        <v>348</v>
      </c>
      <c r="Q481" s="73" t="s">
        <v>24</v>
      </c>
      <c r="R481" s="89"/>
      <c r="S481" s="49"/>
      <c r="T481" s="49"/>
      <c r="U481" s="49"/>
      <c r="V481" s="49"/>
      <c r="W481" s="49"/>
      <c r="X481" s="49"/>
      <c r="Y481" s="49"/>
      <c r="Z481" s="49"/>
    </row>
    <row r="482" spans="1:26" ht="30" customHeight="1">
      <c r="A482" s="345"/>
      <c r="B482" s="345"/>
      <c r="C482" s="345"/>
      <c r="D482" s="345"/>
      <c r="E482" s="345"/>
      <c r="F482" s="345"/>
      <c r="G482" s="345"/>
      <c r="H482" s="43">
        <v>3</v>
      </c>
      <c r="I482" s="309" t="s">
        <v>7333</v>
      </c>
      <c r="J482" s="309" t="s">
        <v>6786</v>
      </c>
      <c r="K482" s="309"/>
      <c r="L482" s="310"/>
      <c r="M482" s="309"/>
      <c r="N482" s="304"/>
      <c r="O482" s="73" t="s">
        <v>348</v>
      </c>
      <c r="P482" s="73" t="s">
        <v>348</v>
      </c>
      <c r="Q482" s="73" t="s">
        <v>24</v>
      </c>
      <c r="R482" s="89"/>
      <c r="S482" s="49"/>
      <c r="T482" s="49"/>
      <c r="U482" s="49"/>
      <c r="V482" s="49"/>
      <c r="W482" s="49"/>
      <c r="X482" s="49"/>
      <c r="Y482" s="49"/>
      <c r="Z482" s="49"/>
    </row>
    <row r="483" spans="1:26" ht="30" customHeight="1">
      <c r="A483" s="345"/>
      <c r="B483" s="345"/>
      <c r="C483" s="345"/>
      <c r="D483" s="345"/>
      <c r="E483" s="345"/>
      <c r="F483" s="345"/>
      <c r="G483" s="345"/>
      <c r="H483" s="43">
        <v>4</v>
      </c>
      <c r="I483" s="309" t="s">
        <v>6785</v>
      </c>
      <c r="J483" s="309" t="s">
        <v>6786</v>
      </c>
      <c r="K483" s="309"/>
      <c r="L483" s="310"/>
      <c r="M483" s="309"/>
      <c r="N483" s="304"/>
      <c r="O483" s="73" t="s">
        <v>348</v>
      </c>
      <c r="P483" s="73" t="s">
        <v>348</v>
      </c>
      <c r="Q483" s="73" t="s">
        <v>24</v>
      </c>
      <c r="R483" s="89"/>
      <c r="S483" s="49"/>
      <c r="T483" s="49"/>
      <c r="U483" s="49"/>
      <c r="V483" s="49"/>
      <c r="W483" s="49"/>
      <c r="X483" s="49"/>
      <c r="Y483" s="49"/>
      <c r="Z483" s="49"/>
    </row>
    <row r="484" spans="1:26" ht="30" customHeight="1">
      <c r="A484" s="345"/>
      <c r="B484" s="345"/>
      <c r="C484" s="345"/>
      <c r="D484" s="345"/>
      <c r="E484" s="345"/>
      <c r="F484" s="345"/>
      <c r="G484" s="345"/>
      <c r="H484" s="43">
        <v>5</v>
      </c>
      <c r="I484" s="309" t="s">
        <v>6796</v>
      </c>
      <c r="J484" s="309" t="s">
        <v>6786</v>
      </c>
      <c r="K484" s="309"/>
      <c r="L484" s="310"/>
      <c r="M484" s="309"/>
      <c r="N484" s="304"/>
      <c r="O484" s="73" t="s">
        <v>348</v>
      </c>
      <c r="P484" s="73" t="s">
        <v>348</v>
      </c>
      <c r="Q484" s="73" t="s">
        <v>24</v>
      </c>
      <c r="R484" s="89"/>
      <c r="S484" s="49"/>
      <c r="T484" s="49"/>
      <c r="U484" s="49"/>
      <c r="V484" s="49"/>
      <c r="W484" s="49"/>
      <c r="X484" s="49"/>
      <c r="Y484" s="49"/>
      <c r="Z484" s="49"/>
    </row>
    <row r="485" spans="1:26" ht="30" customHeight="1">
      <c r="A485" s="345"/>
      <c r="B485" s="345"/>
      <c r="C485" s="345"/>
      <c r="D485" s="345"/>
      <c r="E485" s="345"/>
      <c r="F485" s="345"/>
      <c r="G485" s="345"/>
      <c r="H485" s="43">
        <v>6</v>
      </c>
      <c r="I485" s="309" t="s">
        <v>7293</v>
      </c>
      <c r="J485" s="309" t="s">
        <v>7307</v>
      </c>
      <c r="K485" s="309"/>
      <c r="L485" s="310"/>
      <c r="M485" s="309"/>
      <c r="N485" s="304"/>
      <c r="O485" s="73" t="s">
        <v>348</v>
      </c>
      <c r="P485" s="73" t="s">
        <v>348</v>
      </c>
      <c r="Q485" s="73" t="s">
        <v>24</v>
      </c>
      <c r="R485" s="89"/>
      <c r="S485" s="49"/>
      <c r="T485" s="49"/>
      <c r="U485" s="49"/>
      <c r="V485" s="49"/>
      <c r="W485" s="49"/>
      <c r="X485" s="49"/>
      <c r="Y485" s="49"/>
      <c r="Z485" s="49"/>
    </row>
    <row r="486" spans="1:26" ht="30" customHeight="1">
      <c r="A486" s="345"/>
      <c r="B486" s="345"/>
      <c r="C486" s="345"/>
      <c r="D486" s="345"/>
      <c r="E486" s="345"/>
      <c r="F486" s="345"/>
      <c r="G486" s="345"/>
      <c r="H486" s="43">
        <v>7</v>
      </c>
      <c r="I486" s="309" t="s">
        <v>7328</v>
      </c>
      <c r="J486" s="309" t="s">
        <v>6786</v>
      </c>
      <c r="K486" s="309"/>
      <c r="L486" s="310"/>
      <c r="M486" s="309"/>
      <c r="N486" s="304"/>
      <c r="O486" s="73" t="s">
        <v>348</v>
      </c>
      <c r="P486" s="73" t="s">
        <v>348</v>
      </c>
      <c r="Q486" s="73" t="s">
        <v>24</v>
      </c>
      <c r="R486" s="89"/>
      <c r="S486" s="49"/>
      <c r="T486" s="49"/>
      <c r="U486" s="49"/>
      <c r="V486" s="49"/>
      <c r="W486" s="49"/>
      <c r="X486" s="49"/>
      <c r="Y486" s="49"/>
      <c r="Z486" s="49"/>
    </row>
    <row r="487" spans="1:26" ht="30" customHeight="1">
      <c r="A487" s="341"/>
      <c r="B487" s="341"/>
      <c r="C487" s="341"/>
      <c r="D487" s="341"/>
      <c r="E487" s="341"/>
      <c r="F487" s="341"/>
      <c r="G487" s="341"/>
      <c r="H487" s="43">
        <v>8</v>
      </c>
      <c r="I487" s="309" t="s">
        <v>7251</v>
      </c>
      <c r="J487" s="309" t="s">
        <v>6786</v>
      </c>
      <c r="K487" s="309"/>
      <c r="L487" s="310"/>
      <c r="M487" s="309"/>
      <c r="N487" s="304"/>
      <c r="O487" s="73" t="s">
        <v>348</v>
      </c>
      <c r="P487" s="73" t="s">
        <v>348</v>
      </c>
      <c r="Q487" s="73" t="s">
        <v>24</v>
      </c>
      <c r="R487" s="89"/>
      <c r="S487" s="49"/>
      <c r="T487" s="49"/>
      <c r="U487" s="49"/>
      <c r="V487" s="49"/>
      <c r="W487" s="49"/>
      <c r="X487" s="49"/>
      <c r="Y487" s="49"/>
      <c r="Z487" s="49"/>
    </row>
    <row r="488" spans="1:26" ht="30" customHeight="1">
      <c r="A488" s="472" t="s">
        <v>7336</v>
      </c>
      <c r="B488" s="472" t="s">
        <v>7290</v>
      </c>
      <c r="C488" s="473" t="s">
        <v>3209</v>
      </c>
      <c r="D488" s="473" t="s">
        <v>7089</v>
      </c>
      <c r="E488" s="472" t="s">
        <v>7337</v>
      </c>
      <c r="F488" s="472" t="s">
        <v>7338</v>
      </c>
      <c r="G488" s="473" t="s">
        <v>2111</v>
      </c>
      <c r="H488" s="43">
        <v>1</v>
      </c>
      <c r="I488" s="309" t="s">
        <v>6785</v>
      </c>
      <c r="J488" s="309" t="s">
        <v>6786</v>
      </c>
      <c r="K488" s="309"/>
      <c r="L488" s="309"/>
      <c r="M488" s="309"/>
      <c r="N488" s="304"/>
      <c r="O488" s="73" t="s">
        <v>348</v>
      </c>
      <c r="P488" s="73" t="s">
        <v>24</v>
      </c>
      <c r="Q488" s="73" t="s">
        <v>24</v>
      </c>
      <c r="R488" s="89"/>
      <c r="S488" s="49"/>
      <c r="T488" s="49"/>
      <c r="U488" s="49"/>
      <c r="V488" s="49"/>
      <c r="W488" s="49"/>
      <c r="X488" s="49"/>
      <c r="Y488" s="49"/>
      <c r="Z488" s="49"/>
    </row>
    <row r="489" spans="1:26" ht="30" customHeight="1">
      <c r="A489" s="341"/>
      <c r="B489" s="341"/>
      <c r="C489" s="341"/>
      <c r="D489" s="341"/>
      <c r="E489" s="345"/>
      <c r="F489" s="341"/>
      <c r="G489" s="341"/>
      <c r="H489" s="43">
        <v>2</v>
      </c>
      <c r="I489" s="309" t="s">
        <v>7339</v>
      </c>
      <c r="J489" s="309" t="s">
        <v>7294</v>
      </c>
      <c r="K489" s="309"/>
      <c r="L489" s="309"/>
      <c r="M489" s="309"/>
      <c r="N489" s="304"/>
      <c r="O489" s="73" t="s">
        <v>348</v>
      </c>
      <c r="P489" s="73" t="s">
        <v>24</v>
      </c>
      <c r="Q489" s="73" t="s">
        <v>24</v>
      </c>
      <c r="R489" s="89"/>
      <c r="S489" s="49"/>
      <c r="T489" s="49"/>
      <c r="U489" s="49"/>
      <c r="V489" s="49"/>
      <c r="W489" s="49"/>
      <c r="X489" s="49"/>
      <c r="Y489" s="49"/>
      <c r="Z489" s="49"/>
    </row>
    <row r="490" spans="1:26" ht="30" customHeight="1">
      <c r="A490" s="472" t="s">
        <v>7340</v>
      </c>
      <c r="B490" s="472" t="s">
        <v>7290</v>
      </c>
      <c r="C490" s="473" t="s">
        <v>3209</v>
      </c>
      <c r="D490" s="473" t="s">
        <v>7089</v>
      </c>
      <c r="E490" s="345"/>
      <c r="F490" s="472" t="s">
        <v>7341</v>
      </c>
      <c r="G490" s="473" t="s">
        <v>2111</v>
      </c>
      <c r="H490" s="43">
        <v>1</v>
      </c>
      <c r="I490" s="309" t="s">
        <v>6785</v>
      </c>
      <c r="J490" s="309" t="s">
        <v>6786</v>
      </c>
      <c r="K490" s="309"/>
      <c r="L490" s="309"/>
      <c r="M490" s="309"/>
      <c r="N490" s="304"/>
      <c r="O490" s="73" t="s">
        <v>348</v>
      </c>
      <c r="P490" s="73" t="s">
        <v>24</v>
      </c>
      <c r="Q490" s="73" t="s">
        <v>24</v>
      </c>
      <c r="R490" s="89"/>
      <c r="S490" s="49"/>
      <c r="T490" s="49"/>
      <c r="U490" s="49"/>
      <c r="V490" s="49"/>
      <c r="W490" s="49"/>
      <c r="X490" s="49"/>
      <c r="Y490" s="49"/>
      <c r="Z490" s="49"/>
    </row>
    <row r="491" spans="1:26" ht="30" customHeight="1">
      <c r="A491" s="345"/>
      <c r="B491" s="345"/>
      <c r="C491" s="345"/>
      <c r="D491" s="345"/>
      <c r="E491" s="345"/>
      <c r="F491" s="345"/>
      <c r="G491" s="345"/>
      <c r="H491" s="43">
        <v>2</v>
      </c>
      <c r="I491" s="309" t="s">
        <v>6792</v>
      </c>
      <c r="J491" s="309" t="s">
        <v>6786</v>
      </c>
      <c r="K491" s="309"/>
      <c r="L491" s="309"/>
      <c r="M491" s="309"/>
      <c r="N491" s="304"/>
      <c r="O491" s="73" t="s">
        <v>348</v>
      </c>
      <c r="P491" s="73" t="s">
        <v>24</v>
      </c>
      <c r="Q491" s="73" t="s">
        <v>24</v>
      </c>
      <c r="R491" s="89"/>
      <c r="S491" s="49"/>
      <c r="T491" s="49"/>
      <c r="U491" s="49"/>
      <c r="V491" s="49"/>
      <c r="W491" s="49"/>
      <c r="X491" s="49"/>
      <c r="Y491" s="49"/>
      <c r="Z491" s="49"/>
    </row>
    <row r="492" spans="1:26" ht="30" customHeight="1">
      <c r="A492" s="341"/>
      <c r="B492" s="341"/>
      <c r="C492" s="341"/>
      <c r="D492" s="341"/>
      <c r="E492" s="345"/>
      <c r="F492" s="341"/>
      <c r="G492" s="341"/>
      <c r="H492" s="43">
        <v>3</v>
      </c>
      <c r="I492" s="309" t="s">
        <v>7339</v>
      </c>
      <c r="J492" s="309" t="s">
        <v>7294</v>
      </c>
      <c r="K492" s="309"/>
      <c r="L492" s="309"/>
      <c r="M492" s="309"/>
      <c r="N492" s="304"/>
      <c r="O492" s="73" t="s">
        <v>348</v>
      </c>
      <c r="P492" s="73" t="s">
        <v>24</v>
      </c>
      <c r="Q492" s="73" t="s">
        <v>24</v>
      </c>
      <c r="R492" s="89"/>
      <c r="S492" s="49"/>
      <c r="T492" s="49"/>
      <c r="U492" s="49"/>
      <c r="V492" s="49"/>
      <c r="W492" s="49"/>
      <c r="X492" s="49"/>
      <c r="Y492" s="49"/>
      <c r="Z492" s="49"/>
    </row>
    <row r="493" spans="1:26" ht="30" customHeight="1">
      <c r="A493" s="472" t="s">
        <v>7342</v>
      </c>
      <c r="B493" s="472" t="s">
        <v>7290</v>
      </c>
      <c r="C493" s="473" t="s">
        <v>3209</v>
      </c>
      <c r="D493" s="473" t="s">
        <v>7089</v>
      </c>
      <c r="E493" s="345"/>
      <c r="F493" s="472" t="s">
        <v>7343</v>
      </c>
      <c r="G493" s="473" t="s">
        <v>2111</v>
      </c>
      <c r="H493" s="43">
        <v>1</v>
      </c>
      <c r="I493" s="309" t="s">
        <v>6785</v>
      </c>
      <c r="J493" s="309" t="s">
        <v>6786</v>
      </c>
      <c r="K493" s="309"/>
      <c r="L493" s="309"/>
      <c r="M493" s="309"/>
      <c r="N493" s="304"/>
      <c r="O493" s="73" t="s">
        <v>348</v>
      </c>
      <c r="P493" s="73" t="s">
        <v>24</v>
      </c>
      <c r="Q493" s="73" t="s">
        <v>24</v>
      </c>
      <c r="R493" s="89"/>
      <c r="S493" s="49"/>
      <c r="T493" s="49"/>
      <c r="U493" s="49"/>
      <c r="V493" s="49"/>
      <c r="W493" s="49"/>
      <c r="X493" s="49"/>
      <c r="Y493" s="49"/>
      <c r="Z493" s="49"/>
    </row>
    <row r="494" spans="1:26" ht="30" customHeight="1">
      <c r="A494" s="345"/>
      <c r="B494" s="345"/>
      <c r="C494" s="345"/>
      <c r="D494" s="345"/>
      <c r="E494" s="345"/>
      <c r="F494" s="345"/>
      <c r="G494" s="345"/>
      <c r="H494" s="43">
        <v>2</v>
      </c>
      <c r="I494" s="309" t="s">
        <v>6796</v>
      </c>
      <c r="J494" s="309" t="s">
        <v>6786</v>
      </c>
      <c r="K494" s="309"/>
      <c r="L494" s="310"/>
      <c r="M494" s="309"/>
      <c r="N494" s="304"/>
      <c r="O494" s="73" t="s">
        <v>348</v>
      </c>
      <c r="P494" s="73" t="s">
        <v>24</v>
      </c>
      <c r="Q494" s="73" t="s">
        <v>24</v>
      </c>
      <c r="R494" s="89"/>
      <c r="S494" s="49"/>
      <c r="T494" s="49"/>
      <c r="U494" s="49"/>
      <c r="V494" s="49"/>
      <c r="W494" s="49"/>
      <c r="X494" s="49"/>
      <c r="Y494" s="49"/>
      <c r="Z494" s="49"/>
    </row>
    <row r="495" spans="1:26" ht="30" customHeight="1">
      <c r="A495" s="341"/>
      <c r="B495" s="341"/>
      <c r="C495" s="341"/>
      <c r="D495" s="341"/>
      <c r="E495" s="341"/>
      <c r="F495" s="341"/>
      <c r="G495" s="341"/>
      <c r="H495" s="43">
        <v>3</v>
      </c>
      <c r="I495" s="309" t="s">
        <v>7339</v>
      </c>
      <c r="J495" s="309" t="s">
        <v>7344</v>
      </c>
      <c r="K495" s="309"/>
      <c r="L495" s="310"/>
      <c r="M495" s="309"/>
      <c r="N495" s="304"/>
      <c r="O495" s="73" t="s">
        <v>348</v>
      </c>
      <c r="P495" s="73" t="s">
        <v>24</v>
      </c>
      <c r="Q495" s="73" t="s">
        <v>24</v>
      </c>
      <c r="R495" s="89"/>
      <c r="S495" s="49"/>
      <c r="T495" s="49"/>
      <c r="U495" s="49"/>
      <c r="V495" s="49"/>
      <c r="W495" s="49"/>
      <c r="X495" s="49"/>
      <c r="Y495" s="49"/>
      <c r="Z495" s="49"/>
    </row>
    <row r="496" spans="1:26" ht="30" customHeight="1">
      <c r="A496" s="472" t="s">
        <v>7345</v>
      </c>
      <c r="B496" s="472" t="s">
        <v>7290</v>
      </c>
      <c r="C496" s="473" t="s">
        <v>3209</v>
      </c>
      <c r="D496" s="473" t="s">
        <v>7089</v>
      </c>
      <c r="E496" s="472" t="s">
        <v>7346</v>
      </c>
      <c r="F496" s="472" t="s">
        <v>7347</v>
      </c>
      <c r="G496" s="473" t="s">
        <v>2111</v>
      </c>
      <c r="H496" s="43">
        <v>1</v>
      </c>
      <c r="I496" s="309" t="s">
        <v>6785</v>
      </c>
      <c r="J496" s="309" t="s">
        <v>6786</v>
      </c>
      <c r="K496" s="309"/>
      <c r="L496" s="310"/>
      <c r="M496" s="309"/>
      <c r="N496" s="304"/>
      <c r="O496" s="73" t="s">
        <v>348</v>
      </c>
      <c r="P496" s="73" t="s">
        <v>24</v>
      </c>
      <c r="Q496" s="73" t="s">
        <v>24</v>
      </c>
      <c r="R496" s="89"/>
      <c r="S496" s="49"/>
      <c r="T496" s="49"/>
      <c r="U496" s="49"/>
      <c r="V496" s="49"/>
      <c r="W496" s="49"/>
      <c r="X496" s="49"/>
      <c r="Y496" s="49"/>
      <c r="Z496" s="49"/>
    </row>
    <row r="497" spans="1:26" ht="30" customHeight="1">
      <c r="A497" s="341"/>
      <c r="B497" s="341"/>
      <c r="C497" s="341"/>
      <c r="D497" s="341"/>
      <c r="E497" s="345"/>
      <c r="F497" s="341"/>
      <c r="G497" s="341"/>
      <c r="H497" s="43">
        <v>2</v>
      </c>
      <c r="I497" s="309" t="s">
        <v>7348</v>
      </c>
      <c r="J497" s="309" t="s">
        <v>7294</v>
      </c>
      <c r="K497" s="309"/>
      <c r="L497" s="310"/>
      <c r="M497" s="309"/>
      <c r="N497" s="304"/>
      <c r="O497" s="73" t="s">
        <v>348</v>
      </c>
      <c r="P497" s="73" t="s">
        <v>24</v>
      </c>
      <c r="Q497" s="73" t="s">
        <v>24</v>
      </c>
      <c r="R497" s="89"/>
      <c r="S497" s="49"/>
      <c r="T497" s="49"/>
      <c r="U497" s="49"/>
      <c r="V497" s="49"/>
      <c r="W497" s="49"/>
      <c r="X497" s="49"/>
      <c r="Y497" s="49"/>
      <c r="Z497" s="49"/>
    </row>
    <row r="498" spans="1:26" ht="30" customHeight="1">
      <c r="A498" s="472" t="s">
        <v>7349</v>
      </c>
      <c r="B498" s="472" t="s">
        <v>7290</v>
      </c>
      <c r="C498" s="473" t="s">
        <v>3209</v>
      </c>
      <c r="D498" s="473" t="s">
        <v>7089</v>
      </c>
      <c r="E498" s="345"/>
      <c r="F498" s="472" t="s">
        <v>7350</v>
      </c>
      <c r="G498" s="473" t="s">
        <v>2111</v>
      </c>
      <c r="H498" s="43">
        <v>1</v>
      </c>
      <c r="I498" s="309" t="s">
        <v>6785</v>
      </c>
      <c r="J498" s="309" t="s">
        <v>6786</v>
      </c>
      <c r="K498" s="309"/>
      <c r="L498" s="310"/>
      <c r="M498" s="309"/>
      <c r="N498" s="304"/>
      <c r="O498" s="73" t="s">
        <v>348</v>
      </c>
      <c r="P498" s="73" t="s">
        <v>24</v>
      </c>
      <c r="Q498" s="73" t="s">
        <v>24</v>
      </c>
      <c r="R498" s="89"/>
      <c r="S498" s="49"/>
      <c r="T498" s="49"/>
      <c r="U498" s="49"/>
      <c r="V498" s="49"/>
      <c r="W498" s="49"/>
      <c r="X498" s="49"/>
      <c r="Y498" s="49"/>
      <c r="Z498" s="49"/>
    </row>
    <row r="499" spans="1:26" ht="30" customHeight="1">
      <c r="A499" s="345"/>
      <c r="B499" s="345"/>
      <c r="C499" s="345"/>
      <c r="D499" s="345"/>
      <c r="E499" s="345"/>
      <c r="F499" s="345"/>
      <c r="G499" s="345"/>
      <c r="H499" s="43">
        <v>2</v>
      </c>
      <c r="I499" s="309" t="s">
        <v>6792</v>
      </c>
      <c r="J499" s="309" t="s">
        <v>6786</v>
      </c>
      <c r="K499" s="309"/>
      <c r="L499" s="310"/>
      <c r="M499" s="309"/>
      <c r="N499" s="304"/>
      <c r="O499" s="73" t="s">
        <v>348</v>
      </c>
      <c r="P499" s="73" t="s">
        <v>24</v>
      </c>
      <c r="Q499" s="73" t="s">
        <v>24</v>
      </c>
      <c r="R499" s="89"/>
      <c r="S499" s="49"/>
      <c r="T499" s="49"/>
      <c r="U499" s="49"/>
      <c r="V499" s="49"/>
      <c r="W499" s="49"/>
      <c r="X499" s="49"/>
      <c r="Y499" s="49"/>
      <c r="Z499" s="49"/>
    </row>
    <row r="500" spans="1:26" ht="30" customHeight="1">
      <c r="A500" s="341"/>
      <c r="B500" s="341"/>
      <c r="C500" s="341"/>
      <c r="D500" s="341"/>
      <c r="E500" s="345"/>
      <c r="F500" s="341"/>
      <c r="G500" s="341"/>
      <c r="H500" s="43">
        <v>3</v>
      </c>
      <c r="I500" s="309" t="s">
        <v>7348</v>
      </c>
      <c r="J500" s="309" t="s">
        <v>7294</v>
      </c>
      <c r="K500" s="309"/>
      <c r="L500" s="310"/>
      <c r="M500" s="309"/>
      <c r="N500" s="304"/>
      <c r="O500" s="73" t="s">
        <v>348</v>
      </c>
      <c r="P500" s="73" t="s">
        <v>24</v>
      </c>
      <c r="Q500" s="73" t="s">
        <v>24</v>
      </c>
      <c r="R500" s="89"/>
      <c r="S500" s="49"/>
      <c r="T500" s="49"/>
      <c r="U500" s="49"/>
      <c r="V500" s="49"/>
      <c r="W500" s="49"/>
      <c r="X500" s="49"/>
      <c r="Y500" s="49"/>
      <c r="Z500" s="49"/>
    </row>
    <row r="501" spans="1:26" ht="30" customHeight="1">
      <c r="A501" s="472" t="s">
        <v>7351</v>
      </c>
      <c r="B501" s="472" t="s">
        <v>7290</v>
      </c>
      <c r="C501" s="473" t="s">
        <v>3209</v>
      </c>
      <c r="D501" s="473" t="s">
        <v>7089</v>
      </c>
      <c r="E501" s="345"/>
      <c r="F501" s="472" t="s">
        <v>7352</v>
      </c>
      <c r="G501" s="473" t="s">
        <v>2111</v>
      </c>
      <c r="H501" s="43">
        <v>1</v>
      </c>
      <c r="I501" s="309" t="s">
        <v>6785</v>
      </c>
      <c r="J501" s="309" t="s">
        <v>6786</v>
      </c>
      <c r="K501" s="309"/>
      <c r="L501" s="310"/>
      <c r="M501" s="309"/>
      <c r="N501" s="304"/>
      <c r="O501" s="73" t="s">
        <v>348</v>
      </c>
      <c r="P501" s="73" t="s">
        <v>24</v>
      </c>
      <c r="Q501" s="73" t="s">
        <v>24</v>
      </c>
      <c r="R501" s="89"/>
      <c r="S501" s="49"/>
      <c r="T501" s="49"/>
      <c r="U501" s="49"/>
      <c r="V501" s="49"/>
      <c r="W501" s="49"/>
      <c r="X501" s="49"/>
      <c r="Y501" s="49"/>
      <c r="Z501" s="49"/>
    </row>
    <row r="502" spans="1:26" ht="30" customHeight="1">
      <c r="A502" s="345"/>
      <c r="B502" s="345"/>
      <c r="C502" s="345"/>
      <c r="D502" s="345"/>
      <c r="E502" s="345"/>
      <c r="F502" s="345"/>
      <c r="G502" s="345"/>
      <c r="H502" s="43">
        <v>2</v>
      </c>
      <c r="I502" s="309" t="s">
        <v>6796</v>
      </c>
      <c r="J502" s="309" t="s">
        <v>6786</v>
      </c>
      <c r="K502" s="309"/>
      <c r="L502" s="310"/>
      <c r="M502" s="309"/>
      <c r="N502" s="304"/>
      <c r="O502" s="73" t="s">
        <v>348</v>
      </c>
      <c r="P502" s="73" t="s">
        <v>24</v>
      </c>
      <c r="Q502" s="73" t="s">
        <v>24</v>
      </c>
      <c r="R502" s="89"/>
      <c r="S502" s="49"/>
      <c r="T502" s="49"/>
      <c r="U502" s="49"/>
      <c r="V502" s="49"/>
      <c r="W502" s="49"/>
      <c r="X502" s="49"/>
      <c r="Y502" s="49"/>
      <c r="Z502" s="49"/>
    </row>
    <row r="503" spans="1:26" ht="30" customHeight="1">
      <c r="A503" s="341"/>
      <c r="B503" s="341"/>
      <c r="C503" s="341"/>
      <c r="D503" s="341"/>
      <c r="E503" s="341"/>
      <c r="F503" s="341"/>
      <c r="G503" s="341"/>
      <c r="H503" s="43">
        <v>3</v>
      </c>
      <c r="I503" s="309" t="s">
        <v>7348</v>
      </c>
      <c r="J503" s="309" t="s">
        <v>7353</v>
      </c>
      <c r="K503" s="309"/>
      <c r="L503" s="310"/>
      <c r="M503" s="309"/>
      <c r="N503" s="304"/>
      <c r="O503" s="73" t="s">
        <v>348</v>
      </c>
      <c r="P503" s="73" t="s">
        <v>24</v>
      </c>
      <c r="Q503" s="73" t="s">
        <v>24</v>
      </c>
      <c r="R503" s="89"/>
      <c r="S503" s="49"/>
      <c r="T503" s="49"/>
      <c r="U503" s="49"/>
      <c r="V503" s="49"/>
      <c r="W503" s="49"/>
      <c r="X503" s="49"/>
      <c r="Y503" s="49"/>
      <c r="Z503" s="49"/>
    </row>
    <row r="504" spans="1:26" ht="30" customHeight="1">
      <c r="A504" s="472" t="s">
        <v>7354</v>
      </c>
      <c r="B504" s="472" t="s">
        <v>7290</v>
      </c>
      <c r="C504" s="473" t="s">
        <v>3209</v>
      </c>
      <c r="D504" s="473" t="s">
        <v>7089</v>
      </c>
      <c r="E504" s="472" t="s">
        <v>7355</v>
      </c>
      <c r="F504" s="472" t="s">
        <v>7356</v>
      </c>
      <c r="G504" s="473" t="s">
        <v>2111</v>
      </c>
      <c r="H504" s="43">
        <v>1</v>
      </c>
      <c r="I504" s="309" t="s">
        <v>6785</v>
      </c>
      <c r="J504" s="309" t="s">
        <v>6786</v>
      </c>
      <c r="K504" s="309"/>
      <c r="L504" s="310"/>
      <c r="M504" s="309"/>
      <c r="N504" s="304"/>
      <c r="O504" s="73" t="s">
        <v>348</v>
      </c>
      <c r="P504" s="73" t="s">
        <v>24</v>
      </c>
      <c r="Q504" s="73" t="s">
        <v>24</v>
      </c>
      <c r="R504" s="89"/>
      <c r="S504" s="49"/>
      <c r="T504" s="49"/>
      <c r="U504" s="49"/>
      <c r="V504" s="49"/>
      <c r="W504" s="49"/>
      <c r="X504" s="49"/>
      <c r="Y504" s="49"/>
      <c r="Z504" s="49"/>
    </row>
    <row r="505" spans="1:26" ht="30" customHeight="1">
      <c r="A505" s="341"/>
      <c r="B505" s="341"/>
      <c r="C505" s="341"/>
      <c r="D505" s="341"/>
      <c r="E505" s="345"/>
      <c r="F505" s="341"/>
      <c r="G505" s="341"/>
      <c r="H505" s="43">
        <v>2</v>
      </c>
      <c r="I505" s="309" t="s">
        <v>7357</v>
      </c>
      <c r="J505" s="309" t="s">
        <v>7294</v>
      </c>
      <c r="K505" s="309"/>
      <c r="L505" s="310"/>
      <c r="M505" s="309"/>
      <c r="N505" s="304"/>
      <c r="O505" s="73" t="s">
        <v>348</v>
      </c>
      <c r="P505" s="73" t="s">
        <v>24</v>
      </c>
      <c r="Q505" s="73" t="s">
        <v>24</v>
      </c>
      <c r="R505" s="89"/>
      <c r="S505" s="49"/>
      <c r="T505" s="49"/>
      <c r="U505" s="49"/>
      <c r="V505" s="49"/>
      <c r="W505" s="49"/>
      <c r="X505" s="49"/>
      <c r="Y505" s="49"/>
      <c r="Z505" s="49"/>
    </row>
    <row r="506" spans="1:26" ht="30" customHeight="1">
      <c r="A506" s="472" t="s">
        <v>7358</v>
      </c>
      <c r="B506" s="472" t="s">
        <v>7290</v>
      </c>
      <c r="C506" s="473" t="s">
        <v>3209</v>
      </c>
      <c r="D506" s="473" t="s">
        <v>7089</v>
      </c>
      <c r="E506" s="345"/>
      <c r="F506" s="472" t="s">
        <v>7359</v>
      </c>
      <c r="G506" s="473" t="s">
        <v>2111</v>
      </c>
      <c r="H506" s="43">
        <v>1</v>
      </c>
      <c r="I506" s="309" t="s">
        <v>6785</v>
      </c>
      <c r="J506" s="309" t="s">
        <v>6786</v>
      </c>
      <c r="K506" s="309"/>
      <c r="L506" s="310"/>
      <c r="M506" s="309"/>
      <c r="N506" s="304"/>
      <c r="O506" s="73" t="s">
        <v>348</v>
      </c>
      <c r="P506" s="73" t="s">
        <v>24</v>
      </c>
      <c r="Q506" s="73" t="s">
        <v>24</v>
      </c>
      <c r="R506" s="89"/>
      <c r="S506" s="49"/>
      <c r="T506" s="49"/>
      <c r="U506" s="49"/>
      <c r="V506" s="49"/>
      <c r="W506" s="49"/>
      <c r="X506" s="49"/>
      <c r="Y506" s="49"/>
      <c r="Z506" s="49"/>
    </row>
    <row r="507" spans="1:26" ht="30" customHeight="1">
      <c r="A507" s="345"/>
      <c r="B507" s="345"/>
      <c r="C507" s="345"/>
      <c r="D507" s="345"/>
      <c r="E507" s="345"/>
      <c r="F507" s="345"/>
      <c r="G507" s="345"/>
      <c r="H507" s="43">
        <v>2</v>
      </c>
      <c r="I507" s="309" t="s">
        <v>6792</v>
      </c>
      <c r="J507" s="309" t="s">
        <v>6786</v>
      </c>
      <c r="K507" s="309"/>
      <c r="L507" s="310"/>
      <c r="M507" s="309"/>
      <c r="N507" s="304"/>
      <c r="O507" s="73" t="s">
        <v>348</v>
      </c>
      <c r="P507" s="73" t="s">
        <v>24</v>
      </c>
      <c r="Q507" s="73" t="s">
        <v>24</v>
      </c>
      <c r="R507" s="89"/>
      <c r="S507" s="49"/>
      <c r="T507" s="49"/>
      <c r="U507" s="49"/>
      <c r="V507" s="49"/>
      <c r="W507" s="49"/>
      <c r="X507" s="49"/>
      <c r="Y507" s="49"/>
      <c r="Z507" s="49"/>
    </row>
    <row r="508" spans="1:26" ht="30" customHeight="1">
      <c r="A508" s="341"/>
      <c r="B508" s="341"/>
      <c r="C508" s="341"/>
      <c r="D508" s="341"/>
      <c r="E508" s="345"/>
      <c r="F508" s="341"/>
      <c r="G508" s="341"/>
      <c r="H508" s="43">
        <v>3</v>
      </c>
      <c r="I508" s="309" t="s">
        <v>7357</v>
      </c>
      <c r="J508" s="309" t="s">
        <v>7294</v>
      </c>
      <c r="K508" s="309"/>
      <c r="L508" s="310"/>
      <c r="M508" s="309"/>
      <c r="N508" s="304"/>
      <c r="O508" s="73" t="s">
        <v>348</v>
      </c>
      <c r="P508" s="73" t="s">
        <v>24</v>
      </c>
      <c r="Q508" s="73" t="s">
        <v>24</v>
      </c>
      <c r="R508" s="89"/>
      <c r="S508" s="49"/>
      <c r="T508" s="49"/>
      <c r="U508" s="49"/>
      <c r="V508" s="49"/>
      <c r="W508" s="49"/>
      <c r="X508" s="49"/>
      <c r="Y508" s="49"/>
      <c r="Z508" s="49"/>
    </row>
    <row r="509" spans="1:26" ht="30" customHeight="1">
      <c r="A509" s="472" t="s">
        <v>7360</v>
      </c>
      <c r="B509" s="472" t="s">
        <v>7290</v>
      </c>
      <c r="C509" s="473" t="s">
        <v>3209</v>
      </c>
      <c r="D509" s="473" t="s">
        <v>7089</v>
      </c>
      <c r="E509" s="345"/>
      <c r="F509" s="472" t="s">
        <v>7361</v>
      </c>
      <c r="G509" s="473" t="s">
        <v>2111</v>
      </c>
      <c r="H509" s="43">
        <v>1</v>
      </c>
      <c r="I509" s="309" t="s">
        <v>6785</v>
      </c>
      <c r="J509" s="309" t="s">
        <v>6786</v>
      </c>
      <c r="K509" s="309"/>
      <c r="L509" s="310"/>
      <c r="M509" s="309"/>
      <c r="N509" s="304"/>
      <c r="O509" s="73" t="s">
        <v>348</v>
      </c>
      <c r="P509" s="73" t="s">
        <v>24</v>
      </c>
      <c r="Q509" s="73" t="s">
        <v>24</v>
      </c>
      <c r="R509" s="89"/>
      <c r="S509" s="49"/>
      <c r="T509" s="49"/>
      <c r="U509" s="49"/>
      <c r="V509" s="49"/>
      <c r="W509" s="49"/>
      <c r="X509" s="49"/>
      <c r="Y509" s="49"/>
      <c r="Z509" s="49"/>
    </row>
    <row r="510" spans="1:26" ht="30" customHeight="1">
      <c r="A510" s="345"/>
      <c r="B510" s="345"/>
      <c r="C510" s="345"/>
      <c r="D510" s="345"/>
      <c r="E510" s="345"/>
      <c r="F510" s="345"/>
      <c r="G510" s="345"/>
      <c r="H510" s="43">
        <v>2</v>
      </c>
      <c r="I510" s="309" t="s">
        <v>6796</v>
      </c>
      <c r="J510" s="309" t="s">
        <v>6786</v>
      </c>
      <c r="K510" s="309"/>
      <c r="L510" s="310"/>
      <c r="M510" s="309"/>
      <c r="N510" s="304"/>
      <c r="O510" s="73" t="s">
        <v>348</v>
      </c>
      <c r="P510" s="73" t="s">
        <v>24</v>
      </c>
      <c r="Q510" s="73" t="s">
        <v>24</v>
      </c>
      <c r="R510" s="89"/>
      <c r="S510" s="49"/>
      <c r="T510" s="49"/>
      <c r="U510" s="49"/>
      <c r="V510" s="49"/>
      <c r="W510" s="49"/>
      <c r="X510" s="49"/>
      <c r="Y510" s="49"/>
      <c r="Z510" s="49"/>
    </row>
    <row r="511" spans="1:26" ht="30" customHeight="1">
      <c r="A511" s="341"/>
      <c r="B511" s="341"/>
      <c r="C511" s="341"/>
      <c r="D511" s="341"/>
      <c r="E511" s="341"/>
      <c r="F511" s="341"/>
      <c r="G511" s="341"/>
      <c r="H511" s="43">
        <v>3</v>
      </c>
      <c r="I511" s="309" t="s">
        <v>7357</v>
      </c>
      <c r="J511" s="309" t="s">
        <v>7362</v>
      </c>
      <c r="K511" s="309"/>
      <c r="L511" s="310"/>
      <c r="M511" s="309"/>
      <c r="N511" s="304"/>
      <c r="O511" s="73" t="s">
        <v>348</v>
      </c>
      <c r="P511" s="73" t="s">
        <v>24</v>
      </c>
      <c r="Q511" s="73" t="s">
        <v>24</v>
      </c>
      <c r="R511" s="89"/>
      <c r="S511" s="49"/>
      <c r="T511" s="49"/>
      <c r="U511" s="49"/>
      <c r="V511" s="49"/>
      <c r="W511" s="49"/>
      <c r="X511" s="49"/>
      <c r="Y511" s="49"/>
      <c r="Z511" s="49"/>
    </row>
    <row r="512" spans="1:26" ht="30" customHeight="1">
      <c r="A512" s="472" t="s">
        <v>7363</v>
      </c>
      <c r="B512" s="472" t="s">
        <v>7290</v>
      </c>
      <c r="C512" s="473" t="s">
        <v>3209</v>
      </c>
      <c r="D512" s="473" t="s">
        <v>7089</v>
      </c>
      <c r="E512" s="472" t="s">
        <v>7364</v>
      </c>
      <c r="F512" s="472" t="s">
        <v>7365</v>
      </c>
      <c r="G512" s="473" t="s">
        <v>2111</v>
      </c>
      <c r="H512" s="43">
        <v>1</v>
      </c>
      <c r="I512" s="309" t="s">
        <v>6785</v>
      </c>
      <c r="J512" s="309" t="s">
        <v>6786</v>
      </c>
      <c r="K512" s="309"/>
      <c r="L512" s="310"/>
      <c r="M512" s="309"/>
      <c r="N512" s="304"/>
      <c r="O512" s="73" t="s">
        <v>348</v>
      </c>
      <c r="P512" s="73" t="s">
        <v>348</v>
      </c>
      <c r="Q512" s="73" t="s">
        <v>24</v>
      </c>
      <c r="R512" s="89"/>
      <c r="S512" s="49"/>
      <c r="T512" s="49"/>
      <c r="U512" s="49"/>
      <c r="V512" s="49"/>
      <c r="W512" s="49"/>
      <c r="X512" s="49"/>
      <c r="Y512" s="49"/>
      <c r="Z512" s="49"/>
    </row>
    <row r="513" spans="1:26" ht="30" customHeight="1">
      <c r="A513" s="341"/>
      <c r="B513" s="341"/>
      <c r="C513" s="341"/>
      <c r="D513" s="341"/>
      <c r="E513" s="345"/>
      <c r="F513" s="341"/>
      <c r="G513" s="341"/>
      <c r="H513" s="43">
        <v>2</v>
      </c>
      <c r="I513" s="309" t="s">
        <v>7366</v>
      </c>
      <c r="J513" s="309" t="s">
        <v>7294</v>
      </c>
      <c r="K513" s="309"/>
      <c r="L513" s="310"/>
      <c r="M513" s="309"/>
      <c r="N513" s="304"/>
      <c r="O513" s="73" t="s">
        <v>348</v>
      </c>
      <c r="P513" s="73" t="s">
        <v>348</v>
      </c>
      <c r="Q513" s="73" t="s">
        <v>24</v>
      </c>
      <c r="R513" s="89"/>
      <c r="S513" s="49"/>
      <c r="T513" s="49"/>
      <c r="U513" s="49"/>
      <c r="V513" s="49"/>
      <c r="W513" s="49"/>
      <c r="X513" s="49"/>
      <c r="Y513" s="49"/>
      <c r="Z513" s="49"/>
    </row>
    <row r="514" spans="1:26" ht="30" customHeight="1">
      <c r="A514" s="472" t="s">
        <v>7367</v>
      </c>
      <c r="B514" s="472" t="s">
        <v>7290</v>
      </c>
      <c r="C514" s="473" t="s">
        <v>3209</v>
      </c>
      <c r="D514" s="473" t="s">
        <v>7089</v>
      </c>
      <c r="E514" s="345"/>
      <c r="F514" s="472" t="s">
        <v>7368</v>
      </c>
      <c r="G514" s="473" t="s">
        <v>2111</v>
      </c>
      <c r="H514" s="43">
        <v>1</v>
      </c>
      <c r="I514" s="309" t="s">
        <v>6785</v>
      </c>
      <c r="J514" s="309" t="s">
        <v>6786</v>
      </c>
      <c r="K514" s="309"/>
      <c r="L514" s="310"/>
      <c r="M514" s="309"/>
      <c r="N514" s="304"/>
      <c r="O514" s="73" t="s">
        <v>348</v>
      </c>
      <c r="P514" s="73" t="s">
        <v>348</v>
      </c>
      <c r="Q514" s="73" t="s">
        <v>24</v>
      </c>
      <c r="R514" s="89"/>
      <c r="S514" s="49"/>
      <c r="T514" s="49"/>
      <c r="U514" s="49"/>
      <c r="V514" s="49"/>
      <c r="W514" s="49"/>
      <c r="X514" s="49"/>
      <c r="Y514" s="49"/>
      <c r="Z514" s="49"/>
    </row>
    <row r="515" spans="1:26" ht="30" customHeight="1">
      <c r="A515" s="341"/>
      <c r="B515" s="341"/>
      <c r="C515" s="341"/>
      <c r="D515" s="341"/>
      <c r="E515" s="345"/>
      <c r="F515" s="341"/>
      <c r="G515" s="341"/>
      <c r="H515" s="43">
        <v>2</v>
      </c>
      <c r="I515" s="309" t="s">
        <v>7369</v>
      </c>
      <c r="J515" s="309" t="s">
        <v>7294</v>
      </c>
      <c r="K515" s="309"/>
      <c r="L515" s="310"/>
      <c r="M515" s="309"/>
      <c r="N515" s="304"/>
      <c r="O515" s="73" t="s">
        <v>348</v>
      </c>
      <c r="P515" s="73" t="s">
        <v>348</v>
      </c>
      <c r="Q515" s="73" t="s">
        <v>24</v>
      </c>
      <c r="R515" s="89"/>
      <c r="S515" s="49"/>
      <c r="T515" s="49"/>
      <c r="U515" s="49"/>
      <c r="V515" s="49"/>
      <c r="W515" s="49"/>
      <c r="X515" s="49"/>
      <c r="Y515" s="49"/>
      <c r="Z515" s="49"/>
    </row>
    <row r="516" spans="1:26" ht="30" customHeight="1">
      <c r="A516" s="472" t="s">
        <v>7370</v>
      </c>
      <c r="B516" s="472" t="s">
        <v>7290</v>
      </c>
      <c r="C516" s="473" t="s">
        <v>3209</v>
      </c>
      <c r="D516" s="473" t="s">
        <v>7089</v>
      </c>
      <c r="E516" s="345"/>
      <c r="F516" s="472" t="s">
        <v>7371</v>
      </c>
      <c r="G516" s="473" t="s">
        <v>2111</v>
      </c>
      <c r="H516" s="43">
        <v>1</v>
      </c>
      <c r="I516" s="309" t="s">
        <v>6785</v>
      </c>
      <c r="J516" s="309" t="s">
        <v>6786</v>
      </c>
      <c r="K516" s="309"/>
      <c r="L516" s="310"/>
      <c r="M516" s="309"/>
      <c r="N516" s="304"/>
      <c r="O516" s="73" t="s">
        <v>348</v>
      </c>
      <c r="P516" s="73" t="s">
        <v>348</v>
      </c>
      <c r="Q516" s="73" t="s">
        <v>24</v>
      </c>
      <c r="R516" s="89"/>
      <c r="S516" s="49"/>
      <c r="T516" s="49"/>
      <c r="U516" s="49"/>
      <c r="V516" s="49"/>
      <c r="W516" s="49"/>
      <c r="X516" s="49"/>
      <c r="Y516" s="49"/>
      <c r="Z516" s="49"/>
    </row>
    <row r="517" spans="1:26" ht="30" customHeight="1">
      <c r="A517" s="345"/>
      <c r="B517" s="345"/>
      <c r="C517" s="345"/>
      <c r="D517" s="345"/>
      <c r="E517" s="345"/>
      <c r="F517" s="345"/>
      <c r="G517" s="345"/>
      <c r="H517" s="43">
        <v>2</v>
      </c>
      <c r="I517" s="309" t="s">
        <v>6792</v>
      </c>
      <c r="J517" s="309" t="s">
        <v>6786</v>
      </c>
      <c r="K517" s="309"/>
      <c r="L517" s="310"/>
      <c r="M517" s="309"/>
      <c r="N517" s="304"/>
      <c r="O517" s="73" t="s">
        <v>348</v>
      </c>
      <c r="P517" s="73" t="s">
        <v>348</v>
      </c>
      <c r="Q517" s="73" t="s">
        <v>24</v>
      </c>
      <c r="R517" s="89"/>
      <c r="S517" s="49"/>
      <c r="T517" s="49"/>
      <c r="U517" s="49"/>
      <c r="V517" s="49"/>
      <c r="W517" s="49"/>
      <c r="X517" s="49"/>
      <c r="Y517" s="49"/>
      <c r="Z517" s="49"/>
    </row>
    <row r="518" spans="1:26" ht="30" customHeight="1">
      <c r="A518" s="341"/>
      <c r="B518" s="341"/>
      <c r="C518" s="341"/>
      <c r="D518" s="341"/>
      <c r="E518" s="345"/>
      <c r="F518" s="341"/>
      <c r="G518" s="341"/>
      <c r="H518" s="43">
        <v>3</v>
      </c>
      <c r="I518" s="309" t="s">
        <v>7366</v>
      </c>
      <c r="J518" s="309" t="s">
        <v>7294</v>
      </c>
      <c r="K518" s="309"/>
      <c r="L518" s="310"/>
      <c r="M518" s="309"/>
      <c r="N518" s="304"/>
      <c r="O518" s="73" t="s">
        <v>348</v>
      </c>
      <c r="P518" s="73" t="s">
        <v>348</v>
      </c>
      <c r="Q518" s="73" t="s">
        <v>24</v>
      </c>
      <c r="R518" s="89"/>
      <c r="S518" s="49"/>
      <c r="T518" s="49"/>
      <c r="U518" s="49"/>
      <c r="V518" s="49"/>
      <c r="W518" s="49"/>
      <c r="X518" s="49"/>
      <c r="Y518" s="49"/>
      <c r="Z518" s="49"/>
    </row>
    <row r="519" spans="1:26" ht="30" customHeight="1">
      <c r="A519" s="472" t="s">
        <v>7372</v>
      </c>
      <c r="B519" s="472" t="s">
        <v>7290</v>
      </c>
      <c r="C519" s="473" t="s">
        <v>3209</v>
      </c>
      <c r="D519" s="473" t="s">
        <v>7089</v>
      </c>
      <c r="E519" s="345"/>
      <c r="F519" s="472" t="s">
        <v>7373</v>
      </c>
      <c r="G519" s="473" t="s">
        <v>2111</v>
      </c>
      <c r="H519" s="43">
        <v>1</v>
      </c>
      <c r="I519" s="309" t="s">
        <v>6785</v>
      </c>
      <c r="J519" s="309" t="s">
        <v>6786</v>
      </c>
      <c r="K519" s="309"/>
      <c r="L519" s="310"/>
      <c r="M519" s="309"/>
      <c r="N519" s="304"/>
      <c r="O519" s="73" t="s">
        <v>348</v>
      </c>
      <c r="P519" s="73" t="s">
        <v>348</v>
      </c>
      <c r="Q519" s="73" t="s">
        <v>24</v>
      </c>
      <c r="R519" s="89"/>
      <c r="S519" s="49"/>
      <c r="T519" s="49"/>
      <c r="U519" s="49"/>
      <c r="V519" s="49"/>
      <c r="W519" s="49"/>
      <c r="X519" s="49"/>
      <c r="Y519" s="49"/>
      <c r="Z519" s="49"/>
    </row>
    <row r="520" spans="1:26" ht="30" customHeight="1">
      <c r="A520" s="345"/>
      <c r="B520" s="345"/>
      <c r="C520" s="345"/>
      <c r="D520" s="345"/>
      <c r="E520" s="345"/>
      <c r="F520" s="345"/>
      <c r="G520" s="345"/>
      <c r="H520" s="43">
        <v>2</v>
      </c>
      <c r="I520" s="309" t="s">
        <v>6792</v>
      </c>
      <c r="J520" s="309" t="s">
        <v>6786</v>
      </c>
      <c r="K520" s="309"/>
      <c r="L520" s="310"/>
      <c r="M520" s="309"/>
      <c r="N520" s="304"/>
      <c r="O520" s="73" t="s">
        <v>348</v>
      </c>
      <c r="P520" s="73" t="s">
        <v>348</v>
      </c>
      <c r="Q520" s="73" t="s">
        <v>24</v>
      </c>
      <c r="R520" s="89"/>
      <c r="S520" s="49"/>
      <c r="T520" s="49"/>
      <c r="U520" s="49"/>
      <c r="V520" s="49"/>
      <c r="W520" s="49"/>
      <c r="X520" s="49"/>
      <c r="Y520" s="49"/>
      <c r="Z520" s="49"/>
    </row>
    <row r="521" spans="1:26" ht="30" customHeight="1">
      <c r="A521" s="341"/>
      <c r="B521" s="341"/>
      <c r="C521" s="341"/>
      <c r="D521" s="341"/>
      <c r="E521" s="345"/>
      <c r="F521" s="341"/>
      <c r="G521" s="341"/>
      <c r="H521" s="43">
        <v>3</v>
      </c>
      <c r="I521" s="309" t="s">
        <v>7369</v>
      </c>
      <c r="J521" s="309" t="s">
        <v>7294</v>
      </c>
      <c r="K521" s="309"/>
      <c r="L521" s="310"/>
      <c r="M521" s="309"/>
      <c r="N521" s="304"/>
      <c r="O521" s="73" t="s">
        <v>348</v>
      </c>
      <c r="P521" s="73" t="s">
        <v>348</v>
      </c>
      <c r="Q521" s="73" t="s">
        <v>24</v>
      </c>
      <c r="R521" s="89"/>
      <c r="S521" s="49"/>
      <c r="T521" s="49"/>
      <c r="U521" s="49"/>
      <c r="V521" s="49"/>
      <c r="W521" s="49"/>
      <c r="X521" s="49"/>
      <c r="Y521" s="49"/>
      <c r="Z521" s="49"/>
    </row>
    <row r="522" spans="1:26" ht="30" customHeight="1">
      <c r="A522" s="472" t="s">
        <v>7374</v>
      </c>
      <c r="B522" s="472" t="s">
        <v>7290</v>
      </c>
      <c r="C522" s="473" t="s">
        <v>3209</v>
      </c>
      <c r="D522" s="473" t="s">
        <v>7089</v>
      </c>
      <c r="E522" s="345"/>
      <c r="F522" s="472" t="s">
        <v>7375</v>
      </c>
      <c r="G522" s="473" t="s">
        <v>2111</v>
      </c>
      <c r="H522" s="43">
        <v>1</v>
      </c>
      <c r="I522" s="309" t="s">
        <v>6785</v>
      </c>
      <c r="J522" s="309" t="s">
        <v>6786</v>
      </c>
      <c r="K522" s="309"/>
      <c r="L522" s="310"/>
      <c r="M522" s="309"/>
      <c r="N522" s="304"/>
      <c r="O522" s="73" t="s">
        <v>348</v>
      </c>
      <c r="P522" s="73" t="s">
        <v>348</v>
      </c>
      <c r="Q522" s="73" t="s">
        <v>24</v>
      </c>
      <c r="R522" s="89"/>
      <c r="S522" s="49"/>
      <c r="T522" s="49"/>
      <c r="U522" s="49"/>
      <c r="V522" s="49"/>
      <c r="W522" s="49"/>
      <c r="X522" s="49"/>
      <c r="Y522" s="49"/>
      <c r="Z522" s="49"/>
    </row>
    <row r="523" spans="1:26" ht="30" customHeight="1">
      <c r="A523" s="345"/>
      <c r="B523" s="345"/>
      <c r="C523" s="345"/>
      <c r="D523" s="345"/>
      <c r="E523" s="345"/>
      <c r="F523" s="345"/>
      <c r="G523" s="345"/>
      <c r="H523" s="43">
        <v>2</v>
      </c>
      <c r="I523" s="309" t="s">
        <v>6796</v>
      </c>
      <c r="J523" s="309" t="s">
        <v>6786</v>
      </c>
      <c r="K523" s="309"/>
      <c r="L523" s="310"/>
      <c r="M523" s="309"/>
      <c r="N523" s="304"/>
      <c r="O523" s="73" t="s">
        <v>348</v>
      </c>
      <c r="P523" s="73" t="s">
        <v>348</v>
      </c>
      <c r="Q523" s="73" t="s">
        <v>24</v>
      </c>
      <c r="R523" s="89"/>
      <c r="S523" s="49"/>
      <c r="T523" s="49"/>
      <c r="U523" s="49"/>
      <c r="V523" s="49"/>
      <c r="W523" s="49"/>
      <c r="X523" s="49"/>
      <c r="Y523" s="49"/>
      <c r="Z523" s="49"/>
    </row>
    <row r="524" spans="1:26" ht="30" customHeight="1">
      <c r="A524" s="341"/>
      <c r="B524" s="341"/>
      <c r="C524" s="341"/>
      <c r="D524" s="341"/>
      <c r="E524" s="345"/>
      <c r="F524" s="341"/>
      <c r="G524" s="341"/>
      <c r="H524" s="43">
        <v>3</v>
      </c>
      <c r="I524" s="309" t="s">
        <v>7366</v>
      </c>
      <c r="J524" s="309" t="s">
        <v>7376</v>
      </c>
      <c r="K524" s="309"/>
      <c r="L524" s="310"/>
      <c r="M524" s="309"/>
      <c r="N524" s="304"/>
      <c r="O524" s="73" t="s">
        <v>348</v>
      </c>
      <c r="P524" s="73" t="s">
        <v>348</v>
      </c>
      <c r="Q524" s="73" t="s">
        <v>24</v>
      </c>
      <c r="R524" s="89"/>
      <c r="S524" s="49"/>
      <c r="T524" s="49"/>
      <c r="U524" s="49"/>
      <c r="V524" s="49"/>
      <c r="W524" s="49"/>
      <c r="X524" s="49"/>
      <c r="Y524" s="49"/>
      <c r="Z524" s="49"/>
    </row>
    <row r="525" spans="1:26" ht="30" customHeight="1">
      <c r="A525" s="472" t="s">
        <v>7377</v>
      </c>
      <c r="B525" s="472" t="s">
        <v>7290</v>
      </c>
      <c r="C525" s="473" t="s">
        <v>3209</v>
      </c>
      <c r="D525" s="473" t="s">
        <v>7089</v>
      </c>
      <c r="E525" s="345"/>
      <c r="F525" s="472" t="s">
        <v>7378</v>
      </c>
      <c r="G525" s="473" t="s">
        <v>2111</v>
      </c>
      <c r="H525" s="43">
        <v>1</v>
      </c>
      <c r="I525" s="309" t="s">
        <v>6785</v>
      </c>
      <c r="J525" s="309" t="s">
        <v>6786</v>
      </c>
      <c r="K525" s="309"/>
      <c r="L525" s="310"/>
      <c r="M525" s="309"/>
      <c r="N525" s="304"/>
      <c r="O525" s="73" t="s">
        <v>348</v>
      </c>
      <c r="P525" s="73" t="s">
        <v>348</v>
      </c>
      <c r="Q525" s="73" t="s">
        <v>24</v>
      </c>
      <c r="R525" s="89"/>
      <c r="S525" s="49"/>
      <c r="T525" s="49"/>
      <c r="U525" s="49"/>
      <c r="V525" s="49"/>
      <c r="W525" s="49"/>
      <c r="X525" s="49"/>
      <c r="Y525" s="49"/>
      <c r="Z525" s="49"/>
    </row>
    <row r="526" spans="1:26" ht="30" customHeight="1">
      <c r="A526" s="345"/>
      <c r="B526" s="345"/>
      <c r="C526" s="345"/>
      <c r="D526" s="345"/>
      <c r="E526" s="345"/>
      <c r="F526" s="345"/>
      <c r="G526" s="345"/>
      <c r="H526" s="43">
        <v>2</v>
      </c>
      <c r="I526" s="309" t="s">
        <v>6796</v>
      </c>
      <c r="J526" s="309" t="s">
        <v>6786</v>
      </c>
      <c r="K526" s="309"/>
      <c r="L526" s="310"/>
      <c r="M526" s="309"/>
      <c r="N526" s="304"/>
      <c r="O526" s="73" t="s">
        <v>348</v>
      </c>
      <c r="P526" s="73" t="s">
        <v>348</v>
      </c>
      <c r="Q526" s="73" t="s">
        <v>24</v>
      </c>
      <c r="R526" s="89"/>
      <c r="S526" s="49"/>
      <c r="T526" s="49"/>
      <c r="U526" s="49"/>
      <c r="V526" s="49"/>
      <c r="W526" s="49"/>
      <c r="X526" s="49"/>
      <c r="Y526" s="49"/>
      <c r="Z526" s="49"/>
    </row>
    <row r="527" spans="1:26" ht="30" customHeight="1">
      <c r="A527" s="341"/>
      <c r="B527" s="341"/>
      <c r="C527" s="341"/>
      <c r="D527" s="341"/>
      <c r="E527" s="341"/>
      <c r="F527" s="341"/>
      <c r="G527" s="341"/>
      <c r="H527" s="43">
        <v>3</v>
      </c>
      <c r="I527" s="309" t="s">
        <v>7369</v>
      </c>
      <c r="J527" s="309" t="s">
        <v>7379</v>
      </c>
      <c r="K527" s="309"/>
      <c r="L527" s="310"/>
      <c r="M527" s="309"/>
      <c r="N527" s="304"/>
      <c r="O527" s="73" t="s">
        <v>348</v>
      </c>
      <c r="P527" s="73" t="s">
        <v>348</v>
      </c>
      <c r="Q527" s="73" t="s">
        <v>24</v>
      </c>
      <c r="R527" s="89"/>
      <c r="S527" s="49"/>
      <c r="T527" s="49"/>
      <c r="U527" s="49"/>
      <c r="V527" s="49"/>
      <c r="W527" s="49"/>
      <c r="X527" s="49"/>
      <c r="Y527" s="49"/>
      <c r="Z527" s="49"/>
    </row>
    <row r="528" spans="1:26" ht="30" customHeight="1">
      <c r="A528" s="472" t="s">
        <v>7380</v>
      </c>
      <c r="B528" s="472" t="s">
        <v>7290</v>
      </c>
      <c r="C528" s="473" t="s">
        <v>3209</v>
      </c>
      <c r="D528" s="473" t="s">
        <v>7089</v>
      </c>
      <c r="E528" s="472" t="s">
        <v>7381</v>
      </c>
      <c r="F528" s="472" t="s">
        <v>7382</v>
      </c>
      <c r="G528" s="473" t="s">
        <v>2111</v>
      </c>
      <c r="H528" s="43">
        <v>1</v>
      </c>
      <c r="I528" s="309" t="s">
        <v>6785</v>
      </c>
      <c r="J528" s="309" t="s">
        <v>6786</v>
      </c>
      <c r="K528" s="309"/>
      <c r="L528" s="310"/>
      <c r="M528" s="316"/>
      <c r="N528" s="318"/>
      <c r="O528" s="73" t="s">
        <v>348</v>
      </c>
      <c r="P528" s="73" t="s">
        <v>348</v>
      </c>
      <c r="Q528" s="73" t="s">
        <v>24</v>
      </c>
      <c r="R528" s="89"/>
      <c r="S528" s="49"/>
      <c r="T528" s="49"/>
      <c r="U528" s="49"/>
      <c r="V528" s="49"/>
      <c r="W528" s="49"/>
      <c r="X528" s="49"/>
      <c r="Y528" s="49"/>
      <c r="Z528" s="49"/>
    </row>
    <row r="529" spans="1:26" ht="30" customHeight="1">
      <c r="A529" s="341"/>
      <c r="B529" s="341"/>
      <c r="C529" s="341"/>
      <c r="D529" s="341"/>
      <c r="E529" s="345"/>
      <c r="F529" s="341"/>
      <c r="G529" s="341"/>
      <c r="H529" s="43">
        <v>2</v>
      </c>
      <c r="I529" s="309" t="s">
        <v>7383</v>
      </c>
      <c r="J529" s="309" t="s">
        <v>7294</v>
      </c>
      <c r="K529" s="309"/>
      <c r="L529" s="310"/>
      <c r="M529" s="316"/>
      <c r="N529" s="318"/>
      <c r="O529" s="73" t="s">
        <v>348</v>
      </c>
      <c r="P529" s="73" t="s">
        <v>348</v>
      </c>
      <c r="Q529" s="73" t="s">
        <v>24</v>
      </c>
      <c r="R529" s="89"/>
      <c r="S529" s="49"/>
      <c r="T529" s="49"/>
      <c r="U529" s="49"/>
      <c r="V529" s="49"/>
      <c r="W529" s="49"/>
      <c r="X529" s="49"/>
      <c r="Y529" s="49"/>
      <c r="Z529" s="49"/>
    </row>
    <row r="530" spans="1:26" ht="30" customHeight="1">
      <c r="A530" s="472" t="s">
        <v>7384</v>
      </c>
      <c r="B530" s="472" t="s">
        <v>7290</v>
      </c>
      <c r="C530" s="473" t="s">
        <v>3209</v>
      </c>
      <c r="D530" s="473" t="s">
        <v>7089</v>
      </c>
      <c r="E530" s="345"/>
      <c r="F530" s="472" t="s">
        <v>7385</v>
      </c>
      <c r="G530" s="473" t="s">
        <v>2111</v>
      </c>
      <c r="H530" s="43">
        <v>1</v>
      </c>
      <c r="I530" s="309" t="s">
        <v>6785</v>
      </c>
      <c r="J530" s="309" t="s">
        <v>6786</v>
      </c>
      <c r="K530" s="309"/>
      <c r="L530" s="310"/>
      <c r="M530" s="316"/>
      <c r="N530" s="318"/>
      <c r="O530" s="73" t="s">
        <v>348</v>
      </c>
      <c r="P530" s="73" t="s">
        <v>348</v>
      </c>
      <c r="Q530" s="73" t="s">
        <v>24</v>
      </c>
      <c r="R530" s="89"/>
      <c r="S530" s="49"/>
      <c r="T530" s="49"/>
      <c r="U530" s="49"/>
      <c r="V530" s="49"/>
      <c r="W530" s="49"/>
      <c r="X530" s="49"/>
      <c r="Y530" s="49"/>
      <c r="Z530" s="49"/>
    </row>
    <row r="531" spans="1:26" ht="30" customHeight="1">
      <c r="A531" s="341"/>
      <c r="B531" s="341"/>
      <c r="C531" s="341"/>
      <c r="D531" s="341"/>
      <c r="E531" s="345"/>
      <c r="F531" s="341"/>
      <c r="G531" s="341"/>
      <c r="H531" s="43">
        <v>2</v>
      </c>
      <c r="I531" s="309" t="s">
        <v>7386</v>
      </c>
      <c r="J531" s="309" t="s">
        <v>7294</v>
      </c>
      <c r="K531" s="309"/>
      <c r="L531" s="310"/>
      <c r="M531" s="316"/>
      <c r="N531" s="318"/>
      <c r="O531" s="73" t="s">
        <v>348</v>
      </c>
      <c r="P531" s="73" t="s">
        <v>348</v>
      </c>
      <c r="Q531" s="73" t="s">
        <v>24</v>
      </c>
      <c r="R531" s="89"/>
      <c r="S531" s="49"/>
      <c r="T531" s="49"/>
      <c r="U531" s="49"/>
      <c r="V531" s="49"/>
      <c r="W531" s="49"/>
      <c r="X531" s="49"/>
      <c r="Y531" s="49"/>
      <c r="Z531" s="49"/>
    </row>
    <row r="532" spans="1:26" ht="30" customHeight="1">
      <c r="A532" s="472" t="s">
        <v>7387</v>
      </c>
      <c r="B532" s="472" t="s">
        <v>7290</v>
      </c>
      <c r="C532" s="473" t="s">
        <v>3209</v>
      </c>
      <c r="D532" s="473" t="s">
        <v>7089</v>
      </c>
      <c r="E532" s="345"/>
      <c r="F532" s="472" t="s">
        <v>7388</v>
      </c>
      <c r="G532" s="473" t="s">
        <v>2111</v>
      </c>
      <c r="H532" s="43">
        <v>1</v>
      </c>
      <c r="I532" s="309" t="s">
        <v>6785</v>
      </c>
      <c r="J532" s="309" t="s">
        <v>6786</v>
      </c>
      <c r="K532" s="309"/>
      <c r="L532" s="310"/>
      <c r="M532" s="316"/>
      <c r="N532" s="318"/>
      <c r="O532" s="73" t="s">
        <v>348</v>
      </c>
      <c r="P532" s="73" t="s">
        <v>348</v>
      </c>
      <c r="Q532" s="73" t="s">
        <v>24</v>
      </c>
      <c r="R532" s="89"/>
      <c r="S532" s="49"/>
      <c r="T532" s="49"/>
      <c r="U532" s="49"/>
      <c r="V532" s="49"/>
      <c r="W532" s="49"/>
      <c r="X532" s="49"/>
      <c r="Y532" s="49"/>
      <c r="Z532" s="49"/>
    </row>
    <row r="533" spans="1:26" ht="30" customHeight="1">
      <c r="A533" s="345"/>
      <c r="B533" s="345"/>
      <c r="C533" s="345"/>
      <c r="D533" s="345"/>
      <c r="E533" s="345"/>
      <c r="F533" s="345"/>
      <c r="G533" s="345"/>
      <c r="H533" s="43">
        <v>2</v>
      </c>
      <c r="I533" s="309" t="s">
        <v>6792</v>
      </c>
      <c r="J533" s="309" t="s">
        <v>6786</v>
      </c>
      <c r="K533" s="309"/>
      <c r="L533" s="310"/>
      <c r="M533" s="316"/>
      <c r="N533" s="318"/>
      <c r="O533" s="73" t="s">
        <v>348</v>
      </c>
      <c r="P533" s="73" t="s">
        <v>348</v>
      </c>
      <c r="Q533" s="73" t="s">
        <v>24</v>
      </c>
      <c r="R533" s="89"/>
      <c r="S533" s="49"/>
      <c r="T533" s="49"/>
      <c r="U533" s="49"/>
      <c r="V533" s="49"/>
      <c r="W533" s="49"/>
      <c r="X533" s="49"/>
      <c r="Y533" s="49"/>
      <c r="Z533" s="49"/>
    </row>
    <row r="534" spans="1:26" ht="30" customHeight="1">
      <c r="A534" s="341"/>
      <c r="B534" s="341"/>
      <c r="C534" s="341"/>
      <c r="D534" s="341"/>
      <c r="E534" s="345"/>
      <c r="F534" s="341"/>
      <c r="G534" s="341"/>
      <c r="H534" s="43">
        <v>3</v>
      </c>
      <c r="I534" s="309" t="s">
        <v>7383</v>
      </c>
      <c r="J534" s="309" t="s">
        <v>7294</v>
      </c>
      <c r="K534" s="309"/>
      <c r="L534" s="310"/>
      <c r="M534" s="316"/>
      <c r="N534" s="318"/>
      <c r="O534" s="73" t="s">
        <v>348</v>
      </c>
      <c r="P534" s="73" t="s">
        <v>348</v>
      </c>
      <c r="Q534" s="73" t="s">
        <v>24</v>
      </c>
      <c r="R534" s="89"/>
      <c r="S534" s="49"/>
      <c r="T534" s="49"/>
      <c r="U534" s="49"/>
      <c r="V534" s="49"/>
      <c r="W534" s="49"/>
      <c r="X534" s="49"/>
      <c r="Y534" s="49"/>
      <c r="Z534" s="49"/>
    </row>
    <row r="535" spans="1:26" ht="30" customHeight="1">
      <c r="A535" s="472" t="s">
        <v>7389</v>
      </c>
      <c r="B535" s="472" t="s">
        <v>7290</v>
      </c>
      <c r="C535" s="473" t="s">
        <v>3209</v>
      </c>
      <c r="D535" s="473" t="s">
        <v>7089</v>
      </c>
      <c r="E535" s="345"/>
      <c r="F535" s="472" t="s">
        <v>7390</v>
      </c>
      <c r="G535" s="473" t="s">
        <v>2111</v>
      </c>
      <c r="H535" s="43">
        <v>1</v>
      </c>
      <c r="I535" s="309" t="s">
        <v>6785</v>
      </c>
      <c r="J535" s="309" t="s">
        <v>6786</v>
      </c>
      <c r="K535" s="309"/>
      <c r="L535" s="310"/>
      <c r="M535" s="316"/>
      <c r="N535" s="318"/>
      <c r="O535" s="73" t="s">
        <v>348</v>
      </c>
      <c r="P535" s="73" t="s">
        <v>348</v>
      </c>
      <c r="Q535" s="73" t="s">
        <v>24</v>
      </c>
      <c r="R535" s="89"/>
      <c r="S535" s="49"/>
      <c r="T535" s="49"/>
      <c r="U535" s="49"/>
      <c r="V535" s="49"/>
      <c r="W535" s="49"/>
      <c r="X535" s="49"/>
      <c r="Y535" s="49"/>
      <c r="Z535" s="49"/>
    </row>
    <row r="536" spans="1:26" ht="30" customHeight="1">
      <c r="A536" s="345"/>
      <c r="B536" s="345"/>
      <c r="C536" s="345"/>
      <c r="D536" s="345"/>
      <c r="E536" s="345"/>
      <c r="F536" s="345"/>
      <c r="G536" s="345"/>
      <c r="H536" s="43">
        <v>2</v>
      </c>
      <c r="I536" s="309" t="s">
        <v>6792</v>
      </c>
      <c r="J536" s="309" t="s">
        <v>6786</v>
      </c>
      <c r="K536" s="309"/>
      <c r="L536" s="310"/>
      <c r="M536" s="316"/>
      <c r="N536" s="318"/>
      <c r="O536" s="73" t="s">
        <v>348</v>
      </c>
      <c r="P536" s="73" t="s">
        <v>348</v>
      </c>
      <c r="Q536" s="73" t="s">
        <v>24</v>
      </c>
      <c r="R536" s="89"/>
      <c r="S536" s="49"/>
      <c r="T536" s="49"/>
      <c r="U536" s="49"/>
      <c r="V536" s="49"/>
      <c r="W536" s="49"/>
      <c r="X536" s="49"/>
      <c r="Y536" s="49"/>
      <c r="Z536" s="49"/>
    </row>
    <row r="537" spans="1:26" ht="30" customHeight="1">
      <c r="A537" s="341"/>
      <c r="B537" s="341"/>
      <c r="C537" s="341"/>
      <c r="D537" s="341"/>
      <c r="E537" s="345"/>
      <c r="F537" s="341"/>
      <c r="G537" s="341"/>
      <c r="H537" s="43">
        <v>3</v>
      </c>
      <c r="I537" s="309" t="s">
        <v>7386</v>
      </c>
      <c r="J537" s="309" t="s">
        <v>7294</v>
      </c>
      <c r="K537" s="309"/>
      <c r="L537" s="310"/>
      <c r="M537" s="316"/>
      <c r="N537" s="318"/>
      <c r="O537" s="73" t="s">
        <v>348</v>
      </c>
      <c r="P537" s="73" t="s">
        <v>348</v>
      </c>
      <c r="Q537" s="73" t="s">
        <v>24</v>
      </c>
      <c r="R537" s="89"/>
      <c r="S537" s="49"/>
      <c r="T537" s="49"/>
      <c r="U537" s="49"/>
      <c r="V537" s="49"/>
      <c r="W537" s="49"/>
      <c r="X537" s="49"/>
      <c r="Y537" s="49"/>
      <c r="Z537" s="49"/>
    </row>
    <row r="538" spans="1:26" ht="30" customHeight="1">
      <c r="A538" s="472" t="s">
        <v>7391</v>
      </c>
      <c r="B538" s="472" t="s">
        <v>7290</v>
      </c>
      <c r="C538" s="473" t="s">
        <v>3209</v>
      </c>
      <c r="D538" s="473" t="s">
        <v>7089</v>
      </c>
      <c r="E538" s="345"/>
      <c r="F538" s="472" t="s">
        <v>7392</v>
      </c>
      <c r="G538" s="473" t="s">
        <v>2111</v>
      </c>
      <c r="H538" s="43">
        <v>1</v>
      </c>
      <c r="I538" s="309" t="s">
        <v>6785</v>
      </c>
      <c r="J538" s="309" t="s">
        <v>6786</v>
      </c>
      <c r="K538" s="309"/>
      <c r="L538" s="310"/>
      <c r="M538" s="316"/>
      <c r="N538" s="318"/>
      <c r="O538" s="73" t="s">
        <v>348</v>
      </c>
      <c r="P538" s="73" t="s">
        <v>348</v>
      </c>
      <c r="Q538" s="73" t="s">
        <v>24</v>
      </c>
      <c r="R538" s="89"/>
      <c r="S538" s="49"/>
      <c r="T538" s="49"/>
      <c r="U538" s="49"/>
      <c r="V538" s="49"/>
      <c r="W538" s="49"/>
      <c r="X538" s="49"/>
      <c r="Y538" s="49"/>
      <c r="Z538" s="49"/>
    </row>
    <row r="539" spans="1:26" ht="30" customHeight="1">
      <c r="A539" s="345"/>
      <c r="B539" s="345"/>
      <c r="C539" s="345"/>
      <c r="D539" s="345"/>
      <c r="E539" s="345"/>
      <c r="F539" s="345"/>
      <c r="G539" s="345"/>
      <c r="H539" s="43">
        <v>2</v>
      </c>
      <c r="I539" s="309" t="s">
        <v>6796</v>
      </c>
      <c r="J539" s="309" t="s">
        <v>6786</v>
      </c>
      <c r="K539" s="309"/>
      <c r="L539" s="310"/>
      <c r="M539" s="316"/>
      <c r="N539" s="318"/>
      <c r="O539" s="73" t="s">
        <v>348</v>
      </c>
      <c r="P539" s="73" t="s">
        <v>348</v>
      </c>
      <c r="Q539" s="73" t="s">
        <v>24</v>
      </c>
      <c r="R539" s="89"/>
      <c r="S539" s="49"/>
      <c r="T539" s="49"/>
      <c r="U539" s="49"/>
      <c r="V539" s="49"/>
      <c r="W539" s="49"/>
      <c r="X539" s="49"/>
      <c r="Y539" s="49"/>
      <c r="Z539" s="49"/>
    </row>
    <row r="540" spans="1:26" ht="30" customHeight="1">
      <c r="A540" s="341"/>
      <c r="B540" s="341"/>
      <c r="C540" s="341"/>
      <c r="D540" s="341"/>
      <c r="E540" s="345"/>
      <c r="F540" s="341"/>
      <c r="G540" s="341"/>
      <c r="H540" s="43">
        <v>3</v>
      </c>
      <c r="I540" s="309" t="s">
        <v>7383</v>
      </c>
      <c r="J540" s="309" t="s">
        <v>7393</v>
      </c>
      <c r="K540" s="309"/>
      <c r="L540" s="310"/>
      <c r="M540" s="316"/>
      <c r="N540" s="318"/>
      <c r="O540" s="73" t="s">
        <v>348</v>
      </c>
      <c r="P540" s="73" t="s">
        <v>348</v>
      </c>
      <c r="Q540" s="73" t="s">
        <v>24</v>
      </c>
      <c r="R540" s="89"/>
      <c r="S540" s="49"/>
      <c r="T540" s="49"/>
      <c r="U540" s="49"/>
      <c r="V540" s="49"/>
      <c r="W540" s="49"/>
      <c r="X540" s="49"/>
      <c r="Y540" s="49"/>
      <c r="Z540" s="49"/>
    </row>
    <row r="541" spans="1:26" ht="30" customHeight="1">
      <c r="A541" s="472" t="s">
        <v>7394</v>
      </c>
      <c r="B541" s="472" t="s">
        <v>7290</v>
      </c>
      <c r="C541" s="473" t="s">
        <v>3209</v>
      </c>
      <c r="D541" s="473" t="s">
        <v>7089</v>
      </c>
      <c r="E541" s="345"/>
      <c r="F541" s="472" t="s">
        <v>7395</v>
      </c>
      <c r="G541" s="473" t="s">
        <v>2111</v>
      </c>
      <c r="H541" s="43">
        <v>1</v>
      </c>
      <c r="I541" s="309" t="s">
        <v>6785</v>
      </c>
      <c r="J541" s="309" t="s">
        <v>6786</v>
      </c>
      <c r="K541" s="309"/>
      <c r="L541" s="310"/>
      <c r="M541" s="316"/>
      <c r="N541" s="318"/>
      <c r="O541" s="73" t="s">
        <v>348</v>
      </c>
      <c r="P541" s="73" t="s">
        <v>348</v>
      </c>
      <c r="Q541" s="73" t="s">
        <v>24</v>
      </c>
      <c r="R541" s="89"/>
      <c r="S541" s="49"/>
      <c r="T541" s="49"/>
      <c r="U541" s="49"/>
      <c r="V541" s="49"/>
      <c r="W541" s="49"/>
      <c r="X541" s="49"/>
      <c r="Y541" s="49"/>
      <c r="Z541" s="49"/>
    </row>
    <row r="542" spans="1:26" ht="30" customHeight="1">
      <c r="A542" s="345"/>
      <c r="B542" s="345"/>
      <c r="C542" s="345"/>
      <c r="D542" s="345"/>
      <c r="E542" s="345"/>
      <c r="F542" s="345"/>
      <c r="G542" s="345"/>
      <c r="H542" s="43">
        <v>2</v>
      </c>
      <c r="I542" s="309" t="s">
        <v>6796</v>
      </c>
      <c r="J542" s="309" t="s">
        <v>6786</v>
      </c>
      <c r="K542" s="309"/>
      <c r="L542" s="310"/>
      <c r="M542" s="316"/>
      <c r="N542" s="318"/>
      <c r="O542" s="73" t="s">
        <v>348</v>
      </c>
      <c r="P542" s="73" t="s">
        <v>348</v>
      </c>
      <c r="Q542" s="73" t="s">
        <v>24</v>
      </c>
      <c r="R542" s="89"/>
      <c r="S542" s="49"/>
      <c r="T542" s="49"/>
      <c r="U542" s="49"/>
      <c r="V542" s="49"/>
      <c r="W542" s="49"/>
      <c r="X542" s="49"/>
      <c r="Y542" s="49"/>
      <c r="Z542" s="49"/>
    </row>
    <row r="543" spans="1:26" ht="30" customHeight="1">
      <c r="A543" s="341"/>
      <c r="B543" s="341"/>
      <c r="C543" s="341"/>
      <c r="D543" s="341"/>
      <c r="E543" s="341"/>
      <c r="F543" s="341"/>
      <c r="G543" s="341"/>
      <c r="H543" s="43">
        <v>3</v>
      </c>
      <c r="I543" s="309" t="s">
        <v>7386</v>
      </c>
      <c r="J543" s="309" t="s">
        <v>7396</v>
      </c>
      <c r="K543" s="309"/>
      <c r="L543" s="310"/>
      <c r="M543" s="316"/>
      <c r="N543" s="318"/>
      <c r="O543" s="73" t="s">
        <v>348</v>
      </c>
      <c r="P543" s="73" t="s">
        <v>348</v>
      </c>
      <c r="Q543" s="73" t="s">
        <v>24</v>
      </c>
      <c r="R543" s="89"/>
      <c r="S543" s="49"/>
      <c r="T543" s="49"/>
      <c r="U543" s="49"/>
      <c r="V543" s="49"/>
      <c r="W543" s="49"/>
      <c r="X543" s="49"/>
      <c r="Y543" s="49"/>
      <c r="Z543" s="49"/>
    </row>
    <row r="544" spans="1:26" ht="30" customHeight="1">
      <c r="A544" s="472" t="s">
        <v>7397</v>
      </c>
      <c r="B544" s="472" t="s">
        <v>7290</v>
      </c>
      <c r="C544" s="473" t="s">
        <v>966</v>
      </c>
      <c r="D544" s="473" t="s">
        <v>967</v>
      </c>
      <c r="E544" s="472" t="s">
        <v>7398</v>
      </c>
      <c r="F544" s="472" t="s">
        <v>7399</v>
      </c>
      <c r="G544" s="473" t="s">
        <v>2111</v>
      </c>
      <c r="H544" s="43">
        <v>1</v>
      </c>
      <c r="I544" s="309" t="s">
        <v>6785</v>
      </c>
      <c r="J544" s="309" t="s">
        <v>6786</v>
      </c>
      <c r="K544" s="309"/>
      <c r="L544" s="310"/>
      <c r="M544" s="316"/>
      <c r="N544" s="318"/>
      <c r="O544" s="73" t="s">
        <v>348</v>
      </c>
      <c r="P544" s="73" t="s">
        <v>24</v>
      </c>
      <c r="Q544" s="73" t="s">
        <v>24</v>
      </c>
      <c r="R544" s="89"/>
      <c r="S544" s="49"/>
      <c r="T544" s="49"/>
      <c r="U544" s="49"/>
      <c r="V544" s="49"/>
      <c r="W544" s="49"/>
      <c r="X544" s="49"/>
      <c r="Y544" s="49"/>
      <c r="Z544" s="49"/>
    </row>
    <row r="545" spans="1:26" ht="30" customHeight="1">
      <c r="A545" s="345"/>
      <c r="B545" s="345"/>
      <c r="C545" s="345"/>
      <c r="D545" s="345"/>
      <c r="E545" s="345"/>
      <c r="F545" s="341"/>
      <c r="G545" s="345"/>
      <c r="H545" s="43">
        <v>2</v>
      </c>
      <c r="I545" s="309" t="s">
        <v>7400</v>
      </c>
      <c r="J545" s="309" t="s">
        <v>7294</v>
      </c>
      <c r="K545" s="309"/>
      <c r="L545" s="310"/>
      <c r="M545" s="316"/>
      <c r="N545" s="318"/>
      <c r="O545" s="73" t="s">
        <v>348</v>
      </c>
      <c r="P545" s="73" t="s">
        <v>24</v>
      </c>
      <c r="Q545" s="73" t="s">
        <v>24</v>
      </c>
      <c r="R545" s="89"/>
      <c r="S545" s="49"/>
      <c r="T545" s="49"/>
      <c r="U545" s="49"/>
      <c r="V545" s="49"/>
      <c r="W545" s="49"/>
      <c r="X545" s="49"/>
      <c r="Y545" s="49"/>
      <c r="Z545" s="49"/>
    </row>
    <row r="546" spans="1:26" ht="30" customHeight="1">
      <c r="A546" s="345"/>
      <c r="B546" s="345"/>
      <c r="C546" s="345"/>
      <c r="D546" s="345"/>
      <c r="E546" s="345"/>
      <c r="F546" s="472" t="s">
        <v>7401</v>
      </c>
      <c r="G546" s="345"/>
      <c r="H546" s="43">
        <v>3</v>
      </c>
      <c r="I546" s="309" t="s">
        <v>6796</v>
      </c>
      <c r="J546" s="309" t="s">
        <v>6786</v>
      </c>
      <c r="K546" s="309"/>
      <c r="L546" s="310"/>
      <c r="M546" s="316"/>
      <c r="N546" s="318"/>
      <c r="O546" s="73" t="s">
        <v>348</v>
      </c>
      <c r="P546" s="73" t="s">
        <v>24</v>
      </c>
      <c r="Q546" s="73" t="s">
        <v>24</v>
      </c>
      <c r="R546" s="89"/>
      <c r="S546" s="49"/>
      <c r="T546" s="49"/>
      <c r="U546" s="49"/>
      <c r="V546" s="49"/>
      <c r="W546" s="49"/>
      <c r="X546" s="49"/>
      <c r="Y546" s="49"/>
      <c r="Z546" s="49"/>
    </row>
    <row r="547" spans="1:26" ht="30" customHeight="1">
      <c r="A547" s="345"/>
      <c r="B547" s="345"/>
      <c r="C547" s="345"/>
      <c r="D547" s="345"/>
      <c r="E547" s="345"/>
      <c r="F547" s="341"/>
      <c r="G547" s="345"/>
      <c r="H547" s="43">
        <v>4</v>
      </c>
      <c r="I547" s="309" t="s">
        <v>7400</v>
      </c>
      <c r="J547" s="309" t="s">
        <v>7402</v>
      </c>
      <c r="K547" s="309"/>
      <c r="L547" s="310"/>
      <c r="M547" s="316"/>
      <c r="N547" s="318"/>
      <c r="O547" s="73" t="s">
        <v>348</v>
      </c>
      <c r="P547" s="73" t="s">
        <v>24</v>
      </c>
      <c r="Q547" s="73" t="s">
        <v>24</v>
      </c>
      <c r="R547" s="89"/>
      <c r="S547" s="49"/>
      <c r="T547" s="49"/>
      <c r="U547" s="49"/>
      <c r="V547" s="49"/>
      <c r="W547" s="49"/>
      <c r="X547" s="49"/>
      <c r="Y547" s="49"/>
      <c r="Z547" s="49"/>
    </row>
    <row r="548" spans="1:26" ht="30" customHeight="1">
      <c r="A548" s="345"/>
      <c r="B548" s="345"/>
      <c r="C548" s="345"/>
      <c r="D548" s="345"/>
      <c r="E548" s="345"/>
      <c r="F548" s="472" t="s">
        <v>7403</v>
      </c>
      <c r="G548" s="345"/>
      <c r="H548" s="43">
        <v>5</v>
      </c>
      <c r="I548" s="309" t="s">
        <v>6792</v>
      </c>
      <c r="J548" s="309" t="s">
        <v>6786</v>
      </c>
      <c r="K548" s="309"/>
      <c r="L548" s="310"/>
      <c r="M548" s="316"/>
      <c r="N548" s="318"/>
      <c r="O548" s="73" t="s">
        <v>348</v>
      </c>
      <c r="P548" s="73" t="s">
        <v>24</v>
      </c>
      <c r="Q548" s="73" t="s">
        <v>24</v>
      </c>
      <c r="R548" s="89"/>
      <c r="S548" s="49"/>
      <c r="T548" s="49"/>
      <c r="U548" s="49"/>
      <c r="V548" s="49"/>
      <c r="W548" s="49"/>
      <c r="X548" s="49"/>
      <c r="Y548" s="49"/>
      <c r="Z548" s="49"/>
    </row>
    <row r="549" spans="1:26" ht="30" customHeight="1">
      <c r="A549" s="341"/>
      <c r="B549" s="341"/>
      <c r="C549" s="341"/>
      <c r="D549" s="341"/>
      <c r="E549" s="341"/>
      <c r="F549" s="341"/>
      <c r="G549" s="341"/>
      <c r="H549" s="43">
        <v>6</v>
      </c>
      <c r="I549" s="309" t="s">
        <v>7400</v>
      </c>
      <c r="J549" s="309" t="s">
        <v>7294</v>
      </c>
      <c r="K549" s="309"/>
      <c r="L549" s="310"/>
      <c r="M549" s="316" t="s">
        <v>7404</v>
      </c>
      <c r="N549" s="318"/>
      <c r="O549" s="73" t="s">
        <v>348</v>
      </c>
      <c r="P549" s="73" t="s">
        <v>24</v>
      </c>
      <c r="Q549" s="73" t="s">
        <v>24</v>
      </c>
      <c r="R549" s="89"/>
      <c r="S549" s="49"/>
      <c r="T549" s="49"/>
      <c r="U549" s="49"/>
      <c r="V549" s="49"/>
      <c r="W549" s="49"/>
      <c r="X549" s="49"/>
      <c r="Y549" s="49"/>
      <c r="Z549" s="49"/>
    </row>
    <row r="550" spans="1:26" ht="30" customHeight="1">
      <c r="A550" s="472" t="s">
        <v>7405</v>
      </c>
      <c r="B550" s="472" t="s">
        <v>7290</v>
      </c>
      <c r="C550" s="473" t="s">
        <v>966</v>
      </c>
      <c r="D550" s="473" t="s">
        <v>967</v>
      </c>
      <c r="E550" s="472" t="s">
        <v>7406</v>
      </c>
      <c r="F550" s="472" t="s">
        <v>7407</v>
      </c>
      <c r="G550" s="473" t="s">
        <v>2111</v>
      </c>
      <c r="H550" s="43">
        <v>1</v>
      </c>
      <c r="I550" s="309" t="s">
        <v>6785</v>
      </c>
      <c r="J550" s="309" t="s">
        <v>6786</v>
      </c>
      <c r="K550" s="309"/>
      <c r="L550" s="310"/>
      <c r="M550" s="316"/>
      <c r="N550" s="318"/>
      <c r="O550" s="73" t="s">
        <v>348</v>
      </c>
      <c r="P550" s="73" t="s">
        <v>24</v>
      </c>
      <c r="Q550" s="73" t="s">
        <v>24</v>
      </c>
      <c r="R550" s="89"/>
      <c r="S550" s="49"/>
      <c r="T550" s="49"/>
      <c r="U550" s="49"/>
      <c r="V550" s="49"/>
      <c r="W550" s="49"/>
      <c r="X550" s="49"/>
      <c r="Y550" s="49"/>
      <c r="Z550" s="49"/>
    </row>
    <row r="551" spans="1:26" ht="30" customHeight="1">
      <c r="A551" s="345"/>
      <c r="B551" s="345"/>
      <c r="C551" s="345"/>
      <c r="D551" s="345"/>
      <c r="E551" s="345"/>
      <c r="F551" s="341"/>
      <c r="G551" s="345"/>
      <c r="H551" s="43">
        <v>2</v>
      </c>
      <c r="I551" s="309" t="s">
        <v>7408</v>
      </c>
      <c r="J551" s="309" t="s">
        <v>7294</v>
      </c>
      <c r="K551" s="309"/>
      <c r="L551" s="310"/>
      <c r="M551" s="316"/>
      <c r="N551" s="318"/>
      <c r="O551" s="73" t="s">
        <v>348</v>
      </c>
      <c r="P551" s="73" t="s">
        <v>24</v>
      </c>
      <c r="Q551" s="73" t="s">
        <v>24</v>
      </c>
      <c r="R551" s="89"/>
      <c r="S551" s="49"/>
      <c r="T551" s="49"/>
      <c r="U551" s="49"/>
      <c r="V551" s="49"/>
      <c r="W551" s="49"/>
      <c r="X551" s="49"/>
      <c r="Y551" s="49"/>
      <c r="Z551" s="49"/>
    </row>
    <row r="552" spans="1:26" ht="30" customHeight="1">
      <c r="A552" s="345"/>
      <c r="B552" s="345"/>
      <c r="C552" s="345"/>
      <c r="D552" s="345"/>
      <c r="E552" s="345"/>
      <c r="F552" s="472" t="s">
        <v>7409</v>
      </c>
      <c r="G552" s="345"/>
      <c r="H552" s="43">
        <v>3</v>
      </c>
      <c r="I552" s="309" t="s">
        <v>6796</v>
      </c>
      <c r="J552" s="309" t="s">
        <v>6786</v>
      </c>
      <c r="K552" s="309"/>
      <c r="L552" s="310"/>
      <c r="M552" s="316"/>
      <c r="N552" s="318"/>
      <c r="O552" s="73" t="s">
        <v>348</v>
      </c>
      <c r="P552" s="73" t="s">
        <v>24</v>
      </c>
      <c r="Q552" s="73" t="s">
        <v>24</v>
      </c>
      <c r="R552" s="89"/>
      <c r="S552" s="49"/>
      <c r="T552" s="49"/>
      <c r="U552" s="49"/>
      <c r="V552" s="49"/>
      <c r="W552" s="49"/>
      <c r="X552" s="49"/>
      <c r="Y552" s="49"/>
      <c r="Z552" s="49"/>
    </row>
    <row r="553" spans="1:26" ht="30" customHeight="1">
      <c r="A553" s="345"/>
      <c r="B553" s="345"/>
      <c r="C553" s="345"/>
      <c r="D553" s="345"/>
      <c r="E553" s="345"/>
      <c r="F553" s="341"/>
      <c r="G553" s="345"/>
      <c r="H553" s="43">
        <v>4</v>
      </c>
      <c r="I553" s="309" t="s">
        <v>7408</v>
      </c>
      <c r="J553" s="309" t="s">
        <v>7410</v>
      </c>
      <c r="K553" s="309"/>
      <c r="L553" s="310"/>
      <c r="M553" s="316"/>
      <c r="N553" s="318"/>
      <c r="O553" s="73" t="s">
        <v>348</v>
      </c>
      <c r="P553" s="73" t="s">
        <v>24</v>
      </c>
      <c r="Q553" s="73" t="s">
        <v>24</v>
      </c>
      <c r="R553" s="89"/>
      <c r="S553" s="49"/>
      <c r="T553" s="49"/>
      <c r="U553" s="49"/>
      <c r="V553" s="49"/>
      <c r="W553" s="49"/>
      <c r="X553" s="49"/>
      <c r="Y553" s="49"/>
      <c r="Z553" s="49"/>
    </row>
    <row r="554" spans="1:26" ht="30" customHeight="1">
      <c r="A554" s="345"/>
      <c r="B554" s="345"/>
      <c r="C554" s="345"/>
      <c r="D554" s="345"/>
      <c r="E554" s="345"/>
      <c r="F554" s="472" t="s">
        <v>7411</v>
      </c>
      <c r="G554" s="345"/>
      <c r="H554" s="43">
        <v>5</v>
      </c>
      <c r="I554" s="309" t="s">
        <v>6792</v>
      </c>
      <c r="J554" s="309" t="s">
        <v>6786</v>
      </c>
      <c r="K554" s="309"/>
      <c r="L554" s="310"/>
      <c r="M554" s="316"/>
      <c r="N554" s="318"/>
      <c r="O554" s="73" t="s">
        <v>348</v>
      </c>
      <c r="P554" s="73" t="s">
        <v>24</v>
      </c>
      <c r="Q554" s="73" t="s">
        <v>24</v>
      </c>
      <c r="R554" s="89"/>
      <c r="S554" s="49"/>
      <c r="T554" s="49"/>
      <c r="U554" s="49"/>
      <c r="V554" s="49"/>
      <c r="W554" s="49"/>
      <c r="X554" s="49"/>
      <c r="Y554" s="49"/>
      <c r="Z554" s="49"/>
    </row>
    <row r="555" spans="1:26" ht="30" customHeight="1">
      <c r="A555" s="341"/>
      <c r="B555" s="341"/>
      <c r="C555" s="341"/>
      <c r="D555" s="341"/>
      <c r="E555" s="341"/>
      <c r="F555" s="341"/>
      <c r="G555" s="341"/>
      <c r="H555" s="43">
        <v>6</v>
      </c>
      <c r="I555" s="309" t="s">
        <v>7408</v>
      </c>
      <c r="J555" s="309" t="s">
        <v>7294</v>
      </c>
      <c r="K555" s="309"/>
      <c r="L555" s="310"/>
      <c r="M555" s="316" t="s">
        <v>7404</v>
      </c>
      <c r="N555" s="318"/>
      <c r="O555" s="73" t="s">
        <v>348</v>
      </c>
      <c r="P555" s="73" t="s">
        <v>24</v>
      </c>
      <c r="Q555" s="73" t="s">
        <v>24</v>
      </c>
      <c r="R555" s="89"/>
      <c r="S555" s="49"/>
      <c r="T555" s="49"/>
      <c r="U555" s="49"/>
      <c r="V555" s="49"/>
      <c r="W555" s="49"/>
      <c r="X555" s="49"/>
      <c r="Y555" s="49"/>
      <c r="Z555" s="49"/>
    </row>
    <row r="556" spans="1:26" ht="30" customHeight="1">
      <c r="A556" s="472" t="s">
        <v>7412</v>
      </c>
      <c r="B556" s="472" t="s">
        <v>7290</v>
      </c>
      <c r="C556" s="473" t="s">
        <v>966</v>
      </c>
      <c r="D556" s="473" t="s">
        <v>967</v>
      </c>
      <c r="E556" s="472" t="s">
        <v>7413</v>
      </c>
      <c r="F556" s="472" t="s">
        <v>7414</v>
      </c>
      <c r="G556" s="473" t="s">
        <v>2111</v>
      </c>
      <c r="H556" s="43">
        <v>1</v>
      </c>
      <c r="I556" s="309" t="s">
        <v>6785</v>
      </c>
      <c r="J556" s="309" t="s">
        <v>6786</v>
      </c>
      <c r="K556" s="309"/>
      <c r="L556" s="310"/>
      <c r="M556" s="316"/>
      <c r="N556" s="318"/>
      <c r="O556" s="73" t="s">
        <v>348</v>
      </c>
      <c r="P556" s="73" t="s">
        <v>24</v>
      </c>
      <c r="Q556" s="73" t="s">
        <v>24</v>
      </c>
      <c r="R556" s="89"/>
      <c r="S556" s="49"/>
      <c r="T556" s="49"/>
      <c r="U556" s="49"/>
      <c r="V556" s="49"/>
      <c r="W556" s="49"/>
      <c r="X556" s="49"/>
      <c r="Y556" s="49"/>
      <c r="Z556" s="49"/>
    </row>
    <row r="557" spans="1:26" ht="30" customHeight="1">
      <c r="A557" s="345"/>
      <c r="B557" s="345"/>
      <c r="C557" s="345"/>
      <c r="D557" s="345"/>
      <c r="E557" s="345"/>
      <c r="F557" s="341"/>
      <c r="G557" s="345"/>
      <c r="H557" s="43">
        <v>2</v>
      </c>
      <c r="I557" s="309" t="s">
        <v>7415</v>
      </c>
      <c r="J557" s="309" t="s">
        <v>7294</v>
      </c>
      <c r="K557" s="309"/>
      <c r="L557" s="310"/>
      <c r="M557" s="316"/>
      <c r="N557" s="318"/>
      <c r="O557" s="73" t="s">
        <v>348</v>
      </c>
      <c r="P557" s="73" t="s">
        <v>24</v>
      </c>
      <c r="Q557" s="73" t="s">
        <v>24</v>
      </c>
      <c r="R557" s="89"/>
      <c r="S557" s="49"/>
      <c r="T557" s="49"/>
      <c r="U557" s="49"/>
      <c r="V557" s="49"/>
      <c r="W557" s="49"/>
      <c r="X557" s="49"/>
      <c r="Y557" s="49"/>
      <c r="Z557" s="49"/>
    </row>
    <row r="558" spans="1:26" ht="30" customHeight="1">
      <c r="A558" s="345"/>
      <c r="B558" s="345"/>
      <c r="C558" s="345"/>
      <c r="D558" s="345"/>
      <c r="E558" s="345"/>
      <c r="F558" s="472" t="s">
        <v>7416</v>
      </c>
      <c r="G558" s="345"/>
      <c r="H558" s="43">
        <v>3</v>
      </c>
      <c r="I558" s="309" t="s">
        <v>6796</v>
      </c>
      <c r="J558" s="309" t="s">
        <v>6786</v>
      </c>
      <c r="K558" s="309"/>
      <c r="L558" s="310"/>
      <c r="M558" s="316"/>
      <c r="N558" s="318"/>
      <c r="O558" s="73" t="s">
        <v>348</v>
      </c>
      <c r="P558" s="73" t="s">
        <v>24</v>
      </c>
      <c r="Q558" s="73" t="s">
        <v>24</v>
      </c>
      <c r="R558" s="89"/>
      <c r="S558" s="49"/>
      <c r="T558" s="49"/>
      <c r="U558" s="49"/>
      <c r="V558" s="49"/>
      <c r="W558" s="49"/>
      <c r="X558" s="49"/>
      <c r="Y558" s="49"/>
      <c r="Z558" s="49"/>
    </row>
    <row r="559" spans="1:26" ht="30" customHeight="1">
      <c r="A559" s="345"/>
      <c r="B559" s="345"/>
      <c r="C559" s="345"/>
      <c r="D559" s="345"/>
      <c r="E559" s="345"/>
      <c r="F559" s="341"/>
      <c r="G559" s="345"/>
      <c r="H559" s="43">
        <v>4</v>
      </c>
      <c r="I559" s="309" t="s">
        <v>7415</v>
      </c>
      <c r="J559" s="309" t="s">
        <v>7417</v>
      </c>
      <c r="K559" s="309"/>
      <c r="L559" s="310"/>
      <c r="M559" s="316"/>
      <c r="N559" s="318"/>
      <c r="O559" s="73" t="s">
        <v>348</v>
      </c>
      <c r="P559" s="73" t="s">
        <v>24</v>
      </c>
      <c r="Q559" s="73" t="s">
        <v>24</v>
      </c>
      <c r="R559" s="89"/>
      <c r="S559" s="49"/>
      <c r="T559" s="49"/>
      <c r="U559" s="49"/>
      <c r="V559" s="49"/>
      <c r="W559" s="49"/>
      <c r="X559" s="49"/>
      <c r="Y559" s="49"/>
      <c r="Z559" s="49"/>
    </row>
    <row r="560" spans="1:26" ht="30" customHeight="1">
      <c r="A560" s="345"/>
      <c r="B560" s="345"/>
      <c r="C560" s="345"/>
      <c r="D560" s="345"/>
      <c r="E560" s="345"/>
      <c r="F560" s="472" t="s">
        <v>7418</v>
      </c>
      <c r="G560" s="345"/>
      <c r="H560" s="43">
        <v>5</v>
      </c>
      <c r="I560" s="309" t="s">
        <v>6792</v>
      </c>
      <c r="J560" s="309" t="s">
        <v>6786</v>
      </c>
      <c r="K560" s="309"/>
      <c r="L560" s="310"/>
      <c r="M560" s="316"/>
      <c r="N560" s="318"/>
      <c r="O560" s="73" t="s">
        <v>348</v>
      </c>
      <c r="P560" s="73" t="s">
        <v>24</v>
      </c>
      <c r="Q560" s="73" t="s">
        <v>24</v>
      </c>
      <c r="R560" s="89"/>
      <c r="S560" s="49"/>
      <c r="T560" s="49"/>
      <c r="U560" s="49"/>
      <c r="V560" s="49"/>
      <c r="W560" s="49"/>
      <c r="X560" s="49"/>
      <c r="Y560" s="49"/>
      <c r="Z560" s="49"/>
    </row>
    <row r="561" spans="1:26" ht="30" customHeight="1">
      <c r="A561" s="341"/>
      <c r="B561" s="341"/>
      <c r="C561" s="341"/>
      <c r="D561" s="341"/>
      <c r="E561" s="341"/>
      <c r="F561" s="341"/>
      <c r="G561" s="341"/>
      <c r="H561" s="43">
        <v>6</v>
      </c>
      <c r="I561" s="309" t="s">
        <v>7415</v>
      </c>
      <c r="J561" s="309" t="s">
        <v>7294</v>
      </c>
      <c r="K561" s="309"/>
      <c r="L561" s="310"/>
      <c r="M561" s="316" t="s">
        <v>7404</v>
      </c>
      <c r="N561" s="318"/>
      <c r="O561" s="73" t="s">
        <v>348</v>
      </c>
      <c r="P561" s="73" t="s">
        <v>24</v>
      </c>
      <c r="Q561" s="73" t="s">
        <v>24</v>
      </c>
      <c r="R561" s="89"/>
      <c r="S561" s="49"/>
      <c r="T561" s="49"/>
      <c r="U561" s="49"/>
      <c r="V561" s="49"/>
      <c r="W561" s="49"/>
      <c r="X561" s="49"/>
      <c r="Y561" s="49"/>
      <c r="Z561" s="49"/>
    </row>
    <row r="562" spans="1:26" ht="30" customHeight="1">
      <c r="A562" s="472" t="s">
        <v>7419</v>
      </c>
      <c r="B562" s="472" t="s">
        <v>7420</v>
      </c>
      <c r="C562" s="473" t="s">
        <v>966</v>
      </c>
      <c r="D562" s="473" t="s">
        <v>967</v>
      </c>
      <c r="E562" s="472" t="s">
        <v>7421</v>
      </c>
      <c r="F562" s="472" t="s">
        <v>7422</v>
      </c>
      <c r="G562" s="473" t="s">
        <v>2111</v>
      </c>
      <c r="H562" s="43">
        <v>1</v>
      </c>
      <c r="I562" s="309" t="s">
        <v>6785</v>
      </c>
      <c r="J562" s="309" t="s">
        <v>6786</v>
      </c>
      <c r="K562" s="309"/>
      <c r="L562" s="310"/>
      <c r="M562" s="316"/>
      <c r="N562" s="318"/>
      <c r="O562" s="73" t="s">
        <v>348</v>
      </c>
      <c r="P562" s="73" t="s">
        <v>348</v>
      </c>
      <c r="Q562" s="73" t="s">
        <v>24</v>
      </c>
      <c r="R562" s="89"/>
      <c r="S562" s="49"/>
      <c r="T562" s="49"/>
      <c r="U562" s="49"/>
      <c r="V562" s="49"/>
      <c r="W562" s="49"/>
      <c r="X562" s="49"/>
      <c r="Y562" s="49"/>
      <c r="Z562" s="49"/>
    </row>
    <row r="563" spans="1:26" ht="30" customHeight="1">
      <c r="A563" s="345"/>
      <c r="B563" s="345"/>
      <c r="C563" s="345"/>
      <c r="D563" s="345"/>
      <c r="E563" s="345"/>
      <c r="F563" s="345"/>
      <c r="G563" s="345"/>
      <c r="H563" s="43">
        <v>2</v>
      </c>
      <c r="I563" s="309" t="s">
        <v>6796</v>
      </c>
      <c r="J563" s="309" t="s">
        <v>6786</v>
      </c>
      <c r="K563" s="309"/>
      <c r="L563" s="310"/>
      <c r="M563" s="316"/>
      <c r="N563" s="318"/>
      <c r="O563" s="73" t="s">
        <v>348</v>
      </c>
      <c r="P563" s="73" t="s">
        <v>348</v>
      </c>
      <c r="Q563" s="73" t="s">
        <v>24</v>
      </c>
      <c r="R563" s="89"/>
      <c r="S563" s="49"/>
      <c r="T563" s="49"/>
      <c r="U563" s="49"/>
      <c r="V563" s="49"/>
      <c r="W563" s="49"/>
      <c r="X563" s="49"/>
      <c r="Y563" s="49"/>
      <c r="Z563" s="49"/>
    </row>
    <row r="564" spans="1:26" ht="30" customHeight="1">
      <c r="A564" s="345"/>
      <c r="B564" s="345"/>
      <c r="C564" s="345"/>
      <c r="D564" s="345"/>
      <c r="E564" s="345"/>
      <c r="F564" s="345"/>
      <c r="G564" s="345"/>
      <c r="H564" s="43">
        <v>3</v>
      </c>
      <c r="I564" s="309" t="s">
        <v>7423</v>
      </c>
      <c r="J564" s="309" t="s">
        <v>7424</v>
      </c>
      <c r="K564" s="309"/>
      <c r="L564" s="310"/>
      <c r="M564" s="316"/>
      <c r="N564" s="318"/>
      <c r="O564" s="73" t="s">
        <v>348</v>
      </c>
      <c r="P564" s="73" t="s">
        <v>348</v>
      </c>
      <c r="Q564" s="73" t="s">
        <v>24</v>
      </c>
      <c r="R564" s="89"/>
      <c r="S564" s="49"/>
      <c r="T564" s="49"/>
      <c r="U564" s="49"/>
      <c r="V564" s="49"/>
      <c r="W564" s="49"/>
      <c r="X564" s="49"/>
      <c r="Y564" s="49"/>
      <c r="Z564" s="49"/>
    </row>
    <row r="565" spans="1:26" ht="30" customHeight="1">
      <c r="A565" s="345"/>
      <c r="B565" s="345"/>
      <c r="C565" s="345"/>
      <c r="D565" s="345"/>
      <c r="E565" s="345"/>
      <c r="F565" s="345"/>
      <c r="G565" s="345"/>
      <c r="H565" s="43">
        <v>4</v>
      </c>
      <c r="I565" s="309" t="s">
        <v>7425</v>
      </c>
      <c r="J565" s="309" t="s">
        <v>7424</v>
      </c>
      <c r="K565" s="309"/>
      <c r="L565" s="310"/>
      <c r="M565" s="316"/>
      <c r="N565" s="318"/>
      <c r="O565" s="73" t="s">
        <v>348</v>
      </c>
      <c r="P565" s="73" t="s">
        <v>348</v>
      </c>
      <c r="Q565" s="73" t="s">
        <v>24</v>
      </c>
      <c r="R565" s="89"/>
      <c r="S565" s="49"/>
      <c r="T565" s="49"/>
      <c r="U565" s="49"/>
      <c r="V565" s="49"/>
      <c r="W565" s="49"/>
      <c r="X565" s="49"/>
      <c r="Y565" s="49"/>
      <c r="Z565" s="49"/>
    </row>
    <row r="566" spans="1:26" ht="30" customHeight="1">
      <c r="A566" s="341"/>
      <c r="B566" s="341"/>
      <c r="C566" s="341"/>
      <c r="D566" s="341"/>
      <c r="E566" s="345"/>
      <c r="F566" s="341"/>
      <c r="G566" s="341"/>
      <c r="H566" s="43">
        <v>5</v>
      </c>
      <c r="I566" s="309" t="s">
        <v>7426</v>
      </c>
      <c r="J566" s="309" t="s">
        <v>7424</v>
      </c>
      <c r="K566" s="309"/>
      <c r="L566" s="310"/>
      <c r="M566" s="316"/>
      <c r="N566" s="318"/>
      <c r="O566" s="73" t="s">
        <v>348</v>
      </c>
      <c r="P566" s="73" t="s">
        <v>348</v>
      </c>
      <c r="Q566" s="73" t="s">
        <v>24</v>
      </c>
      <c r="R566" s="89"/>
      <c r="S566" s="49"/>
      <c r="T566" s="49"/>
      <c r="U566" s="49"/>
      <c r="V566" s="49"/>
      <c r="W566" s="49"/>
      <c r="X566" s="49"/>
      <c r="Y566" s="49"/>
      <c r="Z566" s="49"/>
    </row>
    <row r="567" spans="1:26" ht="30" customHeight="1">
      <c r="A567" s="472" t="s">
        <v>7427</v>
      </c>
      <c r="B567" s="472" t="s">
        <v>7420</v>
      </c>
      <c r="C567" s="473" t="s">
        <v>966</v>
      </c>
      <c r="D567" s="473" t="s">
        <v>967</v>
      </c>
      <c r="E567" s="345"/>
      <c r="F567" s="472" t="s">
        <v>7428</v>
      </c>
      <c r="G567" s="473" t="s">
        <v>2111</v>
      </c>
      <c r="H567" s="43">
        <v>1</v>
      </c>
      <c r="I567" s="309" t="s">
        <v>7429</v>
      </c>
      <c r="J567" s="309" t="s">
        <v>6786</v>
      </c>
      <c r="K567" s="309"/>
      <c r="L567" s="310"/>
      <c r="M567" s="316"/>
      <c r="N567" s="318"/>
      <c r="O567" s="73" t="s">
        <v>348</v>
      </c>
      <c r="P567" s="73" t="s">
        <v>348</v>
      </c>
      <c r="Q567" s="73" t="s">
        <v>24</v>
      </c>
      <c r="R567" s="89"/>
      <c r="S567" s="49"/>
      <c r="T567" s="49"/>
      <c r="U567" s="49"/>
      <c r="V567" s="49"/>
      <c r="W567" s="49"/>
      <c r="X567" s="49"/>
      <c r="Y567" s="49"/>
      <c r="Z567" s="49"/>
    </row>
    <row r="568" spans="1:26" ht="30" customHeight="1">
      <c r="A568" s="345"/>
      <c r="B568" s="345"/>
      <c r="C568" s="345"/>
      <c r="D568" s="345"/>
      <c r="E568" s="345"/>
      <c r="F568" s="345"/>
      <c r="G568" s="345"/>
      <c r="H568" s="43">
        <v>2</v>
      </c>
      <c r="I568" s="309" t="s">
        <v>7430</v>
      </c>
      <c r="J568" s="309" t="s">
        <v>6786</v>
      </c>
      <c r="K568" s="309"/>
      <c r="L568" s="310"/>
      <c r="M568" s="316"/>
      <c r="N568" s="318"/>
      <c r="O568" s="73" t="s">
        <v>348</v>
      </c>
      <c r="P568" s="73" t="s">
        <v>348</v>
      </c>
      <c r="Q568" s="73" t="s">
        <v>24</v>
      </c>
      <c r="R568" s="89"/>
      <c r="S568" s="49"/>
      <c r="T568" s="49"/>
      <c r="U568" s="49"/>
      <c r="V568" s="49"/>
      <c r="W568" s="49"/>
      <c r="X568" s="49"/>
      <c r="Y568" s="49"/>
      <c r="Z568" s="49"/>
    </row>
    <row r="569" spans="1:26" ht="30" customHeight="1">
      <c r="A569" s="345"/>
      <c r="B569" s="345"/>
      <c r="C569" s="345"/>
      <c r="D569" s="345"/>
      <c r="E569" s="345"/>
      <c r="F569" s="345"/>
      <c r="G569" s="345"/>
      <c r="H569" s="43">
        <v>3</v>
      </c>
      <c r="I569" s="309" t="s">
        <v>7431</v>
      </c>
      <c r="J569" s="309" t="s">
        <v>7424</v>
      </c>
      <c r="K569" s="309"/>
      <c r="L569" s="310"/>
      <c r="M569" s="316"/>
      <c r="N569" s="318"/>
      <c r="O569" s="73" t="s">
        <v>348</v>
      </c>
      <c r="P569" s="73" t="s">
        <v>348</v>
      </c>
      <c r="Q569" s="73" t="s">
        <v>24</v>
      </c>
      <c r="R569" s="89"/>
      <c r="S569" s="49"/>
      <c r="T569" s="49"/>
      <c r="U569" s="49"/>
      <c r="V569" s="49"/>
      <c r="W569" s="49"/>
      <c r="X569" s="49"/>
      <c r="Y569" s="49"/>
      <c r="Z569" s="49"/>
    </row>
    <row r="570" spans="1:26" ht="30" customHeight="1">
      <c r="A570" s="345"/>
      <c r="B570" s="345"/>
      <c r="C570" s="345"/>
      <c r="D570" s="345"/>
      <c r="E570" s="345"/>
      <c r="F570" s="345"/>
      <c r="G570" s="345"/>
      <c r="H570" s="43">
        <v>4</v>
      </c>
      <c r="I570" s="309" t="s">
        <v>7432</v>
      </c>
      <c r="J570" s="309" t="s">
        <v>7424</v>
      </c>
      <c r="K570" s="309"/>
      <c r="L570" s="310"/>
      <c r="M570" s="316"/>
      <c r="N570" s="318"/>
      <c r="O570" s="73" t="s">
        <v>348</v>
      </c>
      <c r="P570" s="73" t="s">
        <v>348</v>
      </c>
      <c r="Q570" s="73" t="s">
        <v>24</v>
      </c>
      <c r="R570" s="89"/>
      <c r="S570" s="49"/>
      <c r="T570" s="49"/>
      <c r="U570" s="49"/>
      <c r="V570" s="49"/>
      <c r="W570" s="49"/>
      <c r="X570" s="49"/>
      <c r="Y570" s="49"/>
      <c r="Z570" s="49"/>
    </row>
    <row r="571" spans="1:26" ht="30" customHeight="1">
      <c r="A571" s="341"/>
      <c r="B571" s="341"/>
      <c r="C571" s="341"/>
      <c r="D571" s="341"/>
      <c r="E571" s="341"/>
      <c r="F571" s="341"/>
      <c r="G571" s="341"/>
      <c r="H571" s="43">
        <v>5</v>
      </c>
      <c r="I571" s="309" t="s">
        <v>7426</v>
      </c>
      <c r="J571" s="309" t="s">
        <v>7424</v>
      </c>
      <c r="K571" s="309"/>
      <c r="L571" s="310"/>
      <c r="M571" s="316"/>
      <c r="N571" s="318"/>
      <c r="O571" s="73" t="s">
        <v>348</v>
      </c>
      <c r="P571" s="73" t="s">
        <v>348</v>
      </c>
      <c r="Q571" s="73" t="s">
        <v>24</v>
      </c>
      <c r="R571" s="89"/>
      <c r="S571" s="49"/>
      <c r="T571" s="49"/>
      <c r="U571" s="49"/>
      <c r="V571" s="49"/>
      <c r="W571" s="49"/>
      <c r="X571" s="49"/>
      <c r="Y571" s="49"/>
      <c r="Z571" s="49"/>
    </row>
    <row r="572" spans="1:26" ht="30" customHeight="1">
      <c r="A572" s="475" t="s">
        <v>7433</v>
      </c>
      <c r="B572" s="475" t="s">
        <v>7434</v>
      </c>
      <c r="C572" s="474" t="s">
        <v>966</v>
      </c>
      <c r="D572" s="474" t="s">
        <v>967</v>
      </c>
      <c r="E572" s="472" t="s">
        <v>7435</v>
      </c>
      <c r="F572" s="472" t="s">
        <v>7436</v>
      </c>
      <c r="G572" s="474" t="s">
        <v>2111</v>
      </c>
      <c r="H572" s="317">
        <v>1</v>
      </c>
      <c r="I572" s="309" t="s">
        <v>6785</v>
      </c>
      <c r="J572" s="309" t="s">
        <v>7040</v>
      </c>
      <c r="K572" s="309"/>
      <c r="L572" s="310"/>
      <c r="M572" s="321"/>
      <c r="N572" s="51"/>
      <c r="O572" s="73" t="s">
        <v>348</v>
      </c>
      <c r="P572" s="73" t="s">
        <v>24</v>
      </c>
      <c r="Q572" s="73" t="s">
        <v>24</v>
      </c>
      <c r="R572" s="89"/>
      <c r="S572" s="49"/>
      <c r="T572" s="49"/>
      <c r="U572" s="49"/>
      <c r="V572" s="49"/>
      <c r="W572" s="49"/>
      <c r="X572" s="49"/>
      <c r="Y572" s="49"/>
      <c r="Z572" s="49"/>
    </row>
    <row r="573" spans="1:26" ht="30" customHeight="1">
      <c r="A573" s="345"/>
      <c r="B573" s="345"/>
      <c r="C573" s="345"/>
      <c r="D573" s="345"/>
      <c r="E573" s="345"/>
      <c r="F573" s="345"/>
      <c r="G573" s="345"/>
      <c r="H573" s="317">
        <v>2</v>
      </c>
      <c r="I573" s="309" t="s">
        <v>6796</v>
      </c>
      <c r="J573" s="309" t="s">
        <v>7050</v>
      </c>
      <c r="K573" s="309"/>
      <c r="L573" s="310"/>
      <c r="M573" s="321"/>
      <c r="N573" s="51"/>
      <c r="O573" s="73" t="s">
        <v>348</v>
      </c>
      <c r="P573" s="73" t="s">
        <v>24</v>
      </c>
      <c r="Q573" s="73" t="s">
        <v>24</v>
      </c>
      <c r="R573" s="89"/>
      <c r="S573" s="49"/>
      <c r="T573" s="49"/>
      <c r="U573" s="49"/>
      <c r="V573" s="49"/>
      <c r="W573" s="49"/>
      <c r="X573" s="49"/>
      <c r="Y573" s="49"/>
      <c r="Z573" s="49"/>
    </row>
    <row r="574" spans="1:26" ht="30" customHeight="1">
      <c r="A574" s="345"/>
      <c r="B574" s="345"/>
      <c r="C574" s="345"/>
      <c r="D574" s="345"/>
      <c r="E574" s="345"/>
      <c r="F574" s="345"/>
      <c r="G574" s="345"/>
      <c r="H574" s="317">
        <v>3</v>
      </c>
      <c r="I574" s="309" t="s">
        <v>7189</v>
      </c>
      <c r="J574" s="309" t="s">
        <v>7190</v>
      </c>
      <c r="K574" s="309"/>
      <c r="L574" s="310"/>
      <c r="M574" s="321"/>
      <c r="N574" s="51"/>
      <c r="O574" s="73" t="s">
        <v>348</v>
      </c>
      <c r="P574" s="73" t="s">
        <v>24</v>
      </c>
      <c r="Q574" s="73" t="s">
        <v>24</v>
      </c>
      <c r="R574" s="89"/>
      <c r="S574" s="49"/>
      <c r="T574" s="49"/>
      <c r="U574" s="49"/>
      <c r="V574" s="49"/>
      <c r="W574" s="49"/>
      <c r="X574" s="49"/>
      <c r="Y574" s="49"/>
      <c r="Z574" s="49"/>
    </row>
    <row r="575" spans="1:26" ht="30" customHeight="1">
      <c r="A575" s="345"/>
      <c r="B575" s="345"/>
      <c r="C575" s="345"/>
      <c r="D575" s="345"/>
      <c r="E575" s="345"/>
      <c r="F575" s="345"/>
      <c r="G575" s="345"/>
      <c r="H575" s="317">
        <v>4</v>
      </c>
      <c r="I575" s="309" t="s">
        <v>7437</v>
      </c>
      <c r="J575" s="309" t="s">
        <v>6786</v>
      </c>
      <c r="K575" s="309"/>
      <c r="L575" s="310"/>
      <c r="M575" s="321" t="s">
        <v>7438</v>
      </c>
      <c r="N575" s="51"/>
      <c r="O575" s="73" t="s">
        <v>348</v>
      </c>
      <c r="P575" s="73" t="s">
        <v>24</v>
      </c>
      <c r="Q575" s="73" t="s">
        <v>24</v>
      </c>
      <c r="R575" s="89"/>
      <c r="S575" s="49"/>
      <c r="T575" s="49"/>
      <c r="U575" s="49"/>
      <c r="V575" s="49"/>
      <c r="W575" s="49"/>
      <c r="X575" s="49"/>
      <c r="Y575" s="49"/>
      <c r="Z575" s="49"/>
    </row>
    <row r="576" spans="1:26" ht="30" customHeight="1">
      <c r="A576" s="345"/>
      <c r="B576" s="345"/>
      <c r="C576" s="345"/>
      <c r="D576" s="345"/>
      <c r="E576" s="345"/>
      <c r="F576" s="345"/>
      <c r="G576" s="345"/>
      <c r="H576" s="317">
        <v>5</v>
      </c>
      <c r="I576" s="309" t="s">
        <v>7439</v>
      </c>
      <c r="J576" s="309" t="s">
        <v>7440</v>
      </c>
      <c r="K576" s="309"/>
      <c r="L576" s="310"/>
      <c r="M576" s="321" t="s">
        <v>7441</v>
      </c>
      <c r="N576" s="51"/>
      <c r="O576" s="73" t="s">
        <v>348</v>
      </c>
      <c r="P576" s="73" t="s">
        <v>24</v>
      </c>
      <c r="Q576" s="73" t="s">
        <v>24</v>
      </c>
      <c r="R576" s="89"/>
      <c r="S576" s="49"/>
      <c r="T576" s="49"/>
      <c r="U576" s="49"/>
      <c r="V576" s="49"/>
      <c r="W576" s="49"/>
      <c r="X576" s="49"/>
      <c r="Y576" s="49"/>
      <c r="Z576" s="49"/>
    </row>
    <row r="577" spans="1:26" ht="30" customHeight="1">
      <c r="A577" s="345"/>
      <c r="B577" s="345"/>
      <c r="C577" s="345"/>
      <c r="D577" s="345"/>
      <c r="E577" s="345"/>
      <c r="F577" s="345"/>
      <c r="G577" s="345"/>
      <c r="H577" s="317">
        <v>6</v>
      </c>
      <c r="I577" s="309" t="s">
        <v>7439</v>
      </c>
      <c r="J577" s="309" t="s">
        <v>7440</v>
      </c>
      <c r="K577" s="309"/>
      <c r="L577" s="310"/>
      <c r="M577" s="321" t="s">
        <v>7442</v>
      </c>
      <c r="N577" s="51"/>
      <c r="O577" s="73" t="s">
        <v>348</v>
      </c>
      <c r="P577" s="73" t="s">
        <v>24</v>
      </c>
      <c r="Q577" s="73" t="s">
        <v>24</v>
      </c>
      <c r="R577" s="89"/>
      <c r="S577" s="49"/>
      <c r="T577" s="49"/>
      <c r="U577" s="49"/>
      <c r="V577" s="49"/>
      <c r="W577" s="49"/>
      <c r="X577" s="49"/>
      <c r="Y577" s="49"/>
      <c r="Z577" s="49"/>
    </row>
    <row r="578" spans="1:26" ht="30" customHeight="1">
      <c r="A578" s="345"/>
      <c r="B578" s="345"/>
      <c r="C578" s="345"/>
      <c r="D578" s="345"/>
      <c r="E578" s="345"/>
      <c r="F578" s="345"/>
      <c r="G578" s="345"/>
      <c r="H578" s="317">
        <v>7</v>
      </c>
      <c r="I578" s="309" t="s">
        <v>7439</v>
      </c>
      <c r="J578" s="309" t="s">
        <v>7443</v>
      </c>
      <c r="K578" s="309"/>
      <c r="L578" s="310"/>
      <c r="M578" s="321"/>
      <c r="N578" s="51"/>
      <c r="O578" s="73" t="s">
        <v>348</v>
      </c>
      <c r="P578" s="73" t="s">
        <v>24</v>
      </c>
      <c r="Q578" s="73" t="s">
        <v>24</v>
      </c>
      <c r="R578" s="89"/>
      <c r="S578" s="49"/>
      <c r="T578" s="49"/>
      <c r="U578" s="49"/>
      <c r="V578" s="49"/>
      <c r="W578" s="49"/>
      <c r="X578" s="49"/>
      <c r="Y578" s="49"/>
      <c r="Z578" s="49"/>
    </row>
    <row r="579" spans="1:26" ht="30" customHeight="1">
      <c r="A579" s="341"/>
      <c r="B579" s="341"/>
      <c r="C579" s="341"/>
      <c r="D579" s="341"/>
      <c r="E579" s="341"/>
      <c r="F579" s="341"/>
      <c r="G579" s="341"/>
      <c r="H579" s="317">
        <v>8</v>
      </c>
      <c r="I579" s="309" t="s">
        <v>7439</v>
      </c>
      <c r="J579" s="309" t="s">
        <v>7443</v>
      </c>
      <c r="K579" s="309"/>
      <c r="L579" s="310"/>
      <c r="M579" s="321"/>
      <c r="N579" s="51"/>
      <c r="O579" s="73" t="s">
        <v>348</v>
      </c>
      <c r="P579" s="73" t="s">
        <v>24</v>
      </c>
      <c r="Q579" s="73" t="s">
        <v>24</v>
      </c>
      <c r="R579" s="89"/>
      <c r="S579" s="49"/>
      <c r="T579" s="49"/>
      <c r="U579" s="49"/>
      <c r="V579" s="49"/>
      <c r="W579" s="49"/>
      <c r="X579" s="49"/>
      <c r="Y579" s="49"/>
      <c r="Z579" s="49"/>
    </row>
    <row r="580" spans="1:26" ht="87.75" customHeight="1">
      <c r="A580" s="317" t="s">
        <v>7444</v>
      </c>
      <c r="B580" s="317" t="s">
        <v>7445</v>
      </c>
      <c r="C580" s="320" t="s">
        <v>966</v>
      </c>
      <c r="D580" s="320" t="s">
        <v>967</v>
      </c>
      <c r="E580" s="322" t="s">
        <v>7446</v>
      </c>
      <c r="F580" s="307" t="s">
        <v>7447</v>
      </c>
      <c r="G580" s="320" t="s">
        <v>2111</v>
      </c>
      <c r="H580" s="317">
        <v>1</v>
      </c>
      <c r="I580" s="309" t="s">
        <v>7448</v>
      </c>
      <c r="J580" s="309" t="s">
        <v>7449</v>
      </c>
      <c r="K580" s="309"/>
      <c r="L580" s="310"/>
      <c r="M580" s="321"/>
      <c r="N580" s="51"/>
      <c r="O580" s="73" t="s">
        <v>348</v>
      </c>
      <c r="P580" s="73" t="s">
        <v>24</v>
      </c>
      <c r="Q580" s="73" t="s">
        <v>24</v>
      </c>
      <c r="R580" s="89"/>
      <c r="S580" s="49"/>
      <c r="T580" s="49"/>
      <c r="U580" s="49"/>
      <c r="V580" s="49"/>
      <c r="W580" s="49"/>
      <c r="X580" s="49"/>
      <c r="Y580" s="49"/>
      <c r="Z580" s="49"/>
    </row>
    <row r="581" spans="1:26" ht="30" customHeight="1">
      <c r="A581" s="475" t="s">
        <v>7450</v>
      </c>
      <c r="B581" s="475" t="s">
        <v>7445</v>
      </c>
      <c r="C581" s="474" t="s">
        <v>5869</v>
      </c>
      <c r="D581" s="474" t="s">
        <v>7089</v>
      </c>
      <c r="E581" s="472" t="s">
        <v>7451</v>
      </c>
      <c r="F581" s="323" t="s">
        <v>7452</v>
      </c>
      <c r="G581" s="474" t="s">
        <v>2111</v>
      </c>
      <c r="H581" s="317">
        <v>1</v>
      </c>
      <c r="I581" s="309" t="s">
        <v>7453</v>
      </c>
      <c r="J581" s="309" t="s">
        <v>6786</v>
      </c>
      <c r="K581" s="309"/>
      <c r="L581" s="310"/>
      <c r="M581" s="321" t="s">
        <v>7454</v>
      </c>
      <c r="N581" s="51"/>
      <c r="O581" s="73" t="s">
        <v>348</v>
      </c>
      <c r="P581" s="73" t="s">
        <v>24</v>
      </c>
      <c r="Q581" s="73" t="s">
        <v>24</v>
      </c>
      <c r="R581" s="89"/>
      <c r="S581" s="49"/>
      <c r="T581" s="49"/>
      <c r="U581" s="49"/>
      <c r="V581" s="49"/>
      <c r="W581" s="49"/>
      <c r="X581" s="49"/>
      <c r="Y581" s="49"/>
      <c r="Z581" s="49"/>
    </row>
    <row r="582" spans="1:26" ht="30" customHeight="1">
      <c r="A582" s="345"/>
      <c r="B582" s="345"/>
      <c r="C582" s="345"/>
      <c r="D582" s="345"/>
      <c r="E582" s="345"/>
      <c r="F582" s="324" t="s">
        <v>7455</v>
      </c>
      <c r="G582" s="345"/>
      <c r="H582" s="317">
        <v>2</v>
      </c>
      <c r="I582" s="309" t="s">
        <v>7448</v>
      </c>
      <c r="J582" s="309" t="s">
        <v>7449</v>
      </c>
      <c r="K582" s="309"/>
      <c r="L582" s="310"/>
      <c r="M582" s="321"/>
      <c r="N582" s="51"/>
      <c r="O582" s="73" t="s">
        <v>348</v>
      </c>
      <c r="P582" s="73" t="s">
        <v>24</v>
      </c>
      <c r="Q582" s="73" t="s">
        <v>24</v>
      </c>
      <c r="R582" s="89"/>
      <c r="S582" s="49"/>
      <c r="T582" s="49"/>
      <c r="U582" s="49"/>
      <c r="V582" s="49"/>
      <c r="W582" s="49"/>
      <c r="X582" s="49"/>
      <c r="Y582" s="49"/>
      <c r="Z582" s="49"/>
    </row>
    <row r="583" spans="1:26" ht="30" customHeight="1">
      <c r="A583" s="345"/>
      <c r="B583" s="345"/>
      <c r="C583" s="345"/>
      <c r="D583" s="345"/>
      <c r="E583" s="345"/>
      <c r="F583" s="324" t="s">
        <v>7456</v>
      </c>
      <c r="G583" s="345"/>
      <c r="H583" s="317">
        <v>3</v>
      </c>
      <c r="I583" s="309" t="s">
        <v>7457</v>
      </c>
      <c r="J583" s="309" t="s">
        <v>6786</v>
      </c>
      <c r="K583" s="309"/>
      <c r="L583" s="310"/>
      <c r="M583" s="481" t="s">
        <v>7458</v>
      </c>
      <c r="N583" s="51"/>
      <c r="O583" s="73" t="s">
        <v>348</v>
      </c>
      <c r="P583" s="73" t="s">
        <v>24</v>
      </c>
      <c r="Q583" s="73" t="s">
        <v>24</v>
      </c>
      <c r="R583" s="89"/>
      <c r="S583" s="49"/>
      <c r="T583" s="49"/>
      <c r="U583" s="49"/>
      <c r="V583" s="49"/>
      <c r="W583" s="49"/>
      <c r="X583" s="49"/>
      <c r="Y583" s="49"/>
      <c r="Z583" s="49"/>
    </row>
    <row r="584" spans="1:26" ht="30" customHeight="1">
      <c r="A584" s="345"/>
      <c r="B584" s="345"/>
      <c r="C584" s="345"/>
      <c r="D584" s="345"/>
      <c r="E584" s="345"/>
      <c r="F584" s="324" t="s">
        <v>7455</v>
      </c>
      <c r="G584" s="345"/>
      <c r="H584" s="317">
        <v>4</v>
      </c>
      <c r="I584" s="309" t="s">
        <v>7448</v>
      </c>
      <c r="J584" s="309" t="s">
        <v>7459</v>
      </c>
      <c r="K584" s="309"/>
      <c r="L584" s="310"/>
      <c r="M584" s="341"/>
      <c r="N584" s="51"/>
      <c r="O584" s="73" t="s">
        <v>348</v>
      </c>
      <c r="P584" s="73" t="s">
        <v>24</v>
      </c>
      <c r="Q584" s="73" t="s">
        <v>24</v>
      </c>
      <c r="R584" s="89"/>
      <c r="S584" s="49"/>
      <c r="T584" s="49"/>
      <c r="U584" s="49"/>
      <c r="V584" s="49"/>
      <c r="W584" s="49"/>
      <c r="X584" s="49"/>
      <c r="Y584" s="49"/>
      <c r="Z584" s="49"/>
    </row>
    <row r="585" spans="1:26" ht="30" customHeight="1">
      <c r="A585" s="345"/>
      <c r="B585" s="345"/>
      <c r="C585" s="345"/>
      <c r="D585" s="345"/>
      <c r="E585" s="345"/>
      <c r="F585" s="324" t="s">
        <v>7460</v>
      </c>
      <c r="G585" s="345"/>
      <c r="H585" s="317">
        <v>5</v>
      </c>
      <c r="I585" s="309" t="s">
        <v>7457</v>
      </c>
      <c r="J585" s="309" t="s">
        <v>7459</v>
      </c>
      <c r="K585" s="309"/>
      <c r="L585" s="310"/>
      <c r="M585" s="321" t="s">
        <v>7461</v>
      </c>
      <c r="N585" s="51"/>
      <c r="O585" s="73" t="s">
        <v>348</v>
      </c>
      <c r="P585" s="73" t="s">
        <v>24</v>
      </c>
      <c r="Q585" s="73" t="s">
        <v>24</v>
      </c>
      <c r="R585" s="89"/>
      <c r="S585" s="49"/>
      <c r="T585" s="49"/>
      <c r="U585" s="49"/>
      <c r="V585" s="49"/>
      <c r="W585" s="49"/>
      <c r="X585" s="49"/>
      <c r="Y585" s="49"/>
      <c r="Z585" s="49"/>
    </row>
    <row r="586" spans="1:26" ht="30" customHeight="1">
      <c r="A586" s="341"/>
      <c r="B586" s="341"/>
      <c r="C586" s="341"/>
      <c r="D586" s="341"/>
      <c r="E586" s="341"/>
      <c r="F586" s="324" t="s">
        <v>7455</v>
      </c>
      <c r="G586" s="341"/>
      <c r="H586" s="317">
        <v>6</v>
      </c>
      <c r="I586" s="309" t="s">
        <v>7448</v>
      </c>
      <c r="J586" s="309" t="s">
        <v>7459</v>
      </c>
      <c r="K586" s="309"/>
      <c r="L586" s="310"/>
      <c r="M586" s="321"/>
      <c r="N586" s="51"/>
      <c r="O586" s="73" t="s">
        <v>348</v>
      </c>
      <c r="P586" s="73" t="s">
        <v>24</v>
      </c>
      <c r="Q586" s="73" t="s">
        <v>24</v>
      </c>
      <c r="R586" s="89"/>
      <c r="S586" s="49"/>
      <c r="T586" s="49"/>
      <c r="U586" s="49"/>
      <c r="V586" s="49"/>
      <c r="W586" s="49"/>
      <c r="X586" s="49"/>
      <c r="Y586" s="49"/>
      <c r="Z586" s="49"/>
    </row>
    <row r="587" spans="1:26" ht="30" customHeight="1">
      <c r="A587" s="475" t="s">
        <v>7462</v>
      </c>
      <c r="B587" s="475" t="s">
        <v>7463</v>
      </c>
      <c r="C587" s="474" t="s">
        <v>5869</v>
      </c>
      <c r="D587" s="474" t="s">
        <v>7089</v>
      </c>
      <c r="E587" s="472" t="s">
        <v>7446</v>
      </c>
      <c r="F587" s="472" t="s">
        <v>7464</v>
      </c>
      <c r="G587" s="474" t="s">
        <v>2111</v>
      </c>
      <c r="H587" s="317">
        <v>1</v>
      </c>
      <c r="I587" s="309" t="s">
        <v>6785</v>
      </c>
      <c r="J587" s="309" t="s">
        <v>7040</v>
      </c>
      <c r="K587" s="309"/>
      <c r="L587" s="310"/>
      <c r="M587" s="321" t="s">
        <v>7465</v>
      </c>
      <c r="N587" s="51"/>
      <c r="O587" s="73" t="s">
        <v>348</v>
      </c>
      <c r="P587" s="73" t="s">
        <v>348</v>
      </c>
      <c r="Q587" s="73" t="s">
        <v>24</v>
      </c>
      <c r="R587" s="89"/>
      <c r="S587" s="49"/>
      <c r="T587" s="49"/>
      <c r="U587" s="49"/>
      <c r="V587" s="49"/>
      <c r="W587" s="49"/>
      <c r="X587" s="49"/>
      <c r="Y587" s="49"/>
      <c r="Z587" s="49"/>
    </row>
    <row r="588" spans="1:26" ht="30" customHeight="1">
      <c r="A588" s="345"/>
      <c r="B588" s="345"/>
      <c r="C588" s="345"/>
      <c r="D588" s="345"/>
      <c r="E588" s="345"/>
      <c r="F588" s="345"/>
      <c r="G588" s="345"/>
      <c r="H588" s="317">
        <v>2</v>
      </c>
      <c r="I588" s="309" t="s">
        <v>6796</v>
      </c>
      <c r="J588" s="309" t="s">
        <v>7050</v>
      </c>
      <c r="K588" s="309"/>
      <c r="L588" s="310"/>
      <c r="M588" s="321"/>
      <c r="N588" s="51"/>
      <c r="O588" s="73" t="s">
        <v>348</v>
      </c>
      <c r="P588" s="73" t="s">
        <v>348</v>
      </c>
      <c r="Q588" s="73" t="s">
        <v>24</v>
      </c>
      <c r="R588" s="89"/>
      <c r="S588" s="49"/>
      <c r="T588" s="49"/>
      <c r="U588" s="49"/>
      <c r="V588" s="49"/>
      <c r="W588" s="49"/>
      <c r="X588" s="49"/>
      <c r="Y588" s="49"/>
      <c r="Z588" s="49"/>
    </row>
    <row r="589" spans="1:26" ht="30" customHeight="1">
      <c r="A589" s="345"/>
      <c r="B589" s="345"/>
      <c r="C589" s="345"/>
      <c r="D589" s="345"/>
      <c r="E589" s="345"/>
      <c r="F589" s="345"/>
      <c r="G589" s="345"/>
      <c r="H589" s="317">
        <v>3</v>
      </c>
      <c r="I589" s="309" t="s">
        <v>7189</v>
      </c>
      <c r="J589" s="309" t="s">
        <v>7190</v>
      </c>
      <c r="K589" s="309"/>
      <c r="L589" s="310"/>
      <c r="M589" s="321"/>
      <c r="N589" s="51"/>
      <c r="O589" s="73" t="s">
        <v>348</v>
      </c>
      <c r="P589" s="73" t="s">
        <v>348</v>
      </c>
      <c r="Q589" s="73" t="s">
        <v>24</v>
      </c>
      <c r="R589" s="89"/>
      <c r="S589" s="49"/>
      <c r="T589" s="49"/>
      <c r="U589" s="49"/>
      <c r="V589" s="49"/>
      <c r="W589" s="49"/>
      <c r="X589" s="49"/>
      <c r="Y589" s="49"/>
      <c r="Z589" s="49"/>
    </row>
    <row r="590" spans="1:26" ht="30" customHeight="1">
      <c r="A590" s="345"/>
      <c r="B590" s="345"/>
      <c r="C590" s="345"/>
      <c r="D590" s="345"/>
      <c r="E590" s="345"/>
      <c r="F590" s="345"/>
      <c r="G590" s="345"/>
      <c r="H590" s="317">
        <v>4</v>
      </c>
      <c r="I590" s="309" t="s">
        <v>7437</v>
      </c>
      <c r="J590" s="309" t="s">
        <v>7466</v>
      </c>
      <c r="K590" s="309"/>
      <c r="L590" s="310"/>
      <c r="M590" s="321" t="s">
        <v>7467</v>
      </c>
      <c r="N590" s="51"/>
      <c r="O590" s="73" t="s">
        <v>348</v>
      </c>
      <c r="P590" s="73" t="s">
        <v>348</v>
      </c>
      <c r="Q590" s="73" t="s">
        <v>24</v>
      </c>
      <c r="R590" s="89"/>
      <c r="S590" s="49"/>
      <c r="T590" s="49"/>
      <c r="U590" s="49"/>
      <c r="V590" s="49"/>
      <c r="W590" s="49"/>
      <c r="X590" s="49"/>
      <c r="Y590" s="49"/>
      <c r="Z590" s="49"/>
    </row>
    <row r="591" spans="1:26" ht="30" customHeight="1">
      <c r="A591" s="345"/>
      <c r="B591" s="345"/>
      <c r="C591" s="345"/>
      <c r="D591" s="345"/>
      <c r="E591" s="345"/>
      <c r="F591" s="345"/>
      <c r="G591" s="345"/>
      <c r="H591" s="317">
        <v>5</v>
      </c>
      <c r="I591" s="309" t="s">
        <v>7439</v>
      </c>
      <c r="J591" s="309" t="s">
        <v>7443</v>
      </c>
      <c r="K591" s="309"/>
      <c r="L591" s="310"/>
      <c r="M591" s="321" t="s">
        <v>7468</v>
      </c>
      <c r="N591" s="51"/>
      <c r="O591" s="73" t="s">
        <v>348</v>
      </c>
      <c r="P591" s="73" t="s">
        <v>348</v>
      </c>
      <c r="Q591" s="73" t="s">
        <v>24</v>
      </c>
      <c r="R591" s="89"/>
      <c r="S591" s="49"/>
      <c r="T591" s="49"/>
      <c r="U591" s="49"/>
      <c r="V591" s="49"/>
      <c r="W591" s="49"/>
      <c r="X591" s="49"/>
      <c r="Y591" s="49"/>
      <c r="Z591" s="49"/>
    </row>
    <row r="592" spans="1:26" ht="30" customHeight="1">
      <c r="A592" s="345"/>
      <c r="B592" s="345"/>
      <c r="C592" s="345"/>
      <c r="D592" s="345"/>
      <c r="E592" s="345"/>
      <c r="F592" s="345"/>
      <c r="G592" s="345"/>
      <c r="H592" s="317">
        <v>6</v>
      </c>
      <c r="I592" s="309" t="s">
        <v>7448</v>
      </c>
      <c r="J592" s="309" t="s">
        <v>7449</v>
      </c>
      <c r="K592" s="309"/>
      <c r="L592" s="310"/>
      <c r="M592" s="321" t="s">
        <v>7469</v>
      </c>
      <c r="N592" s="51"/>
      <c r="O592" s="73" t="s">
        <v>348</v>
      </c>
      <c r="P592" s="73" t="s">
        <v>348</v>
      </c>
      <c r="Q592" s="73" t="s">
        <v>24</v>
      </c>
      <c r="R592" s="89"/>
      <c r="S592" s="49"/>
      <c r="T592" s="49"/>
      <c r="U592" s="49"/>
      <c r="V592" s="49"/>
      <c r="W592" s="49"/>
      <c r="X592" s="49"/>
      <c r="Y592" s="49"/>
      <c r="Z592" s="49"/>
    </row>
    <row r="593" spans="1:26" ht="30" customHeight="1">
      <c r="A593" s="345"/>
      <c r="B593" s="345"/>
      <c r="C593" s="345"/>
      <c r="D593" s="345"/>
      <c r="E593" s="345"/>
      <c r="F593" s="345"/>
      <c r="G593" s="345"/>
      <c r="H593" s="317">
        <v>7</v>
      </c>
      <c r="I593" s="309" t="s">
        <v>7470</v>
      </c>
      <c r="J593" s="309" t="s">
        <v>7449</v>
      </c>
      <c r="K593" s="309"/>
      <c r="L593" s="310"/>
      <c r="M593" s="321" t="s">
        <v>7454</v>
      </c>
      <c r="N593" s="51"/>
      <c r="O593" s="73" t="s">
        <v>348</v>
      </c>
      <c r="P593" s="73" t="s">
        <v>348</v>
      </c>
      <c r="Q593" s="73" t="s">
        <v>24</v>
      </c>
      <c r="R593" s="89"/>
      <c r="S593" s="49"/>
      <c r="T593" s="49"/>
      <c r="U593" s="49"/>
      <c r="V593" s="49"/>
      <c r="W593" s="49"/>
      <c r="X593" s="49"/>
      <c r="Y593" s="49"/>
      <c r="Z593" s="49"/>
    </row>
    <row r="594" spans="1:26" ht="30" customHeight="1">
      <c r="A594" s="345"/>
      <c r="B594" s="345"/>
      <c r="C594" s="345"/>
      <c r="D594" s="345"/>
      <c r="E594" s="345"/>
      <c r="F594" s="345"/>
      <c r="G594" s="345"/>
      <c r="H594" s="317">
        <v>8</v>
      </c>
      <c r="I594" s="309" t="s">
        <v>7471</v>
      </c>
      <c r="J594" s="309" t="s">
        <v>6786</v>
      </c>
      <c r="K594" s="309"/>
      <c r="L594" s="310"/>
      <c r="M594" s="474" t="s">
        <v>7472</v>
      </c>
      <c r="N594" s="294"/>
      <c r="O594" s="73" t="s">
        <v>348</v>
      </c>
      <c r="P594" s="73" t="s">
        <v>348</v>
      </c>
      <c r="Q594" s="73" t="s">
        <v>24</v>
      </c>
      <c r="R594" s="89"/>
      <c r="S594" s="49"/>
      <c r="T594" s="49"/>
      <c r="U594" s="49"/>
      <c r="V594" s="49"/>
      <c r="W594" s="49"/>
      <c r="X594" s="49"/>
      <c r="Y594" s="49"/>
      <c r="Z594" s="49"/>
    </row>
    <row r="595" spans="1:26" ht="30" customHeight="1">
      <c r="A595" s="345"/>
      <c r="B595" s="345"/>
      <c r="C595" s="345"/>
      <c r="D595" s="345"/>
      <c r="E595" s="345"/>
      <c r="F595" s="345"/>
      <c r="G595" s="345"/>
      <c r="H595" s="317">
        <v>9</v>
      </c>
      <c r="I595" s="309" t="s">
        <v>7448</v>
      </c>
      <c r="J595" s="309" t="s">
        <v>7459</v>
      </c>
      <c r="K595" s="309"/>
      <c r="L595" s="310"/>
      <c r="M595" s="341"/>
      <c r="N595" s="294"/>
      <c r="O595" s="73" t="s">
        <v>348</v>
      </c>
      <c r="P595" s="73" t="s">
        <v>348</v>
      </c>
      <c r="Q595" s="73" t="s">
        <v>24</v>
      </c>
      <c r="R595" s="89"/>
      <c r="S595" s="49"/>
      <c r="T595" s="49"/>
      <c r="U595" s="49"/>
      <c r="V595" s="49"/>
      <c r="W595" s="49"/>
      <c r="X595" s="49"/>
      <c r="Y595" s="49"/>
      <c r="Z595" s="49"/>
    </row>
    <row r="596" spans="1:26" ht="30" customHeight="1">
      <c r="A596" s="345"/>
      <c r="B596" s="345"/>
      <c r="C596" s="345"/>
      <c r="D596" s="345"/>
      <c r="E596" s="345"/>
      <c r="F596" s="345"/>
      <c r="G596" s="345"/>
      <c r="H596" s="317">
        <v>10</v>
      </c>
      <c r="I596" s="309" t="s">
        <v>7471</v>
      </c>
      <c r="J596" s="309" t="s">
        <v>6786</v>
      </c>
      <c r="K596" s="309"/>
      <c r="L596" s="310"/>
      <c r="M596" s="321" t="s">
        <v>7461</v>
      </c>
      <c r="N596" s="51"/>
      <c r="O596" s="73" t="s">
        <v>348</v>
      </c>
      <c r="P596" s="73" t="s">
        <v>348</v>
      </c>
      <c r="Q596" s="73" t="s">
        <v>24</v>
      </c>
      <c r="R596" s="89"/>
      <c r="S596" s="49"/>
      <c r="T596" s="49"/>
      <c r="U596" s="49"/>
      <c r="V596" s="49"/>
      <c r="W596" s="49"/>
      <c r="X596" s="49"/>
      <c r="Y596" s="49"/>
      <c r="Z596" s="49"/>
    </row>
    <row r="597" spans="1:26" ht="30" customHeight="1">
      <c r="A597" s="341"/>
      <c r="B597" s="341"/>
      <c r="C597" s="341"/>
      <c r="D597" s="341"/>
      <c r="E597" s="341"/>
      <c r="F597" s="341"/>
      <c r="G597" s="341"/>
      <c r="H597" s="317">
        <v>11</v>
      </c>
      <c r="I597" s="309" t="s">
        <v>7448</v>
      </c>
      <c r="J597" s="309" t="s">
        <v>7459</v>
      </c>
      <c r="K597" s="309"/>
      <c r="L597" s="310"/>
      <c r="M597" s="321"/>
      <c r="N597" s="51"/>
      <c r="O597" s="73" t="s">
        <v>348</v>
      </c>
      <c r="P597" s="73" t="s">
        <v>348</v>
      </c>
      <c r="Q597" s="73" t="s">
        <v>24</v>
      </c>
      <c r="R597" s="89"/>
      <c r="S597" s="49"/>
      <c r="T597" s="49"/>
      <c r="U597" s="49"/>
      <c r="V597" s="49"/>
      <c r="W597" s="49"/>
      <c r="X597" s="49"/>
      <c r="Y597" s="49"/>
      <c r="Z597" s="49"/>
    </row>
    <row r="598" spans="1:26" ht="30" customHeight="1">
      <c r="A598" s="475" t="s">
        <v>7473</v>
      </c>
      <c r="B598" s="475" t="s">
        <v>7474</v>
      </c>
      <c r="C598" s="474" t="s">
        <v>3209</v>
      </c>
      <c r="D598" s="474" t="s">
        <v>7089</v>
      </c>
      <c r="E598" s="472" t="s">
        <v>7475</v>
      </c>
      <c r="F598" s="472" t="s">
        <v>7476</v>
      </c>
      <c r="G598" s="474" t="s">
        <v>2111</v>
      </c>
      <c r="H598" s="317">
        <v>1</v>
      </c>
      <c r="I598" s="309" t="s">
        <v>6785</v>
      </c>
      <c r="J598" s="309" t="s">
        <v>7040</v>
      </c>
      <c r="K598" s="309"/>
      <c r="L598" s="325"/>
      <c r="M598" s="43" t="s">
        <v>7477</v>
      </c>
      <c r="N598" s="326"/>
      <c r="O598" s="73" t="s">
        <v>348</v>
      </c>
      <c r="P598" s="73" t="s">
        <v>348</v>
      </c>
      <c r="Q598" s="73" t="s">
        <v>24</v>
      </c>
      <c r="R598" s="89"/>
      <c r="S598" s="49"/>
      <c r="T598" s="49"/>
      <c r="U598" s="49"/>
      <c r="V598" s="49"/>
      <c r="W598" s="49"/>
      <c r="X598" s="49"/>
      <c r="Y598" s="49"/>
      <c r="Z598" s="49"/>
    </row>
    <row r="599" spans="1:26" ht="30" customHeight="1">
      <c r="A599" s="345"/>
      <c r="B599" s="345"/>
      <c r="C599" s="345"/>
      <c r="D599" s="345"/>
      <c r="E599" s="345"/>
      <c r="F599" s="345"/>
      <c r="G599" s="345"/>
      <c r="H599" s="317">
        <v>2</v>
      </c>
      <c r="I599" s="309" t="s">
        <v>6796</v>
      </c>
      <c r="J599" s="309" t="s">
        <v>7050</v>
      </c>
      <c r="K599" s="309"/>
      <c r="L599" s="325"/>
      <c r="M599" s="43"/>
      <c r="N599" s="326"/>
      <c r="O599" s="73" t="s">
        <v>348</v>
      </c>
      <c r="P599" s="73" t="s">
        <v>348</v>
      </c>
      <c r="Q599" s="73" t="s">
        <v>24</v>
      </c>
      <c r="R599" s="89"/>
      <c r="S599" s="49"/>
      <c r="T599" s="49"/>
      <c r="U599" s="49"/>
      <c r="V599" s="49"/>
      <c r="W599" s="49"/>
      <c r="X599" s="49"/>
      <c r="Y599" s="49"/>
      <c r="Z599" s="49"/>
    </row>
    <row r="600" spans="1:26" ht="30" customHeight="1">
      <c r="A600" s="345"/>
      <c r="B600" s="345"/>
      <c r="C600" s="345"/>
      <c r="D600" s="345"/>
      <c r="E600" s="345"/>
      <c r="F600" s="341"/>
      <c r="G600" s="345"/>
      <c r="H600" s="317">
        <v>3</v>
      </c>
      <c r="I600" s="309" t="s">
        <v>7189</v>
      </c>
      <c r="J600" s="309" t="s">
        <v>7190</v>
      </c>
      <c r="K600" s="309"/>
      <c r="L600" s="325"/>
      <c r="M600" s="43"/>
      <c r="N600" s="326"/>
      <c r="O600" s="73" t="s">
        <v>348</v>
      </c>
      <c r="P600" s="73" t="s">
        <v>348</v>
      </c>
      <c r="Q600" s="73" t="s">
        <v>24</v>
      </c>
      <c r="R600" s="89"/>
      <c r="S600" s="49"/>
      <c r="T600" s="49"/>
      <c r="U600" s="49"/>
      <c r="V600" s="49"/>
      <c r="W600" s="49"/>
      <c r="X600" s="49"/>
      <c r="Y600" s="49"/>
      <c r="Z600" s="49"/>
    </row>
    <row r="601" spans="1:26" ht="30" customHeight="1">
      <c r="A601" s="345"/>
      <c r="B601" s="345"/>
      <c r="C601" s="345"/>
      <c r="D601" s="345"/>
      <c r="E601" s="345"/>
      <c r="F601" s="309" t="s">
        <v>7478</v>
      </c>
      <c r="G601" s="345"/>
      <c r="H601" s="317">
        <v>4</v>
      </c>
      <c r="I601" s="309" t="s">
        <v>7479</v>
      </c>
      <c r="J601" s="309" t="s">
        <v>7480</v>
      </c>
      <c r="K601" s="309"/>
      <c r="L601" s="325"/>
      <c r="M601" s="43"/>
      <c r="N601" s="326"/>
      <c r="O601" s="73" t="s">
        <v>348</v>
      </c>
      <c r="P601" s="73" t="s">
        <v>348</v>
      </c>
      <c r="Q601" s="73" t="s">
        <v>24</v>
      </c>
      <c r="R601" s="89"/>
      <c r="S601" s="49"/>
      <c r="T601" s="49"/>
      <c r="U601" s="49"/>
      <c r="V601" s="49"/>
      <c r="W601" s="49"/>
      <c r="X601" s="49"/>
      <c r="Y601" s="49"/>
      <c r="Z601" s="49"/>
    </row>
    <row r="602" spans="1:26" ht="30" customHeight="1">
      <c r="A602" s="345"/>
      <c r="B602" s="345"/>
      <c r="C602" s="345"/>
      <c r="D602" s="345"/>
      <c r="E602" s="345"/>
      <c r="F602" s="309" t="s">
        <v>7481</v>
      </c>
      <c r="G602" s="345"/>
      <c r="H602" s="317">
        <v>5</v>
      </c>
      <c r="I602" s="309" t="s">
        <v>7437</v>
      </c>
      <c r="J602" s="309" t="s">
        <v>7466</v>
      </c>
      <c r="K602" s="309"/>
      <c r="L602" s="325"/>
      <c r="M602" s="43"/>
      <c r="N602" s="326"/>
      <c r="O602" s="73" t="s">
        <v>348</v>
      </c>
      <c r="P602" s="73" t="s">
        <v>348</v>
      </c>
      <c r="Q602" s="73" t="s">
        <v>24</v>
      </c>
      <c r="R602" s="89"/>
      <c r="S602" s="49"/>
      <c r="T602" s="49"/>
      <c r="U602" s="49"/>
      <c r="V602" s="49"/>
      <c r="W602" s="49"/>
      <c r="X602" s="49"/>
      <c r="Y602" s="49"/>
      <c r="Z602" s="49"/>
    </row>
    <row r="603" spans="1:26" ht="30" customHeight="1">
      <c r="A603" s="345"/>
      <c r="B603" s="345"/>
      <c r="C603" s="345"/>
      <c r="D603" s="345"/>
      <c r="E603" s="345"/>
      <c r="F603" s="309" t="s">
        <v>7482</v>
      </c>
      <c r="G603" s="345"/>
      <c r="H603" s="317">
        <v>6</v>
      </c>
      <c r="I603" s="309" t="s">
        <v>7439</v>
      </c>
      <c r="J603" s="309" t="s">
        <v>7483</v>
      </c>
      <c r="K603" s="309"/>
      <c r="L603" s="325"/>
      <c r="M603" s="43"/>
      <c r="N603" s="326"/>
      <c r="O603" s="73" t="s">
        <v>348</v>
      </c>
      <c r="P603" s="73" t="s">
        <v>348</v>
      </c>
      <c r="Q603" s="73" t="s">
        <v>24</v>
      </c>
      <c r="R603" s="89"/>
      <c r="S603" s="49"/>
      <c r="T603" s="49"/>
      <c r="U603" s="49"/>
      <c r="V603" s="49"/>
      <c r="W603" s="49"/>
      <c r="X603" s="49"/>
      <c r="Y603" s="49"/>
      <c r="Z603" s="49"/>
    </row>
    <row r="604" spans="1:26" ht="30" customHeight="1">
      <c r="A604" s="341"/>
      <c r="B604" s="341"/>
      <c r="C604" s="341"/>
      <c r="D604" s="341"/>
      <c r="E604" s="341"/>
      <c r="F604" s="309" t="s">
        <v>7455</v>
      </c>
      <c r="G604" s="341"/>
      <c r="H604" s="317">
        <v>7</v>
      </c>
      <c r="I604" s="309" t="s">
        <v>7448</v>
      </c>
      <c r="J604" s="309" t="s">
        <v>7459</v>
      </c>
      <c r="K604" s="309"/>
      <c r="L604" s="325"/>
      <c r="M604" s="43"/>
      <c r="N604" s="326"/>
      <c r="O604" s="73" t="s">
        <v>348</v>
      </c>
      <c r="P604" s="73" t="s">
        <v>348</v>
      </c>
      <c r="Q604" s="73" t="s">
        <v>24</v>
      </c>
      <c r="R604" s="89"/>
      <c r="S604" s="49"/>
      <c r="T604" s="49"/>
      <c r="U604" s="49"/>
      <c r="V604" s="49"/>
      <c r="W604" s="49"/>
      <c r="X604" s="49"/>
      <c r="Y604" s="49"/>
      <c r="Z604" s="49"/>
    </row>
    <row r="605" spans="1:26" ht="30" customHeight="1">
      <c r="A605" s="475" t="s">
        <v>7484</v>
      </c>
      <c r="B605" s="475" t="s">
        <v>7474</v>
      </c>
      <c r="C605" s="474" t="s">
        <v>3209</v>
      </c>
      <c r="D605" s="474" t="s">
        <v>7089</v>
      </c>
      <c r="E605" s="472" t="s">
        <v>7485</v>
      </c>
      <c r="F605" s="472" t="s">
        <v>7476</v>
      </c>
      <c r="G605" s="474" t="s">
        <v>2111</v>
      </c>
      <c r="H605" s="317">
        <v>1</v>
      </c>
      <c r="I605" s="309" t="s">
        <v>6785</v>
      </c>
      <c r="J605" s="309" t="s">
        <v>7040</v>
      </c>
      <c r="K605" s="309"/>
      <c r="L605" s="325"/>
      <c r="M605" s="475" t="s">
        <v>7477</v>
      </c>
      <c r="N605" s="326"/>
      <c r="O605" s="73" t="s">
        <v>348</v>
      </c>
      <c r="P605" s="73" t="s">
        <v>348</v>
      </c>
      <c r="Q605" s="73" t="s">
        <v>24</v>
      </c>
      <c r="R605" s="89"/>
      <c r="S605" s="49"/>
      <c r="T605" s="49"/>
      <c r="U605" s="49"/>
      <c r="V605" s="49"/>
      <c r="W605" s="49"/>
      <c r="X605" s="49"/>
      <c r="Y605" s="49"/>
      <c r="Z605" s="49"/>
    </row>
    <row r="606" spans="1:26" ht="30" customHeight="1">
      <c r="A606" s="345"/>
      <c r="B606" s="345"/>
      <c r="C606" s="345"/>
      <c r="D606" s="345"/>
      <c r="E606" s="345"/>
      <c r="F606" s="345"/>
      <c r="G606" s="345"/>
      <c r="H606" s="317">
        <v>2</v>
      </c>
      <c r="I606" s="309" t="s">
        <v>6796</v>
      </c>
      <c r="J606" s="309" t="s">
        <v>7050</v>
      </c>
      <c r="K606" s="309"/>
      <c r="L606" s="325"/>
      <c r="M606" s="345"/>
      <c r="N606" s="326"/>
      <c r="O606" s="73" t="s">
        <v>348</v>
      </c>
      <c r="P606" s="73" t="s">
        <v>348</v>
      </c>
      <c r="Q606" s="73" t="s">
        <v>24</v>
      </c>
      <c r="R606" s="89"/>
      <c r="S606" s="49"/>
      <c r="T606" s="49"/>
      <c r="U606" s="49"/>
      <c r="V606" s="49"/>
      <c r="W606" s="49"/>
      <c r="X606" s="49"/>
      <c r="Y606" s="49"/>
      <c r="Z606" s="49"/>
    </row>
    <row r="607" spans="1:26" ht="30" customHeight="1">
      <c r="A607" s="345"/>
      <c r="B607" s="345"/>
      <c r="C607" s="345"/>
      <c r="D607" s="345"/>
      <c r="E607" s="345"/>
      <c r="F607" s="341"/>
      <c r="G607" s="345"/>
      <c r="H607" s="317">
        <v>3</v>
      </c>
      <c r="I607" s="309" t="s">
        <v>7189</v>
      </c>
      <c r="J607" s="309" t="s">
        <v>7190</v>
      </c>
      <c r="K607" s="309"/>
      <c r="L607" s="325"/>
      <c r="M607" s="345"/>
      <c r="N607" s="326"/>
      <c r="O607" s="73" t="s">
        <v>348</v>
      </c>
      <c r="P607" s="73" t="s">
        <v>348</v>
      </c>
      <c r="Q607" s="73" t="s">
        <v>24</v>
      </c>
      <c r="R607" s="89"/>
      <c r="S607" s="49"/>
      <c r="T607" s="49"/>
      <c r="U607" s="49"/>
      <c r="V607" s="49"/>
      <c r="W607" s="49"/>
      <c r="X607" s="49"/>
      <c r="Y607" s="49"/>
      <c r="Z607" s="49"/>
    </row>
    <row r="608" spans="1:26" ht="30" customHeight="1">
      <c r="A608" s="345"/>
      <c r="B608" s="345"/>
      <c r="C608" s="345"/>
      <c r="D608" s="345"/>
      <c r="E608" s="345"/>
      <c r="F608" s="309" t="s">
        <v>7478</v>
      </c>
      <c r="G608" s="345"/>
      <c r="H608" s="317">
        <v>4</v>
      </c>
      <c r="I608" s="309" t="s">
        <v>7486</v>
      </c>
      <c r="J608" s="309" t="s">
        <v>7480</v>
      </c>
      <c r="K608" s="309"/>
      <c r="L608" s="325"/>
      <c r="M608" s="345"/>
      <c r="N608" s="326"/>
      <c r="O608" s="73" t="s">
        <v>348</v>
      </c>
      <c r="P608" s="73" t="s">
        <v>348</v>
      </c>
      <c r="Q608" s="73" t="s">
        <v>24</v>
      </c>
      <c r="R608" s="89"/>
      <c r="S608" s="49"/>
      <c r="T608" s="49"/>
      <c r="U608" s="49"/>
      <c r="V608" s="49"/>
      <c r="W608" s="49"/>
      <c r="X608" s="49"/>
      <c r="Y608" s="49"/>
      <c r="Z608" s="49"/>
    </row>
    <row r="609" spans="1:26" ht="30" customHeight="1">
      <c r="A609" s="345"/>
      <c r="B609" s="345"/>
      <c r="C609" s="345"/>
      <c r="D609" s="345"/>
      <c r="E609" s="345"/>
      <c r="F609" s="309" t="s">
        <v>7481</v>
      </c>
      <c r="G609" s="345"/>
      <c r="H609" s="317">
        <v>5</v>
      </c>
      <c r="I609" s="309" t="s">
        <v>7437</v>
      </c>
      <c r="J609" s="309" t="s">
        <v>7466</v>
      </c>
      <c r="K609" s="309"/>
      <c r="L609" s="325"/>
      <c r="M609" s="345"/>
      <c r="N609" s="326"/>
      <c r="O609" s="73" t="s">
        <v>348</v>
      </c>
      <c r="P609" s="73" t="s">
        <v>348</v>
      </c>
      <c r="Q609" s="73" t="s">
        <v>24</v>
      </c>
      <c r="R609" s="89"/>
      <c r="S609" s="49"/>
      <c r="T609" s="49"/>
      <c r="U609" s="49"/>
      <c r="V609" s="49"/>
      <c r="W609" s="49"/>
      <c r="X609" s="49"/>
      <c r="Y609" s="49"/>
      <c r="Z609" s="49"/>
    </row>
    <row r="610" spans="1:26" ht="30" customHeight="1">
      <c r="A610" s="345"/>
      <c r="B610" s="345"/>
      <c r="C610" s="345"/>
      <c r="D610" s="345"/>
      <c r="E610" s="345"/>
      <c r="F610" s="309" t="s">
        <v>7487</v>
      </c>
      <c r="G610" s="345"/>
      <c r="H610" s="317">
        <v>6</v>
      </c>
      <c r="I610" s="309" t="s">
        <v>7439</v>
      </c>
      <c r="J610" s="309" t="s">
        <v>7440</v>
      </c>
      <c r="K610" s="309"/>
      <c r="L610" s="325"/>
      <c r="M610" s="345"/>
      <c r="N610" s="326"/>
      <c r="O610" s="73" t="s">
        <v>348</v>
      </c>
      <c r="P610" s="73" t="s">
        <v>348</v>
      </c>
      <c r="Q610" s="73" t="s">
        <v>24</v>
      </c>
      <c r="R610" s="89"/>
      <c r="S610" s="49"/>
      <c r="T610" s="49"/>
      <c r="U610" s="49"/>
      <c r="V610" s="49"/>
      <c r="W610" s="49"/>
      <c r="X610" s="49"/>
      <c r="Y610" s="49"/>
      <c r="Z610" s="49"/>
    </row>
    <row r="611" spans="1:26" ht="30" customHeight="1">
      <c r="A611" s="345"/>
      <c r="B611" s="345"/>
      <c r="C611" s="345"/>
      <c r="D611" s="345"/>
      <c r="E611" s="345"/>
      <c r="F611" s="309" t="s">
        <v>7482</v>
      </c>
      <c r="G611" s="345"/>
      <c r="H611" s="317">
        <v>7</v>
      </c>
      <c r="I611" s="309" t="s">
        <v>7439</v>
      </c>
      <c r="J611" s="309" t="s">
        <v>7443</v>
      </c>
      <c r="K611" s="309"/>
      <c r="L611" s="325"/>
      <c r="M611" s="341"/>
      <c r="N611" s="326"/>
      <c r="O611" s="73" t="s">
        <v>348</v>
      </c>
      <c r="P611" s="73" t="s">
        <v>348</v>
      </c>
      <c r="Q611" s="73" t="s">
        <v>24</v>
      </c>
      <c r="R611" s="89"/>
      <c r="S611" s="49"/>
      <c r="T611" s="49"/>
      <c r="U611" s="49"/>
      <c r="V611" s="49"/>
      <c r="W611" s="49"/>
      <c r="X611" s="49"/>
      <c r="Y611" s="49"/>
      <c r="Z611" s="49"/>
    </row>
    <row r="612" spans="1:26" ht="30" customHeight="1">
      <c r="A612" s="341"/>
      <c r="B612" s="341"/>
      <c r="C612" s="341"/>
      <c r="D612" s="341"/>
      <c r="E612" s="341"/>
      <c r="F612" s="309" t="s">
        <v>7455</v>
      </c>
      <c r="G612" s="341"/>
      <c r="H612" s="317">
        <v>8</v>
      </c>
      <c r="I612" s="309" t="s">
        <v>7448</v>
      </c>
      <c r="J612" s="309" t="s">
        <v>7449</v>
      </c>
      <c r="K612" s="309"/>
      <c r="L612" s="325"/>
      <c r="M612" s="43" t="s">
        <v>7488</v>
      </c>
      <c r="N612" s="326"/>
      <c r="O612" s="73" t="s">
        <v>348</v>
      </c>
      <c r="P612" s="73" t="s">
        <v>348</v>
      </c>
      <c r="Q612" s="73" t="s">
        <v>24</v>
      </c>
      <c r="R612" s="89"/>
      <c r="S612" s="49"/>
      <c r="T612" s="49"/>
      <c r="U612" s="49"/>
      <c r="V612" s="49"/>
      <c r="W612" s="49"/>
      <c r="X612" s="49"/>
      <c r="Y612" s="49"/>
      <c r="Z612" s="49"/>
    </row>
    <row r="613" spans="1:26" ht="30" customHeight="1">
      <c r="A613" s="475" t="s">
        <v>7489</v>
      </c>
      <c r="B613" s="475" t="s">
        <v>7490</v>
      </c>
      <c r="C613" s="474" t="s">
        <v>3209</v>
      </c>
      <c r="D613" s="474" t="s">
        <v>7089</v>
      </c>
      <c r="E613" s="472" t="s">
        <v>7491</v>
      </c>
      <c r="F613" s="307" t="s">
        <v>7492</v>
      </c>
      <c r="G613" s="474" t="s">
        <v>2111</v>
      </c>
      <c r="H613" s="317">
        <v>1</v>
      </c>
      <c r="I613" s="309" t="s">
        <v>6813</v>
      </c>
      <c r="J613" s="309" t="s">
        <v>7493</v>
      </c>
      <c r="K613" s="309"/>
      <c r="L613" s="310"/>
      <c r="M613" s="321"/>
      <c r="N613" s="51"/>
      <c r="O613" s="73" t="s">
        <v>348</v>
      </c>
      <c r="P613" s="73" t="s">
        <v>348</v>
      </c>
      <c r="Q613" s="73" t="s">
        <v>24</v>
      </c>
      <c r="R613" s="89"/>
      <c r="S613" s="49"/>
      <c r="T613" s="49"/>
      <c r="U613" s="49"/>
      <c r="V613" s="49"/>
      <c r="W613" s="49"/>
      <c r="X613" s="49"/>
      <c r="Y613" s="49"/>
      <c r="Z613" s="49"/>
    </row>
    <row r="614" spans="1:26" ht="30" customHeight="1">
      <c r="A614" s="345"/>
      <c r="B614" s="345"/>
      <c r="C614" s="345"/>
      <c r="D614" s="345"/>
      <c r="E614" s="345"/>
      <c r="F614" s="309" t="s">
        <v>7494</v>
      </c>
      <c r="G614" s="345"/>
      <c r="H614" s="43">
        <v>2</v>
      </c>
      <c r="I614" s="309" t="s">
        <v>6825</v>
      </c>
      <c r="J614" s="309" t="s">
        <v>7495</v>
      </c>
      <c r="K614" s="309"/>
      <c r="L614" s="310"/>
      <c r="M614" s="321"/>
      <c r="N614" s="51"/>
      <c r="O614" s="73" t="s">
        <v>348</v>
      </c>
      <c r="P614" s="73" t="s">
        <v>348</v>
      </c>
      <c r="Q614" s="73" t="s">
        <v>24</v>
      </c>
      <c r="R614" s="89"/>
      <c r="S614" s="49"/>
      <c r="T614" s="49"/>
      <c r="U614" s="49"/>
      <c r="V614" s="49"/>
      <c r="W614" s="49"/>
      <c r="X614" s="49"/>
      <c r="Y614" s="49"/>
      <c r="Z614" s="49"/>
    </row>
    <row r="615" spans="1:26" ht="30" customHeight="1">
      <c r="A615" s="341"/>
      <c r="B615" s="341"/>
      <c r="C615" s="341"/>
      <c r="D615" s="341"/>
      <c r="E615" s="341"/>
      <c r="F615" s="309" t="s">
        <v>7496</v>
      </c>
      <c r="G615" s="341"/>
      <c r="H615" s="43">
        <v>3</v>
      </c>
      <c r="I615" s="309" t="s">
        <v>6837</v>
      </c>
      <c r="J615" s="309" t="s">
        <v>7497</v>
      </c>
      <c r="K615" s="309"/>
      <c r="L615" s="310"/>
      <c r="M615" s="321"/>
      <c r="N615" s="51"/>
      <c r="O615" s="73" t="s">
        <v>348</v>
      </c>
      <c r="P615" s="73" t="s">
        <v>348</v>
      </c>
      <c r="Q615" s="73" t="s">
        <v>24</v>
      </c>
      <c r="R615" s="89"/>
      <c r="S615" s="49"/>
      <c r="T615" s="49"/>
      <c r="U615" s="49"/>
      <c r="V615" s="49"/>
      <c r="W615" s="49"/>
      <c r="X615" s="49"/>
      <c r="Y615" s="49"/>
      <c r="Z615" s="49"/>
    </row>
    <row r="616" spans="1:26" ht="30" customHeight="1">
      <c r="A616" s="475" t="s">
        <v>7498</v>
      </c>
      <c r="B616" s="475" t="s">
        <v>7499</v>
      </c>
      <c r="C616" s="474" t="s">
        <v>3209</v>
      </c>
      <c r="D616" s="474" t="s">
        <v>7089</v>
      </c>
      <c r="E616" s="472" t="s">
        <v>7500</v>
      </c>
      <c r="F616" s="472" t="s">
        <v>7476</v>
      </c>
      <c r="G616" s="474" t="s">
        <v>2111</v>
      </c>
      <c r="H616" s="317">
        <v>1</v>
      </c>
      <c r="I616" s="309" t="s">
        <v>6785</v>
      </c>
      <c r="J616" s="309" t="s">
        <v>7040</v>
      </c>
      <c r="K616" s="309"/>
      <c r="L616" s="310"/>
      <c r="M616" s="321"/>
      <c r="N616" s="51"/>
      <c r="O616" s="73" t="s">
        <v>348</v>
      </c>
      <c r="P616" s="73" t="s">
        <v>348</v>
      </c>
      <c r="Q616" s="73" t="s">
        <v>24</v>
      </c>
      <c r="R616" s="89"/>
      <c r="S616" s="49"/>
      <c r="T616" s="49"/>
      <c r="U616" s="49"/>
      <c r="V616" s="49"/>
      <c r="W616" s="49"/>
      <c r="X616" s="49"/>
      <c r="Y616" s="49"/>
      <c r="Z616" s="49"/>
    </row>
    <row r="617" spans="1:26" ht="30" customHeight="1">
      <c r="A617" s="345"/>
      <c r="B617" s="345"/>
      <c r="C617" s="345"/>
      <c r="D617" s="345"/>
      <c r="E617" s="345"/>
      <c r="F617" s="345"/>
      <c r="G617" s="345"/>
      <c r="H617" s="317">
        <v>2</v>
      </c>
      <c r="I617" s="309" t="s">
        <v>6796</v>
      </c>
      <c r="J617" s="309" t="s">
        <v>7050</v>
      </c>
      <c r="K617" s="309"/>
      <c r="L617" s="310"/>
      <c r="M617" s="321"/>
      <c r="N617" s="51"/>
      <c r="O617" s="73" t="s">
        <v>348</v>
      </c>
      <c r="P617" s="73" t="s">
        <v>348</v>
      </c>
      <c r="Q617" s="73" t="s">
        <v>24</v>
      </c>
      <c r="R617" s="89"/>
      <c r="S617" s="49"/>
      <c r="T617" s="49"/>
      <c r="U617" s="49"/>
      <c r="V617" s="49"/>
      <c r="W617" s="49"/>
      <c r="X617" s="49"/>
      <c r="Y617" s="49"/>
      <c r="Z617" s="49"/>
    </row>
    <row r="618" spans="1:26" ht="30" customHeight="1">
      <c r="A618" s="345"/>
      <c r="B618" s="345"/>
      <c r="C618" s="345"/>
      <c r="D618" s="345"/>
      <c r="E618" s="345"/>
      <c r="F618" s="341"/>
      <c r="G618" s="345"/>
      <c r="H618" s="317">
        <v>3</v>
      </c>
      <c r="I618" s="309" t="s">
        <v>7189</v>
      </c>
      <c r="J618" s="309" t="s">
        <v>7190</v>
      </c>
      <c r="K618" s="309"/>
      <c r="L618" s="310"/>
      <c r="M618" s="321"/>
      <c r="N618" s="51"/>
      <c r="O618" s="73" t="s">
        <v>348</v>
      </c>
      <c r="P618" s="73" t="s">
        <v>348</v>
      </c>
      <c r="Q618" s="73" t="s">
        <v>24</v>
      </c>
      <c r="R618" s="89"/>
      <c r="S618" s="49"/>
      <c r="T618" s="49"/>
      <c r="U618" s="49"/>
      <c r="V618" s="49"/>
      <c r="W618" s="49"/>
      <c r="X618" s="49"/>
      <c r="Y618" s="49"/>
      <c r="Z618" s="49"/>
    </row>
    <row r="619" spans="1:26" ht="30" customHeight="1">
      <c r="A619" s="345"/>
      <c r="B619" s="345"/>
      <c r="C619" s="345"/>
      <c r="D619" s="345"/>
      <c r="E619" s="345"/>
      <c r="F619" s="309" t="s">
        <v>7501</v>
      </c>
      <c r="G619" s="345"/>
      <c r="H619" s="317">
        <v>4</v>
      </c>
      <c r="I619" s="309" t="s">
        <v>7502</v>
      </c>
      <c r="J619" s="309" t="s">
        <v>7480</v>
      </c>
      <c r="K619" s="309"/>
      <c r="L619" s="310"/>
      <c r="M619" s="321"/>
      <c r="N619" s="51"/>
      <c r="O619" s="73" t="s">
        <v>348</v>
      </c>
      <c r="P619" s="73" t="s">
        <v>348</v>
      </c>
      <c r="Q619" s="73" t="s">
        <v>24</v>
      </c>
      <c r="R619" s="89"/>
      <c r="S619" s="49"/>
      <c r="T619" s="49"/>
      <c r="U619" s="49"/>
      <c r="V619" s="49"/>
      <c r="W619" s="49"/>
      <c r="X619" s="49"/>
      <c r="Y619" s="49"/>
      <c r="Z619" s="49"/>
    </row>
    <row r="620" spans="1:26" ht="30" customHeight="1">
      <c r="A620" s="345"/>
      <c r="B620" s="345"/>
      <c r="C620" s="345"/>
      <c r="D620" s="345"/>
      <c r="E620" s="345"/>
      <c r="F620" s="309" t="s">
        <v>7503</v>
      </c>
      <c r="G620" s="345"/>
      <c r="H620" s="317">
        <v>5</v>
      </c>
      <c r="I620" s="309" t="s">
        <v>7437</v>
      </c>
      <c r="J620" s="309" t="s">
        <v>6786</v>
      </c>
      <c r="K620" s="309"/>
      <c r="L620" s="310"/>
      <c r="M620" s="321"/>
      <c r="N620" s="51"/>
      <c r="O620" s="73" t="s">
        <v>348</v>
      </c>
      <c r="P620" s="73" t="s">
        <v>348</v>
      </c>
      <c r="Q620" s="73" t="s">
        <v>24</v>
      </c>
      <c r="R620" s="89"/>
      <c r="S620" s="49"/>
      <c r="T620" s="49"/>
      <c r="U620" s="49"/>
      <c r="V620" s="49"/>
      <c r="W620" s="49"/>
      <c r="X620" s="49"/>
      <c r="Y620" s="49"/>
      <c r="Z620" s="49"/>
    </row>
    <row r="621" spans="1:26" ht="30" customHeight="1">
      <c r="A621" s="345"/>
      <c r="B621" s="345"/>
      <c r="C621" s="345"/>
      <c r="D621" s="345"/>
      <c r="E621" s="345"/>
      <c r="F621" s="309" t="s">
        <v>7504</v>
      </c>
      <c r="G621" s="345"/>
      <c r="H621" s="317">
        <v>6</v>
      </c>
      <c r="I621" s="309" t="s">
        <v>7439</v>
      </c>
      <c r="J621" s="309" t="s">
        <v>7440</v>
      </c>
      <c r="K621" s="309"/>
      <c r="L621" s="310"/>
      <c r="M621" s="321"/>
      <c r="N621" s="51"/>
      <c r="O621" s="73" t="s">
        <v>348</v>
      </c>
      <c r="P621" s="73" t="s">
        <v>348</v>
      </c>
      <c r="Q621" s="73" t="s">
        <v>24</v>
      </c>
      <c r="R621" s="89"/>
      <c r="S621" s="49"/>
      <c r="T621" s="49"/>
      <c r="U621" s="49"/>
      <c r="V621" s="49"/>
      <c r="W621" s="49"/>
      <c r="X621" s="49"/>
      <c r="Y621" s="49"/>
      <c r="Z621" s="49"/>
    </row>
    <row r="622" spans="1:26" ht="30" customHeight="1">
      <c r="A622" s="345"/>
      <c r="B622" s="345"/>
      <c r="C622" s="345"/>
      <c r="D622" s="345"/>
      <c r="E622" s="345"/>
      <c r="F622" s="309" t="s">
        <v>7505</v>
      </c>
      <c r="G622" s="345"/>
      <c r="H622" s="317">
        <v>7</v>
      </c>
      <c r="I622" s="309" t="s">
        <v>7439</v>
      </c>
      <c r="J622" s="309" t="s">
        <v>7483</v>
      </c>
      <c r="K622" s="309"/>
      <c r="L622" s="310"/>
      <c r="M622" s="321"/>
      <c r="N622" s="51"/>
      <c r="O622" s="73" t="s">
        <v>348</v>
      </c>
      <c r="P622" s="73" t="s">
        <v>348</v>
      </c>
      <c r="Q622" s="73" t="s">
        <v>24</v>
      </c>
      <c r="R622" s="89"/>
      <c r="S622" s="49"/>
      <c r="T622" s="49"/>
      <c r="U622" s="49"/>
      <c r="V622" s="49"/>
      <c r="W622" s="49"/>
      <c r="X622" s="49"/>
      <c r="Y622" s="49"/>
      <c r="Z622" s="49"/>
    </row>
    <row r="623" spans="1:26" ht="30" customHeight="1">
      <c r="A623" s="345"/>
      <c r="B623" s="345"/>
      <c r="C623" s="345"/>
      <c r="D623" s="345"/>
      <c r="E623" s="345"/>
      <c r="F623" s="309" t="s">
        <v>7506</v>
      </c>
      <c r="G623" s="345"/>
      <c r="H623" s="317">
        <v>8</v>
      </c>
      <c r="I623" s="309" t="s">
        <v>7507</v>
      </c>
      <c r="J623" s="309" t="s">
        <v>7508</v>
      </c>
      <c r="K623" s="309"/>
      <c r="L623" s="310"/>
      <c r="M623" s="321"/>
      <c r="N623" s="51"/>
      <c r="O623" s="73" t="s">
        <v>348</v>
      </c>
      <c r="P623" s="73" t="s">
        <v>348</v>
      </c>
      <c r="Q623" s="73" t="s">
        <v>24</v>
      </c>
      <c r="R623" s="89"/>
      <c r="S623" s="49"/>
      <c r="T623" s="49"/>
      <c r="U623" s="49"/>
      <c r="V623" s="49"/>
      <c r="W623" s="49"/>
      <c r="X623" s="49"/>
      <c r="Y623" s="49"/>
      <c r="Z623" s="49"/>
    </row>
    <row r="624" spans="1:26" ht="30" customHeight="1">
      <c r="A624" s="341"/>
      <c r="B624" s="341"/>
      <c r="C624" s="341"/>
      <c r="D624" s="341"/>
      <c r="E624" s="341"/>
      <c r="F624" s="309" t="s">
        <v>7509</v>
      </c>
      <c r="G624" s="341"/>
      <c r="H624" s="317">
        <v>9</v>
      </c>
      <c r="I624" s="309" t="s">
        <v>6850</v>
      </c>
      <c r="J624" s="309" t="s">
        <v>7510</v>
      </c>
      <c r="K624" s="309"/>
      <c r="L624" s="310"/>
      <c r="M624" s="321"/>
      <c r="N624" s="51"/>
      <c r="O624" s="73" t="s">
        <v>348</v>
      </c>
      <c r="P624" s="73" t="s">
        <v>348</v>
      </c>
      <c r="Q624" s="73" t="s">
        <v>24</v>
      </c>
      <c r="R624" s="89"/>
      <c r="S624" s="49"/>
      <c r="T624" s="49"/>
      <c r="U624" s="49"/>
      <c r="V624" s="49"/>
      <c r="W624" s="49"/>
      <c r="X624" s="49"/>
      <c r="Y624" s="49"/>
      <c r="Z624" s="49"/>
    </row>
    <row r="625" spans="1:26" ht="30" customHeight="1">
      <c r="A625" s="475" t="s">
        <v>7511</v>
      </c>
      <c r="B625" s="475" t="s">
        <v>7490</v>
      </c>
      <c r="C625" s="474" t="s">
        <v>3209</v>
      </c>
      <c r="D625" s="474" t="s">
        <v>7089</v>
      </c>
      <c r="E625" s="472" t="s">
        <v>7512</v>
      </c>
      <c r="F625" s="307" t="s">
        <v>7492</v>
      </c>
      <c r="G625" s="474" t="s">
        <v>2111</v>
      </c>
      <c r="H625" s="43">
        <v>1</v>
      </c>
      <c r="I625" s="309" t="s">
        <v>6813</v>
      </c>
      <c r="J625" s="309" t="s">
        <v>7513</v>
      </c>
      <c r="K625" s="309"/>
      <c r="L625" s="310"/>
      <c r="M625" s="321"/>
      <c r="N625" s="51"/>
      <c r="O625" s="73" t="s">
        <v>348</v>
      </c>
      <c r="P625" s="73" t="s">
        <v>348</v>
      </c>
      <c r="Q625" s="73" t="s">
        <v>24</v>
      </c>
      <c r="R625" s="89"/>
      <c r="S625" s="49"/>
      <c r="T625" s="49"/>
      <c r="U625" s="49"/>
      <c r="V625" s="49"/>
      <c r="W625" s="49"/>
      <c r="X625" s="49"/>
      <c r="Y625" s="49"/>
      <c r="Z625" s="49"/>
    </row>
    <row r="626" spans="1:26" ht="30" customHeight="1">
      <c r="A626" s="345"/>
      <c r="B626" s="345"/>
      <c r="C626" s="345"/>
      <c r="D626" s="345"/>
      <c r="E626" s="345"/>
      <c r="F626" s="309" t="s">
        <v>7494</v>
      </c>
      <c r="G626" s="345"/>
      <c r="H626" s="43">
        <v>2</v>
      </c>
      <c r="I626" s="309" t="s">
        <v>6825</v>
      </c>
      <c r="J626" s="309" t="s">
        <v>7514</v>
      </c>
      <c r="K626" s="309"/>
      <c r="L626" s="310"/>
      <c r="M626" s="321"/>
      <c r="N626" s="51"/>
      <c r="O626" s="73" t="s">
        <v>348</v>
      </c>
      <c r="P626" s="73" t="s">
        <v>348</v>
      </c>
      <c r="Q626" s="73" t="s">
        <v>24</v>
      </c>
      <c r="R626" s="89"/>
      <c r="S626" s="49"/>
      <c r="T626" s="49"/>
      <c r="U626" s="49"/>
      <c r="V626" s="49"/>
      <c r="W626" s="49"/>
      <c r="X626" s="49"/>
      <c r="Y626" s="49"/>
      <c r="Z626" s="49"/>
    </row>
    <row r="627" spans="1:26" ht="30" customHeight="1">
      <c r="A627" s="341"/>
      <c r="B627" s="341"/>
      <c r="C627" s="341"/>
      <c r="D627" s="341"/>
      <c r="E627" s="341"/>
      <c r="F627" s="309" t="s">
        <v>7496</v>
      </c>
      <c r="G627" s="341"/>
      <c r="H627" s="43">
        <v>3</v>
      </c>
      <c r="I627" s="309" t="s">
        <v>6837</v>
      </c>
      <c r="J627" s="309" t="s">
        <v>7515</v>
      </c>
      <c r="K627" s="309"/>
      <c r="L627" s="310"/>
      <c r="M627" s="321"/>
      <c r="N627" s="51"/>
      <c r="O627" s="73" t="s">
        <v>348</v>
      </c>
      <c r="P627" s="73" t="s">
        <v>348</v>
      </c>
      <c r="Q627" s="73" t="s">
        <v>24</v>
      </c>
      <c r="R627" s="89"/>
      <c r="S627" s="49"/>
      <c r="T627" s="49"/>
      <c r="U627" s="49"/>
      <c r="V627" s="49"/>
      <c r="W627" s="49"/>
      <c r="X627" s="49"/>
      <c r="Y627" s="49"/>
      <c r="Z627" s="49"/>
    </row>
    <row r="628" spans="1:26" ht="30" customHeight="1">
      <c r="A628" s="475" t="s">
        <v>7516</v>
      </c>
      <c r="B628" s="475" t="s">
        <v>7499</v>
      </c>
      <c r="C628" s="474" t="s">
        <v>3209</v>
      </c>
      <c r="D628" s="474" t="s">
        <v>7089</v>
      </c>
      <c r="E628" s="472" t="s">
        <v>7517</v>
      </c>
      <c r="F628" s="472" t="s">
        <v>7476</v>
      </c>
      <c r="G628" s="474" t="s">
        <v>2111</v>
      </c>
      <c r="H628" s="43">
        <v>1</v>
      </c>
      <c r="I628" s="309" t="s">
        <v>6785</v>
      </c>
      <c r="J628" s="309" t="s">
        <v>7040</v>
      </c>
      <c r="K628" s="309"/>
      <c r="L628" s="325"/>
      <c r="M628" s="321"/>
      <c r="N628" s="51"/>
      <c r="O628" s="73" t="s">
        <v>348</v>
      </c>
      <c r="P628" s="73" t="s">
        <v>348</v>
      </c>
      <c r="Q628" s="73" t="s">
        <v>24</v>
      </c>
      <c r="R628" s="89"/>
      <c r="S628" s="49"/>
      <c r="T628" s="49"/>
      <c r="U628" s="49"/>
      <c r="V628" s="49"/>
      <c r="W628" s="49"/>
      <c r="X628" s="49"/>
      <c r="Y628" s="49"/>
      <c r="Z628" s="49"/>
    </row>
    <row r="629" spans="1:26" ht="30" customHeight="1">
      <c r="A629" s="345"/>
      <c r="B629" s="345"/>
      <c r="C629" s="345"/>
      <c r="D629" s="345"/>
      <c r="E629" s="345"/>
      <c r="F629" s="345"/>
      <c r="G629" s="345"/>
      <c r="H629" s="43">
        <v>2</v>
      </c>
      <c r="I629" s="309" t="s">
        <v>6796</v>
      </c>
      <c r="J629" s="309" t="s">
        <v>7050</v>
      </c>
      <c r="K629" s="309"/>
      <c r="L629" s="325"/>
      <c r="M629" s="321"/>
      <c r="N629" s="51"/>
      <c r="O629" s="73" t="s">
        <v>348</v>
      </c>
      <c r="P629" s="73" t="s">
        <v>348</v>
      </c>
      <c r="Q629" s="73" t="s">
        <v>24</v>
      </c>
      <c r="R629" s="89"/>
      <c r="S629" s="49"/>
      <c r="T629" s="49"/>
      <c r="U629" s="49"/>
      <c r="V629" s="49"/>
      <c r="W629" s="49"/>
      <c r="X629" s="49"/>
      <c r="Y629" s="49"/>
      <c r="Z629" s="49"/>
    </row>
    <row r="630" spans="1:26" ht="30" customHeight="1">
      <c r="A630" s="345"/>
      <c r="B630" s="345"/>
      <c r="C630" s="345"/>
      <c r="D630" s="345"/>
      <c r="E630" s="345"/>
      <c r="F630" s="341"/>
      <c r="G630" s="345"/>
      <c r="H630" s="43">
        <v>3</v>
      </c>
      <c r="I630" s="309" t="s">
        <v>7189</v>
      </c>
      <c r="J630" s="309" t="s">
        <v>7190</v>
      </c>
      <c r="K630" s="309"/>
      <c r="L630" s="325"/>
      <c r="M630" s="321"/>
      <c r="N630" s="51"/>
      <c r="O630" s="73" t="s">
        <v>348</v>
      </c>
      <c r="P630" s="73" t="s">
        <v>348</v>
      </c>
      <c r="Q630" s="73" t="s">
        <v>24</v>
      </c>
      <c r="R630" s="89"/>
      <c r="S630" s="49"/>
      <c r="T630" s="49"/>
      <c r="U630" s="49"/>
      <c r="V630" s="49"/>
      <c r="W630" s="49"/>
      <c r="X630" s="49"/>
      <c r="Y630" s="49"/>
      <c r="Z630" s="49"/>
    </row>
    <row r="631" spans="1:26" ht="30" customHeight="1">
      <c r="A631" s="345"/>
      <c r="B631" s="345"/>
      <c r="C631" s="345"/>
      <c r="D631" s="345"/>
      <c r="E631" s="345"/>
      <c r="F631" s="309" t="s">
        <v>7518</v>
      </c>
      <c r="G631" s="345"/>
      <c r="H631" s="43">
        <v>4</v>
      </c>
      <c r="I631" s="309" t="s">
        <v>7486</v>
      </c>
      <c r="J631" s="309" t="s">
        <v>7480</v>
      </c>
      <c r="K631" s="309"/>
      <c r="L631" s="325"/>
      <c r="M631" s="321"/>
      <c r="N631" s="51"/>
      <c r="O631" s="73" t="s">
        <v>348</v>
      </c>
      <c r="P631" s="73" t="s">
        <v>348</v>
      </c>
      <c r="Q631" s="73" t="s">
        <v>24</v>
      </c>
      <c r="R631" s="89"/>
      <c r="S631" s="49"/>
      <c r="T631" s="49"/>
      <c r="U631" s="49"/>
      <c r="V631" s="49"/>
      <c r="W631" s="49"/>
      <c r="X631" s="49"/>
      <c r="Y631" s="49"/>
      <c r="Z631" s="49"/>
    </row>
    <row r="632" spans="1:26" ht="30" customHeight="1">
      <c r="A632" s="345"/>
      <c r="B632" s="345"/>
      <c r="C632" s="345"/>
      <c r="D632" s="345"/>
      <c r="E632" s="345"/>
      <c r="F632" s="309" t="s">
        <v>7519</v>
      </c>
      <c r="G632" s="345"/>
      <c r="H632" s="43">
        <v>5</v>
      </c>
      <c r="I632" s="309" t="s">
        <v>6785</v>
      </c>
      <c r="J632" s="309" t="s">
        <v>7040</v>
      </c>
      <c r="K632" s="309"/>
      <c r="L632" s="325"/>
      <c r="M632" s="321"/>
      <c r="N632" s="51"/>
      <c r="O632" s="73" t="s">
        <v>348</v>
      </c>
      <c r="P632" s="73" t="s">
        <v>348</v>
      </c>
      <c r="Q632" s="73" t="s">
        <v>24</v>
      </c>
      <c r="R632" s="89"/>
      <c r="S632" s="49"/>
      <c r="T632" s="49"/>
      <c r="U632" s="49"/>
      <c r="V632" s="49"/>
      <c r="W632" s="49"/>
      <c r="X632" s="49"/>
      <c r="Y632" s="49"/>
      <c r="Z632" s="49"/>
    </row>
    <row r="633" spans="1:26" ht="30" customHeight="1">
      <c r="A633" s="345"/>
      <c r="B633" s="345"/>
      <c r="C633" s="345"/>
      <c r="D633" s="345"/>
      <c r="E633" s="345"/>
      <c r="F633" s="309" t="s">
        <v>7503</v>
      </c>
      <c r="G633" s="345"/>
      <c r="H633" s="43">
        <v>6</v>
      </c>
      <c r="I633" s="309" t="s">
        <v>7437</v>
      </c>
      <c r="J633" s="309" t="s">
        <v>7520</v>
      </c>
      <c r="K633" s="309"/>
      <c r="L633" s="325"/>
      <c r="M633" s="475" t="s">
        <v>7521</v>
      </c>
      <c r="N633" s="326"/>
      <c r="O633" s="73" t="s">
        <v>348</v>
      </c>
      <c r="P633" s="73" t="s">
        <v>348</v>
      </c>
      <c r="Q633" s="73" t="s">
        <v>24</v>
      </c>
      <c r="R633" s="89"/>
      <c r="S633" s="49"/>
      <c r="T633" s="49"/>
      <c r="U633" s="49"/>
      <c r="V633" s="49"/>
      <c r="W633" s="49"/>
      <c r="X633" s="49"/>
      <c r="Y633" s="49"/>
      <c r="Z633" s="49"/>
    </row>
    <row r="634" spans="1:26" ht="30" customHeight="1">
      <c r="A634" s="345"/>
      <c r="B634" s="345"/>
      <c r="C634" s="345"/>
      <c r="D634" s="345"/>
      <c r="E634" s="345"/>
      <c r="F634" s="309" t="s">
        <v>7522</v>
      </c>
      <c r="G634" s="345"/>
      <c r="H634" s="43">
        <v>7</v>
      </c>
      <c r="I634" s="309" t="s">
        <v>7439</v>
      </c>
      <c r="J634" s="309" t="s">
        <v>7520</v>
      </c>
      <c r="K634" s="309"/>
      <c r="L634" s="325"/>
      <c r="M634" s="345"/>
      <c r="N634" s="326"/>
      <c r="O634" s="73" t="s">
        <v>348</v>
      </c>
      <c r="P634" s="73" t="s">
        <v>348</v>
      </c>
      <c r="Q634" s="73" t="s">
        <v>24</v>
      </c>
      <c r="R634" s="89"/>
      <c r="S634" s="49"/>
      <c r="T634" s="49"/>
      <c r="U634" s="49"/>
      <c r="V634" s="49"/>
      <c r="W634" s="49"/>
      <c r="X634" s="49"/>
      <c r="Y634" s="49"/>
      <c r="Z634" s="49"/>
    </row>
    <row r="635" spans="1:26" ht="30" customHeight="1">
      <c r="A635" s="345"/>
      <c r="B635" s="345"/>
      <c r="C635" s="345"/>
      <c r="D635" s="345"/>
      <c r="E635" s="345"/>
      <c r="F635" s="309" t="s">
        <v>7522</v>
      </c>
      <c r="G635" s="345"/>
      <c r="H635" s="43">
        <v>8</v>
      </c>
      <c r="I635" s="309" t="s">
        <v>7439</v>
      </c>
      <c r="J635" s="309" t="s">
        <v>7520</v>
      </c>
      <c r="K635" s="309"/>
      <c r="L635" s="325"/>
      <c r="M635" s="341"/>
      <c r="N635" s="326"/>
      <c r="O635" s="73" t="s">
        <v>348</v>
      </c>
      <c r="P635" s="73" t="s">
        <v>348</v>
      </c>
      <c r="Q635" s="73" t="s">
        <v>24</v>
      </c>
      <c r="R635" s="89"/>
      <c r="S635" s="49"/>
      <c r="T635" s="49"/>
      <c r="U635" s="49"/>
      <c r="V635" s="49"/>
      <c r="W635" s="49"/>
      <c r="X635" s="49"/>
      <c r="Y635" s="49"/>
      <c r="Z635" s="49"/>
    </row>
    <row r="636" spans="1:26" ht="30" customHeight="1">
      <c r="A636" s="345"/>
      <c r="B636" s="345"/>
      <c r="C636" s="345"/>
      <c r="D636" s="345"/>
      <c r="E636" s="345"/>
      <c r="F636" s="309" t="s">
        <v>7506</v>
      </c>
      <c r="G636" s="345"/>
      <c r="H636" s="43">
        <v>9</v>
      </c>
      <c r="I636" s="309" t="s">
        <v>7507</v>
      </c>
      <c r="J636" s="309" t="s">
        <v>7520</v>
      </c>
      <c r="K636" s="309"/>
      <c r="L636" s="325"/>
      <c r="M636" s="321"/>
      <c r="N636" s="51"/>
      <c r="O636" s="73" t="s">
        <v>348</v>
      </c>
      <c r="P636" s="73" t="s">
        <v>348</v>
      </c>
      <c r="Q636" s="73" t="s">
        <v>24</v>
      </c>
      <c r="R636" s="89"/>
      <c r="S636" s="49"/>
      <c r="T636" s="49"/>
      <c r="U636" s="49"/>
      <c r="V636" s="49"/>
      <c r="W636" s="49"/>
      <c r="X636" s="49"/>
      <c r="Y636" s="49"/>
      <c r="Z636" s="49"/>
    </row>
    <row r="637" spans="1:26" ht="30" customHeight="1">
      <c r="A637" s="341"/>
      <c r="B637" s="341"/>
      <c r="C637" s="341"/>
      <c r="D637" s="341"/>
      <c r="E637" s="341"/>
      <c r="F637" s="309" t="s">
        <v>7509</v>
      </c>
      <c r="G637" s="341"/>
      <c r="H637" s="43">
        <v>10</v>
      </c>
      <c r="I637" s="309" t="s">
        <v>6850</v>
      </c>
      <c r="J637" s="309" t="s">
        <v>7510</v>
      </c>
      <c r="K637" s="309"/>
      <c r="L637" s="325"/>
      <c r="M637" s="327"/>
      <c r="N637" s="328"/>
      <c r="O637" s="73" t="s">
        <v>348</v>
      </c>
      <c r="P637" s="73" t="s">
        <v>348</v>
      </c>
      <c r="Q637" s="73" t="s">
        <v>24</v>
      </c>
      <c r="R637" s="89"/>
      <c r="S637" s="49"/>
      <c r="T637" s="49"/>
      <c r="U637" s="49"/>
      <c r="V637" s="49"/>
      <c r="W637" s="49"/>
      <c r="X637" s="49"/>
      <c r="Y637" s="49"/>
      <c r="Z637" s="49"/>
    </row>
    <row r="638" spans="1:26" ht="30" customHeight="1">
      <c r="A638" s="475" t="s">
        <v>7523</v>
      </c>
      <c r="B638" s="475" t="s">
        <v>7499</v>
      </c>
      <c r="C638" s="474" t="s">
        <v>3209</v>
      </c>
      <c r="D638" s="474" t="s">
        <v>7089</v>
      </c>
      <c r="E638" s="472" t="s">
        <v>7524</v>
      </c>
      <c r="F638" s="472" t="s">
        <v>7476</v>
      </c>
      <c r="G638" s="474" t="s">
        <v>2111</v>
      </c>
      <c r="H638" s="317">
        <v>1</v>
      </c>
      <c r="I638" s="309" t="s">
        <v>6785</v>
      </c>
      <c r="J638" s="309" t="s">
        <v>7040</v>
      </c>
      <c r="K638" s="309"/>
      <c r="L638" s="325"/>
      <c r="M638" s="475" t="s">
        <v>7525</v>
      </c>
      <c r="N638" s="326"/>
      <c r="O638" s="73" t="s">
        <v>348</v>
      </c>
      <c r="P638" s="73" t="s">
        <v>348</v>
      </c>
      <c r="Q638" s="73" t="s">
        <v>24</v>
      </c>
      <c r="R638" s="89"/>
      <c r="S638" s="49"/>
      <c r="T638" s="49"/>
      <c r="U638" s="49"/>
      <c r="V638" s="49"/>
      <c r="W638" s="49"/>
      <c r="X638" s="49"/>
      <c r="Y638" s="49"/>
      <c r="Z638" s="49"/>
    </row>
    <row r="639" spans="1:26" ht="30" customHeight="1">
      <c r="A639" s="345"/>
      <c r="B639" s="345"/>
      <c r="C639" s="345"/>
      <c r="D639" s="345"/>
      <c r="E639" s="345"/>
      <c r="F639" s="345"/>
      <c r="G639" s="345"/>
      <c r="H639" s="317">
        <v>2</v>
      </c>
      <c r="I639" s="309" t="s">
        <v>6796</v>
      </c>
      <c r="J639" s="309" t="s">
        <v>7050</v>
      </c>
      <c r="K639" s="309"/>
      <c r="L639" s="325"/>
      <c r="M639" s="345"/>
      <c r="N639" s="326"/>
      <c r="O639" s="73" t="s">
        <v>348</v>
      </c>
      <c r="P639" s="73" t="s">
        <v>348</v>
      </c>
      <c r="Q639" s="73" t="s">
        <v>24</v>
      </c>
      <c r="R639" s="89"/>
      <c r="S639" s="49"/>
      <c r="T639" s="49"/>
      <c r="U639" s="49"/>
      <c r="V639" s="49"/>
      <c r="W639" s="49"/>
      <c r="X639" s="49"/>
      <c r="Y639" s="49"/>
      <c r="Z639" s="49"/>
    </row>
    <row r="640" spans="1:26" ht="30" customHeight="1">
      <c r="A640" s="345"/>
      <c r="B640" s="345"/>
      <c r="C640" s="345"/>
      <c r="D640" s="345"/>
      <c r="E640" s="345"/>
      <c r="F640" s="341"/>
      <c r="G640" s="345"/>
      <c r="H640" s="317">
        <v>3</v>
      </c>
      <c r="I640" s="309" t="s">
        <v>7189</v>
      </c>
      <c r="J640" s="309" t="s">
        <v>7190</v>
      </c>
      <c r="K640" s="309"/>
      <c r="L640" s="325"/>
      <c r="M640" s="345"/>
      <c r="N640" s="326"/>
      <c r="O640" s="73" t="s">
        <v>348</v>
      </c>
      <c r="P640" s="73" t="s">
        <v>348</v>
      </c>
      <c r="Q640" s="73" t="s">
        <v>24</v>
      </c>
      <c r="R640" s="89"/>
      <c r="S640" s="49"/>
      <c r="T640" s="49"/>
      <c r="U640" s="49"/>
      <c r="V640" s="49"/>
      <c r="W640" s="49"/>
      <c r="X640" s="49"/>
      <c r="Y640" s="49"/>
      <c r="Z640" s="49"/>
    </row>
    <row r="641" spans="1:26" ht="30" customHeight="1">
      <c r="A641" s="345"/>
      <c r="B641" s="345"/>
      <c r="C641" s="345"/>
      <c r="D641" s="345"/>
      <c r="E641" s="345"/>
      <c r="F641" s="309" t="s">
        <v>7526</v>
      </c>
      <c r="G641" s="345"/>
      <c r="H641" s="317">
        <v>4</v>
      </c>
      <c r="I641" s="309" t="s">
        <v>7502</v>
      </c>
      <c r="J641" s="309" t="s">
        <v>7480</v>
      </c>
      <c r="K641" s="309"/>
      <c r="L641" s="325"/>
      <c r="M641" s="345"/>
      <c r="N641" s="326"/>
      <c r="O641" s="73" t="s">
        <v>348</v>
      </c>
      <c r="P641" s="73" t="s">
        <v>348</v>
      </c>
      <c r="Q641" s="73" t="s">
        <v>24</v>
      </c>
      <c r="R641" s="89"/>
      <c r="S641" s="49"/>
      <c r="T641" s="49"/>
      <c r="U641" s="49"/>
      <c r="V641" s="49"/>
      <c r="W641" s="49"/>
      <c r="X641" s="49"/>
      <c r="Y641" s="49"/>
      <c r="Z641" s="49"/>
    </row>
    <row r="642" spans="1:26" ht="30" customHeight="1">
      <c r="A642" s="345"/>
      <c r="B642" s="345"/>
      <c r="C642" s="345"/>
      <c r="D642" s="345"/>
      <c r="E642" s="345"/>
      <c r="F642" s="309" t="s">
        <v>7503</v>
      </c>
      <c r="G642" s="345"/>
      <c r="H642" s="317">
        <v>5</v>
      </c>
      <c r="I642" s="309" t="s">
        <v>7437</v>
      </c>
      <c r="J642" s="309" t="s">
        <v>7466</v>
      </c>
      <c r="K642" s="309"/>
      <c r="L642" s="325"/>
      <c r="M642" s="345"/>
      <c r="N642" s="326"/>
      <c r="O642" s="73" t="s">
        <v>348</v>
      </c>
      <c r="P642" s="73" t="s">
        <v>348</v>
      </c>
      <c r="Q642" s="73" t="s">
        <v>24</v>
      </c>
      <c r="R642" s="89"/>
      <c r="S642" s="49"/>
      <c r="T642" s="49"/>
      <c r="U642" s="49"/>
      <c r="V642" s="49"/>
      <c r="W642" s="49"/>
      <c r="X642" s="49"/>
      <c r="Y642" s="49"/>
      <c r="Z642" s="49"/>
    </row>
    <row r="643" spans="1:26" ht="30" customHeight="1">
      <c r="A643" s="345"/>
      <c r="B643" s="345"/>
      <c r="C643" s="345"/>
      <c r="D643" s="345"/>
      <c r="E643" s="345"/>
      <c r="F643" s="309" t="s">
        <v>7519</v>
      </c>
      <c r="G643" s="345"/>
      <c r="H643" s="317">
        <v>6</v>
      </c>
      <c r="I643" s="309" t="s">
        <v>6785</v>
      </c>
      <c r="J643" s="309" t="s">
        <v>7040</v>
      </c>
      <c r="K643" s="309"/>
      <c r="L643" s="325"/>
      <c r="M643" s="345"/>
      <c r="N643" s="326"/>
      <c r="O643" s="73" t="s">
        <v>348</v>
      </c>
      <c r="P643" s="73" t="s">
        <v>348</v>
      </c>
      <c r="Q643" s="73" t="s">
        <v>24</v>
      </c>
      <c r="R643" s="89"/>
      <c r="S643" s="49"/>
      <c r="T643" s="49"/>
      <c r="U643" s="49"/>
      <c r="V643" s="49"/>
      <c r="W643" s="49"/>
      <c r="X643" s="49"/>
      <c r="Y643" s="49"/>
      <c r="Z643" s="49"/>
    </row>
    <row r="644" spans="1:26" ht="30" customHeight="1">
      <c r="A644" s="345"/>
      <c r="B644" s="345"/>
      <c r="C644" s="345"/>
      <c r="D644" s="345"/>
      <c r="E644" s="345"/>
      <c r="F644" s="309" t="s">
        <v>7522</v>
      </c>
      <c r="G644" s="345"/>
      <c r="H644" s="317">
        <v>7</v>
      </c>
      <c r="I644" s="309" t="s">
        <v>7439</v>
      </c>
      <c r="J644" s="309" t="s">
        <v>7520</v>
      </c>
      <c r="K644" s="309"/>
      <c r="L644" s="325"/>
      <c r="M644" s="345"/>
      <c r="N644" s="326"/>
      <c r="O644" s="73" t="s">
        <v>348</v>
      </c>
      <c r="P644" s="73" t="s">
        <v>348</v>
      </c>
      <c r="Q644" s="73" t="s">
        <v>24</v>
      </c>
      <c r="R644" s="89"/>
      <c r="S644" s="49"/>
      <c r="T644" s="49"/>
      <c r="U644" s="49"/>
      <c r="V644" s="49"/>
      <c r="W644" s="49"/>
      <c r="X644" s="49"/>
      <c r="Y644" s="49"/>
      <c r="Z644" s="49"/>
    </row>
    <row r="645" spans="1:26" ht="30" customHeight="1">
      <c r="A645" s="345"/>
      <c r="B645" s="345"/>
      <c r="C645" s="345"/>
      <c r="D645" s="345"/>
      <c r="E645" s="345"/>
      <c r="F645" s="309" t="s">
        <v>7522</v>
      </c>
      <c r="G645" s="345"/>
      <c r="H645" s="317">
        <v>8</v>
      </c>
      <c r="I645" s="309" t="s">
        <v>7439</v>
      </c>
      <c r="J645" s="309" t="s">
        <v>7520</v>
      </c>
      <c r="K645" s="309"/>
      <c r="L645" s="325"/>
      <c r="M645" s="345"/>
      <c r="N645" s="326"/>
      <c r="O645" s="73" t="s">
        <v>348</v>
      </c>
      <c r="P645" s="73" t="s">
        <v>348</v>
      </c>
      <c r="Q645" s="73" t="s">
        <v>24</v>
      </c>
      <c r="R645" s="89"/>
      <c r="S645" s="49"/>
      <c r="T645" s="49"/>
      <c r="U645" s="49"/>
      <c r="V645" s="49"/>
      <c r="W645" s="49"/>
      <c r="X645" s="49"/>
      <c r="Y645" s="49"/>
      <c r="Z645" s="49"/>
    </row>
    <row r="646" spans="1:26" ht="30" customHeight="1">
      <c r="A646" s="345"/>
      <c r="B646" s="345"/>
      <c r="C646" s="345"/>
      <c r="D646" s="345"/>
      <c r="E646" s="345"/>
      <c r="F646" s="309" t="s">
        <v>7506</v>
      </c>
      <c r="G646" s="345"/>
      <c r="H646" s="317">
        <v>9</v>
      </c>
      <c r="I646" s="309" t="s">
        <v>7507</v>
      </c>
      <c r="J646" s="309" t="s">
        <v>7520</v>
      </c>
      <c r="K646" s="309"/>
      <c r="L646" s="325"/>
      <c r="M646" s="345"/>
      <c r="N646" s="326"/>
      <c r="O646" s="73" t="s">
        <v>348</v>
      </c>
      <c r="P646" s="73" t="s">
        <v>348</v>
      </c>
      <c r="Q646" s="73" t="s">
        <v>24</v>
      </c>
      <c r="R646" s="89"/>
      <c r="S646" s="49"/>
      <c r="T646" s="49"/>
      <c r="U646" s="49"/>
      <c r="V646" s="49"/>
      <c r="W646" s="49"/>
      <c r="X646" s="49"/>
      <c r="Y646" s="49"/>
      <c r="Z646" s="49"/>
    </row>
    <row r="647" spans="1:26" ht="30" customHeight="1">
      <c r="A647" s="341"/>
      <c r="B647" s="341"/>
      <c r="C647" s="341"/>
      <c r="D647" s="341"/>
      <c r="E647" s="341"/>
      <c r="F647" s="309" t="s">
        <v>7509</v>
      </c>
      <c r="G647" s="341"/>
      <c r="H647" s="317">
        <v>10</v>
      </c>
      <c r="I647" s="309" t="s">
        <v>6850</v>
      </c>
      <c r="J647" s="309" t="s">
        <v>7510</v>
      </c>
      <c r="K647" s="309"/>
      <c r="L647" s="325"/>
      <c r="M647" s="341"/>
      <c r="N647" s="328"/>
      <c r="O647" s="73" t="s">
        <v>348</v>
      </c>
      <c r="P647" s="73" t="s">
        <v>348</v>
      </c>
      <c r="Q647" s="73" t="s">
        <v>24</v>
      </c>
      <c r="R647" s="89"/>
      <c r="S647" s="49"/>
      <c r="T647" s="49"/>
      <c r="U647" s="49"/>
      <c r="V647" s="49"/>
      <c r="W647" s="49"/>
      <c r="X647" s="49"/>
      <c r="Y647" s="49"/>
      <c r="Z647" s="49"/>
    </row>
    <row r="648" spans="1:26" ht="30" customHeight="1">
      <c r="A648" s="472" t="s">
        <v>7527</v>
      </c>
      <c r="B648" s="475" t="s">
        <v>7528</v>
      </c>
      <c r="C648" s="473" t="s">
        <v>3209</v>
      </c>
      <c r="D648" s="473" t="s">
        <v>7089</v>
      </c>
      <c r="E648" s="472" t="s">
        <v>7529</v>
      </c>
      <c r="F648" s="472" t="s">
        <v>7476</v>
      </c>
      <c r="G648" s="473" t="s">
        <v>2111</v>
      </c>
      <c r="H648" s="317">
        <v>1</v>
      </c>
      <c r="I648" s="309" t="s">
        <v>6785</v>
      </c>
      <c r="J648" s="309" t="s">
        <v>7040</v>
      </c>
      <c r="K648" s="309"/>
      <c r="L648" s="325"/>
      <c r="M648" s="321"/>
      <c r="N648" s="51"/>
      <c r="O648" s="73" t="s">
        <v>348</v>
      </c>
      <c r="P648" s="73" t="s">
        <v>348</v>
      </c>
      <c r="Q648" s="73" t="s">
        <v>24</v>
      </c>
      <c r="R648" s="89"/>
      <c r="S648" s="49"/>
      <c r="T648" s="49"/>
      <c r="U648" s="49"/>
      <c r="V648" s="49"/>
      <c r="W648" s="49"/>
      <c r="X648" s="49"/>
      <c r="Y648" s="49"/>
      <c r="Z648" s="49"/>
    </row>
    <row r="649" spans="1:26" ht="30" customHeight="1">
      <c r="A649" s="345"/>
      <c r="B649" s="345"/>
      <c r="C649" s="345"/>
      <c r="D649" s="345"/>
      <c r="E649" s="345"/>
      <c r="F649" s="345"/>
      <c r="G649" s="345"/>
      <c r="H649" s="317">
        <v>2</v>
      </c>
      <c r="I649" s="309" t="s">
        <v>6796</v>
      </c>
      <c r="J649" s="309" t="s">
        <v>7050</v>
      </c>
      <c r="K649" s="309"/>
      <c r="L649" s="325"/>
      <c r="M649" s="321"/>
      <c r="N649" s="51"/>
      <c r="O649" s="73" t="s">
        <v>348</v>
      </c>
      <c r="P649" s="73" t="s">
        <v>348</v>
      </c>
      <c r="Q649" s="73" t="s">
        <v>24</v>
      </c>
      <c r="R649" s="89"/>
      <c r="S649" s="49"/>
      <c r="T649" s="49"/>
      <c r="U649" s="49"/>
      <c r="V649" s="49"/>
      <c r="W649" s="49"/>
      <c r="X649" s="49"/>
      <c r="Y649" s="49"/>
      <c r="Z649" s="49"/>
    </row>
    <row r="650" spans="1:26" ht="30" customHeight="1">
      <c r="A650" s="345"/>
      <c r="B650" s="345"/>
      <c r="C650" s="345"/>
      <c r="D650" s="345"/>
      <c r="E650" s="345"/>
      <c r="F650" s="341"/>
      <c r="G650" s="345"/>
      <c r="H650" s="317">
        <v>3</v>
      </c>
      <c r="I650" s="309" t="s">
        <v>7189</v>
      </c>
      <c r="J650" s="309" t="s">
        <v>7190</v>
      </c>
      <c r="K650" s="309"/>
      <c r="L650" s="325"/>
      <c r="M650" s="321"/>
      <c r="N650" s="51"/>
      <c r="O650" s="73" t="s">
        <v>348</v>
      </c>
      <c r="P650" s="73" t="s">
        <v>348</v>
      </c>
      <c r="Q650" s="73" t="s">
        <v>24</v>
      </c>
      <c r="R650" s="89"/>
      <c r="S650" s="49"/>
      <c r="T650" s="49"/>
      <c r="U650" s="49"/>
      <c r="V650" s="49"/>
      <c r="W650" s="49"/>
      <c r="X650" s="49"/>
      <c r="Y650" s="49"/>
      <c r="Z650" s="49"/>
    </row>
    <row r="651" spans="1:26" ht="30" customHeight="1">
      <c r="A651" s="345"/>
      <c r="B651" s="345"/>
      <c r="C651" s="345"/>
      <c r="D651" s="345"/>
      <c r="E651" s="345"/>
      <c r="F651" s="309" t="s">
        <v>7526</v>
      </c>
      <c r="G651" s="345"/>
      <c r="H651" s="317">
        <v>4</v>
      </c>
      <c r="I651" s="309" t="s">
        <v>7502</v>
      </c>
      <c r="J651" s="309" t="s">
        <v>7480</v>
      </c>
      <c r="K651" s="309"/>
      <c r="L651" s="325"/>
      <c r="M651" s="321"/>
      <c r="N651" s="51"/>
      <c r="O651" s="73" t="s">
        <v>348</v>
      </c>
      <c r="P651" s="73" t="s">
        <v>348</v>
      </c>
      <c r="Q651" s="73" t="s">
        <v>24</v>
      </c>
      <c r="R651" s="89"/>
      <c r="S651" s="49"/>
      <c r="T651" s="49"/>
      <c r="U651" s="49"/>
      <c r="V651" s="49"/>
      <c r="W651" s="49"/>
      <c r="X651" s="49"/>
      <c r="Y651" s="49"/>
      <c r="Z651" s="49"/>
    </row>
    <row r="652" spans="1:26" ht="30" customHeight="1">
      <c r="A652" s="345"/>
      <c r="B652" s="345"/>
      <c r="C652" s="345"/>
      <c r="D652" s="345"/>
      <c r="E652" s="345"/>
      <c r="F652" s="309" t="s">
        <v>7503</v>
      </c>
      <c r="G652" s="345"/>
      <c r="H652" s="317">
        <v>5</v>
      </c>
      <c r="I652" s="309" t="s">
        <v>7437</v>
      </c>
      <c r="J652" s="309" t="s">
        <v>6786</v>
      </c>
      <c r="K652" s="309"/>
      <c r="L652" s="325"/>
      <c r="M652" s="321"/>
      <c r="N652" s="51"/>
      <c r="O652" s="73" t="s">
        <v>348</v>
      </c>
      <c r="P652" s="73" t="s">
        <v>348</v>
      </c>
      <c r="Q652" s="73" t="s">
        <v>24</v>
      </c>
      <c r="R652" s="89"/>
      <c r="S652" s="49"/>
      <c r="T652" s="49"/>
      <c r="U652" s="49"/>
      <c r="V652" s="49"/>
      <c r="W652" s="49"/>
      <c r="X652" s="49"/>
      <c r="Y652" s="49"/>
      <c r="Z652" s="49"/>
    </row>
    <row r="653" spans="1:26" ht="30" customHeight="1">
      <c r="A653" s="345"/>
      <c r="B653" s="345"/>
      <c r="C653" s="345"/>
      <c r="D653" s="345"/>
      <c r="E653" s="345"/>
      <c r="F653" s="309" t="s">
        <v>7530</v>
      </c>
      <c r="G653" s="345"/>
      <c r="H653" s="317">
        <v>6</v>
      </c>
      <c r="I653" s="309" t="s">
        <v>7507</v>
      </c>
      <c r="J653" s="309" t="s">
        <v>7508</v>
      </c>
      <c r="K653" s="309"/>
      <c r="L653" s="325"/>
      <c r="M653" s="321"/>
      <c r="N653" s="51"/>
      <c r="O653" s="73" t="s">
        <v>348</v>
      </c>
      <c r="P653" s="73" t="s">
        <v>348</v>
      </c>
      <c r="Q653" s="73" t="s">
        <v>24</v>
      </c>
      <c r="R653" s="89"/>
      <c r="S653" s="49"/>
      <c r="T653" s="49"/>
      <c r="U653" s="49"/>
      <c r="V653" s="49"/>
      <c r="W653" s="49"/>
      <c r="X653" s="49"/>
      <c r="Y653" s="49"/>
      <c r="Z653" s="49"/>
    </row>
    <row r="654" spans="1:26" ht="30" customHeight="1">
      <c r="A654" s="345"/>
      <c r="B654" s="345"/>
      <c r="C654" s="345"/>
      <c r="D654" s="345"/>
      <c r="E654" s="345"/>
      <c r="F654" s="309" t="s">
        <v>7504</v>
      </c>
      <c r="G654" s="345"/>
      <c r="H654" s="317">
        <v>7</v>
      </c>
      <c r="I654" s="309" t="s">
        <v>7439</v>
      </c>
      <c r="J654" s="309" t="s">
        <v>7440</v>
      </c>
      <c r="K654" s="309"/>
      <c r="L654" s="325"/>
      <c r="M654" s="321"/>
      <c r="N654" s="51"/>
      <c r="O654" s="73" t="s">
        <v>348</v>
      </c>
      <c r="P654" s="73" t="s">
        <v>348</v>
      </c>
      <c r="Q654" s="73" t="s">
        <v>24</v>
      </c>
      <c r="R654" s="89"/>
      <c r="S654" s="49"/>
      <c r="T654" s="49"/>
      <c r="U654" s="49"/>
      <c r="V654" s="49"/>
      <c r="W654" s="49"/>
      <c r="X654" s="49"/>
      <c r="Y654" s="49"/>
      <c r="Z654" s="49"/>
    </row>
    <row r="655" spans="1:26" ht="30" customHeight="1">
      <c r="A655" s="345"/>
      <c r="B655" s="345"/>
      <c r="C655" s="345"/>
      <c r="D655" s="345"/>
      <c r="E655" s="345"/>
      <c r="F655" s="309" t="s">
        <v>7505</v>
      </c>
      <c r="G655" s="345"/>
      <c r="H655" s="317">
        <v>8</v>
      </c>
      <c r="I655" s="309" t="s">
        <v>7439</v>
      </c>
      <c r="J655" s="309" t="s">
        <v>7483</v>
      </c>
      <c r="K655" s="309"/>
      <c r="L655" s="325"/>
      <c r="M655" s="321"/>
      <c r="N655" s="51"/>
      <c r="O655" s="73" t="s">
        <v>348</v>
      </c>
      <c r="P655" s="73" t="s">
        <v>348</v>
      </c>
      <c r="Q655" s="73" t="s">
        <v>24</v>
      </c>
      <c r="R655" s="89"/>
      <c r="S655" s="49"/>
      <c r="T655" s="49"/>
      <c r="U655" s="49"/>
      <c r="V655" s="49"/>
      <c r="W655" s="49"/>
      <c r="X655" s="49"/>
      <c r="Y655" s="49"/>
      <c r="Z655" s="49"/>
    </row>
    <row r="656" spans="1:26" ht="30" customHeight="1">
      <c r="A656" s="345"/>
      <c r="B656" s="345"/>
      <c r="C656" s="345"/>
      <c r="D656" s="345"/>
      <c r="E656" s="345"/>
      <c r="F656" s="309" t="s">
        <v>7506</v>
      </c>
      <c r="G656" s="345"/>
      <c r="H656" s="317">
        <v>9</v>
      </c>
      <c r="I656" s="309" t="s">
        <v>7507</v>
      </c>
      <c r="J656" s="309" t="s">
        <v>7508</v>
      </c>
      <c r="K656" s="309"/>
      <c r="L656" s="325"/>
      <c r="M656" s="321"/>
      <c r="N656" s="51"/>
      <c r="O656" s="73" t="s">
        <v>348</v>
      </c>
      <c r="P656" s="73" t="s">
        <v>348</v>
      </c>
      <c r="Q656" s="73" t="s">
        <v>24</v>
      </c>
      <c r="R656" s="89"/>
      <c r="S656" s="49"/>
      <c r="T656" s="49"/>
      <c r="U656" s="49"/>
      <c r="V656" s="49"/>
      <c r="W656" s="49"/>
      <c r="X656" s="49"/>
      <c r="Y656" s="49"/>
      <c r="Z656" s="49"/>
    </row>
    <row r="657" spans="1:26" ht="30" customHeight="1">
      <c r="A657" s="345"/>
      <c r="B657" s="345"/>
      <c r="C657" s="345"/>
      <c r="D657" s="345"/>
      <c r="E657" s="345"/>
      <c r="F657" s="309" t="s">
        <v>7509</v>
      </c>
      <c r="G657" s="345"/>
      <c r="H657" s="317">
        <v>10</v>
      </c>
      <c r="I657" s="309" t="s">
        <v>6850</v>
      </c>
      <c r="J657" s="309" t="s">
        <v>7510</v>
      </c>
      <c r="K657" s="309"/>
      <c r="L657" s="325"/>
      <c r="M657" s="321"/>
      <c r="N657" s="51"/>
      <c r="O657" s="73" t="s">
        <v>348</v>
      </c>
      <c r="P657" s="73" t="s">
        <v>348</v>
      </c>
      <c r="Q657" s="73" t="s">
        <v>24</v>
      </c>
      <c r="R657" s="89"/>
      <c r="S657" s="49"/>
      <c r="T657" s="49"/>
      <c r="U657" s="49"/>
      <c r="V657" s="49"/>
      <c r="W657" s="49"/>
      <c r="X657" s="49"/>
      <c r="Y657" s="49"/>
      <c r="Z657" s="49"/>
    </row>
    <row r="658" spans="1:26" ht="30" customHeight="1">
      <c r="A658" s="345"/>
      <c r="B658" s="345"/>
      <c r="C658" s="345"/>
      <c r="D658" s="345"/>
      <c r="E658" s="345"/>
      <c r="F658" s="309" t="s">
        <v>7455</v>
      </c>
      <c r="G658" s="345"/>
      <c r="H658" s="317">
        <v>11</v>
      </c>
      <c r="I658" s="309" t="s">
        <v>7448</v>
      </c>
      <c r="J658" s="309" t="s">
        <v>7459</v>
      </c>
      <c r="K658" s="309"/>
      <c r="L658" s="325"/>
      <c r="M658" s="321"/>
      <c r="N658" s="51"/>
      <c r="O658" s="73" t="s">
        <v>348</v>
      </c>
      <c r="P658" s="73" t="s">
        <v>348</v>
      </c>
      <c r="Q658" s="73" t="s">
        <v>24</v>
      </c>
      <c r="R658" s="89"/>
      <c r="S658" s="49"/>
      <c r="T658" s="49"/>
      <c r="U658" s="49"/>
      <c r="V658" s="49"/>
      <c r="W658" s="49"/>
      <c r="X658" s="49"/>
      <c r="Y658" s="49"/>
      <c r="Z658" s="49"/>
    </row>
    <row r="659" spans="1:26" ht="30" customHeight="1">
      <c r="A659" s="345"/>
      <c r="B659" s="345"/>
      <c r="C659" s="345"/>
      <c r="D659" s="345"/>
      <c r="E659" s="345"/>
      <c r="F659" s="309" t="s">
        <v>7492</v>
      </c>
      <c r="G659" s="345"/>
      <c r="H659" s="317">
        <v>12</v>
      </c>
      <c r="I659" s="309" t="s">
        <v>6813</v>
      </c>
      <c r="J659" s="309" t="s">
        <v>7531</v>
      </c>
      <c r="K659" s="309"/>
      <c r="L659" s="325"/>
      <c r="M659" s="321"/>
      <c r="N659" s="51"/>
      <c r="O659" s="73" t="s">
        <v>348</v>
      </c>
      <c r="P659" s="73" t="s">
        <v>348</v>
      </c>
      <c r="Q659" s="73" t="s">
        <v>24</v>
      </c>
      <c r="R659" s="89"/>
      <c r="S659" s="49"/>
      <c r="T659" s="49"/>
      <c r="U659" s="49"/>
      <c r="V659" s="49"/>
      <c r="W659" s="49"/>
      <c r="X659" s="49"/>
      <c r="Y659" s="49"/>
      <c r="Z659" s="49"/>
    </row>
    <row r="660" spans="1:26" ht="30" customHeight="1">
      <c r="A660" s="345"/>
      <c r="B660" s="345"/>
      <c r="C660" s="345"/>
      <c r="D660" s="345"/>
      <c r="E660" s="345"/>
      <c r="F660" s="309" t="s">
        <v>7494</v>
      </c>
      <c r="G660" s="345"/>
      <c r="H660" s="317">
        <v>13</v>
      </c>
      <c r="I660" s="309" t="s">
        <v>6825</v>
      </c>
      <c r="J660" s="309" t="s">
        <v>7532</v>
      </c>
      <c r="K660" s="309"/>
      <c r="L660" s="325"/>
      <c r="M660" s="321"/>
      <c r="N660" s="51"/>
      <c r="O660" s="73" t="s">
        <v>348</v>
      </c>
      <c r="P660" s="73" t="s">
        <v>348</v>
      </c>
      <c r="Q660" s="73" t="s">
        <v>24</v>
      </c>
      <c r="R660" s="89"/>
      <c r="S660" s="49"/>
      <c r="T660" s="49"/>
      <c r="U660" s="49"/>
      <c r="V660" s="49"/>
      <c r="W660" s="49"/>
      <c r="X660" s="49"/>
      <c r="Y660" s="49"/>
      <c r="Z660" s="49"/>
    </row>
    <row r="661" spans="1:26" ht="30" customHeight="1">
      <c r="A661" s="341"/>
      <c r="B661" s="341"/>
      <c r="C661" s="341"/>
      <c r="D661" s="341"/>
      <c r="E661" s="341"/>
      <c r="F661" s="309" t="s">
        <v>7496</v>
      </c>
      <c r="G661" s="341"/>
      <c r="H661" s="317">
        <v>14</v>
      </c>
      <c r="I661" s="309" t="s">
        <v>6837</v>
      </c>
      <c r="J661" s="309" t="s">
        <v>7533</v>
      </c>
      <c r="K661" s="309"/>
      <c r="L661" s="325"/>
      <c r="M661" s="321"/>
      <c r="N661" s="51"/>
      <c r="O661" s="73" t="s">
        <v>348</v>
      </c>
      <c r="P661" s="73" t="s">
        <v>348</v>
      </c>
      <c r="Q661" s="73" t="s">
        <v>24</v>
      </c>
      <c r="R661" s="89"/>
      <c r="S661" s="49"/>
      <c r="T661" s="49"/>
      <c r="U661" s="49"/>
      <c r="V661" s="49"/>
      <c r="W661" s="49"/>
      <c r="X661" s="49"/>
      <c r="Y661" s="49"/>
      <c r="Z661" s="49"/>
    </row>
    <row r="662" spans="1:26" ht="30" customHeight="1">
      <c r="A662" s="475" t="s">
        <v>7534</v>
      </c>
      <c r="B662" s="475" t="s">
        <v>7535</v>
      </c>
      <c r="C662" s="474" t="s">
        <v>3209</v>
      </c>
      <c r="D662" s="474" t="s">
        <v>7089</v>
      </c>
      <c r="E662" s="472" t="s">
        <v>7536</v>
      </c>
      <c r="F662" s="472" t="s">
        <v>7476</v>
      </c>
      <c r="G662" s="474" t="s">
        <v>2111</v>
      </c>
      <c r="H662" s="317">
        <v>1</v>
      </c>
      <c r="I662" s="309" t="s">
        <v>6785</v>
      </c>
      <c r="J662" s="309" t="s">
        <v>7040</v>
      </c>
      <c r="K662" s="309"/>
      <c r="L662" s="310"/>
      <c r="M662" s="321"/>
      <c r="N662" s="51"/>
      <c r="O662" s="73" t="s">
        <v>348</v>
      </c>
      <c r="P662" s="73" t="s">
        <v>348</v>
      </c>
      <c r="Q662" s="73" t="s">
        <v>24</v>
      </c>
      <c r="R662" s="89"/>
      <c r="S662" s="49"/>
      <c r="T662" s="49"/>
      <c r="U662" s="49"/>
      <c r="V662" s="49"/>
      <c r="W662" s="49"/>
      <c r="X662" s="49"/>
      <c r="Y662" s="49"/>
      <c r="Z662" s="49"/>
    </row>
    <row r="663" spans="1:26" ht="30" customHeight="1">
      <c r="A663" s="345"/>
      <c r="B663" s="345"/>
      <c r="C663" s="345"/>
      <c r="D663" s="345"/>
      <c r="E663" s="345"/>
      <c r="F663" s="345"/>
      <c r="G663" s="345"/>
      <c r="H663" s="317">
        <v>2</v>
      </c>
      <c r="I663" s="309" t="s">
        <v>6796</v>
      </c>
      <c r="J663" s="309" t="s">
        <v>7050</v>
      </c>
      <c r="K663" s="309"/>
      <c r="L663" s="310"/>
      <c r="M663" s="321"/>
      <c r="N663" s="51"/>
      <c r="O663" s="73" t="s">
        <v>348</v>
      </c>
      <c r="P663" s="73" t="s">
        <v>348</v>
      </c>
      <c r="Q663" s="73" t="s">
        <v>24</v>
      </c>
      <c r="R663" s="89"/>
      <c r="S663" s="49"/>
      <c r="T663" s="49"/>
      <c r="U663" s="49"/>
      <c r="V663" s="49"/>
      <c r="W663" s="49"/>
      <c r="X663" s="49"/>
      <c r="Y663" s="49"/>
      <c r="Z663" s="49"/>
    </row>
    <row r="664" spans="1:26" ht="30" customHeight="1">
      <c r="A664" s="345"/>
      <c r="B664" s="345"/>
      <c r="C664" s="345"/>
      <c r="D664" s="345"/>
      <c r="E664" s="345"/>
      <c r="F664" s="341"/>
      <c r="G664" s="345"/>
      <c r="H664" s="317">
        <v>3</v>
      </c>
      <c r="I664" s="309" t="s">
        <v>7189</v>
      </c>
      <c r="J664" s="309" t="s">
        <v>7190</v>
      </c>
      <c r="K664" s="309"/>
      <c r="L664" s="310"/>
      <c r="M664" s="321"/>
      <c r="N664" s="51"/>
      <c r="O664" s="73" t="s">
        <v>348</v>
      </c>
      <c r="P664" s="73" t="s">
        <v>348</v>
      </c>
      <c r="Q664" s="73" t="s">
        <v>24</v>
      </c>
      <c r="R664" s="89"/>
      <c r="S664" s="49"/>
      <c r="T664" s="49"/>
      <c r="U664" s="49"/>
      <c r="V664" s="49"/>
      <c r="W664" s="49"/>
      <c r="X664" s="49"/>
      <c r="Y664" s="49"/>
      <c r="Z664" s="49"/>
    </row>
    <row r="665" spans="1:26" ht="30" customHeight="1">
      <c r="A665" s="345"/>
      <c r="B665" s="345"/>
      <c r="C665" s="345"/>
      <c r="D665" s="345"/>
      <c r="E665" s="345"/>
      <c r="F665" s="309" t="s">
        <v>7526</v>
      </c>
      <c r="G665" s="345"/>
      <c r="H665" s="317">
        <v>4</v>
      </c>
      <c r="I665" s="309" t="s">
        <v>7502</v>
      </c>
      <c r="J665" s="309" t="s">
        <v>7480</v>
      </c>
      <c r="K665" s="309"/>
      <c r="L665" s="310"/>
      <c r="M665" s="321"/>
      <c r="N665" s="51"/>
      <c r="O665" s="73" t="s">
        <v>348</v>
      </c>
      <c r="P665" s="73" t="s">
        <v>348</v>
      </c>
      <c r="Q665" s="73" t="s">
        <v>24</v>
      </c>
      <c r="R665" s="89"/>
      <c r="S665" s="49"/>
      <c r="T665" s="49"/>
      <c r="U665" s="49"/>
      <c r="V665" s="49"/>
      <c r="W665" s="49"/>
      <c r="X665" s="49"/>
      <c r="Y665" s="49"/>
      <c r="Z665" s="49"/>
    </row>
    <row r="666" spans="1:26" ht="30" customHeight="1">
      <c r="A666" s="345"/>
      <c r="B666" s="345"/>
      <c r="C666" s="345"/>
      <c r="D666" s="345"/>
      <c r="E666" s="345"/>
      <c r="F666" s="309" t="s">
        <v>7503</v>
      </c>
      <c r="G666" s="345"/>
      <c r="H666" s="317">
        <v>5</v>
      </c>
      <c r="I666" s="309" t="s">
        <v>7437</v>
      </c>
      <c r="J666" s="309" t="s">
        <v>6786</v>
      </c>
      <c r="K666" s="309"/>
      <c r="L666" s="310"/>
      <c r="M666" s="321"/>
      <c r="N666" s="51"/>
      <c r="O666" s="73" t="s">
        <v>348</v>
      </c>
      <c r="P666" s="73" t="s">
        <v>348</v>
      </c>
      <c r="Q666" s="73" t="s">
        <v>24</v>
      </c>
      <c r="R666" s="89"/>
      <c r="S666" s="49"/>
      <c r="T666" s="49"/>
      <c r="U666" s="49"/>
      <c r="V666" s="49"/>
      <c r="W666" s="49"/>
      <c r="X666" s="49"/>
      <c r="Y666" s="49"/>
      <c r="Z666" s="49"/>
    </row>
    <row r="667" spans="1:26" ht="30" customHeight="1">
      <c r="A667" s="345"/>
      <c r="B667" s="345"/>
      <c r="C667" s="345"/>
      <c r="D667" s="345"/>
      <c r="E667" s="345"/>
      <c r="F667" s="309" t="s">
        <v>7504</v>
      </c>
      <c r="G667" s="345"/>
      <c r="H667" s="317">
        <v>6</v>
      </c>
      <c r="I667" s="309" t="s">
        <v>7439</v>
      </c>
      <c r="J667" s="309" t="s">
        <v>7440</v>
      </c>
      <c r="K667" s="309"/>
      <c r="L667" s="310"/>
      <c r="M667" s="321"/>
      <c r="N667" s="51"/>
      <c r="O667" s="73" t="s">
        <v>348</v>
      </c>
      <c r="P667" s="73" t="s">
        <v>348</v>
      </c>
      <c r="Q667" s="73" t="s">
        <v>24</v>
      </c>
      <c r="R667" s="89"/>
      <c r="S667" s="49"/>
      <c r="T667" s="49"/>
      <c r="U667" s="49"/>
      <c r="V667" s="49"/>
      <c r="W667" s="49"/>
      <c r="X667" s="49"/>
      <c r="Y667" s="49"/>
      <c r="Z667" s="49"/>
    </row>
    <row r="668" spans="1:26" ht="30" customHeight="1">
      <c r="A668" s="345"/>
      <c r="B668" s="345"/>
      <c r="C668" s="345"/>
      <c r="D668" s="345"/>
      <c r="E668" s="345"/>
      <c r="F668" s="309" t="s">
        <v>7505</v>
      </c>
      <c r="G668" s="345"/>
      <c r="H668" s="317">
        <v>7</v>
      </c>
      <c r="I668" s="309" t="s">
        <v>7439</v>
      </c>
      <c r="J668" s="309" t="s">
        <v>7483</v>
      </c>
      <c r="K668" s="309"/>
      <c r="L668" s="310"/>
      <c r="M668" s="321"/>
      <c r="N668" s="51"/>
      <c r="O668" s="73" t="s">
        <v>348</v>
      </c>
      <c r="P668" s="73" t="s">
        <v>348</v>
      </c>
      <c r="Q668" s="73" t="s">
        <v>24</v>
      </c>
      <c r="R668" s="89"/>
      <c r="S668" s="49"/>
      <c r="T668" s="49"/>
      <c r="U668" s="49"/>
      <c r="V668" s="49"/>
      <c r="W668" s="49"/>
      <c r="X668" s="49"/>
      <c r="Y668" s="49"/>
      <c r="Z668" s="49"/>
    </row>
    <row r="669" spans="1:26" ht="30" customHeight="1">
      <c r="A669" s="345"/>
      <c r="B669" s="345"/>
      <c r="C669" s="345"/>
      <c r="D669" s="345"/>
      <c r="E669" s="345"/>
      <c r="F669" s="309" t="s">
        <v>7503</v>
      </c>
      <c r="G669" s="345"/>
      <c r="H669" s="317">
        <v>8</v>
      </c>
      <c r="I669" s="309" t="s">
        <v>7437</v>
      </c>
      <c r="J669" s="309" t="s">
        <v>6786</v>
      </c>
      <c r="K669" s="309"/>
      <c r="L669" s="310"/>
      <c r="M669" s="321"/>
      <c r="N669" s="51"/>
      <c r="O669" s="73" t="s">
        <v>348</v>
      </c>
      <c r="P669" s="73" t="s">
        <v>348</v>
      </c>
      <c r="Q669" s="73" t="s">
        <v>24</v>
      </c>
      <c r="R669" s="89"/>
      <c r="S669" s="49"/>
      <c r="T669" s="49"/>
      <c r="U669" s="49"/>
      <c r="V669" s="49"/>
      <c r="W669" s="49"/>
      <c r="X669" s="49"/>
      <c r="Y669" s="49"/>
      <c r="Z669" s="49"/>
    </row>
    <row r="670" spans="1:26" ht="30" customHeight="1">
      <c r="A670" s="345"/>
      <c r="B670" s="345"/>
      <c r="C670" s="345"/>
      <c r="D670" s="345"/>
      <c r="E670" s="345"/>
      <c r="F670" s="309" t="s">
        <v>7504</v>
      </c>
      <c r="G670" s="345"/>
      <c r="H670" s="317">
        <v>9</v>
      </c>
      <c r="I670" s="309" t="s">
        <v>7439</v>
      </c>
      <c r="J670" s="309" t="s">
        <v>7440</v>
      </c>
      <c r="K670" s="309"/>
      <c r="L670" s="310"/>
      <c r="M670" s="321"/>
      <c r="N670" s="51"/>
      <c r="O670" s="73" t="s">
        <v>348</v>
      </c>
      <c r="P670" s="73" t="s">
        <v>348</v>
      </c>
      <c r="Q670" s="73" t="s">
        <v>24</v>
      </c>
      <c r="R670" s="89"/>
      <c r="S670" s="49"/>
      <c r="T670" s="49"/>
      <c r="U670" s="49"/>
      <c r="V670" s="49"/>
      <c r="W670" s="49"/>
      <c r="X670" s="49"/>
      <c r="Y670" s="49"/>
      <c r="Z670" s="49"/>
    </row>
    <row r="671" spans="1:26" ht="30" customHeight="1">
      <c r="A671" s="345"/>
      <c r="B671" s="345"/>
      <c r="C671" s="345"/>
      <c r="D671" s="345"/>
      <c r="E671" s="345"/>
      <c r="F671" s="309" t="s">
        <v>7505</v>
      </c>
      <c r="G671" s="345"/>
      <c r="H671" s="317">
        <v>10</v>
      </c>
      <c r="I671" s="309" t="s">
        <v>7439</v>
      </c>
      <c r="J671" s="309" t="s">
        <v>7483</v>
      </c>
      <c r="K671" s="309"/>
      <c r="L671" s="310"/>
      <c r="M671" s="321"/>
      <c r="N671" s="51"/>
      <c r="O671" s="73" t="s">
        <v>348</v>
      </c>
      <c r="P671" s="73" t="s">
        <v>348</v>
      </c>
      <c r="Q671" s="73" t="s">
        <v>24</v>
      </c>
      <c r="R671" s="89"/>
      <c r="S671" s="49"/>
      <c r="T671" s="49"/>
      <c r="U671" s="49"/>
      <c r="V671" s="49"/>
      <c r="W671" s="49"/>
      <c r="X671" s="49"/>
      <c r="Y671" s="49"/>
      <c r="Z671" s="49"/>
    </row>
    <row r="672" spans="1:26" ht="30" customHeight="1">
      <c r="A672" s="345"/>
      <c r="B672" s="345"/>
      <c r="C672" s="345"/>
      <c r="D672" s="345"/>
      <c r="E672" s="345"/>
      <c r="F672" s="309" t="s">
        <v>7503</v>
      </c>
      <c r="G672" s="345"/>
      <c r="H672" s="317">
        <v>11</v>
      </c>
      <c r="I672" s="309" t="s">
        <v>7437</v>
      </c>
      <c r="J672" s="309" t="s">
        <v>6786</v>
      </c>
      <c r="K672" s="309"/>
      <c r="L672" s="310"/>
      <c r="M672" s="321"/>
      <c r="N672" s="51"/>
      <c r="O672" s="73" t="s">
        <v>348</v>
      </c>
      <c r="P672" s="73" t="s">
        <v>348</v>
      </c>
      <c r="Q672" s="73" t="s">
        <v>24</v>
      </c>
      <c r="R672" s="89"/>
      <c r="S672" s="49"/>
      <c r="T672" s="49"/>
      <c r="U672" s="49"/>
      <c r="V672" s="49"/>
      <c r="W672" s="49"/>
      <c r="X672" s="49"/>
      <c r="Y672" s="49"/>
      <c r="Z672" s="49"/>
    </row>
    <row r="673" spans="1:26" ht="30" customHeight="1">
      <c r="A673" s="345"/>
      <c r="B673" s="345"/>
      <c r="C673" s="345"/>
      <c r="D673" s="345"/>
      <c r="E673" s="345"/>
      <c r="F673" s="309" t="s">
        <v>7504</v>
      </c>
      <c r="G673" s="345"/>
      <c r="H673" s="317">
        <v>12</v>
      </c>
      <c r="I673" s="309" t="s">
        <v>7439</v>
      </c>
      <c r="J673" s="309" t="s">
        <v>7440</v>
      </c>
      <c r="K673" s="309"/>
      <c r="L673" s="310"/>
      <c r="M673" s="321"/>
      <c r="N673" s="51"/>
      <c r="O673" s="73" t="s">
        <v>348</v>
      </c>
      <c r="P673" s="73" t="s">
        <v>348</v>
      </c>
      <c r="Q673" s="73" t="s">
        <v>24</v>
      </c>
      <c r="R673" s="89"/>
      <c r="S673" s="49"/>
      <c r="T673" s="49"/>
      <c r="U673" s="49"/>
      <c r="V673" s="49"/>
      <c r="W673" s="49"/>
      <c r="X673" s="49"/>
      <c r="Y673" s="49"/>
      <c r="Z673" s="49"/>
    </row>
    <row r="674" spans="1:26" ht="30" customHeight="1">
      <c r="A674" s="345"/>
      <c r="B674" s="345"/>
      <c r="C674" s="345"/>
      <c r="D674" s="345"/>
      <c r="E674" s="345"/>
      <c r="F674" s="309" t="s">
        <v>7505</v>
      </c>
      <c r="G674" s="345"/>
      <c r="H674" s="317">
        <v>13</v>
      </c>
      <c r="I674" s="309" t="s">
        <v>7439</v>
      </c>
      <c r="J674" s="309" t="s">
        <v>7483</v>
      </c>
      <c r="K674" s="309"/>
      <c r="L674" s="310"/>
      <c r="M674" s="321"/>
      <c r="N674" s="51"/>
      <c r="O674" s="73" t="s">
        <v>348</v>
      </c>
      <c r="P674" s="73" t="s">
        <v>348</v>
      </c>
      <c r="Q674" s="73" t="s">
        <v>24</v>
      </c>
      <c r="R674" s="89"/>
      <c r="S674" s="49"/>
      <c r="T674" s="49"/>
      <c r="U674" s="49"/>
      <c r="V674" s="49"/>
      <c r="W674" s="49"/>
      <c r="X674" s="49"/>
      <c r="Y674" s="49"/>
      <c r="Z674" s="49"/>
    </row>
    <row r="675" spans="1:26" ht="30" customHeight="1">
      <c r="A675" s="345"/>
      <c r="B675" s="345"/>
      <c r="C675" s="345"/>
      <c r="D675" s="345"/>
      <c r="E675" s="345"/>
      <c r="F675" s="309" t="s">
        <v>7503</v>
      </c>
      <c r="G675" s="345"/>
      <c r="H675" s="317">
        <v>14</v>
      </c>
      <c r="I675" s="309" t="s">
        <v>7437</v>
      </c>
      <c r="J675" s="309" t="s">
        <v>6786</v>
      </c>
      <c r="K675" s="309"/>
      <c r="L675" s="310"/>
      <c r="M675" s="321"/>
      <c r="N675" s="51"/>
      <c r="O675" s="73" t="s">
        <v>348</v>
      </c>
      <c r="P675" s="73" t="s">
        <v>348</v>
      </c>
      <c r="Q675" s="73" t="s">
        <v>24</v>
      </c>
      <c r="R675" s="89"/>
      <c r="S675" s="49"/>
      <c r="T675" s="49"/>
      <c r="U675" s="49"/>
      <c r="V675" s="49"/>
      <c r="W675" s="49"/>
      <c r="X675" s="49"/>
      <c r="Y675" s="49"/>
      <c r="Z675" s="49"/>
    </row>
    <row r="676" spans="1:26" ht="30" customHeight="1">
      <c r="A676" s="345"/>
      <c r="B676" s="345"/>
      <c r="C676" s="345"/>
      <c r="D676" s="345"/>
      <c r="E676" s="345"/>
      <c r="F676" s="309" t="s">
        <v>7504</v>
      </c>
      <c r="G676" s="345"/>
      <c r="H676" s="317">
        <v>15</v>
      </c>
      <c r="I676" s="309" t="s">
        <v>7439</v>
      </c>
      <c r="J676" s="309" t="s">
        <v>7440</v>
      </c>
      <c r="K676" s="309"/>
      <c r="L676" s="310"/>
      <c r="M676" s="321"/>
      <c r="N676" s="51"/>
      <c r="O676" s="73" t="s">
        <v>348</v>
      </c>
      <c r="P676" s="73" t="s">
        <v>348</v>
      </c>
      <c r="Q676" s="73" t="s">
        <v>24</v>
      </c>
      <c r="R676" s="89"/>
      <c r="S676" s="49"/>
      <c r="T676" s="49"/>
      <c r="U676" s="49"/>
      <c r="V676" s="49"/>
      <c r="W676" s="49"/>
      <c r="X676" s="49"/>
      <c r="Y676" s="49"/>
      <c r="Z676" s="49"/>
    </row>
    <row r="677" spans="1:26" ht="30" customHeight="1">
      <c r="A677" s="345"/>
      <c r="B677" s="345"/>
      <c r="C677" s="345"/>
      <c r="D677" s="345"/>
      <c r="E677" s="345"/>
      <c r="F677" s="309" t="s">
        <v>7505</v>
      </c>
      <c r="G677" s="345"/>
      <c r="H677" s="317">
        <v>16</v>
      </c>
      <c r="I677" s="309" t="s">
        <v>7439</v>
      </c>
      <c r="J677" s="309" t="s">
        <v>7483</v>
      </c>
      <c r="K677" s="309"/>
      <c r="L677" s="310"/>
      <c r="M677" s="321"/>
      <c r="N677" s="51"/>
      <c r="O677" s="73" t="s">
        <v>348</v>
      </c>
      <c r="P677" s="73" t="s">
        <v>348</v>
      </c>
      <c r="Q677" s="73" t="s">
        <v>24</v>
      </c>
      <c r="R677" s="89"/>
      <c r="S677" s="49"/>
      <c r="T677" s="49"/>
      <c r="U677" s="49"/>
      <c r="V677" s="49"/>
      <c r="W677" s="49"/>
      <c r="X677" s="49"/>
      <c r="Y677" s="49"/>
      <c r="Z677" s="49"/>
    </row>
    <row r="678" spans="1:26" ht="30" customHeight="1">
      <c r="A678" s="345"/>
      <c r="B678" s="345"/>
      <c r="C678" s="345"/>
      <c r="D678" s="345"/>
      <c r="E678" s="345"/>
      <c r="F678" s="309" t="s">
        <v>7506</v>
      </c>
      <c r="G678" s="345"/>
      <c r="H678" s="317">
        <v>17</v>
      </c>
      <c r="I678" s="309" t="s">
        <v>7507</v>
      </c>
      <c r="J678" s="309" t="s">
        <v>7508</v>
      </c>
      <c r="K678" s="309"/>
      <c r="L678" s="310"/>
      <c r="M678" s="321"/>
      <c r="N678" s="51"/>
      <c r="O678" s="73" t="s">
        <v>348</v>
      </c>
      <c r="P678" s="73" t="s">
        <v>348</v>
      </c>
      <c r="Q678" s="73" t="s">
        <v>24</v>
      </c>
      <c r="R678" s="89"/>
      <c r="S678" s="49"/>
      <c r="T678" s="49"/>
      <c r="U678" s="49"/>
      <c r="V678" s="49"/>
      <c r="W678" s="49"/>
      <c r="X678" s="49"/>
      <c r="Y678" s="49"/>
      <c r="Z678" s="49"/>
    </row>
    <row r="679" spans="1:26" ht="30" customHeight="1">
      <c r="A679" s="345"/>
      <c r="B679" s="345"/>
      <c r="C679" s="345"/>
      <c r="D679" s="345"/>
      <c r="E679" s="345"/>
      <c r="F679" s="309" t="s">
        <v>7509</v>
      </c>
      <c r="G679" s="345"/>
      <c r="H679" s="317">
        <v>18</v>
      </c>
      <c r="I679" s="309" t="s">
        <v>6850</v>
      </c>
      <c r="J679" s="309" t="s">
        <v>7510</v>
      </c>
      <c r="K679" s="309"/>
      <c r="L679" s="310"/>
      <c r="M679" s="321"/>
      <c r="N679" s="51"/>
      <c r="O679" s="73" t="s">
        <v>348</v>
      </c>
      <c r="P679" s="73" t="s">
        <v>348</v>
      </c>
      <c r="Q679" s="73" t="s">
        <v>24</v>
      </c>
      <c r="R679" s="89"/>
      <c r="S679" s="49"/>
      <c r="T679" s="49"/>
      <c r="U679" s="49"/>
      <c r="V679" s="49"/>
      <c r="W679" s="49"/>
      <c r="X679" s="49"/>
      <c r="Y679" s="49"/>
      <c r="Z679" s="49"/>
    </row>
    <row r="680" spans="1:26" ht="30" customHeight="1">
      <c r="A680" s="345"/>
      <c r="B680" s="345"/>
      <c r="C680" s="345"/>
      <c r="D680" s="345"/>
      <c r="E680" s="345"/>
      <c r="F680" s="309" t="s">
        <v>7492</v>
      </c>
      <c r="G680" s="345"/>
      <c r="H680" s="317">
        <v>19</v>
      </c>
      <c r="I680" s="309" t="s">
        <v>6813</v>
      </c>
      <c r="J680" s="309" t="s">
        <v>7531</v>
      </c>
      <c r="K680" s="309"/>
      <c r="L680" s="310"/>
      <c r="M680" s="321"/>
      <c r="N680" s="51"/>
      <c r="O680" s="73" t="s">
        <v>348</v>
      </c>
      <c r="P680" s="73" t="s">
        <v>348</v>
      </c>
      <c r="Q680" s="73" t="s">
        <v>24</v>
      </c>
      <c r="R680" s="89"/>
      <c r="S680" s="49"/>
      <c r="T680" s="49"/>
      <c r="U680" s="49"/>
      <c r="V680" s="49"/>
      <c r="W680" s="49"/>
      <c r="X680" s="49"/>
      <c r="Y680" s="49"/>
      <c r="Z680" s="49"/>
    </row>
    <row r="681" spans="1:26" ht="30" customHeight="1">
      <c r="A681" s="345"/>
      <c r="B681" s="345"/>
      <c r="C681" s="345"/>
      <c r="D681" s="345"/>
      <c r="E681" s="345"/>
      <c r="F681" s="309" t="s">
        <v>7494</v>
      </c>
      <c r="G681" s="345"/>
      <c r="H681" s="317">
        <v>20</v>
      </c>
      <c r="I681" s="309" t="s">
        <v>6825</v>
      </c>
      <c r="J681" s="309" t="s">
        <v>7532</v>
      </c>
      <c r="K681" s="309"/>
      <c r="L681" s="310"/>
      <c r="M681" s="321"/>
      <c r="N681" s="51"/>
      <c r="O681" s="73" t="s">
        <v>348</v>
      </c>
      <c r="P681" s="73" t="s">
        <v>348</v>
      </c>
      <c r="Q681" s="73" t="s">
        <v>24</v>
      </c>
      <c r="R681" s="89"/>
      <c r="S681" s="49"/>
      <c r="T681" s="49"/>
      <c r="U681" s="49"/>
      <c r="V681" s="49"/>
      <c r="W681" s="49"/>
      <c r="X681" s="49"/>
      <c r="Y681" s="49"/>
      <c r="Z681" s="49"/>
    </row>
    <row r="682" spans="1:26" ht="30" customHeight="1">
      <c r="A682" s="341"/>
      <c r="B682" s="341"/>
      <c r="C682" s="341"/>
      <c r="D682" s="341"/>
      <c r="E682" s="341"/>
      <c r="F682" s="309" t="s">
        <v>7496</v>
      </c>
      <c r="G682" s="341"/>
      <c r="H682" s="317">
        <v>21</v>
      </c>
      <c r="I682" s="309" t="s">
        <v>6837</v>
      </c>
      <c r="J682" s="309" t="s">
        <v>7533</v>
      </c>
      <c r="K682" s="309"/>
      <c r="L682" s="310"/>
      <c r="M682" s="321"/>
      <c r="N682" s="51"/>
      <c r="O682" s="73" t="s">
        <v>348</v>
      </c>
      <c r="P682" s="73" t="s">
        <v>348</v>
      </c>
      <c r="Q682" s="73" t="s">
        <v>24</v>
      </c>
      <c r="R682" s="89"/>
      <c r="S682" s="49"/>
      <c r="T682" s="49"/>
      <c r="U682" s="49"/>
      <c r="V682" s="49"/>
      <c r="W682" s="49"/>
      <c r="X682" s="49"/>
      <c r="Y682" s="49"/>
      <c r="Z682" s="49"/>
    </row>
    <row r="683" spans="1:26" ht="30" customHeight="1">
      <c r="A683" s="472" t="s">
        <v>7537</v>
      </c>
      <c r="B683" s="472" t="s">
        <v>7538</v>
      </c>
      <c r="C683" s="473" t="s">
        <v>3209</v>
      </c>
      <c r="D683" s="473" t="s">
        <v>7089</v>
      </c>
      <c r="E683" s="472" t="s">
        <v>7539</v>
      </c>
      <c r="F683" s="472" t="s">
        <v>7476</v>
      </c>
      <c r="G683" s="473" t="s">
        <v>2111</v>
      </c>
      <c r="H683" s="43">
        <v>1</v>
      </c>
      <c r="I683" s="309" t="s">
        <v>6785</v>
      </c>
      <c r="J683" s="309" t="s">
        <v>7040</v>
      </c>
      <c r="K683" s="309"/>
      <c r="L683" s="310"/>
      <c r="M683" s="321"/>
      <c r="N683" s="51"/>
      <c r="O683" s="73" t="s">
        <v>348</v>
      </c>
      <c r="P683" s="73" t="s">
        <v>348</v>
      </c>
      <c r="Q683" s="73" t="s">
        <v>24</v>
      </c>
      <c r="R683" s="89"/>
      <c r="S683" s="49"/>
      <c r="T683" s="49"/>
      <c r="U683" s="49"/>
      <c r="V683" s="49"/>
      <c r="W683" s="49"/>
      <c r="X683" s="49"/>
      <c r="Y683" s="49"/>
      <c r="Z683" s="49"/>
    </row>
    <row r="684" spans="1:26" ht="30" customHeight="1">
      <c r="A684" s="345"/>
      <c r="B684" s="345"/>
      <c r="C684" s="345"/>
      <c r="D684" s="345"/>
      <c r="E684" s="345"/>
      <c r="F684" s="345"/>
      <c r="G684" s="345"/>
      <c r="H684" s="43">
        <v>2</v>
      </c>
      <c r="I684" s="309" t="s">
        <v>6796</v>
      </c>
      <c r="J684" s="309" t="s">
        <v>7050</v>
      </c>
      <c r="K684" s="309"/>
      <c r="L684" s="310"/>
      <c r="M684" s="321"/>
      <c r="N684" s="51"/>
      <c r="O684" s="73" t="s">
        <v>348</v>
      </c>
      <c r="P684" s="73" t="s">
        <v>348</v>
      </c>
      <c r="Q684" s="73" t="s">
        <v>24</v>
      </c>
      <c r="R684" s="89"/>
      <c r="S684" s="49"/>
      <c r="T684" s="49"/>
      <c r="U684" s="49"/>
      <c r="V684" s="49"/>
      <c r="W684" s="49"/>
      <c r="X684" s="49"/>
      <c r="Y684" s="49"/>
      <c r="Z684" s="49"/>
    </row>
    <row r="685" spans="1:26" ht="30" customHeight="1">
      <c r="A685" s="345"/>
      <c r="B685" s="345"/>
      <c r="C685" s="345"/>
      <c r="D685" s="345"/>
      <c r="E685" s="345"/>
      <c r="F685" s="341"/>
      <c r="G685" s="345"/>
      <c r="H685" s="43">
        <v>3</v>
      </c>
      <c r="I685" s="309" t="s">
        <v>7189</v>
      </c>
      <c r="J685" s="309" t="s">
        <v>7190</v>
      </c>
      <c r="K685" s="309"/>
      <c r="L685" s="310"/>
      <c r="M685" s="321"/>
      <c r="N685" s="51"/>
      <c r="O685" s="73" t="s">
        <v>348</v>
      </c>
      <c r="P685" s="73" t="s">
        <v>348</v>
      </c>
      <c r="Q685" s="73" t="s">
        <v>24</v>
      </c>
      <c r="R685" s="89"/>
      <c r="S685" s="49"/>
      <c r="T685" s="49"/>
      <c r="U685" s="49"/>
      <c r="V685" s="49"/>
      <c r="W685" s="49"/>
      <c r="X685" s="49"/>
      <c r="Y685" s="49"/>
      <c r="Z685" s="49"/>
    </row>
    <row r="686" spans="1:26" ht="30" customHeight="1">
      <c r="A686" s="341"/>
      <c r="B686" s="341"/>
      <c r="C686" s="341"/>
      <c r="D686" s="341"/>
      <c r="E686" s="341"/>
      <c r="F686" s="309" t="s">
        <v>7540</v>
      </c>
      <c r="G686" s="341"/>
      <c r="H686" s="43">
        <v>4</v>
      </c>
      <c r="I686" s="309" t="s">
        <v>7541</v>
      </c>
      <c r="J686" s="309" t="s">
        <v>7542</v>
      </c>
      <c r="K686" s="309"/>
      <c r="L686" s="310"/>
      <c r="M686" s="321"/>
      <c r="N686" s="51"/>
      <c r="O686" s="73" t="s">
        <v>348</v>
      </c>
      <c r="P686" s="73" t="s">
        <v>348</v>
      </c>
      <c r="Q686" s="73" t="s">
        <v>24</v>
      </c>
      <c r="R686" s="89"/>
      <c r="S686" s="49"/>
      <c r="T686" s="49"/>
      <c r="U686" s="49"/>
      <c r="V686" s="49"/>
      <c r="W686" s="49"/>
      <c r="X686" s="49"/>
      <c r="Y686" s="49"/>
      <c r="Z686" s="49"/>
    </row>
    <row r="687" spans="1:26" ht="30" customHeight="1">
      <c r="A687" s="472" t="s">
        <v>7543</v>
      </c>
      <c r="B687" s="472" t="s">
        <v>7544</v>
      </c>
      <c r="C687" s="473" t="s">
        <v>3209</v>
      </c>
      <c r="D687" s="473" t="s">
        <v>7089</v>
      </c>
      <c r="E687" s="472" t="s">
        <v>7545</v>
      </c>
      <c r="F687" s="472" t="s">
        <v>7476</v>
      </c>
      <c r="G687" s="473" t="s">
        <v>2111</v>
      </c>
      <c r="H687" s="317">
        <v>1</v>
      </c>
      <c r="I687" s="309" t="s">
        <v>6785</v>
      </c>
      <c r="J687" s="309" t="s">
        <v>7040</v>
      </c>
      <c r="K687" s="309"/>
      <c r="L687" s="310"/>
      <c r="M687" s="321"/>
      <c r="N687" s="51"/>
      <c r="O687" s="73" t="s">
        <v>348</v>
      </c>
      <c r="P687" s="73" t="s">
        <v>348</v>
      </c>
      <c r="Q687" s="73" t="s">
        <v>24</v>
      </c>
      <c r="R687" s="89"/>
      <c r="S687" s="49"/>
      <c r="T687" s="49"/>
      <c r="U687" s="49"/>
      <c r="V687" s="49"/>
      <c r="W687" s="49"/>
      <c r="X687" s="49"/>
      <c r="Y687" s="49"/>
      <c r="Z687" s="49"/>
    </row>
    <row r="688" spans="1:26" ht="30" customHeight="1">
      <c r="A688" s="345"/>
      <c r="B688" s="345"/>
      <c r="C688" s="345"/>
      <c r="D688" s="345"/>
      <c r="E688" s="345"/>
      <c r="F688" s="345"/>
      <c r="G688" s="345"/>
      <c r="H688" s="43">
        <v>2</v>
      </c>
      <c r="I688" s="309" t="s">
        <v>6796</v>
      </c>
      <c r="J688" s="309" t="s">
        <v>7050</v>
      </c>
      <c r="K688" s="309"/>
      <c r="L688" s="310"/>
      <c r="M688" s="321"/>
      <c r="N688" s="51"/>
      <c r="O688" s="73" t="s">
        <v>348</v>
      </c>
      <c r="P688" s="73" t="s">
        <v>348</v>
      </c>
      <c r="Q688" s="73" t="s">
        <v>24</v>
      </c>
      <c r="R688" s="89"/>
      <c r="S688" s="49"/>
      <c r="T688" s="49"/>
      <c r="U688" s="49"/>
      <c r="V688" s="49"/>
      <c r="W688" s="49"/>
      <c r="X688" s="49"/>
      <c r="Y688" s="49"/>
      <c r="Z688" s="49"/>
    </row>
    <row r="689" spans="1:26" ht="30" customHeight="1">
      <c r="A689" s="345"/>
      <c r="B689" s="345"/>
      <c r="C689" s="345"/>
      <c r="D689" s="345"/>
      <c r="E689" s="345"/>
      <c r="F689" s="341"/>
      <c r="G689" s="345"/>
      <c r="H689" s="43">
        <v>3</v>
      </c>
      <c r="I689" s="309" t="s">
        <v>7189</v>
      </c>
      <c r="J689" s="309" t="s">
        <v>7190</v>
      </c>
      <c r="K689" s="309"/>
      <c r="L689" s="310"/>
      <c r="M689" s="321"/>
      <c r="N689" s="51"/>
      <c r="O689" s="73" t="s">
        <v>348</v>
      </c>
      <c r="P689" s="73" t="s">
        <v>348</v>
      </c>
      <c r="Q689" s="73" t="s">
        <v>24</v>
      </c>
      <c r="R689" s="89"/>
      <c r="S689" s="49"/>
      <c r="T689" s="49"/>
      <c r="U689" s="49"/>
      <c r="V689" s="49"/>
      <c r="W689" s="49"/>
      <c r="X689" s="49"/>
      <c r="Y689" s="49"/>
      <c r="Z689" s="49"/>
    </row>
    <row r="690" spans="1:26" ht="30" customHeight="1">
      <c r="A690" s="345"/>
      <c r="B690" s="345"/>
      <c r="C690" s="345"/>
      <c r="D690" s="345"/>
      <c r="E690" s="345"/>
      <c r="F690" s="309" t="s">
        <v>7546</v>
      </c>
      <c r="G690" s="345"/>
      <c r="H690" s="43">
        <v>4</v>
      </c>
      <c r="I690" s="309" t="s">
        <v>7541</v>
      </c>
      <c r="J690" s="309" t="s">
        <v>6786</v>
      </c>
      <c r="K690" s="309"/>
      <c r="L690" s="310"/>
      <c r="M690" s="321"/>
      <c r="N690" s="51"/>
      <c r="O690" s="73" t="s">
        <v>348</v>
      </c>
      <c r="P690" s="73" t="s">
        <v>348</v>
      </c>
      <c r="Q690" s="73" t="s">
        <v>24</v>
      </c>
      <c r="R690" s="89"/>
      <c r="S690" s="49"/>
      <c r="T690" s="49"/>
      <c r="U690" s="49"/>
      <c r="V690" s="49"/>
      <c r="W690" s="49"/>
      <c r="X690" s="49"/>
      <c r="Y690" s="49"/>
      <c r="Z690" s="49"/>
    </row>
    <row r="691" spans="1:26" ht="30" customHeight="1">
      <c r="A691" s="345"/>
      <c r="B691" s="345"/>
      <c r="C691" s="345"/>
      <c r="D691" s="345"/>
      <c r="E691" s="345"/>
      <c r="F691" s="309" t="s">
        <v>7547</v>
      </c>
      <c r="G691" s="345"/>
      <c r="H691" s="43">
        <v>5</v>
      </c>
      <c r="I691" s="309" t="s">
        <v>7548</v>
      </c>
      <c r="J691" s="309" t="s">
        <v>7549</v>
      </c>
      <c r="K691" s="309"/>
      <c r="L691" s="310"/>
      <c r="M691" s="321"/>
      <c r="N691" s="51"/>
      <c r="O691" s="73" t="s">
        <v>348</v>
      </c>
      <c r="P691" s="73" t="s">
        <v>348</v>
      </c>
      <c r="Q691" s="73" t="s">
        <v>24</v>
      </c>
      <c r="R691" s="89"/>
      <c r="S691" s="49"/>
      <c r="T691" s="49"/>
      <c r="U691" s="49"/>
      <c r="V691" s="49"/>
      <c r="W691" s="49"/>
      <c r="X691" s="49"/>
      <c r="Y691" s="49"/>
      <c r="Z691" s="49"/>
    </row>
    <row r="692" spans="1:26" ht="30" customHeight="1">
      <c r="A692" s="341"/>
      <c r="B692" s="341"/>
      <c r="C692" s="341"/>
      <c r="D692" s="341"/>
      <c r="E692" s="341"/>
      <c r="F692" s="309" t="s">
        <v>7455</v>
      </c>
      <c r="G692" s="341"/>
      <c r="H692" s="43">
        <v>6</v>
      </c>
      <c r="I692" s="309" t="s">
        <v>7448</v>
      </c>
      <c r="J692" s="309" t="s">
        <v>7449</v>
      </c>
      <c r="K692" s="309"/>
      <c r="L692" s="310"/>
      <c r="M692" s="321"/>
      <c r="N692" s="51"/>
      <c r="O692" s="73" t="s">
        <v>348</v>
      </c>
      <c r="P692" s="73" t="s">
        <v>348</v>
      </c>
      <c r="Q692" s="73" t="s">
        <v>24</v>
      </c>
      <c r="R692" s="89"/>
      <c r="S692" s="49"/>
      <c r="T692" s="49"/>
      <c r="U692" s="49"/>
      <c r="V692" s="49"/>
      <c r="W692" s="49"/>
      <c r="X692" s="49"/>
      <c r="Y692" s="49"/>
      <c r="Z692" s="49"/>
    </row>
    <row r="693" spans="1:26" ht="30" customHeight="1">
      <c r="A693" s="472" t="s">
        <v>7550</v>
      </c>
      <c r="B693" s="472" t="s">
        <v>7551</v>
      </c>
      <c r="C693" s="473" t="s">
        <v>3209</v>
      </c>
      <c r="D693" s="473" t="s">
        <v>7089</v>
      </c>
      <c r="E693" s="472" t="s">
        <v>7552</v>
      </c>
      <c r="F693" s="472" t="s">
        <v>7476</v>
      </c>
      <c r="G693" s="473" t="s">
        <v>2111</v>
      </c>
      <c r="H693" s="317">
        <v>1</v>
      </c>
      <c r="I693" s="309" t="s">
        <v>6785</v>
      </c>
      <c r="J693" s="309" t="s">
        <v>7040</v>
      </c>
      <c r="K693" s="309"/>
      <c r="L693" s="310"/>
      <c r="M693" s="321"/>
      <c r="N693" s="51"/>
      <c r="O693" s="73" t="s">
        <v>348</v>
      </c>
      <c r="P693" s="73" t="s">
        <v>348</v>
      </c>
      <c r="Q693" s="73" t="s">
        <v>24</v>
      </c>
      <c r="R693" s="89"/>
      <c r="S693" s="49"/>
      <c r="T693" s="49"/>
      <c r="U693" s="49"/>
      <c r="V693" s="49"/>
      <c r="W693" s="49"/>
      <c r="X693" s="49"/>
      <c r="Y693" s="49"/>
      <c r="Z693" s="49"/>
    </row>
    <row r="694" spans="1:26" ht="30" customHeight="1">
      <c r="A694" s="345"/>
      <c r="B694" s="345"/>
      <c r="C694" s="345"/>
      <c r="D694" s="345"/>
      <c r="E694" s="345"/>
      <c r="F694" s="345"/>
      <c r="G694" s="345"/>
      <c r="H694" s="43">
        <v>2</v>
      </c>
      <c r="I694" s="309" t="s">
        <v>6796</v>
      </c>
      <c r="J694" s="309" t="s">
        <v>7050</v>
      </c>
      <c r="K694" s="309"/>
      <c r="L694" s="310"/>
      <c r="M694" s="321"/>
      <c r="N694" s="51"/>
      <c r="O694" s="73" t="s">
        <v>348</v>
      </c>
      <c r="P694" s="73" t="s">
        <v>348</v>
      </c>
      <c r="Q694" s="73" t="s">
        <v>24</v>
      </c>
      <c r="R694" s="89"/>
      <c r="S694" s="49"/>
      <c r="T694" s="49"/>
      <c r="U694" s="49"/>
      <c r="V694" s="49"/>
      <c r="W694" s="49"/>
      <c r="X694" s="49"/>
      <c r="Y694" s="49"/>
      <c r="Z694" s="49"/>
    </row>
    <row r="695" spans="1:26" ht="30" customHeight="1">
      <c r="A695" s="345"/>
      <c r="B695" s="345"/>
      <c r="C695" s="345"/>
      <c r="D695" s="345"/>
      <c r="E695" s="345"/>
      <c r="F695" s="341"/>
      <c r="G695" s="345"/>
      <c r="H695" s="43">
        <v>3</v>
      </c>
      <c r="I695" s="309" t="s">
        <v>7189</v>
      </c>
      <c r="J695" s="309" t="s">
        <v>7190</v>
      </c>
      <c r="K695" s="309"/>
      <c r="L695" s="310"/>
      <c r="M695" s="321"/>
      <c r="N695" s="51"/>
      <c r="O695" s="73" t="s">
        <v>348</v>
      </c>
      <c r="P695" s="73" t="s">
        <v>348</v>
      </c>
      <c r="Q695" s="73" t="s">
        <v>24</v>
      </c>
      <c r="R695" s="89"/>
      <c r="S695" s="49"/>
      <c r="T695" s="49"/>
      <c r="U695" s="49"/>
      <c r="V695" s="49"/>
      <c r="W695" s="49"/>
      <c r="X695" s="49"/>
      <c r="Y695" s="49"/>
      <c r="Z695" s="49"/>
    </row>
    <row r="696" spans="1:26" ht="30" customHeight="1">
      <c r="A696" s="345"/>
      <c r="B696" s="345"/>
      <c r="C696" s="345"/>
      <c r="D696" s="345"/>
      <c r="E696" s="345"/>
      <c r="F696" s="309" t="s">
        <v>7546</v>
      </c>
      <c r="G696" s="345"/>
      <c r="H696" s="43">
        <v>4</v>
      </c>
      <c r="I696" s="309" t="s">
        <v>7541</v>
      </c>
      <c r="J696" s="309" t="s">
        <v>6786</v>
      </c>
      <c r="K696" s="309"/>
      <c r="L696" s="310"/>
      <c r="M696" s="321"/>
      <c r="N696" s="51"/>
      <c r="O696" s="73" t="s">
        <v>348</v>
      </c>
      <c r="P696" s="73" t="s">
        <v>348</v>
      </c>
      <c r="Q696" s="73" t="s">
        <v>24</v>
      </c>
      <c r="R696" s="89"/>
      <c r="S696" s="49"/>
      <c r="T696" s="49"/>
      <c r="U696" s="49"/>
      <c r="V696" s="49"/>
      <c r="W696" s="49"/>
      <c r="X696" s="49"/>
      <c r="Y696" s="49"/>
      <c r="Z696" s="49"/>
    </row>
    <row r="697" spans="1:26" ht="30" customHeight="1">
      <c r="A697" s="345"/>
      <c r="B697" s="345"/>
      <c r="C697" s="345"/>
      <c r="D697" s="345"/>
      <c r="E697" s="345"/>
      <c r="F697" s="309" t="s">
        <v>7553</v>
      </c>
      <c r="G697" s="345"/>
      <c r="H697" s="43">
        <v>5</v>
      </c>
      <c r="I697" s="309" t="s">
        <v>7548</v>
      </c>
      <c r="J697" s="309" t="s">
        <v>7554</v>
      </c>
      <c r="K697" s="309"/>
      <c r="L697" s="310"/>
      <c r="M697" s="321"/>
      <c r="N697" s="51"/>
      <c r="O697" s="73" t="s">
        <v>348</v>
      </c>
      <c r="P697" s="73" t="s">
        <v>348</v>
      </c>
      <c r="Q697" s="73" t="s">
        <v>24</v>
      </c>
      <c r="R697" s="89"/>
      <c r="S697" s="49"/>
      <c r="T697" s="49"/>
      <c r="U697" s="49"/>
      <c r="V697" s="49"/>
      <c r="W697" s="49"/>
      <c r="X697" s="49"/>
      <c r="Y697" s="49"/>
      <c r="Z697" s="49"/>
    </row>
    <row r="698" spans="1:26" ht="30" customHeight="1">
      <c r="A698" s="345"/>
      <c r="B698" s="345"/>
      <c r="C698" s="345"/>
      <c r="D698" s="345"/>
      <c r="E698" s="345"/>
      <c r="F698" s="309" t="s">
        <v>7555</v>
      </c>
      <c r="G698" s="345"/>
      <c r="H698" s="43">
        <v>6</v>
      </c>
      <c r="I698" s="309" t="s">
        <v>7548</v>
      </c>
      <c r="J698" s="309" t="s">
        <v>7556</v>
      </c>
      <c r="K698" s="309"/>
      <c r="L698" s="310"/>
      <c r="M698" s="321"/>
      <c r="N698" s="51"/>
      <c r="O698" s="73" t="s">
        <v>348</v>
      </c>
      <c r="P698" s="73" t="s">
        <v>348</v>
      </c>
      <c r="Q698" s="73" t="s">
        <v>24</v>
      </c>
      <c r="R698" s="89"/>
      <c r="S698" s="49"/>
      <c r="T698" s="49"/>
      <c r="U698" s="49"/>
      <c r="V698" s="49"/>
      <c r="W698" s="49"/>
      <c r="X698" s="49"/>
      <c r="Y698" s="49"/>
      <c r="Z698" s="49"/>
    </row>
    <row r="699" spans="1:26" ht="30" customHeight="1">
      <c r="A699" s="345"/>
      <c r="B699" s="345"/>
      <c r="C699" s="345"/>
      <c r="D699" s="345"/>
      <c r="E699" s="345"/>
      <c r="F699" s="309" t="s">
        <v>7557</v>
      </c>
      <c r="G699" s="345"/>
      <c r="H699" s="43">
        <v>7</v>
      </c>
      <c r="I699" s="309" t="s">
        <v>7558</v>
      </c>
      <c r="J699" s="309" t="s">
        <v>7559</v>
      </c>
      <c r="K699" s="309"/>
      <c r="L699" s="310"/>
      <c r="M699" s="321"/>
      <c r="N699" s="51"/>
      <c r="O699" s="73" t="s">
        <v>348</v>
      </c>
      <c r="P699" s="73" t="s">
        <v>348</v>
      </c>
      <c r="Q699" s="73" t="s">
        <v>24</v>
      </c>
      <c r="R699" s="89"/>
      <c r="S699" s="49"/>
      <c r="T699" s="49"/>
      <c r="U699" s="49"/>
      <c r="V699" s="49"/>
      <c r="W699" s="49"/>
      <c r="X699" s="49"/>
      <c r="Y699" s="49"/>
      <c r="Z699" s="49"/>
    </row>
    <row r="700" spans="1:26" ht="30" customHeight="1">
      <c r="A700" s="345"/>
      <c r="B700" s="345"/>
      <c r="C700" s="345"/>
      <c r="D700" s="345"/>
      <c r="E700" s="345"/>
      <c r="F700" s="309" t="s">
        <v>7560</v>
      </c>
      <c r="G700" s="345"/>
      <c r="H700" s="43">
        <v>8</v>
      </c>
      <c r="I700" s="309" t="s">
        <v>6850</v>
      </c>
      <c r="J700" s="309" t="s">
        <v>7510</v>
      </c>
      <c r="K700" s="309"/>
      <c r="L700" s="310"/>
      <c r="M700" s="321"/>
      <c r="N700" s="51"/>
      <c r="O700" s="73" t="s">
        <v>348</v>
      </c>
      <c r="P700" s="73" t="s">
        <v>348</v>
      </c>
      <c r="Q700" s="73" t="s">
        <v>24</v>
      </c>
      <c r="R700" s="89"/>
      <c r="S700" s="49"/>
      <c r="T700" s="49"/>
      <c r="U700" s="49"/>
      <c r="V700" s="49"/>
      <c r="W700" s="49"/>
      <c r="X700" s="49"/>
      <c r="Y700" s="49"/>
      <c r="Z700" s="49"/>
    </row>
    <row r="701" spans="1:26" ht="30" customHeight="1">
      <c r="A701" s="341"/>
      <c r="B701" s="341"/>
      <c r="C701" s="341"/>
      <c r="D701" s="341"/>
      <c r="E701" s="341"/>
      <c r="F701" s="309" t="s">
        <v>7455</v>
      </c>
      <c r="G701" s="341"/>
      <c r="H701" s="43">
        <v>9</v>
      </c>
      <c r="I701" s="309" t="s">
        <v>7448</v>
      </c>
      <c r="J701" s="309" t="s">
        <v>7459</v>
      </c>
      <c r="K701" s="309"/>
      <c r="L701" s="310"/>
      <c r="M701" s="321"/>
      <c r="N701" s="51"/>
      <c r="O701" s="73" t="s">
        <v>348</v>
      </c>
      <c r="P701" s="73" t="s">
        <v>348</v>
      </c>
      <c r="Q701" s="73" t="s">
        <v>24</v>
      </c>
      <c r="R701" s="89"/>
      <c r="S701" s="49"/>
      <c r="T701" s="49"/>
      <c r="U701" s="49"/>
      <c r="V701" s="49"/>
      <c r="W701" s="49"/>
      <c r="X701" s="49"/>
      <c r="Y701" s="49"/>
      <c r="Z701" s="49"/>
    </row>
    <row r="702" spans="1:26" ht="30" customHeight="1">
      <c r="A702" s="475" t="s">
        <v>7561</v>
      </c>
      <c r="B702" s="475" t="s">
        <v>7544</v>
      </c>
      <c r="C702" s="474" t="s">
        <v>3209</v>
      </c>
      <c r="D702" s="474" t="s">
        <v>7089</v>
      </c>
      <c r="E702" s="472" t="s">
        <v>7562</v>
      </c>
      <c r="F702" s="472" t="s">
        <v>7476</v>
      </c>
      <c r="G702" s="474" t="s">
        <v>2111</v>
      </c>
      <c r="H702" s="317">
        <v>1</v>
      </c>
      <c r="I702" s="309" t="s">
        <v>6785</v>
      </c>
      <c r="J702" s="309" t="s">
        <v>7040</v>
      </c>
      <c r="K702" s="309"/>
      <c r="L702" s="310"/>
      <c r="M702" s="321"/>
      <c r="N702" s="51"/>
      <c r="O702" s="73" t="s">
        <v>348</v>
      </c>
      <c r="P702" s="73" t="s">
        <v>348</v>
      </c>
      <c r="Q702" s="73" t="s">
        <v>24</v>
      </c>
      <c r="R702" s="89"/>
      <c r="S702" s="49"/>
      <c r="T702" s="49"/>
      <c r="U702" s="49"/>
      <c r="V702" s="49"/>
      <c r="W702" s="49"/>
      <c r="X702" s="49"/>
      <c r="Y702" s="49"/>
      <c r="Z702" s="49"/>
    </row>
    <row r="703" spans="1:26" ht="30" customHeight="1">
      <c r="A703" s="345"/>
      <c r="B703" s="345"/>
      <c r="C703" s="345"/>
      <c r="D703" s="345"/>
      <c r="E703" s="345"/>
      <c r="F703" s="345"/>
      <c r="G703" s="345"/>
      <c r="H703" s="43">
        <v>2</v>
      </c>
      <c r="I703" s="309" t="s">
        <v>6796</v>
      </c>
      <c r="J703" s="309" t="s">
        <v>7050</v>
      </c>
      <c r="K703" s="309"/>
      <c r="L703" s="310"/>
      <c r="M703" s="321"/>
      <c r="N703" s="51"/>
      <c r="O703" s="73" t="s">
        <v>348</v>
      </c>
      <c r="P703" s="73" t="s">
        <v>348</v>
      </c>
      <c r="Q703" s="73" t="s">
        <v>24</v>
      </c>
      <c r="R703" s="89"/>
      <c r="S703" s="49"/>
      <c r="T703" s="49"/>
      <c r="U703" s="49"/>
      <c r="V703" s="49"/>
      <c r="W703" s="49"/>
      <c r="X703" s="49"/>
      <c r="Y703" s="49"/>
      <c r="Z703" s="49"/>
    </row>
    <row r="704" spans="1:26" ht="30" customHeight="1">
      <c r="A704" s="345"/>
      <c r="B704" s="345"/>
      <c r="C704" s="345"/>
      <c r="D704" s="345"/>
      <c r="E704" s="345"/>
      <c r="F704" s="341"/>
      <c r="G704" s="345"/>
      <c r="H704" s="43">
        <v>3</v>
      </c>
      <c r="I704" s="309" t="s">
        <v>7189</v>
      </c>
      <c r="J704" s="309" t="s">
        <v>7190</v>
      </c>
      <c r="K704" s="309"/>
      <c r="L704" s="310"/>
      <c r="M704" s="321"/>
      <c r="N704" s="51"/>
      <c r="O704" s="73" t="s">
        <v>348</v>
      </c>
      <c r="P704" s="73" t="s">
        <v>348</v>
      </c>
      <c r="Q704" s="73" t="s">
        <v>24</v>
      </c>
      <c r="R704" s="89"/>
      <c r="S704" s="49"/>
      <c r="T704" s="49"/>
      <c r="U704" s="49"/>
      <c r="V704" s="49"/>
      <c r="W704" s="49"/>
      <c r="X704" s="49"/>
      <c r="Y704" s="49"/>
      <c r="Z704" s="49"/>
    </row>
    <row r="705" spans="1:26" ht="30" customHeight="1">
      <c r="A705" s="345"/>
      <c r="B705" s="345"/>
      <c r="C705" s="345"/>
      <c r="D705" s="345"/>
      <c r="E705" s="345"/>
      <c r="F705" s="309" t="s">
        <v>7546</v>
      </c>
      <c r="G705" s="345"/>
      <c r="H705" s="43">
        <v>4</v>
      </c>
      <c r="I705" s="309" t="s">
        <v>7541</v>
      </c>
      <c r="J705" s="309" t="s">
        <v>6786</v>
      </c>
      <c r="K705" s="309"/>
      <c r="L705" s="310"/>
      <c r="M705" s="321"/>
      <c r="N705" s="51"/>
      <c r="O705" s="73" t="s">
        <v>348</v>
      </c>
      <c r="P705" s="73" t="s">
        <v>348</v>
      </c>
      <c r="Q705" s="73" t="s">
        <v>24</v>
      </c>
      <c r="R705" s="89"/>
      <c r="S705" s="49"/>
      <c r="T705" s="49"/>
      <c r="U705" s="49"/>
      <c r="V705" s="49"/>
      <c r="W705" s="49"/>
      <c r="X705" s="49"/>
      <c r="Y705" s="49"/>
      <c r="Z705" s="49"/>
    </row>
    <row r="706" spans="1:26" ht="30" customHeight="1">
      <c r="A706" s="345"/>
      <c r="B706" s="345"/>
      <c r="C706" s="345"/>
      <c r="D706" s="345"/>
      <c r="E706" s="345"/>
      <c r="F706" s="309" t="s">
        <v>7553</v>
      </c>
      <c r="G706" s="345"/>
      <c r="H706" s="43">
        <v>5</v>
      </c>
      <c r="I706" s="309" t="s">
        <v>7548</v>
      </c>
      <c r="J706" s="309" t="s">
        <v>7554</v>
      </c>
      <c r="K706" s="309"/>
      <c r="L706" s="310"/>
      <c r="M706" s="321"/>
      <c r="N706" s="51"/>
      <c r="O706" s="73" t="s">
        <v>348</v>
      </c>
      <c r="P706" s="73" t="s">
        <v>348</v>
      </c>
      <c r="Q706" s="73" t="s">
        <v>24</v>
      </c>
      <c r="R706" s="89"/>
      <c r="S706" s="49"/>
      <c r="T706" s="49"/>
      <c r="U706" s="49"/>
      <c r="V706" s="49"/>
      <c r="W706" s="49"/>
      <c r="X706" s="49"/>
      <c r="Y706" s="49"/>
      <c r="Z706" s="49"/>
    </row>
    <row r="707" spans="1:26" ht="30" customHeight="1">
      <c r="A707" s="345"/>
      <c r="B707" s="345"/>
      <c r="C707" s="345"/>
      <c r="D707" s="345"/>
      <c r="E707" s="345"/>
      <c r="F707" s="309" t="s">
        <v>7555</v>
      </c>
      <c r="G707" s="345"/>
      <c r="H707" s="43">
        <v>6</v>
      </c>
      <c r="I707" s="309" t="s">
        <v>7548</v>
      </c>
      <c r="J707" s="309" t="s">
        <v>7556</v>
      </c>
      <c r="K707" s="309"/>
      <c r="L707" s="310"/>
      <c r="M707" s="321"/>
      <c r="N707" s="51"/>
      <c r="O707" s="73" t="s">
        <v>348</v>
      </c>
      <c r="P707" s="73" t="s">
        <v>348</v>
      </c>
      <c r="Q707" s="73" t="s">
        <v>24</v>
      </c>
      <c r="R707" s="89"/>
      <c r="S707" s="49"/>
      <c r="T707" s="49"/>
      <c r="U707" s="49"/>
      <c r="V707" s="49"/>
      <c r="W707" s="49"/>
      <c r="X707" s="49"/>
      <c r="Y707" s="49"/>
      <c r="Z707" s="49"/>
    </row>
    <row r="708" spans="1:26" ht="30" customHeight="1">
      <c r="A708" s="345"/>
      <c r="B708" s="345"/>
      <c r="C708" s="345"/>
      <c r="D708" s="345"/>
      <c r="E708" s="345"/>
      <c r="F708" s="309" t="s">
        <v>7557</v>
      </c>
      <c r="G708" s="345"/>
      <c r="H708" s="43">
        <v>7</v>
      </c>
      <c r="I708" s="309" t="s">
        <v>7558</v>
      </c>
      <c r="J708" s="309" t="s">
        <v>7559</v>
      </c>
      <c r="K708" s="309"/>
      <c r="L708" s="310"/>
      <c r="M708" s="321"/>
      <c r="N708" s="51"/>
      <c r="O708" s="73" t="s">
        <v>348</v>
      </c>
      <c r="P708" s="73" t="s">
        <v>348</v>
      </c>
      <c r="Q708" s="73" t="s">
        <v>24</v>
      </c>
      <c r="R708" s="89"/>
      <c r="S708" s="49"/>
      <c r="T708" s="49"/>
      <c r="U708" s="49"/>
      <c r="V708" s="49"/>
      <c r="W708" s="49"/>
      <c r="X708" s="49"/>
      <c r="Y708" s="49"/>
      <c r="Z708" s="49"/>
    </row>
    <row r="709" spans="1:26" ht="30" customHeight="1">
      <c r="A709" s="345"/>
      <c r="B709" s="345"/>
      <c r="C709" s="345"/>
      <c r="D709" s="345"/>
      <c r="E709" s="345"/>
      <c r="F709" s="309" t="s">
        <v>7546</v>
      </c>
      <c r="G709" s="345"/>
      <c r="H709" s="43">
        <v>8</v>
      </c>
      <c r="I709" s="309" t="s">
        <v>7541</v>
      </c>
      <c r="J709" s="309" t="s">
        <v>6786</v>
      </c>
      <c r="K709" s="309"/>
      <c r="L709" s="310"/>
      <c r="M709" s="321"/>
      <c r="N709" s="51"/>
      <c r="O709" s="73" t="s">
        <v>348</v>
      </c>
      <c r="P709" s="73" t="s">
        <v>348</v>
      </c>
      <c r="Q709" s="73" t="s">
        <v>24</v>
      </c>
      <c r="R709" s="89"/>
      <c r="S709" s="49"/>
      <c r="T709" s="49"/>
      <c r="U709" s="49"/>
      <c r="V709" s="49"/>
      <c r="W709" s="49"/>
      <c r="X709" s="49"/>
      <c r="Y709" s="49"/>
      <c r="Z709" s="49"/>
    </row>
    <row r="710" spans="1:26" ht="30" customHeight="1">
      <c r="A710" s="345"/>
      <c r="B710" s="345"/>
      <c r="C710" s="345"/>
      <c r="D710" s="345"/>
      <c r="E710" s="345"/>
      <c r="F710" s="309" t="s">
        <v>7553</v>
      </c>
      <c r="G710" s="345"/>
      <c r="H710" s="43">
        <v>9</v>
      </c>
      <c r="I710" s="309" t="s">
        <v>7548</v>
      </c>
      <c r="J710" s="309" t="s">
        <v>7554</v>
      </c>
      <c r="K710" s="309"/>
      <c r="L710" s="310"/>
      <c r="M710" s="321"/>
      <c r="N710" s="51"/>
      <c r="O710" s="73" t="s">
        <v>348</v>
      </c>
      <c r="P710" s="73" t="s">
        <v>348</v>
      </c>
      <c r="Q710" s="73" t="s">
        <v>24</v>
      </c>
      <c r="R710" s="89"/>
      <c r="S710" s="49"/>
      <c r="T710" s="49"/>
      <c r="U710" s="49"/>
      <c r="V710" s="49"/>
      <c r="W710" s="49"/>
      <c r="X710" s="49"/>
      <c r="Y710" s="49"/>
      <c r="Z710" s="49"/>
    </row>
    <row r="711" spans="1:26" ht="30" customHeight="1">
      <c r="A711" s="345"/>
      <c r="B711" s="345"/>
      <c r="C711" s="345"/>
      <c r="D711" s="345"/>
      <c r="E711" s="345"/>
      <c r="F711" s="309" t="s">
        <v>7555</v>
      </c>
      <c r="G711" s="345"/>
      <c r="H711" s="43">
        <v>10</v>
      </c>
      <c r="I711" s="309" t="s">
        <v>7548</v>
      </c>
      <c r="J711" s="309" t="s">
        <v>7556</v>
      </c>
      <c r="K711" s="309"/>
      <c r="L711" s="310"/>
      <c r="M711" s="321"/>
      <c r="N711" s="51"/>
      <c r="O711" s="73" t="s">
        <v>348</v>
      </c>
      <c r="P711" s="73" t="s">
        <v>348</v>
      </c>
      <c r="Q711" s="73" t="s">
        <v>24</v>
      </c>
      <c r="R711" s="89"/>
      <c r="S711" s="49"/>
      <c r="T711" s="49"/>
      <c r="U711" s="49"/>
      <c r="V711" s="49"/>
      <c r="W711" s="49"/>
      <c r="X711" s="49"/>
      <c r="Y711" s="49"/>
      <c r="Z711" s="49"/>
    </row>
    <row r="712" spans="1:26" ht="30" customHeight="1">
      <c r="A712" s="345"/>
      <c r="B712" s="345"/>
      <c r="C712" s="345"/>
      <c r="D712" s="345"/>
      <c r="E712" s="345"/>
      <c r="F712" s="309" t="s">
        <v>7557</v>
      </c>
      <c r="G712" s="345"/>
      <c r="H712" s="43">
        <v>11</v>
      </c>
      <c r="I712" s="309" t="s">
        <v>7558</v>
      </c>
      <c r="J712" s="309" t="s">
        <v>7559</v>
      </c>
      <c r="K712" s="309"/>
      <c r="L712" s="310"/>
      <c r="M712" s="321"/>
      <c r="N712" s="51"/>
      <c r="O712" s="73" t="s">
        <v>348</v>
      </c>
      <c r="P712" s="73" t="s">
        <v>348</v>
      </c>
      <c r="Q712" s="73" t="s">
        <v>24</v>
      </c>
      <c r="R712" s="89"/>
      <c r="S712" s="49"/>
      <c r="T712" s="49"/>
      <c r="U712" s="49"/>
      <c r="V712" s="49"/>
      <c r="W712" s="49"/>
      <c r="X712" s="49"/>
      <c r="Y712" s="49"/>
      <c r="Z712" s="49"/>
    </row>
    <row r="713" spans="1:26" ht="30" customHeight="1">
      <c r="A713" s="345"/>
      <c r="B713" s="345"/>
      <c r="C713" s="345"/>
      <c r="D713" s="345"/>
      <c r="E713" s="345"/>
      <c r="F713" s="309" t="s">
        <v>7546</v>
      </c>
      <c r="G713" s="345"/>
      <c r="H713" s="43">
        <v>12</v>
      </c>
      <c r="I713" s="309" t="s">
        <v>7541</v>
      </c>
      <c r="J713" s="309" t="s">
        <v>6786</v>
      </c>
      <c r="K713" s="309"/>
      <c r="L713" s="310"/>
      <c r="M713" s="321"/>
      <c r="N713" s="51"/>
      <c r="O713" s="73" t="s">
        <v>348</v>
      </c>
      <c r="P713" s="73" t="s">
        <v>348</v>
      </c>
      <c r="Q713" s="73" t="s">
        <v>24</v>
      </c>
      <c r="R713" s="89"/>
      <c r="S713" s="49"/>
      <c r="T713" s="49"/>
      <c r="U713" s="49"/>
      <c r="V713" s="49"/>
      <c r="W713" s="49"/>
      <c r="X713" s="49"/>
      <c r="Y713" s="49"/>
      <c r="Z713" s="49"/>
    </row>
    <row r="714" spans="1:26" ht="30" customHeight="1">
      <c r="A714" s="345"/>
      <c r="B714" s="345"/>
      <c r="C714" s="345"/>
      <c r="D714" s="345"/>
      <c r="E714" s="345"/>
      <c r="F714" s="309" t="s">
        <v>7553</v>
      </c>
      <c r="G714" s="345"/>
      <c r="H714" s="43">
        <v>13</v>
      </c>
      <c r="I714" s="309" t="s">
        <v>7548</v>
      </c>
      <c r="J714" s="309" t="s">
        <v>7554</v>
      </c>
      <c r="K714" s="309"/>
      <c r="L714" s="310"/>
      <c r="M714" s="321"/>
      <c r="N714" s="51"/>
      <c r="O714" s="73" t="s">
        <v>348</v>
      </c>
      <c r="P714" s="73" t="s">
        <v>348</v>
      </c>
      <c r="Q714" s="73" t="s">
        <v>24</v>
      </c>
      <c r="R714" s="89"/>
      <c r="S714" s="49"/>
      <c r="T714" s="49"/>
      <c r="U714" s="49"/>
      <c r="V714" s="49"/>
      <c r="W714" s="49"/>
      <c r="X714" s="49"/>
      <c r="Y714" s="49"/>
      <c r="Z714" s="49"/>
    </row>
    <row r="715" spans="1:26" ht="30" customHeight="1">
      <c r="A715" s="345"/>
      <c r="B715" s="345"/>
      <c r="C715" s="345"/>
      <c r="D715" s="345"/>
      <c r="E715" s="345"/>
      <c r="F715" s="309" t="s">
        <v>7555</v>
      </c>
      <c r="G715" s="345"/>
      <c r="H715" s="43">
        <v>14</v>
      </c>
      <c r="I715" s="309" t="s">
        <v>7548</v>
      </c>
      <c r="J715" s="309" t="s">
        <v>7556</v>
      </c>
      <c r="K715" s="309"/>
      <c r="L715" s="310"/>
      <c r="M715" s="321"/>
      <c r="N715" s="51"/>
      <c r="O715" s="73" t="s">
        <v>348</v>
      </c>
      <c r="P715" s="73" t="s">
        <v>348</v>
      </c>
      <c r="Q715" s="73" t="s">
        <v>24</v>
      </c>
      <c r="R715" s="89"/>
      <c r="S715" s="49"/>
      <c r="T715" s="49"/>
      <c r="U715" s="49"/>
      <c r="V715" s="49"/>
      <c r="W715" s="49"/>
      <c r="X715" s="49"/>
      <c r="Y715" s="49"/>
      <c r="Z715" s="49"/>
    </row>
    <row r="716" spans="1:26" ht="30" customHeight="1">
      <c r="A716" s="345"/>
      <c r="B716" s="345"/>
      <c r="C716" s="345"/>
      <c r="D716" s="345"/>
      <c r="E716" s="345"/>
      <c r="F716" s="309" t="s">
        <v>7557</v>
      </c>
      <c r="G716" s="345"/>
      <c r="H716" s="43">
        <v>15</v>
      </c>
      <c r="I716" s="309" t="s">
        <v>7558</v>
      </c>
      <c r="J716" s="309" t="s">
        <v>7559</v>
      </c>
      <c r="K716" s="309"/>
      <c r="L716" s="310"/>
      <c r="M716" s="321"/>
      <c r="N716" s="51"/>
      <c r="O716" s="73" t="s">
        <v>348</v>
      </c>
      <c r="P716" s="73" t="s">
        <v>348</v>
      </c>
      <c r="Q716" s="73" t="s">
        <v>24</v>
      </c>
      <c r="R716" s="89"/>
      <c r="S716" s="49"/>
      <c r="T716" s="49"/>
      <c r="U716" s="49"/>
      <c r="V716" s="49"/>
      <c r="W716" s="49"/>
      <c r="X716" s="49"/>
      <c r="Y716" s="49"/>
      <c r="Z716" s="49"/>
    </row>
    <row r="717" spans="1:26" ht="30" customHeight="1">
      <c r="A717" s="341"/>
      <c r="B717" s="341"/>
      <c r="C717" s="341"/>
      <c r="D717" s="341"/>
      <c r="E717" s="341"/>
      <c r="F717" s="309" t="s">
        <v>7455</v>
      </c>
      <c r="G717" s="341"/>
      <c r="H717" s="43">
        <v>16</v>
      </c>
      <c r="I717" s="309" t="s">
        <v>7448</v>
      </c>
      <c r="J717" s="309" t="s">
        <v>7459</v>
      </c>
      <c r="K717" s="309"/>
      <c r="L717" s="310"/>
      <c r="M717" s="321"/>
      <c r="N717" s="51"/>
      <c r="O717" s="73" t="s">
        <v>348</v>
      </c>
      <c r="P717" s="73" t="s">
        <v>348</v>
      </c>
      <c r="Q717" s="73" t="s">
        <v>24</v>
      </c>
      <c r="R717" s="89"/>
      <c r="S717" s="49"/>
      <c r="T717" s="49"/>
      <c r="U717" s="49"/>
      <c r="V717" s="49"/>
      <c r="W717" s="49"/>
      <c r="X717" s="49"/>
      <c r="Y717" s="49"/>
      <c r="Z717" s="49"/>
    </row>
    <row r="718" spans="1:26" ht="30" customHeight="1">
      <c r="A718" s="475" t="s">
        <v>7563</v>
      </c>
      <c r="B718" s="475" t="s">
        <v>7564</v>
      </c>
      <c r="C718" s="474" t="s">
        <v>3209</v>
      </c>
      <c r="D718" s="474" t="s">
        <v>7089</v>
      </c>
      <c r="E718" s="472" t="s">
        <v>7565</v>
      </c>
      <c r="F718" s="472" t="s">
        <v>7476</v>
      </c>
      <c r="G718" s="474" t="s">
        <v>2111</v>
      </c>
      <c r="H718" s="317">
        <v>1</v>
      </c>
      <c r="I718" s="309" t="s">
        <v>6785</v>
      </c>
      <c r="J718" s="309" t="s">
        <v>7040</v>
      </c>
      <c r="K718" s="309"/>
      <c r="L718" s="310"/>
      <c r="M718" s="321"/>
      <c r="N718" s="51"/>
      <c r="O718" s="73" t="s">
        <v>348</v>
      </c>
      <c r="P718" s="73" t="s">
        <v>348</v>
      </c>
      <c r="Q718" s="73" t="s">
        <v>24</v>
      </c>
      <c r="R718" s="89"/>
      <c r="S718" s="49"/>
      <c r="T718" s="49"/>
      <c r="U718" s="49"/>
      <c r="V718" s="49"/>
      <c r="W718" s="49"/>
      <c r="X718" s="49"/>
      <c r="Y718" s="49"/>
      <c r="Z718" s="49"/>
    </row>
    <row r="719" spans="1:26" ht="30" customHeight="1">
      <c r="A719" s="345"/>
      <c r="B719" s="345"/>
      <c r="C719" s="345"/>
      <c r="D719" s="345"/>
      <c r="E719" s="345"/>
      <c r="F719" s="345"/>
      <c r="G719" s="345"/>
      <c r="H719" s="43">
        <v>2</v>
      </c>
      <c r="I719" s="309" t="s">
        <v>6796</v>
      </c>
      <c r="J719" s="309" t="s">
        <v>7050</v>
      </c>
      <c r="K719" s="309"/>
      <c r="L719" s="310"/>
      <c r="M719" s="321"/>
      <c r="N719" s="51"/>
      <c r="O719" s="73" t="s">
        <v>348</v>
      </c>
      <c r="P719" s="73" t="s">
        <v>348</v>
      </c>
      <c r="Q719" s="73" t="s">
        <v>24</v>
      </c>
      <c r="R719" s="89"/>
      <c r="S719" s="49"/>
      <c r="T719" s="49"/>
      <c r="U719" s="49"/>
      <c r="V719" s="49"/>
      <c r="W719" s="49"/>
      <c r="X719" s="49"/>
      <c r="Y719" s="49"/>
      <c r="Z719" s="49"/>
    </row>
    <row r="720" spans="1:26" ht="30" customHeight="1">
      <c r="A720" s="345"/>
      <c r="B720" s="345"/>
      <c r="C720" s="345"/>
      <c r="D720" s="345"/>
      <c r="E720" s="345"/>
      <c r="F720" s="341"/>
      <c r="G720" s="345"/>
      <c r="H720" s="43">
        <v>3</v>
      </c>
      <c r="I720" s="309" t="s">
        <v>7189</v>
      </c>
      <c r="J720" s="309" t="s">
        <v>7190</v>
      </c>
      <c r="K720" s="309"/>
      <c r="L720" s="310"/>
      <c r="M720" s="321"/>
      <c r="N720" s="51"/>
      <c r="O720" s="73" t="s">
        <v>348</v>
      </c>
      <c r="P720" s="73" t="s">
        <v>348</v>
      </c>
      <c r="Q720" s="73" t="s">
        <v>24</v>
      </c>
      <c r="R720" s="89"/>
      <c r="S720" s="49"/>
      <c r="T720" s="49"/>
      <c r="U720" s="49"/>
      <c r="V720" s="49"/>
      <c r="W720" s="49"/>
      <c r="X720" s="49"/>
      <c r="Y720" s="49"/>
      <c r="Z720" s="49"/>
    </row>
    <row r="721" spans="1:26" ht="30" customHeight="1">
      <c r="A721" s="345"/>
      <c r="B721" s="345"/>
      <c r="C721" s="345"/>
      <c r="D721" s="345"/>
      <c r="E721" s="345"/>
      <c r="F721" s="309" t="s">
        <v>7566</v>
      </c>
      <c r="G721" s="345"/>
      <c r="H721" s="43">
        <v>4</v>
      </c>
      <c r="I721" s="309" t="s">
        <v>7486</v>
      </c>
      <c r="J721" s="309" t="s">
        <v>7480</v>
      </c>
      <c r="K721" s="309"/>
      <c r="L721" s="310"/>
      <c r="M721" s="321"/>
      <c r="N721" s="51"/>
      <c r="O721" s="73" t="s">
        <v>348</v>
      </c>
      <c r="P721" s="73" t="s">
        <v>348</v>
      </c>
      <c r="Q721" s="73" t="s">
        <v>24</v>
      </c>
      <c r="R721" s="89"/>
      <c r="S721" s="49"/>
      <c r="T721" s="49"/>
      <c r="U721" s="49"/>
      <c r="V721" s="49"/>
      <c r="W721" s="49"/>
      <c r="X721" s="49"/>
      <c r="Y721" s="49"/>
      <c r="Z721" s="49"/>
    </row>
    <row r="722" spans="1:26" ht="30" customHeight="1">
      <c r="A722" s="345"/>
      <c r="B722" s="345"/>
      <c r="C722" s="345"/>
      <c r="D722" s="345"/>
      <c r="E722" s="345"/>
      <c r="F722" s="309" t="s">
        <v>7567</v>
      </c>
      <c r="G722" s="345"/>
      <c r="H722" s="43">
        <v>5</v>
      </c>
      <c r="I722" s="309" t="s">
        <v>7437</v>
      </c>
      <c r="J722" s="309" t="s">
        <v>6786</v>
      </c>
      <c r="K722" s="309"/>
      <c r="L722" s="310"/>
      <c r="M722" s="321"/>
      <c r="N722" s="51"/>
      <c r="O722" s="73" t="s">
        <v>348</v>
      </c>
      <c r="P722" s="73" t="s">
        <v>348</v>
      </c>
      <c r="Q722" s="73" t="s">
        <v>24</v>
      </c>
      <c r="R722" s="89"/>
      <c r="S722" s="49"/>
      <c r="T722" s="49"/>
      <c r="U722" s="49"/>
      <c r="V722" s="49"/>
      <c r="W722" s="49"/>
      <c r="X722" s="49"/>
      <c r="Y722" s="49"/>
      <c r="Z722" s="49"/>
    </row>
    <row r="723" spans="1:26" ht="30" customHeight="1">
      <c r="A723" s="345"/>
      <c r="B723" s="345"/>
      <c r="C723" s="345"/>
      <c r="D723" s="345"/>
      <c r="E723" s="345"/>
      <c r="F723" s="309" t="s">
        <v>7568</v>
      </c>
      <c r="G723" s="345"/>
      <c r="H723" s="43">
        <v>6</v>
      </c>
      <c r="I723" s="309" t="s">
        <v>7439</v>
      </c>
      <c r="J723" s="309" t="s">
        <v>7440</v>
      </c>
      <c r="K723" s="309"/>
      <c r="L723" s="310"/>
      <c r="M723" s="321"/>
      <c r="N723" s="51"/>
      <c r="O723" s="73" t="s">
        <v>348</v>
      </c>
      <c r="P723" s="73" t="s">
        <v>348</v>
      </c>
      <c r="Q723" s="73" t="s">
        <v>24</v>
      </c>
      <c r="R723" s="89"/>
      <c r="S723" s="49"/>
      <c r="T723" s="49"/>
      <c r="U723" s="49"/>
      <c r="V723" s="49"/>
      <c r="W723" s="49"/>
      <c r="X723" s="49"/>
      <c r="Y723" s="49"/>
      <c r="Z723" s="49"/>
    </row>
    <row r="724" spans="1:26" ht="30" customHeight="1">
      <c r="A724" s="345"/>
      <c r="B724" s="345"/>
      <c r="C724" s="345"/>
      <c r="D724" s="345"/>
      <c r="E724" s="345"/>
      <c r="F724" s="309" t="s">
        <v>7569</v>
      </c>
      <c r="G724" s="345"/>
      <c r="H724" s="43">
        <v>7</v>
      </c>
      <c r="I724" s="309" t="s">
        <v>7439</v>
      </c>
      <c r="J724" s="309" t="s">
        <v>7483</v>
      </c>
      <c r="K724" s="309"/>
      <c r="L724" s="310"/>
      <c r="M724" s="321"/>
      <c r="N724" s="51"/>
      <c r="O724" s="73" t="s">
        <v>348</v>
      </c>
      <c r="P724" s="73" t="s">
        <v>348</v>
      </c>
      <c r="Q724" s="73" t="s">
        <v>24</v>
      </c>
      <c r="R724" s="89"/>
      <c r="S724" s="49"/>
      <c r="T724" s="49"/>
      <c r="U724" s="49"/>
      <c r="V724" s="49"/>
      <c r="W724" s="49"/>
      <c r="X724" s="49"/>
      <c r="Y724" s="49"/>
      <c r="Z724" s="49"/>
    </row>
    <row r="725" spans="1:26" ht="30" customHeight="1">
      <c r="A725" s="345"/>
      <c r="B725" s="345"/>
      <c r="C725" s="345"/>
      <c r="D725" s="345"/>
      <c r="E725" s="345"/>
      <c r="F725" s="309" t="s">
        <v>7570</v>
      </c>
      <c r="G725" s="345"/>
      <c r="H725" s="43">
        <v>8</v>
      </c>
      <c r="I725" s="309" t="s">
        <v>7507</v>
      </c>
      <c r="J725" s="309" t="s">
        <v>7508</v>
      </c>
      <c r="K725" s="309"/>
      <c r="L725" s="310"/>
      <c r="M725" s="321"/>
      <c r="N725" s="51"/>
      <c r="O725" s="73" t="s">
        <v>348</v>
      </c>
      <c r="P725" s="73" t="s">
        <v>348</v>
      </c>
      <c r="Q725" s="73" t="s">
        <v>24</v>
      </c>
      <c r="R725" s="89"/>
      <c r="S725" s="49"/>
      <c r="T725" s="49"/>
      <c r="U725" s="49"/>
      <c r="V725" s="49"/>
      <c r="W725" s="49"/>
      <c r="X725" s="49"/>
      <c r="Y725" s="49"/>
      <c r="Z725" s="49"/>
    </row>
    <row r="726" spans="1:26" ht="30" customHeight="1">
      <c r="A726" s="345"/>
      <c r="B726" s="345"/>
      <c r="C726" s="345"/>
      <c r="D726" s="345"/>
      <c r="E726" s="345"/>
      <c r="F726" s="309" t="s">
        <v>7546</v>
      </c>
      <c r="G726" s="345"/>
      <c r="H726" s="43">
        <v>9</v>
      </c>
      <c r="I726" s="309" t="s">
        <v>7541</v>
      </c>
      <c r="J726" s="309" t="s">
        <v>6786</v>
      </c>
      <c r="K726" s="309"/>
      <c r="L726" s="310"/>
      <c r="M726" s="321"/>
      <c r="N726" s="51"/>
      <c r="O726" s="73" t="s">
        <v>348</v>
      </c>
      <c r="P726" s="73" t="s">
        <v>348</v>
      </c>
      <c r="Q726" s="73" t="s">
        <v>24</v>
      </c>
      <c r="R726" s="89"/>
      <c r="S726" s="49"/>
      <c r="T726" s="49"/>
      <c r="U726" s="49"/>
      <c r="V726" s="49"/>
      <c r="W726" s="49"/>
      <c r="X726" s="49"/>
      <c r="Y726" s="49"/>
      <c r="Z726" s="49"/>
    </row>
    <row r="727" spans="1:26" ht="30" customHeight="1">
      <c r="A727" s="345"/>
      <c r="B727" s="345"/>
      <c r="C727" s="345"/>
      <c r="D727" s="345"/>
      <c r="E727" s="345"/>
      <c r="F727" s="309" t="s">
        <v>7553</v>
      </c>
      <c r="G727" s="345"/>
      <c r="H727" s="43">
        <v>10</v>
      </c>
      <c r="I727" s="309" t="s">
        <v>7548</v>
      </c>
      <c r="J727" s="309" t="s">
        <v>7554</v>
      </c>
      <c r="K727" s="309"/>
      <c r="L727" s="310"/>
      <c r="M727" s="321"/>
      <c r="N727" s="51"/>
      <c r="O727" s="73" t="s">
        <v>348</v>
      </c>
      <c r="P727" s="73" t="s">
        <v>348</v>
      </c>
      <c r="Q727" s="73" t="s">
        <v>24</v>
      </c>
      <c r="R727" s="89"/>
      <c r="S727" s="49"/>
      <c r="T727" s="49"/>
      <c r="U727" s="49"/>
      <c r="V727" s="49"/>
      <c r="W727" s="49"/>
      <c r="X727" s="49"/>
      <c r="Y727" s="49"/>
      <c r="Z727" s="49"/>
    </row>
    <row r="728" spans="1:26" ht="30" customHeight="1">
      <c r="A728" s="345"/>
      <c r="B728" s="345"/>
      <c r="C728" s="345"/>
      <c r="D728" s="345"/>
      <c r="E728" s="345"/>
      <c r="F728" s="309" t="s">
        <v>7555</v>
      </c>
      <c r="G728" s="345"/>
      <c r="H728" s="43">
        <v>11</v>
      </c>
      <c r="I728" s="309" t="s">
        <v>7548</v>
      </c>
      <c r="J728" s="309" t="s">
        <v>7556</v>
      </c>
      <c r="K728" s="309"/>
      <c r="L728" s="310"/>
      <c r="M728" s="321"/>
      <c r="N728" s="51"/>
      <c r="O728" s="73" t="s">
        <v>348</v>
      </c>
      <c r="P728" s="73" t="s">
        <v>348</v>
      </c>
      <c r="Q728" s="73" t="s">
        <v>24</v>
      </c>
      <c r="R728" s="89"/>
      <c r="S728" s="49"/>
      <c r="T728" s="49"/>
      <c r="U728" s="49"/>
      <c r="V728" s="49"/>
      <c r="W728" s="49"/>
      <c r="X728" s="49"/>
      <c r="Y728" s="49"/>
      <c r="Z728" s="49"/>
    </row>
    <row r="729" spans="1:26" ht="30" customHeight="1">
      <c r="A729" s="345"/>
      <c r="B729" s="345"/>
      <c r="C729" s="345"/>
      <c r="D729" s="345"/>
      <c r="E729" s="345"/>
      <c r="F729" s="309" t="s">
        <v>7557</v>
      </c>
      <c r="G729" s="345"/>
      <c r="H729" s="43">
        <v>12</v>
      </c>
      <c r="I729" s="309" t="s">
        <v>7558</v>
      </c>
      <c r="J729" s="309" t="s">
        <v>7559</v>
      </c>
      <c r="K729" s="309"/>
      <c r="L729" s="310"/>
      <c r="M729" s="321"/>
      <c r="N729" s="51"/>
      <c r="O729" s="73" t="s">
        <v>348</v>
      </c>
      <c r="P729" s="73" t="s">
        <v>348</v>
      </c>
      <c r="Q729" s="73" t="s">
        <v>24</v>
      </c>
      <c r="R729" s="89"/>
      <c r="S729" s="49"/>
      <c r="T729" s="49"/>
      <c r="U729" s="49"/>
      <c r="V729" s="49"/>
      <c r="W729" s="49"/>
      <c r="X729" s="49"/>
      <c r="Y729" s="49"/>
      <c r="Z729" s="49"/>
    </row>
    <row r="730" spans="1:26" ht="30" customHeight="1">
      <c r="A730" s="345"/>
      <c r="B730" s="345"/>
      <c r="C730" s="345"/>
      <c r="D730" s="345"/>
      <c r="E730" s="345"/>
      <c r="F730" s="309" t="s">
        <v>7567</v>
      </c>
      <c r="G730" s="345"/>
      <c r="H730" s="43">
        <v>13</v>
      </c>
      <c r="I730" s="309" t="s">
        <v>7437</v>
      </c>
      <c r="J730" s="309" t="s">
        <v>6786</v>
      </c>
      <c r="K730" s="309"/>
      <c r="L730" s="310"/>
      <c r="M730" s="321"/>
      <c r="N730" s="51"/>
      <c r="O730" s="73" t="s">
        <v>348</v>
      </c>
      <c r="P730" s="73" t="s">
        <v>348</v>
      </c>
      <c r="Q730" s="73" t="s">
        <v>24</v>
      </c>
      <c r="R730" s="89"/>
      <c r="S730" s="49"/>
      <c r="T730" s="49"/>
      <c r="U730" s="49"/>
      <c r="V730" s="49"/>
      <c r="W730" s="49"/>
      <c r="X730" s="49"/>
      <c r="Y730" s="49"/>
      <c r="Z730" s="49"/>
    </row>
    <row r="731" spans="1:26" ht="30" customHeight="1">
      <c r="A731" s="345"/>
      <c r="B731" s="345"/>
      <c r="C731" s="345"/>
      <c r="D731" s="345"/>
      <c r="E731" s="345"/>
      <c r="F731" s="309" t="s">
        <v>7568</v>
      </c>
      <c r="G731" s="345"/>
      <c r="H731" s="43">
        <v>14</v>
      </c>
      <c r="I731" s="309" t="s">
        <v>7439</v>
      </c>
      <c r="J731" s="309" t="s">
        <v>7440</v>
      </c>
      <c r="K731" s="309"/>
      <c r="L731" s="310"/>
      <c r="M731" s="321"/>
      <c r="N731" s="51"/>
      <c r="O731" s="73" t="s">
        <v>348</v>
      </c>
      <c r="P731" s="73" t="s">
        <v>348</v>
      </c>
      <c r="Q731" s="73" t="s">
        <v>24</v>
      </c>
      <c r="R731" s="89"/>
      <c r="S731" s="49"/>
      <c r="T731" s="49"/>
      <c r="U731" s="49"/>
      <c r="V731" s="49"/>
      <c r="W731" s="49"/>
      <c r="X731" s="49"/>
      <c r="Y731" s="49"/>
      <c r="Z731" s="49"/>
    </row>
    <row r="732" spans="1:26" ht="30" customHeight="1">
      <c r="A732" s="345"/>
      <c r="B732" s="345"/>
      <c r="C732" s="345"/>
      <c r="D732" s="345"/>
      <c r="E732" s="345"/>
      <c r="F732" s="309" t="s">
        <v>7569</v>
      </c>
      <c r="G732" s="345"/>
      <c r="H732" s="43">
        <v>15</v>
      </c>
      <c r="I732" s="309" t="s">
        <v>7439</v>
      </c>
      <c r="J732" s="309" t="s">
        <v>7483</v>
      </c>
      <c r="K732" s="309"/>
      <c r="L732" s="310"/>
      <c r="M732" s="321"/>
      <c r="N732" s="51"/>
      <c r="O732" s="73" t="s">
        <v>348</v>
      </c>
      <c r="P732" s="73" t="s">
        <v>348</v>
      </c>
      <c r="Q732" s="73" t="s">
        <v>24</v>
      </c>
      <c r="R732" s="89"/>
      <c r="S732" s="49"/>
      <c r="T732" s="49"/>
      <c r="U732" s="49"/>
      <c r="V732" s="49"/>
      <c r="W732" s="49"/>
      <c r="X732" s="49"/>
      <c r="Y732" s="49"/>
      <c r="Z732" s="49"/>
    </row>
    <row r="733" spans="1:26" ht="30" customHeight="1">
      <c r="A733" s="345"/>
      <c r="B733" s="345"/>
      <c r="C733" s="345"/>
      <c r="D733" s="345"/>
      <c r="E733" s="345"/>
      <c r="F733" s="309" t="s">
        <v>7570</v>
      </c>
      <c r="G733" s="345"/>
      <c r="H733" s="43">
        <v>16</v>
      </c>
      <c r="I733" s="309" t="s">
        <v>7507</v>
      </c>
      <c r="J733" s="309" t="s">
        <v>7508</v>
      </c>
      <c r="K733" s="309"/>
      <c r="L733" s="310"/>
      <c r="M733" s="321"/>
      <c r="N733" s="51"/>
      <c r="O733" s="73" t="s">
        <v>348</v>
      </c>
      <c r="P733" s="73" t="s">
        <v>348</v>
      </c>
      <c r="Q733" s="73" t="s">
        <v>24</v>
      </c>
      <c r="R733" s="89"/>
      <c r="S733" s="49"/>
      <c r="T733" s="49"/>
      <c r="U733" s="49"/>
      <c r="V733" s="49"/>
      <c r="W733" s="49"/>
      <c r="X733" s="49"/>
      <c r="Y733" s="49"/>
      <c r="Z733" s="49"/>
    </row>
    <row r="734" spans="1:26" ht="30" customHeight="1">
      <c r="A734" s="345"/>
      <c r="B734" s="345"/>
      <c r="C734" s="345"/>
      <c r="D734" s="345"/>
      <c r="E734" s="345"/>
      <c r="F734" s="309" t="s">
        <v>7546</v>
      </c>
      <c r="G734" s="345"/>
      <c r="H734" s="43">
        <v>17</v>
      </c>
      <c r="I734" s="309" t="s">
        <v>7541</v>
      </c>
      <c r="J734" s="309" t="s">
        <v>6786</v>
      </c>
      <c r="K734" s="309"/>
      <c r="L734" s="310"/>
      <c r="M734" s="321"/>
      <c r="N734" s="51"/>
      <c r="O734" s="73" t="s">
        <v>348</v>
      </c>
      <c r="P734" s="73" t="s">
        <v>348</v>
      </c>
      <c r="Q734" s="73" t="s">
        <v>24</v>
      </c>
      <c r="R734" s="89"/>
      <c r="S734" s="49"/>
      <c r="T734" s="49"/>
      <c r="U734" s="49"/>
      <c r="V734" s="49"/>
      <c r="W734" s="49"/>
      <c r="X734" s="49"/>
      <c r="Y734" s="49"/>
      <c r="Z734" s="49"/>
    </row>
    <row r="735" spans="1:26" ht="30" customHeight="1">
      <c r="A735" s="345"/>
      <c r="B735" s="345"/>
      <c r="C735" s="345"/>
      <c r="D735" s="345"/>
      <c r="E735" s="345"/>
      <c r="F735" s="309" t="s">
        <v>7553</v>
      </c>
      <c r="G735" s="345"/>
      <c r="H735" s="43">
        <v>18</v>
      </c>
      <c r="I735" s="309" t="s">
        <v>7548</v>
      </c>
      <c r="J735" s="309" t="s">
        <v>7554</v>
      </c>
      <c r="K735" s="309"/>
      <c r="L735" s="310"/>
      <c r="M735" s="321"/>
      <c r="N735" s="51"/>
      <c r="O735" s="73" t="s">
        <v>348</v>
      </c>
      <c r="P735" s="73" t="s">
        <v>348</v>
      </c>
      <c r="Q735" s="73" t="s">
        <v>24</v>
      </c>
      <c r="R735" s="89"/>
      <c r="S735" s="49"/>
      <c r="T735" s="49"/>
      <c r="U735" s="49"/>
      <c r="V735" s="49"/>
      <c r="W735" s="49"/>
      <c r="X735" s="49"/>
      <c r="Y735" s="49"/>
      <c r="Z735" s="49"/>
    </row>
    <row r="736" spans="1:26" ht="30" customHeight="1">
      <c r="A736" s="345"/>
      <c r="B736" s="345"/>
      <c r="C736" s="345"/>
      <c r="D736" s="345"/>
      <c r="E736" s="345"/>
      <c r="F736" s="309" t="s">
        <v>7555</v>
      </c>
      <c r="G736" s="345"/>
      <c r="H736" s="43">
        <v>19</v>
      </c>
      <c r="I736" s="309" t="s">
        <v>7548</v>
      </c>
      <c r="J736" s="309" t="s">
        <v>7556</v>
      </c>
      <c r="K736" s="309"/>
      <c r="L736" s="310"/>
      <c r="M736" s="321"/>
      <c r="N736" s="51"/>
      <c r="O736" s="73" t="s">
        <v>348</v>
      </c>
      <c r="P736" s="73" t="s">
        <v>348</v>
      </c>
      <c r="Q736" s="73" t="s">
        <v>24</v>
      </c>
      <c r="R736" s="89"/>
      <c r="S736" s="49"/>
      <c r="T736" s="49"/>
      <c r="U736" s="49"/>
      <c r="V736" s="49"/>
      <c r="W736" s="49"/>
      <c r="X736" s="49"/>
      <c r="Y736" s="49"/>
      <c r="Z736" s="49"/>
    </row>
    <row r="737" spans="1:26" ht="30" customHeight="1">
      <c r="A737" s="345"/>
      <c r="B737" s="345"/>
      <c r="C737" s="345"/>
      <c r="D737" s="345"/>
      <c r="E737" s="345"/>
      <c r="F737" s="309" t="s">
        <v>7557</v>
      </c>
      <c r="G737" s="345"/>
      <c r="H737" s="43">
        <v>20</v>
      </c>
      <c r="I737" s="309" t="s">
        <v>7558</v>
      </c>
      <c r="J737" s="309" t="s">
        <v>7559</v>
      </c>
      <c r="K737" s="309"/>
      <c r="L737" s="310"/>
      <c r="M737" s="321"/>
      <c r="N737" s="51"/>
      <c r="O737" s="73" t="s">
        <v>348</v>
      </c>
      <c r="P737" s="73" t="s">
        <v>348</v>
      </c>
      <c r="Q737" s="73" t="s">
        <v>24</v>
      </c>
      <c r="R737" s="89"/>
      <c r="S737" s="49"/>
      <c r="T737" s="49"/>
      <c r="U737" s="49"/>
      <c r="V737" s="49"/>
      <c r="W737" s="49"/>
      <c r="X737" s="49"/>
      <c r="Y737" s="49"/>
      <c r="Z737" s="49"/>
    </row>
    <row r="738" spans="1:26" ht="30" customHeight="1">
      <c r="A738" s="345"/>
      <c r="B738" s="345"/>
      <c r="C738" s="345"/>
      <c r="D738" s="345"/>
      <c r="E738" s="345"/>
      <c r="F738" s="309" t="s">
        <v>7567</v>
      </c>
      <c r="G738" s="345"/>
      <c r="H738" s="43">
        <v>21</v>
      </c>
      <c r="I738" s="309" t="s">
        <v>7437</v>
      </c>
      <c r="J738" s="309" t="s">
        <v>6786</v>
      </c>
      <c r="K738" s="309"/>
      <c r="L738" s="310"/>
      <c r="M738" s="321"/>
      <c r="N738" s="51"/>
      <c r="O738" s="73" t="s">
        <v>348</v>
      </c>
      <c r="P738" s="73" t="s">
        <v>348</v>
      </c>
      <c r="Q738" s="73" t="s">
        <v>24</v>
      </c>
      <c r="R738" s="89"/>
      <c r="S738" s="49"/>
      <c r="T738" s="49"/>
      <c r="U738" s="49"/>
      <c r="V738" s="49"/>
      <c r="W738" s="49"/>
      <c r="X738" s="49"/>
      <c r="Y738" s="49"/>
      <c r="Z738" s="49"/>
    </row>
    <row r="739" spans="1:26" ht="30" customHeight="1">
      <c r="A739" s="345"/>
      <c r="B739" s="345"/>
      <c r="C739" s="345"/>
      <c r="D739" s="345"/>
      <c r="E739" s="345"/>
      <c r="F739" s="309" t="s">
        <v>7568</v>
      </c>
      <c r="G739" s="345"/>
      <c r="H739" s="43">
        <v>22</v>
      </c>
      <c r="I739" s="309" t="s">
        <v>7439</v>
      </c>
      <c r="J739" s="309" t="s">
        <v>7440</v>
      </c>
      <c r="K739" s="309"/>
      <c r="L739" s="310"/>
      <c r="M739" s="321"/>
      <c r="N739" s="51"/>
      <c r="O739" s="73" t="s">
        <v>348</v>
      </c>
      <c r="P739" s="73" t="s">
        <v>348</v>
      </c>
      <c r="Q739" s="73" t="s">
        <v>24</v>
      </c>
      <c r="R739" s="89"/>
      <c r="S739" s="49"/>
      <c r="T739" s="49"/>
      <c r="U739" s="49"/>
      <c r="V739" s="49"/>
      <c r="W739" s="49"/>
      <c r="X739" s="49"/>
      <c r="Y739" s="49"/>
      <c r="Z739" s="49"/>
    </row>
    <row r="740" spans="1:26" ht="30" customHeight="1">
      <c r="A740" s="345"/>
      <c r="B740" s="345"/>
      <c r="C740" s="345"/>
      <c r="D740" s="345"/>
      <c r="E740" s="345"/>
      <c r="F740" s="309" t="s">
        <v>7569</v>
      </c>
      <c r="G740" s="345"/>
      <c r="H740" s="43">
        <v>23</v>
      </c>
      <c r="I740" s="309" t="s">
        <v>7439</v>
      </c>
      <c r="J740" s="309" t="s">
        <v>7483</v>
      </c>
      <c r="K740" s="309"/>
      <c r="L740" s="310"/>
      <c r="M740" s="321"/>
      <c r="N740" s="51"/>
      <c r="O740" s="73" t="s">
        <v>348</v>
      </c>
      <c r="P740" s="73" t="s">
        <v>348</v>
      </c>
      <c r="Q740" s="73" t="s">
        <v>24</v>
      </c>
      <c r="R740" s="89"/>
      <c r="S740" s="49"/>
      <c r="T740" s="49"/>
      <c r="U740" s="49"/>
      <c r="V740" s="49"/>
      <c r="W740" s="49"/>
      <c r="X740" s="49"/>
      <c r="Y740" s="49"/>
      <c r="Z740" s="49"/>
    </row>
    <row r="741" spans="1:26" ht="30" customHeight="1">
      <c r="A741" s="345"/>
      <c r="B741" s="345"/>
      <c r="C741" s="345"/>
      <c r="D741" s="345"/>
      <c r="E741" s="345"/>
      <c r="F741" s="309" t="s">
        <v>7570</v>
      </c>
      <c r="G741" s="345"/>
      <c r="H741" s="43">
        <v>24</v>
      </c>
      <c r="I741" s="309" t="s">
        <v>7507</v>
      </c>
      <c r="J741" s="309" t="s">
        <v>7508</v>
      </c>
      <c r="K741" s="309"/>
      <c r="L741" s="310"/>
      <c r="M741" s="321"/>
      <c r="N741" s="51"/>
      <c r="O741" s="73" t="s">
        <v>348</v>
      </c>
      <c r="P741" s="73" t="s">
        <v>348</v>
      </c>
      <c r="Q741" s="73" t="s">
        <v>24</v>
      </c>
      <c r="R741" s="89"/>
      <c r="S741" s="49"/>
      <c r="T741" s="49"/>
      <c r="U741" s="49"/>
      <c r="V741" s="49"/>
      <c r="W741" s="49"/>
      <c r="X741" s="49"/>
      <c r="Y741" s="49"/>
      <c r="Z741" s="49"/>
    </row>
    <row r="742" spans="1:26" ht="30" customHeight="1">
      <c r="A742" s="345"/>
      <c r="B742" s="345"/>
      <c r="C742" s="345"/>
      <c r="D742" s="345"/>
      <c r="E742" s="345"/>
      <c r="F742" s="309" t="s">
        <v>7546</v>
      </c>
      <c r="G742" s="345"/>
      <c r="H742" s="43">
        <v>25</v>
      </c>
      <c r="I742" s="309" t="s">
        <v>7541</v>
      </c>
      <c r="J742" s="309" t="s">
        <v>6786</v>
      </c>
      <c r="K742" s="309"/>
      <c r="L742" s="310"/>
      <c r="M742" s="321"/>
      <c r="N742" s="51"/>
      <c r="O742" s="73" t="s">
        <v>348</v>
      </c>
      <c r="P742" s="73" t="s">
        <v>348</v>
      </c>
      <c r="Q742" s="73" t="s">
        <v>24</v>
      </c>
      <c r="R742" s="89"/>
      <c r="S742" s="49"/>
      <c r="T742" s="49"/>
      <c r="U742" s="49"/>
      <c r="V742" s="49"/>
      <c r="W742" s="49"/>
      <c r="X742" s="49"/>
      <c r="Y742" s="49"/>
      <c r="Z742" s="49"/>
    </row>
    <row r="743" spans="1:26" ht="30" customHeight="1">
      <c r="A743" s="345"/>
      <c r="B743" s="345"/>
      <c r="C743" s="345"/>
      <c r="D743" s="345"/>
      <c r="E743" s="345"/>
      <c r="F743" s="309" t="s">
        <v>7553</v>
      </c>
      <c r="G743" s="345"/>
      <c r="H743" s="43">
        <v>26</v>
      </c>
      <c r="I743" s="309" t="s">
        <v>7548</v>
      </c>
      <c r="J743" s="309" t="s">
        <v>7554</v>
      </c>
      <c r="K743" s="309"/>
      <c r="L743" s="310"/>
      <c r="M743" s="321"/>
      <c r="N743" s="51"/>
      <c r="O743" s="73" t="s">
        <v>348</v>
      </c>
      <c r="P743" s="73" t="s">
        <v>348</v>
      </c>
      <c r="Q743" s="73" t="s">
        <v>24</v>
      </c>
      <c r="R743" s="89"/>
      <c r="S743" s="49"/>
      <c r="T743" s="49"/>
      <c r="U743" s="49"/>
      <c r="V743" s="49"/>
      <c r="W743" s="49"/>
      <c r="X743" s="49"/>
      <c r="Y743" s="49"/>
      <c r="Z743" s="49"/>
    </row>
    <row r="744" spans="1:26" ht="30" customHeight="1">
      <c r="A744" s="345"/>
      <c r="B744" s="345"/>
      <c r="C744" s="345"/>
      <c r="D744" s="345"/>
      <c r="E744" s="345"/>
      <c r="F744" s="309" t="s">
        <v>7555</v>
      </c>
      <c r="G744" s="345"/>
      <c r="H744" s="43">
        <v>27</v>
      </c>
      <c r="I744" s="309" t="s">
        <v>7548</v>
      </c>
      <c r="J744" s="309" t="s">
        <v>7556</v>
      </c>
      <c r="K744" s="309"/>
      <c r="L744" s="310"/>
      <c r="M744" s="321"/>
      <c r="N744" s="51"/>
      <c r="O744" s="73" t="s">
        <v>348</v>
      </c>
      <c r="P744" s="73" t="s">
        <v>348</v>
      </c>
      <c r="Q744" s="73" t="s">
        <v>24</v>
      </c>
      <c r="R744" s="89"/>
      <c r="S744" s="49"/>
      <c r="T744" s="49"/>
      <c r="U744" s="49"/>
      <c r="V744" s="49"/>
      <c r="W744" s="49"/>
      <c r="X744" s="49"/>
      <c r="Y744" s="49"/>
      <c r="Z744" s="49"/>
    </row>
    <row r="745" spans="1:26" ht="30" customHeight="1">
      <c r="A745" s="345"/>
      <c r="B745" s="345"/>
      <c r="C745" s="345"/>
      <c r="D745" s="345"/>
      <c r="E745" s="345"/>
      <c r="F745" s="309" t="s">
        <v>7557</v>
      </c>
      <c r="G745" s="345"/>
      <c r="H745" s="43">
        <v>28</v>
      </c>
      <c r="I745" s="309" t="s">
        <v>7558</v>
      </c>
      <c r="J745" s="309" t="s">
        <v>7559</v>
      </c>
      <c r="K745" s="309"/>
      <c r="L745" s="310"/>
      <c r="M745" s="321"/>
      <c r="N745" s="51"/>
      <c r="O745" s="73" t="s">
        <v>348</v>
      </c>
      <c r="P745" s="73" t="s">
        <v>348</v>
      </c>
      <c r="Q745" s="73" t="s">
        <v>24</v>
      </c>
      <c r="R745" s="89"/>
      <c r="S745" s="49"/>
      <c r="T745" s="49"/>
      <c r="U745" s="49"/>
      <c r="V745" s="49"/>
      <c r="W745" s="49"/>
      <c r="X745" s="49"/>
      <c r="Y745" s="49"/>
      <c r="Z745" s="49"/>
    </row>
    <row r="746" spans="1:26" ht="30" customHeight="1">
      <c r="A746" s="341"/>
      <c r="B746" s="341"/>
      <c r="C746" s="341"/>
      <c r="D746" s="341"/>
      <c r="E746" s="341"/>
      <c r="F746" s="309" t="s">
        <v>7455</v>
      </c>
      <c r="G746" s="341"/>
      <c r="H746" s="43">
        <v>29</v>
      </c>
      <c r="I746" s="309" t="s">
        <v>7448</v>
      </c>
      <c r="J746" s="309" t="s">
        <v>7459</v>
      </c>
      <c r="K746" s="309"/>
      <c r="L746" s="310"/>
      <c r="M746" s="321"/>
      <c r="N746" s="51"/>
      <c r="O746" s="73" t="s">
        <v>348</v>
      </c>
      <c r="P746" s="73" t="s">
        <v>348</v>
      </c>
      <c r="Q746" s="73" t="s">
        <v>24</v>
      </c>
      <c r="R746" s="89"/>
      <c r="S746" s="49"/>
      <c r="T746" s="49"/>
      <c r="U746" s="49"/>
      <c r="V746" s="49"/>
      <c r="W746" s="49"/>
      <c r="X746" s="49"/>
      <c r="Y746" s="49"/>
      <c r="Z746" s="49"/>
    </row>
    <row r="747" spans="1:26" ht="30" customHeight="1">
      <c r="A747" s="475" t="s">
        <v>7571</v>
      </c>
      <c r="B747" s="475" t="s">
        <v>7572</v>
      </c>
      <c r="C747" s="474" t="s">
        <v>3209</v>
      </c>
      <c r="D747" s="474" t="s">
        <v>7089</v>
      </c>
      <c r="E747" s="472" t="s">
        <v>7573</v>
      </c>
      <c r="F747" s="472" t="s">
        <v>7476</v>
      </c>
      <c r="G747" s="474" t="s">
        <v>2111</v>
      </c>
      <c r="H747" s="317">
        <v>1</v>
      </c>
      <c r="I747" s="309" t="s">
        <v>6785</v>
      </c>
      <c r="J747" s="309" t="s">
        <v>7040</v>
      </c>
      <c r="K747" s="309"/>
      <c r="L747" s="310"/>
      <c r="M747" s="321"/>
      <c r="N747" s="51"/>
      <c r="O747" s="73" t="s">
        <v>348</v>
      </c>
      <c r="P747" s="73" t="s">
        <v>348</v>
      </c>
      <c r="Q747" s="73" t="s">
        <v>24</v>
      </c>
      <c r="R747" s="89"/>
      <c r="S747" s="49"/>
      <c r="T747" s="49"/>
      <c r="U747" s="49"/>
      <c r="V747" s="49"/>
      <c r="W747" s="49"/>
      <c r="X747" s="49"/>
      <c r="Y747" s="49"/>
      <c r="Z747" s="49"/>
    </row>
    <row r="748" spans="1:26" ht="30" customHeight="1">
      <c r="A748" s="345"/>
      <c r="B748" s="345"/>
      <c r="C748" s="345"/>
      <c r="D748" s="345"/>
      <c r="E748" s="345"/>
      <c r="F748" s="345"/>
      <c r="G748" s="345"/>
      <c r="H748" s="43">
        <v>2</v>
      </c>
      <c r="I748" s="309" t="s">
        <v>6796</v>
      </c>
      <c r="J748" s="309" t="s">
        <v>7050</v>
      </c>
      <c r="K748" s="309"/>
      <c r="L748" s="310"/>
      <c r="M748" s="321"/>
      <c r="N748" s="51"/>
      <c r="O748" s="73" t="s">
        <v>348</v>
      </c>
      <c r="P748" s="73" t="s">
        <v>348</v>
      </c>
      <c r="Q748" s="73" t="s">
        <v>24</v>
      </c>
      <c r="R748" s="89"/>
      <c r="S748" s="49"/>
      <c r="T748" s="49"/>
      <c r="U748" s="49"/>
      <c r="V748" s="49"/>
      <c r="W748" s="49"/>
      <c r="X748" s="49"/>
      <c r="Y748" s="49"/>
      <c r="Z748" s="49"/>
    </row>
    <row r="749" spans="1:26" ht="30" customHeight="1">
      <c r="A749" s="345"/>
      <c r="B749" s="345"/>
      <c r="C749" s="345"/>
      <c r="D749" s="345"/>
      <c r="E749" s="345"/>
      <c r="F749" s="341"/>
      <c r="G749" s="345"/>
      <c r="H749" s="43">
        <v>3</v>
      </c>
      <c r="I749" s="309" t="s">
        <v>7189</v>
      </c>
      <c r="J749" s="309" t="s">
        <v>7190</v>
      </c>
      <c r="K749" s="309"/>
      <c r="L749" s="310"/>
      <c r="M749" s="321"/>
      <c r="N749" s="51"/>
      <c r="O749" s="73" t="s">
        <v>348</v>
      </c>
      <c r="P749" s="73" t="s">
        <v>348</v>
      </c>
      <c r="Q749" s="73" t="s">
        <v>24</v>
      </c>
      <c r="R749" s="89"/>
      <c r="S749" s="49"/>
      <c r="T749" s="49"/>
      <c r="U749" s="49"/>
      <c r="V749" s="49"/>
      <c r="W749" s="49"/>
      <c r="X749" s="49"/>
      <c r="Y749" s="49"/>
      <c r="Z749" s="49"/>
    </row>
    <row r="750" spans="1:26" ht="30" customHeight="1">
      <c r="A750" s="345"/>
      <c r="B750" s="345"/>
      <c r="C750" s="345"/>
      <c r="D750" s="345"/>
      <c r="E750" s="345"/>
      <c r="F750" s="309" t="s">
        <v>7574</v>
      </c>
      <c r="G750" s="345"/>
      <c r="H750" s="43">
        <v>4</v>
      </c>
      <c r="I750" s="309" t="s">
        <v>7502</v>
      </c>
      <c r="J750" s="309" t="s">
        <v>7480</v>
      </c>
      <c r="K750" s="309"/>
      <c r="L750" s="310"/>
      <c r="M750" s="321"/>
      <c r="N750" s="51"/>
      <c r="O750" s="73" t="s">
        <v>348</v>
      </c>
      <c r="P750" s="73" t="s">
        <v>348</v>
      </c>
      <c r="Q750" s="73" t="s">
        <v>24</v>
      </c>
      <c r="R750" s="89"/>
      <c r="S750" s="49"/>
      <c r="T750" s="49"/>
      <c r="U750" s="49"/>
      <c r="V750" s="49"/>
      <c r="W750" s="49"/>
      <c r="X750" s="49"/>
      <c r="Y750" s="49"/>
      <c r="Z750" s="49"/>
    </row>
    <row r="751" spans="1:26" ht="30" customHeight="1">
      <c r="A751" s="345"/>
      <c r="B751" s="345"/>
      <c r="C751" s="345"/>
      <c r="D751" s="345"/>
      <c r="E751" s="345"/>
      <c r="F751" s="309" t="s">
        <v>7567</v>
      </c>
      <c r="G751" s="345"/>
      <c r="H751" s="43">
        <v>5</v>
      </c>
      <c r="I751" s="309" t="s">
        <v>7437</v>
      </c>
      <c r="J751" s="309" t="s">
        <v>7466</v>
      </c>
      <c r="K751" s="309"/>
      <c r="L751" s="310"/>
      <c r="M751" s="321"/>
      <c r="N751" s="51"/>
      <c r="O751" s="73" t="s">
        <v>348</v>
      </c>
      <c r="P751" s="73" t="s">
        <v>348</v>
      </c>
      <c r="Q751" s="73" t="s">
        <v>24</v>
      </c>
      <c r="R751" s="89"/>
      <c r="S751" s="49"/>
      <c r="T751" s="49"/>
      <c r="U751" s="49"/>
      <c r="V751" s="49"/>
      <c r="W751" s="49"/>
      <c r="X751" s="49"/>
      <c r="Y751" s="49"/>
      <c r="Z751" s="49"/>
    </row>
    <row r="752" spans="1:26" ht="30" customHeight="1">
      <c r="A752" s="345"/>
      <c r="B752" s="345"/>
      <c r="C752" s="345"/>
      <c r="D752" s="345"/>
      <c r="E752" s="345"/>
      <c r="F752" s="309" t="s">
        <v>7568</v>
      </c>
      <c r="G752" s="345"/>
      <c r="H752" s="43">
        <v>6</v>
      </c>
      <c r="I752" s="309" t="s">
        <v>7439</v>
      </c>
      <c r="J752" s="309" t="s">
        <v>7483</v>
      </c>
      <c r="K752" s="309"/>
      <c r="L752" s="310"/>
      <c r="M752" s="321"/>
      <c r="N752" s="51"/>
      <c r="O752" s="73" t="s">
        <v>348</v>
      </c>
      <c r="P752" s="73" t="s">
        <v>348</v>
      </c>
      <c r="Q752" s="73" t="s">
        <v>24</v>
      </c>
      <c r="R752" s="89"/>
      <c r="S752" s="49"/>
      <c r="T752" s="49"/>
      <c r="U752" s="49"/>
      <c r="V752" s="49"/>
      <c r="W752" s="49"/>
      <c r="X752" s="49"/>
      <c r="Y752" s="49"/>
      <c r="Z752" s="49"/>
    </row>
    <row r="753" spans="1:26" ht="30" customHeight="1">
      <c r="A753" s="345"/>
      <c r="B753" s="345"/>
      <c r="C753" s="345"/>
      <c r="D753" s="345"/>
      <c r="E753" s="345"/>
      <c r="F753" s="309" t="s">
        <v>7569</v>
      </c>
      <c r="G753" s="345"/>
      <c r="H753" s="43">
        <v>7</v>
      </c>
      <c r="I753" s="309" t="s">
        <v>7439</v>
      </c>
      <c r="J753" s="309" t="s">
        <v>7483</v>
      </c>
      <c r="K753" s="309"/>
      <c r="L753" s="310"/>
      <c r="M753" s="321"/>
      <c r="N753" s="51"/>
      <c r="O753" s="73" t="s">
        <v>348</v>
      </c>
      <c r="P753" s="73" t="s">
        <v>348</v>
      </c>
      <c r="Q753" s="73" t="s">
        <v>24</v>
      </c>
      <c r="R753" s="89"/>
      <c r="S753" s="49"/>
      <c r="T753" s="49"/>
      <c r="U753" s="49"/>
      <c r="V753" s="49"/>
      <c r="W753" s="49"/>
      <c r="X753" s="49"/>
      <c r="Y753" s="49"/>
      <c r="Z753" s="49"/>
    </row>
    <row r="754" spans="1:26" ht="30" customHeight="1">
      <c r="A754" s="345"/>
      <c r="B754" s="345"/>
      <c r="C754" s="345"/>
      <c r="D754" s="345"/>
      <c r="E754" s="345"/>
      <c r="F754" s="309" t="s">
        <v>7570</v>
      </c>
      <c r="G754" s="345"/>
      <c r="H754" s="43">
        <v>8</v>
      </c>
      <c r="I754" s="309" t="s">
        <v>7507</v>
      </c>
      <c r="J754" s="309" t="s">
        <v>7508</v>
      </c>
      <c r="K754" s="309"/>
      <c r="L754" s="310"/>
      <c r="M754" s="321"/>
      <c r="N754" s="51"/>
      <c r="O754" s="73" t="s">
        <v>348</v>
      </c>
      <c r="P754" s="73" t="s">
        <v>348</v>
      </c>
      <c r="Q754" s="73" t="s">
        <v>24</v>
      </c>
      <c r="R754" s="89"/>
      <c r="S754" s="49"/>
      <c r="T754" s="49"/>
      <c r="U754" s="49"/>
      <c r="V754" s="49"/>
      <c r="W754" s="49"/>
      <c r="X754" s="49"/>
      <c r="Y754" s="49"/>
      <c r="Z754" s="49"/>
    </row>
    <row r="755" spans="1:26" ht="30" customHeight="1">
      <c r="A755" s="345"/>
      <c r="B755" s="345"/>
      <c r="C755" s="345"/>
      <c r="D755" s="345"/>
      <c r="E755" s="345"/>
      <c r="F755" s="309" t="s">
        <v>7509</v>
      </c>
      <c r="G755" s="345"/>
      <c r="H755" s="43">
        <v>9</v>
      </c>
      <c r="I755" s="309" t="s">
        <v>6850</v>
      </c>
      <c r="J755" s="309" t="s">
        <v>7510</v>
      </c>
      <c r="K755" s="309"/>
      <c r="L755" s="310"/>
      <c r="M755" s="321"/>
      <c r="N755" s="51"/>
      <c r="O755" s="73" t="s">
        <v>348</v>
      </c>
      <c r="P755" s="73" t="s">
        <v>348</v>
      </c>
      <c r="Q755" s="73" t="s">
        <v>24</v>
      </c>
      <c r="R755" s="89"/>
      <c r="S755" s="49"/>
      <c r="T755" s="49"/>
      <c r="U755" s="49"/>
      <c r="V755" s="49"/>
      <c r="W755" s="49"/>
      <c r="X755" s="49"/>
      <c r="Y755" s="49"/>
      <c r="Z755" s="49"/>
    </row>
    <row r="756" spans="1:26" ht="30" customHeight="1">
      <c r="A756" s="345"/>
      <c r="B756" s="345"/>
      <c r="C756" s="345"/>
      <c r="D756" s="345"/>
      <c r="E756" s="345"/>
      <c r="F756" s="309" t="s">
        <v>7567</v>
      </c>
      <c r="G756" s="345"/>
      <c r="H756" s="43">
        <v>10</v>
      </c>
      <c r="I756" s="309" t="s">
        <v>7437</v>
      </c>
      <c r="J756" s="309" t="s">
        <v>7466</v>
      </c>
      <c r="K756" s="309"/>
      <c r="L756" s="310"/>
      <c r="M756" s="321"/>
      <c r="N756" s="51"/>
      <c r="O756" s="73" t="s">
        <v>348</v>
      </c>
      <c r="P756" s="73" t="s">
        <v>348</v>
      </c>
      <c r="Q756" s="73" t="s">
        <v>24</v>
      </c>
      <c r="R756" s="89"/>
      <c r="S756" s="49"/>
      <c r="T756" s="49"/>
      <c r="U756" s="49"/>
      <c r="V756" s="49"/>
      <c r="W756" s="49"/>
      <c r="X756" s="49"/>
      <c r="Y756" s="49"/>
      <c r="Z756" s="49"/>
    </row>
    <row r="757" spans="1:26" ht="30" customHeight="1">
      <c r="A757" s="345"/>
      <c r="B757" s="345"/>
      <c r="C757" s="345"/>
      <c r="D757" s="345"/>
      <c r="E757" s="345"/>
      <c r="F757" s="309" t="s">
        <v>7568</v>
      </c>
      <c r="G757" s="345"/>
      <c r="H757" s="43">
        <v>11</v>
      </c>
      <c r="I757" s="309" t="s">
        <v>7439</v>
      </c>
      <c r="J757" s="309" t="s">
        <v>7483</v>
      </c>
      <c r="K757" s="309"/>
      <c r="L757" s="310"/>
      <c r="M757" s="321"/>
      <c r="N757" s="51"/>
      <c r="O757" s="73" t="s">
        <v>348</v>
      </c>
      <c r="P757" s="73" t="s">
        <v>348</v>
      </c>
      <c r="Q757" s="73" t="s">
        <v>24</v>
      </c>
      <c r="R757" s="89"/>
      <c r="S757" s="49"/>
      <c r="T757" s="49"/>
      <c r="U757" s="49"/>
      <c r="V757" s="49"/>
      <c r="W757" s="49"/>
      <c r="X757" s="49"/>
      <c r="Y757" s="49"/>
      <c r="Z757" s="49"/>
    </row>
    <row r="758" spans="1:26" ht="30" customHeight="1">
      <c r="A758" s="345"/>
      <c r="B758" s="345"/>
      <c r="C758" s="345"/>
      <c r="D758" s="345"/>
      <c r="E758" s="345"/>
      <c r="F758" s="309" t="s">
        <v>7569</v>
      </c>
      <c r="G758" s="345"/>
      <c r="H758" s="43">
        <v>12</v>
      </c>
      <c r="I758" s="309" t="s">
        <v>7439</v>
      </c>
      <c r="J758" s="309" t="s">
        <v>7483</v>
      </c>
      <c r="K758" s="309"/>
      <c r="L758" s="310"/>
      <c r="M758" s="321"/>
      <c r="N758" s="51"/>
      <c r="O758" s="73" t="s">
        <v>348</v>
      </c>
      <c r="P758" s="73" t="s">
        <v>348</v>
      </c>
      <c r="Q758" s="73" t="s">
        <v>24</v>
      </c>
      <c r="R758" s="89"/>
      <c r="S758" s="49"/>
      <c r="T758" s="49"/>
      <c r="U758" s="49"/>
      <c r="V758" s="49"/>
      <c r="W758" s="49"/>
      <c r="X758" s="49"/>
      <c r="Y758" s="49"/>
      <c r="Z758" s="49"/>
    </row>
    <row r="759" spans="1:26" ht="30" customHeight="1">
      <c r="A759" s="345"/>
      <c r="B759" s="345"/>
      <c r="C759" s="345"/>
      <c r="D759" s="345"/>
      <c r="E759" s="345"/>
      <c r="F759" s="309" t="s">
        <v>7570</v>
      </c>
      <c r="G759" s="345"/>
      <c r="H759" s="43">
        <v>13</v>
      </c>
      <c r="I759" s="309" t="s">
        <v>7507</v>
      </c>
      <c r="J759" s="309" t="s">
        <v>7508</v>
      </c>
      <c r="K759" s="309"/>
      <c r="L759" s="310"/>
      <c r="M759" s="321"/>
      <c r="N759" s="51"/>
      <c r="O759" s="73" t="s">
        <v>348</v>
      </c>
      <c r="P759" s="73" t="s">
        <v>348</v>
      </c>
      <c r="Q759" s="73" t="s">
        <v>24</v>
      </c>
      <c r="R759" s="89"/>
      <c r="S759" s="49"/>
      <c r="T759" s="49"/>
      <c r="U759" s="49"/>
      <c r="V759" s="49"/>
      <c r="W759" s="49"/>
      <c r="X759" s="49"/>
      <c r="Y759" s="49"/>
      <c r="Z759" s="49"/>
    </row>
    <row r="760" spans="1:26" ht="30" customHeight="1">
      <c r="A760" s="345"/>
      <c r="B760" s="345"/>
      <c r="C760" s="345"/>
      <c r="D760" s="345"/>
      <c r="E760" s="345"/>
      <c r="F760" s="309" t="s">
        <v>7509</v>
      </c>
      <c r="G760" s="345"/>
      <c r="H760" s="43">
        <v>14</v>
      </c>
      <c r="I760" s="309" t="s">
        <v>6850</v>
      </c>
      <c r="J760" s="309" t="s">
        <v>7510</v>
      </c>
      <c r="K760" s="309"/>
      <c r="L760" s="310"/>
      <c r="M760" s="321"/>
      <c r="N760" s="51"/>
      <c r="O760" s="73" t="s">
        <v>348</v>
      </c>
      <c r="P760" s="73" t="s">
        <v>348</v>
      </c>
      <c r="Q760" s="73" t="s">
        <v>24</v>
      </c>
      <c r="R760" s="89"/>
      <c r="S760" s="49"/>
      <c r="T760" s="49"/>
      <c r="U760" s="49"/>
      <c r="V760" s="49"/>
      <c r="W760" s="49"/>
      <c r="X760" s="49"/>
      <c r="Y760" s="49"/>
      <c r="Z760" s="49"/>
    </row>
    <row r="761" spans="1:26" ht="30" customHeight="1">
      <c r="A761" s="345"/>
      <c r="B761" s="345"/>
      <c r="C761" s="345"/>
      <c r="D761" s="345"/>
      <c r="E761" s="345"/>
      <c r="F761" s="309" t="s">
        <v>7567</v>
      </c>
      <c r="G761" s="345"/>
      <c r="H761" s="43">
        <v>15</v>
      </c>
      <c r="I761" s="309" t="s">
        <v>7437</v>
      </c>
      <c r="J761" s="309" t="s">
        <v>7466</v>
      </c>
      <c r="K761" s="309"/>
      <c r="L761" s="310"/>
      <c r="M761" s="321"/>
      <c r="N761" s="51"/>
      <c r="O761" s="73" t="s">
        <v>348</v>
      </c>
      <c r="P761" s="73" t="s">
        <v>348</v>
      </c>
      <c r="Q761" s="73" t="s">
        <v>24</v>
      </c>
      <c r="R761" s="89"/>
      <c r="S761" s="49"/>
      <c r="T761" s="49"/>
      <c r="U761" s="49"/>
      <c r="V761" s="49"/>
      <c r="W761" s="49"/>
      <c r="X761" s="49"/>
      <c r="Y761" s="49"/>
      <c r="Z761" s="49"/>
    </row>
    <row r="762" spans="1:26" ht="30" customHeight="1">
      <c r="A762" s="345"/>
      <c r="B762" s="345"/>
      <c r="C762" s="345"/>
      <c r="D762" s="345"/>
      <c r="E762" s="345"/>
      <c r="F762" s="309" t="s">
        <v>7568</v>
      </c>
      <c r="G762" s="345"/>
      <c r="H762" s="43">
        <v>16</v>
      </c>
      <c r="I762" s="309" t="s">
        <v>7439</v>
      </c>
      <c r="J762" s="309" t="s">
        <v>7483</v>
      </c>
      <c r="K762" s="309"/>
      <c r="L762" s="310"/>
      <c r="M762" s="321"/>
      <c r="N762" s="51"/>
      <c r="O762" s="73" t="s">
        <v>348</v>
      </c>
      <c r="P762" s="73" t="s">
        <v>348</v>
      </c>
      <c r="Q762" s="73" t="s">
        <v>24</v>
      </c>
      <c r="R762" s="89"/>
      <c r="S762" s="49"/>
      <c r="T762" s="49"/>
      <c r="U762" s="49"/>
      <c r="V762" s="49"/>
      <c r="W762" s="49"/>
      <c r="X762" s="49"/>
      <c r="Y762" s="49"/>
      <c r="Z762" s="49"/>
    </row>
    <row r="763" spans="1:26" ht="30" customHeight="1">
      <c r="A763" s="345"/>
      <c r="B763" s="345"/>
      <c r="C763" s="345"/>
      <c r="D763" s="345"/>
      <c r="E763" s="345"/>
      <c r="F763" s="309" t="s">
        <v>7569</v>
      </c>
      <c r="G763" s="345"/>
      <c r="H763" s="43">
        <v>17</v>
      </c>
      <c r="I763" s="309" t="s">
        <v>7439</v>
      </c>
      <c r="J763" s="309" t="s">
        <v>7483</v>
      </c>
      <c r="K763" s="309"/>
      <c r="L763" s="310"/>
      <c r="M763" s="321"/>
      <c r="N763" s="51"/>
      <c r="O763" s="73" t="s">
        <v>348</v>
      </c>
      <c r="P763" s="73" t="s">
        <v>348</v>
      </c>
      <c r="Q763" s="73" t="s">
        <v>24</v>
      </c>
      <c r="R763" s="89"/>
      <c r="S763" s="49"/>
      <c r="T763" s="49"/>
      <c r="U763" s="49"/>
      <c r="V763" s="49"/>
      <c r="W763" s="49"/>
      <c r="X763" s="49"/>
      <c r="Y763" s="49"/>
      <c r="Z763" s="49"/>
    </row>
    <row r="764" spans="1:26" ht="30" customHeight="1">
      <c r="A764" s="345"/>
      <c r="B764" s="345"/>
      <c r="C764" s="345"/>
      <c r="D764" s="345"/>
      <c r="E764" s="345"/>
      <c r="F764" s="309" t="s">
        <v>7570</v>
      </c>
      <c r="G764" s="345"/>
      <c r="H764" s="43">
        <v>18</v>
      </c>
      <c r="I764" s="309" t="s">
        <v>7507</v>
      </c>
      <c r="J764" s="309" t="s">
        <v>7508</v>
      </c>
      <c r="K764" s="309"/>
      <c r="L764" s="310"/>
      <c r="M764" s="321"/>
      <c r="N764" s="51"/>
      <c r="O764" s="73" t="s">
        <v>348</v>
      </c>
      <c r="P764" s="73" t="s">
        <v>348</v>
      </c>
      <c r="Q764" s="73" t="s">
        <v>24</v>
      </c>
      <c r="R764" s="89"/>
      <c r="S764" s="49"/>
      <c r="T764" s="49"/>
      <c r="U764" s="49"/>
      <c r="V764" s="49"/>
      <c r="W764" s="49"/>
      <c r="X764" s="49"/>
      <c r="Y764" s="49"/>
      <c r="Z764" s="49"/>
    </row>
    <row r="765" spans="1:26" ht="30" customHeight="1">
      <c r="A765" s="345"/>
      <c r="B765" s="345"/>
      <c r="C765" s="345"/>
      <c r="D765" s="345"/>
      <c r="E765" s="345"/>
      <c r="F765" s="309" t="s">
        <v>7509</v>
      </c>
      <c r="G765" s="345"/>
      <c r="H765" s="43">
        <v>19</v>
      </c>
      <c r="I765" s="309" t="s">
        <v>6850</v>
      </c>
      <c r="J765" s="309" t="s">
        <v>7510</v>
      </c>
      <c r="K765" s="309"/>
      <c r="L765" s="310"/>
      <c r="M765" s="321"/>
      <c r="N765" s="51"/>
      <c r="O765" s="73" t="s">
        <v>348</v>
      </c>
      <c r="P765" s="73" t="s">
        <v>348</v>
      </c>
      <c r="Q765" s="73" t="s">
        <v>24</v>
      </c>
      <c r="R765" s="89"/>
      <c r="S765" s="49"/>
      <c r="T765" s="49"/>
      <c r="U765" s="49"/>
      <c r="V765" s="49"/>
      <c r="W765" s="49"/>
      <c r="X765" s="49"/>
      <c r="Y765" s="49"/>
      <c r="Z765" s="49"/>
    </row>
    <row r="766" spans="1:26" ht="30" customHeight="1">
      <c r="A766" s="345"/>
      <c r="B766" s="345"/>
      <c r="C766" s="345"/>
      <c r="D766" s="345"/>
      <c r="E766" s="345"/>
      <c r="F766" s="309" t="s">
        <v>7567</v>
      </c>
      <c r="G766" s="345"/>
      <c r="H766" s="43">
        <v>20</v>
      </c>
      <c r="I766" s="309" t="s">
        <v>7437</v>
      </c>
      <c r="J766" s="309" t="s">
        <v>7466</v>
      </c>
      <c r="K766" s="309"/>
      <c r="L766" s="310"/>
      <c r="M766" s="321"/>
      <c r="N766" s="51"/>
      <c r="O766" s="73" t="s">
        <v>348</v>
      </c>
      <c r="P766" s="73" t="s">
        <v>348</v>
      </c>
      <c r="Q766" s="73" t="s">
        <v>24</v>
      </c>
      <c r="R766" s="89"/>
      <c r="S766" s="49"/>
      <c r="T766" s="49"/>
      <c r="U766" s="49"/>
      <c r="V766" s="49"/>
      <c r="W766" s="49"/>
      <c r="X766" s="49"/>
      <c r="Y766" s="49"/>
      <c r="Z766" s="49"/>
    </row>
    <row r="767" spans="1:26" ht="30" customHeight="1">
      <c r="A767" s="345"/>
      <c r="B767" s="345"/>
      <c r="C767" s="345"/>
      <c r="D767" s="345"/>
      <c r="E767" s="345"/>
      <c r="F767" s="309" t="s">
        <v>7568</v>
      </c>
      <c r="G767" s="345"/>
      <c r="H767" s="43">
        <v>21</v>
      </c>
      <c r="I767" s="309" t="s">
        <v>7439</v>
      </c>
      <c r="J767" s="309" t="s">
        <v>7483</v>
      </c>
      <c r="K767" s="309"/>
      <c r="L767" s="310"/>
      <c r="M767" s="321"/>
      <c r="N767" s="51"/>
      <c r="O767" s="73" t="s">
        <v>348</v>
      </c>
      <c r="P767" s="73" t="s">
        <v>348</v>
      </c>
      <c r="Q767" s="73" t="s">
        <v>24</v>
      </c>
      <c r="R767" s="89"/>
      <c r="S767" s="49"/>
      <c r="T767" s="49"/>
      <c r="U767" s="49"/>
      <c r="V767" s="49"/>
      <c r="W767" s="49"/>
      <c r="X767" s="49"/>
      <c r="Y767" s="49"/>
      <c r="Z767" s="49"/>
    </row>
    <row r="768" spans="1:26" ht="30" customHeight="1">
      <c r="A768" s="345"/>
      <c r="B768" s="345"/>
      <c r="C768" s="345"/>
      <c r="D768" s="345"/>
      <c r="E768" s="345"/>
      <c r="F768" s="309" t="s">
        <v>7569</v>
      </c>
      <c r="G768" s="345"/>
      <c r="H768" s="43">
        <v>22</v>
      </c>
      <c r="I768" s="309" t="s">
        <v>7439</v>
      </c>
      <c r="J768" s="309" t="s">
        <v>7483</v>
      </c>
      <c r="K768" s="309"/>
      <c r="L768" s="310"/>
      <c r="M768" s="321"/>
      <c r="N768" s="51"/>
      <c r="O768" s="73" t="s">
        <v>348</v>
      </c>
      <c r="P768" s="73" t="s">
        <v>348</v>
      </c>
      <c r="Q768" s="73" t="s">
        <v>24</v>
      </c>
      <c r="R768" s="89"/>
      <c r="S768" s="49"/>
      <c r="T768" s="49"/>
      <c r="U768" s="49"/>
      <c r="V768" s="49"/>
      <c r="W768" s="49"/>
      <c r="X768" s="49"/>
      <c r="Y768" s="49"/>
      <c r="Z768" s="49"/>
    </row>
    <row r="769" spans="1:26" ht="30" customHeight="1">
      <c r="A769" s="345"/>
      <c r="B769" s="345"/>
      <c r="C769" s="345"/>
      <c r="D769" s="345"/>
      <c r="E769" s="345"/>
      <c r="F769" s="309" t="s">
        <v>7570</v>
      </c>
      <c r="G769" s="345"/>
      <c r="H769" s="43">
        <v>23</v>
      </c>
      <c r="I769" s="309" t="s">
        <v>7507</v>
      </c>
      <c r="J769" s="309" t="s">
        <v>7508</v>
      </c>
      <c r="K769" s="309"/>
      <c r="L769" s="310"/>
      <c r="M769" s="321"/>
      <c r="N769" s="51"/>
      <c r="O769" s="73" t="s">
        <v>348</v>
      </c>
      <c r="P769" s="73" t="s">
        <v>348</v>
      </c>
      <c r="Q769" s="73" t="s">
        <v>24</v>
      </c>
      <c r="R769" s="89"/>
      <c r="S769" s="49"/>
      <c r="T769" s="49"/>
      <c r="U769" s="49"/>
      <c r="V769" s="49"/>
      <c r="W769" s="49"/>
      <c r="X769" s="49"/>
      <c r="Y769" s="49"/>
      <c r="Z769" s="49"/>
    </row>
    <row r="770" spans="1:26" ht="30" customHeight="1">
      <c r="A770" s="345"/>
      <c r="B770" s="345"/>
      <c r="C770" s="345"/>
      <c r="D770" s="345"/>
      <c r="E770" s="345"/>
      <c r="F770" s="309" t="s">
        <v>7509</v>
      </c>
      <c r="G770" s="345"/>
      <c r="H770" s="43">
        <v>24</v>
      </c>
      <c r="I770" s="309" t="s">
        <v>6850</v>
      </c>
      <c r="J770" s="309" t="s">
        <v>7510</v>
      </c>
      <c r="K770" s="309"/>
      <c r="L770" s="310"/>
      <c r="M770" s="321"/>
      <c r="N770" s="51"/>
      <c r="O770" s="73" t="s">
        <v>348</v>
      </c>
      <c r="P770" s="73" t="s">
        <v>348</v>
      </c>
      <c r="Q770" s="73" t="s">
        <v>24</v>
      </c>
      <c r="R770" s="89"/>
      <c r="S770" s="49"/>
      <c r="T770" s="49"/>
      <c r="U770" s="49"/>
      <c r="V770" s="49"/>
      <c r="W770" s="49"/>
      <c r="X770" s="49"/>
      <c r="Y770" s="49"/>
      <c r="Z770" s="49"/>
    </row>
    <row r="771" spans="1:26" ht="30" customHeight="1">
      <c r="A771" s="341"/>
      <c r="B771" s="341"/>
      <c r="C771" s="341"/>
      <c r="D771" s="341"/>
      <c r="E771" s="341"/>
      <c r="F771" s="309" t="s">
        <v>7575</v>
      </c>
      <c r="G771" s="341"/>
      <c r="H771" s="43">
        <v>25</v>
      </c>
      <c r="I771" s="309" t="s">
        <v>7448</v>
      </c>
      <c r="J771" s="309" t="s">
        <v>7459</v>
      </c>
      <c r="K771" s="309"/>
      <c r="L771" s="310"/>
      <c r="M771" s="309" t="s">
        <v>7449</v>
      </c>
      <c r="N771" s="304"/>
      <c r="O771" s="73" t="s">
        <v>348</v>
      </c>
      <c r="P771" s="73" t="s">
        <v>348</v>
      </c>
      <c r="Q771" s="73" t="s">
        <v>24</v>
      </c>
      <c r="R771" s="89"/>
      <c r="S771" s="49"/>
      <c r="T771" s="49"/>
      <c r="U771" s="49"/>
      <c r="V771" s="49"/>
      <c r="W771" s="49"/>
      <c r="X771" s="49"/>
      <c r="Y771" s="49"/>
      <c r="Z771" s="49"/>
    </row>
    <row r="772" spans="1:26" ht="30" customHeight="1">
      <c r="A772" s="475" t="s">
        <v>7576</v>
      </c>
      <c r="B772" s="475" t="s">
        <v>7577</v>
      </c>
      <c r="C772" s="474" t="s">
        <v>3209</v>
      </c>
      <c r="D772" s="474" t="s">
        <v>7089</v>
      </c>
      <c r="E772" s="472" t="s">
        <v>7578</v>
      </c>
      <c r="F772" s="472" t="s">
        <v>7476</v>
      </c>
      <c r="G772" s="474" t="s">
        <v>2111</v>
      </c>
      <c r="H772" s="317">
        <v>1</v>
      </c>
      <c r="I772" s="309" t="s">
        <v>6785</v>
      </c>
      <c r="J772" s="309" t="s">
        <v>7040</v>
      </c>
      <c r="K772" s="309"/>
      <c r="L772" s="310"/>
      <c r="M772" s="321"/>
      <c r="N772" s="51"/>
      <c r="O772" s="73" t="s">
        <v>348</v>
      </c>
      <c r="P772" s="73" t="s">
        <v>348</v>
      </c>
      <c r="Q772" s="73" t="s">
        <v>24</v>
      </c>
      <c r="R772" s="89"/>
      <c r="S772" s="49"/>
      <c r="T772" s="49"/>
      <c r="U772" s="49"/>
      <c r="V772" s="49"/>
      <c r="W772" s="49"/>
      <c r="X772" s="49"/>
      <c r="Y772" s="49"/>
      <c r="Z772" s="49"/>
    </row>
    <row r="773" spans="1:26" ht="30" customHeight="1">
      <c r="A773" s="345"/>
      <c r="B773" s="345"/>
      <c r="C773" s="345"/>
      <c r="D773" s="345"/>
      <c r="E773" s="345"/>
      <c r="F773" s="345"/>
      <c r="G773" s="345"/>
      <c r="H773" s="43">
        <v>2</v>
      </c>
      <c r="I773" s="309" t="s">
        <v>6796</v>
      </c>
      <c r="J773" s="309" t="s">
        <v>7050</v>
      </c>
      <c r="K773" s="309"/>
      <c r="L773" s="310"/>
      <c r="M773" s="321"/>
      <c r="N773" s="51"/>
      <c r="O773" s="73" t="s">
        <v>348</v>
      </c>
      <c r="P773" s="73" t="s">
        <v>348</v>
      </c>
      <c r="Q773" s="73" t="s">
        <v>24</v>
      </c>
      <c r="R773" s="89"/>
      <c r="S773" s="49"/>
      <c r="T773" s="49"/>
      <c r="U773" s="49"/>
      <c r="V773" s="49"/>
      <c r="W773" s="49"/>
      <c r="X773" s="49"/>
      <c r="Y773" s="49"/>
      <c r="Z773" s="49"/>
    </row>
    <row r="774" spans="1:26" ht="30" customHeight="1">
      <c r="A774" s="345"/>
      <c r="B774" s="345"/>
      <c r="C774" s="345"/>
      <c r="D774" s="345"/>
      <c r="E774" s="345"/>
      <c r="F774" s="341"/>
      <c r="G774" s="345"/>
      <c r="H774" s="43">
        <v>3</v>
      </c>
      <c r="I774" s="309" t="s">
        <v>7189</v>
      </c>
      <c r="J774" s="309" t="s">
        <v>7190</v>
      </c>
      <c r="K774" s="309"/>
      <c r="L774" s="310"/>
      <c r="M774" s="321"/>
      <c r="N774" s="51"/>
      <c r="O774" s="73" t="s">
        <v>348</v>
      </c>
      <c r="P774" s="73" t="s">
        <v>348</v>
      </c>
      <c r="Q774" s="73" t="s">
        <v>24</v>
      </c>
      <c r="R774" s="89"/>
      <c r="S774" s="49"/>
      <c r="T774" s="49"/>
      <c r="U774" s="49"/>
      <c r="V774" s="49"/>
      <c r="W774" s="49"/>
      <c r="X774" s="49"/>
      <c r="Y774" s="49"/>
      <c r="Z774" s="49"/>
    </row>
    <row r="775" spans="1:26" ht="30" customHeight="1">
      <c r="A775" s="345"/>
      <c r="B775" s="345"/>
      <c r="C775" s="345"/>
      <c r="D775" s="345"/>
      <c r="E775" s="345"/>
      <c r="F775" s="309" t="s">
        <v>7574</v>
      </c>
      <c r="G775" s="345"/>
      <c r="H775" s="43">
        <v>4</v>
      </c>
      <c r="I775" s="309" t="s">
        <v>7502</v>
      </c>
      <c r="J775" s="309" t="s">
        <v>7480</v>
      </c>
      <c r="K775" s="309"/>
      <c r="L775" s="310"/>
      <c r="M775" s="321"/>
      <c r="N775" s="51"/>
      <c r="O775" s="73" t="s">
        <v>348</v>
      </c>
      <c r="P775" s="73" t="s">
        <v>348</v>
      </c>
      <c r="Q775" s="73" t="s">
        <v>24</v>
      </c>
      <c r="R775" s="89"/>
      <c r="S775" s="49"/>
      <c r="T775" s="49"/>
      <c r="U775" s="49"/>
      <c r="V775" s="49"/>
      <c r="W775" s="49"/>
      <c r="X775" s="49"/>
      <c r="Y775" s="49"/>
      <c r="Z775" s="49"/>
    </row>
    <row r="776" spans="1:26" ht="30" customHeight="1">
      <c r="A776" s="345"/>
      <c r="B776" s="345"/>
      <c r="C776" s="345"/>
      <c r="D776" s="345"/>
      <c r="E776" s="345"/>
      <c r="F776" s="309" t="s">
        <v>7567</v>
      </c>
      <c r="G776" s="345"/>
      <c r="H776" s="43">
        <v>5</v>
      </c>
      <c r="I776" s="309" t="s">
        <v>7437</v>
      </c>
      <c r="J776" s="309" t="s">
        <v>7466</v>
      </c>
      <c r="K776" s="309"/>
      <c r="L776" s="310"/>
      <c r="M776" s="321"/>
      <c r="N776" s="51"/>
      <c r="O776" s="73" t="s">
        <v>348</v>
      </c>
      <c r="P776" s="73" t="s">
        <v>348</v>
      </c>
      <c r="Q776" s="73" t="s">
        <v>24</v>
      </c>
      <c r="R776" s="89"/>
      <c r="S776" s="49"/>
      <c r="T776" s="49"/>
      <c r="U776" s="49"/>
      <c r="V776" s="49"/>
      <c r="W776" s="49"/>
      <c r="X776" s="49"/>
      <c r="Y776" s="49"/>
      <c r="Z776" s="49"/>
    </row>
    <row r="777" spans="1:26" ht="30" customHeight="1">
      <c r="A777" s="345"/>
      <c r="B777" s="345"/>
      <c r="C777" s="345"/>
      <c r="D777" s="345"/>
      <c r="E777" s="345"/>
      <c r="F777" s="309" t="s">
        <v>7568</v>
      </c>
      <c r="G777" s="345"/>
      <c r="H777" s="43">
        <v>6</v>
      </c>
      <c r="I777" s="309" t="s">
        <v>7439</v>
      </c>
      <c r="J777" s="309" t="s">
        <v>7440</v>
      </c>
      <c r="K777" s="309"/>
      <c r="L777" s="310"/>
      <c r="M777" s="321"/>
      <c r="N777" s="51"/>
      <c r="O777" s="73" t="s">
        <v>348</v>
      </c>
      <c r="P777" s="73" t="s">
        <v>348</v>
      </c>
      <c r="Q777" s="73" t="s">
        <v>24</v>
      </c>
      <c r="R777" s="89"/>
      <c r="S777" s="49"/>
      <c r="T777" s="49"/>
      <c r="U777" s="49"/>
      <c r="V777" s="49"/>
      <c r="W777" s="49"/>
      <c r="X777" s="49"/>
      <c r="Y777" s="49"/>
      <c r="Z777" s="49"/>
    </row>
    <row r="778" spans="1:26" ht="30" customHeight="1">
      <c r="A778" s="345"/>
      <c r="B778" s="345"/>
      <c r="C778" s="345"/>
      <c r="D778" s="345"/>
      <c r="E778" s="345"/>
      <c r="F778" s="309" t="s">
        <v>7569</v>
      </c>
      <c r="G778" s="345"/>
      <c r="H778" s="43">
        <v>7</v>
      </c>
      <c r="I778" s="309" t="s">
        <v>7439</v>
      </c>
      <c r="J778" s="309" t="s">
        <v>7443</v>
      </c>
      <c r="K778" s="309"/>
      <c r="L778" s="310"/>
      <c r="M778" s="321"/>
      <c r="N778" s="51"/>
      <c r="O778" s="73" t="s">
        <v>348</v>
      </c>
      <c r="P778" s="73" t="s">
        <v>348</v>
      </c>
      <c r="Q778" s="73" t="s">
        <v>24</v>
      </c>
      <c r="R778" s="89"/>
      <c r="S778" s="49"/>
      <c r="T778" s="49"/>
      <c r="U778" s="49"/>
      <c r="V778" s="49"/>
      <c r="W778" s="49"/>
      <c r="X778" s="49"/>
      <c r="Y778" s="49"/>
      <c r="Z778" s="49"/>
    </row>
    <row r="779" spans="1:26" ht="30" customHeight="1">
      <c r="A779" s="345"/>
      <c r="B779" s="345"/>
      <c r="C779" s="345"/>
      <c r="D779" s="345"/>
      <c r="E779" s="345"/>
      <c r="F779" s="309" t="s">
        <v>7570</v>
      </c>
      <c r="G779" s="345"/>
      <c r="H779" s="43">
        <v>8</v>
      </c>
      <c r="I779" s="309" t="s">
        <v>7507</v>
      </c>
      <c r="J779" s="309" t="s">
        <v>7508</v>
      </c>
      <c r="K779" s="309"/>
      <c r="L779" s="310"/>
      <c r="M779" s="321"/>
      <c r="N779" s="51"/>
      <c r="O779" s="73" t="s">
        <v>348</v>
      </c>
      <c r="P779" s="73" t="s">
        <v>348</v>
      </c>
      <c r="Q779" s="73" t="s">
        <v>24</v>
      </c>
      <c r="R779" s="89"/>
      <c r="S779" s="49"/>
      <c r="T779" s="49"/>
      <c r="U779" s="49"/>
      <c r="V779" s="49"/>
      <c r="W779" s="49"/>
      <c r="X779" s="49"/>
      <c r="Y779" s="49"/>
      <c r="Z779" s="49"/>
    </row>
    <row r="780" spans="1:26" ht="30" customHeight="1">
      <c r="A780" s="345"/>
      <c r="B780" s="345"/>
      <c r="C780" s="345"/>
      <c r="D780" s="345"/>
      <c r="E780" s="345"/>
      <c r="F780" s="309" t="s">
        <v>7509</v>
      </c>
      <c r="G780" s="345"/>
      <c r="H780" s="43">
        <v>9</v>
      </c>
      <c r="I780" s="309" t="s">
        <v>6850</v>
      </c>
      <c r="J780" s="309" t="s">
        <v>7579</v>
      </c>
      <c r="K780" s="309"/>
      <c r="L780" s="310"/>
      <c r="M780" s="321"/>
      <c r="N780" s="51"/>
      <c r="O780" s="73" t="s">
        <v>348</v>
      </c>
      <c r="P780" s="73" t="s">
        <v>348</v>
      </c>
      <c r="Q780" s="73" t="s">
        <v>24</v>
      </c>
      <c r="R780" s="89"/>
      <c r="S780" s="49"/>
      <c r="T780" s="49"/>
      <c r="U780" s="49"/>
      <c r="V780" s="49"/>
      <c r="W780" s="49"/>
      <c r="X780" s="49"/>
      <c r="Y780" s="49"/>
      <c r="Z780" s="49"/>
    </row>
    <row r="781" spans="1:26" ht="30" customHeight="1">
      <c r="A781" s="345"/>
      <c r="B781" s="345"/>
      <c r="C781" s="345"/>
      <c r="D781" s="345"/>
      <c r="E781" s="345"/>
      <c r="F781" s="309" t="s">
        <v>7567</v>
      </c>
      <c r="G781" s="345"/>
      <c r="H781" s="43">
        <v>10</v>
      </c>
      <c r="I781" s="309" t="s">
        <v>7437</v>
      </c>
      <c r="J781" s="309" t="s">
        <v>7466</v>
      </c>
      <c r="K781" s="309"/>
      <c r="L781" s="310"/>
      <c r="M781" s="321"/>
      <c r="N781" s="51"/>
      <c r="O781" s="73" t="s">
        <v>348</v>
      </c>
      <c r="P781" s="73" t="s">
        <v>348</v>
      </c>
      <c r="Q781" s="73" t="s">
        <v>24</v>
      </c>
      <c r="R781" s="89"/>
      <c r="S781" s="49"/>
      <c r="T781" s="49"/>
      <c r="U781" s="49"/>
      <c r="V781" s="49"/>
      <c r="W781" s="49"/>
      <c r="X781" s="49"/>
      <c r="Y781" s="49"/>
      <c r="Z781" s="49"/>
    </row>
    <row r="782" spans="1:26" ht="30" customHeight="1">
      <c r="A782" s="345"/>
      <c r="B782" s="345"/>
      <c r="C782" s="345"/>
      <c r="D782" s="345"/>
      <c r="E782" s="345"/>
      <c r="F782" s="309" t="s">
        <v>7568</v>
      </c>
      <c r="G782" s="345"/>
      <c r="H782" s="43">
        <v>11</v>
      </c>
      <c r="I782" s="309" t="s">
        <v>7439</v>
      </c>
      <c r="J782" s="309" t="s">
        <v>7440</v>
      </c>
      <c r="K782" s="309"/>
      <c r="L782" s="310"/>
      <c r="M782" s="321"/>
      <c r="N782" s="51"/>
      <c r="O782" s="73" t="s">
        <v>348</v>
      </c>
      <c r="P782" s="73" t="s">
        <v>348</v>
      </c>
      <c r="Q782" s="73" t="s">
        <v>24</v>
      </c>
      <c r="R782" s="89"/>
      <c r="S782" s="49"/>
      <c r="T782" s="49"/>
      <c r="U782" s="49"/>
      <c r="V782" s="49"/>
      <c r="W782" s="49"/>
      <c r="X782" s="49"/>
      <c r="Y782" s="49"/>
      <c r="Z782" s="49"/>
    </row>
    <row r="783" spans="1:26" ht="30" customHeight="1">
      <c r="A783" s="345"/>
      <c r="B783" s="345"/>
      <c r="C783" s="345"/>
      <c r="D783" s="345"/>
      <c r="E783" s="345"/>
      <c r="F783" s="309" t="s">
        <v>7569</v>
      </c>
      <c r="G783" s="345"/>
      <c r="H783" s="43">
        <v>12</v>
      </c>
      <c r="I783" s="309" t="s">
        <v>7439</v>
      </c>
      <c r="J783" s="309" t="s">
        <v>7443</v>
      </c>
      <c r="K783" s="309"/>
      <c r="L783" s="310"/>
      <c r="M783" s="321"/>
      <c r="N783" s="51"/>
      <c r="O783" s="73" t="s">
        <v>348</v>
      </c>
      <c r="P783" s="73" t="s">
        <v>348</v>
      </c>
      <c r="Q783" s="73" t="s">
        <v>24</v>
      </c>
      <c r="R783" s="89"/>
      <c r="S783" s="49"/>
      <c r="T783" s="49"/>
      <c r="U783" s="49"/>
      <c r="V783" s="49"/>
      <c r="W783" s="49"/>
      <c r="X783" s="49"/>
      <c r="Y783" s="49"/>
      <c r="Z783" s="49"/>
    </row>
    <row r="784" spans="1:26" ht="30" customHeight="1">
      <c r="A784" s="345"/>
      <c r="B784" s="345"/>
      <c r="C784" s="345"/>
      <c r="D784" s="345"/>
      <c r="E784" s="345"/>
      <c r="F784" s="309" t="s">
        <v>7570</v>
      </c>
      <c r="G784" s="345"/>
      <c r="H784" s="43">
        <v>13</v>
      </c>
      <c r="I784" s="309" t="s">
        <v>7507</v>
      </c>
      <c r="J784" s="309" t="s">
        <v>7508</v>
      </c>
      <c r="K784" s="309"/>
      <c r="L784" s="310"/>
      <c r="M784" s="321"/>
      <c r="N784" s="51"/>
      <c r="O784" s="73" t="s">
        <v>348</v>
      </c>
      <c r="P784" s="73" t="s">
        <v>348</v>
      </c>
      <c r="Q784" s="73" t="s">
        <v>24</v>
      </c>
      <c r="R784" s="89"/>
      <c r="S784" s="49"/>
      <c r="T784" s="49"/>
      <c r="U784" s="49"/>
      <c r="V784" s="49"/>
      <c r="W784" s="49"/>
      <c r="X784" s="49"/>
      <c r="Y784" s="49"/>
      <c r="Z784" s="49"/>
    </row>
    <row r="785" spans="1:26" ht="30" customHeight="1">
      <c r="A785" s="345"/>
      <c r="B785" s="345"/>
      <c r="C785" s="345"/>
      <c r="D785" s="345"/>
      <c r="E785" s="345"/>
      <c r="F785" s="309" t="s">
        <v>7509</v>
      </c>
      <c r="G785" s="345"/>
      <c r="H785" s="43">
        <v>14</v>
      </c>
      <c r="I785" s="309" t="s">
        <v>6850</v>
      </c>
      <c r="J785" s="309" t="s">
        <v>7579</v>
      </c>
      <c r="K785" s="309"/>
      <c r="L785" s="310"/>
      <c r="M785" s="321"/>
      <c r="N785" s="51"/>
      <c r="O785" s="73" t="s">
        <v>348</v>
      </c>
      <c r="P785" s="73" t="s">
        <v>348</v>
      </c>
      <c r="Q785" s="73" t="s">
        <v>24</v>
      </c>
      <c r="R785" s="89"/>
      <c r="S785" s="49"/>
      <c r="T785" s="49"/>
      <c r="U785" s="49"/>
      <c r="V785" s="49"/>
      <c r="W785" s="49"/>
      <c r="X785" s="49"/>
      <c r="Y785" s="49"/>
      <c r="Z785" s="49"/>
    </row>
    <row r="786" spans="1:26" ht="30" customHeight="1">
      <c r="A786" s="345"/>
      <c r="B786" s="345"/>
      <c r="C786" s="345"/>
      <c r="D786" s="345"/>
      <c r="E786" s="345"/>
      <c r="F786" s="309" t="s">
        <v>7567</v>
      </c>
      <c r="G786" s="345"/>
      <c r="H786" s="43">
        <v>15</v>
      </c>
      <c r="I786" s="309" t="s">
        <v>7437</v>
      </c>
      <c r="J786" s="309" t="s">
        <v>7466</v>
      </c>
      <c r="K786" s="309"/>
      <c r="L786" s="310"/>
      <c r="M786" s="321"/>
      <c r="N786" s="51"/>
      <c r="O786" s="73" t="s">
        <v>348</v>
      </c>
      <c r="P786" s="73" t="s">
        <v>348</v>
      </c>
      <c r="Q786" s="73" t="s">
        <v>24</v>
      </c>
      <c r="R786" s="89"/>
      <c r="S786" s="49"/>
      <c r="T786" s="49"/>
      <c r="U786" s="49"/>
      <c r="V786" s="49"/>
      <c r="W786" s="49"/>
      <c r="X786" s="49"/>
      <c r="Y786" s="49"/>
      <c r="Z786" s="49"/>
    </row>
    <row r="787" spans="1:26" ht="30" customHeight="1">
      <c r="A787" s="345"/>
      <c r="B787" s="345"/>
      <c r="C787" s="345"/>
      <c r="D787" s="345"/>
      <c r="E787" s="345"/>
      <c r="F787" s="309" t="s">
        <v>7568</v>
      </c>
      <c r="G787" s="345"/>
      <c r="H787" s="43">
        <v>16</v>
      </c>
      <c r="I787" s="309" t="s">
        <v>7439</v>
      </c>
      <c r="J787" s="309" t="s">
        <v>7440</v>
      </c>
      <c r="K787" s="309"/>
      <c r="L787" s="310"/>
      <c r="M787" s="321"/>
      <c r="N787" s="51"/>
      <c r="O787" s="73" t="s">
        <v>348</v>
      </c>
      <c r="P787" s="73" t="s">
        <v>348</v>
      </c>
      <c r="Q787" s="73" t="s">
        <v>24</v>
      </c>
      <c r="R787" s="89"/>
      <c r="S787" s="49"/>
      <c r="T787" s="49"/>
      <c r="U787" s="49"/>
      <c r="V787" s="49"/>
      <c r="W787" s="49"/>
      <c r="X787" s="49"/>
      <c r="Y787" s="49"/>
      <c r="Z787" s="49"/>
    </row>
    <row r="788" spans="1:26" ht="30" customHeight="1">
      <c r="A788" s="345"/>
      <c r="B788" s="345"/>
      <c r="C788" s="345"/>
      <c r="D788" s="345"/>
      <c r="E788" s="345"/>
      <c r="F788" s="309" t="s">
        <v>7569</v>
      </c>
      <c r="G788" s="345"/>
      <c r="H788" s="43">
        <v>17</v>
      </c>
      <c r="I788" s="309" t="s">
        <v>7439</v>
      </c>
      <c r="J788" s="309" t="s">
        <v>7443</v>
      </c>
      <c r="K788" s="309"/>
      <c r="L788" s="310"/>
      <c r="M788" s="321"/>
      <c r="N788" s="51"/>
      <c r="O788" s="73" t="s">
        <v>348</v>
      </c>
      <c r="P788" s="73" t="s">
        <v>348</v>
      </c>
      <c r="Q788" s="73" t="s">
        <v>24</v>
      </c>
      <c r="R788" s="89"/>
      <c r="S788" s="49"/>
      <c r="T788" s="49"/>
      <c r="U788" s="49"/>
      <c r="V788" s="49"/>
      <c r="W788" s="49"/>
      <c r="X788" s="49"/>
      <c r="Y788" s="49"/>
      <c r="Z788" s="49"/>
    </row>
    <row r="789" spans="1:26" ht="30" customHeight="1">
      <c r="A789" s="345"/>
      <c r="B789" s="345"/>
      <c r="C789" s="345"/>
      <c r="D789" s="345"/>
      <c r="E789" s="345"/>
      <c r="F789" s="309" t="s">
        <v>7570</v>
      </c>
      <c r="G789" s="345"/>
      <c r="H789" s="43">
        <v>18</v>
      </c>
      <c r="I789" s="309" t="s">
        <v>7507</v>
      </c>
      <c r="J789" s="309" t="s">
        <v>7508</v>
      </c>
      <c r="K789" s="309"/>
      <c r="L789" s="310"/>
      <c r="M789" s="321"/>
      <c r="N789" s="51"/>
      <c r="O789" s="73" t="s">
        <v>348</v>
      </c>
      <c r="P789" s="73" t="s">
        <v>348</v>
      </c>
      <c r="Q789" s="73" t="s">
        <v>24</v>
      </c>
      <c r="R789" s="89"/>
      <c r="S789" s="49"/>
      <c r="T789" s="49"/>
      <c r="U789" s="49"/>
      <c r="V789" s="49"/>
      <c r="W789" s="49"/>
      <c r="X789" s="49"/>
      <c r="Y789" s="49"/>
      <c r="Z789" s="49"/>
    </row>
    <row r="790" spans="1:26" ht="30" customHeight="1">
      <c r="A790" s="345"/>
      <c r="B790" s="345"/>
      <c r="C790" s="345"/>
      <c r="D790" s="345"/>
      <c r="E790" s="345"/>
      <c r="F790" s="309" t="s">
        <v>7509</v>
      </c>
      <c r="G790" s="345"/>
      <c r="H790" s="43">
        <v>19</v>
      </c>
      <c r="I790" s="309" t="s">
        <v>6850</v>
      </c>
      <c r="J790" s="309" t="s">
        <v>7579</v>
      </c>
      <c r="K790" s="309"/>
      <c r="L790" s="310"/>
      <c r="M790" s="321"/>
      <c r="N790" s="51"/>
      <c r="O790" s="73" t="s">
        <v>348</v>
      </c>
      <c r="P790" s="73" t="s">
        <v>348</v>
      </c>
      <c r="Q790" s="73" t="s">
        <v>24</v>
      </c>
      <c r="R790" s="89"/>
      <c r="S790" s="49"/>
      <c r="T790" s="49"/>
      <c r="U790" s="49"/>
      <c r="V790" s="49"/>
      <c r="W790" s="49"/>
      <c r="X790" s="49"/>
      <c r="Y790" s="49"/>
      <c r="Z790" s="49"/>
    </row>
    <row r="791" spans="1:26" ht="30" customHeight="1">
      <c r="A791" s="345"/>
      <c r="B791" s="345"/>
      <c r="C791" s="345"/>
      <c r="D791" s="345"/>
      <c r="E791" s="345"/>
      <c r="F791" s="309" t="s">
        <v>7567</v>
      </c>
      <c r="G791" s="345"/>
      <c r="H791" s="43">
        <v>20</v>
      </c>
      <c r="I791" s="309" t="s">
        <v>7437</v>
      </c>
      <c r="J791" s="309" t="s">
        <v>7466</v>
      </c>
      <c r="K791" s="309"/>
      <c r="L791" s="310"/>
      <c r="M791" s="321"/>
      <c r="N791" s="51"/>
      <c r="O791" s="73" t="s">
        <v>348</v>
      </c>
      <c r="P791" s="73" t="s">
        <v>348</v>
      </c>
      <c r="Q791" s="73" t="s">
        <v>24</v>
      </c>
      <c r="R791" s="89"/>
      <c r="S791" s="49"/>
      <c r="T791" s="49"/>
      <c r="U791" s="49"/>
      <c r="V791" s="49"/>
      <c r="W791" s="49"/>
      <c r="X791" s="49"/>
      <c r="Y791" s="49"/>
      <c r="Z791" s="49"/>
    </row>
    <row r="792" spans="1:26" ht="30" customHeight="1">
      <c r="A792" s="345"/>
      <c r="B792" s="345"/>
      <c r="C792" s="345"/>
      <c r="D792" s="345"/>
      <c r="E792" s="345"/>
      <c r="F792" s="309" t="s">
        <v>7568</v>
      </c>
      <c r="G792" s="345"/>
      <c r="H792" s="43">
        <v>21</v>
      </c>
      <c r="I792" s="309" t="s">
        <v>7439</v>
      </c>
      <c r="J792" s="309" t="s">
        <v>7440</v>
      </c>
      <c r="K792" s="309"/>
      <c r="L792" s="310"/>
      <c r="M792" s="321"/>
      <c r="N792" s="51"/>
      <c r="O792" s="73" t="s">
        <v>348</v>
      </c>
      <c r="P792" s="73" t="s">
        <v>348</v>
      </c>
      <c r="Q792" s="73" t="s">
        <v>24</v>
      </c>
      <c r="R792" s="89"/>
      <c r="S792" s="49"/>
      <c r="T792" s="49"/>
      <c r="U792" s="49"/>
      <c r="V792" s="49"/>
      <c r="W792" s="49"/>
      <c r="X792" s="49"/>
      <c r="Y792" s="49"/>
      <c r="Z792" s="49"/>
    </row>
    <row r="793" spans="1:26" ht="30" customHeight="1">
      <c r="A793" s="345"/>
      <c r="B793" s="345"/>
      <c r="C793" s="345"/>
      <c r="D793" s="345"/>
      <c r="E793" s="345"/>
      <c r="F793" s="309" t="s">
        <v>7569</v>
      </c>
      <c r="G793" s="345"/>
      <c r="H793" s="43">
        <v>22</v>
      </c>
      <c r="I793" s="309" t="s">
        <v>7439</v>
      </c>
      <c r="J793" s="309" t="s">
        <v>7443</v>
      </c>
      <c r="K793" s="309"/>
      <c r="L793" s="310"/>
      <c r="M793" s="321"/>
      <c r="N793" s="51"/>
      <c r="O793" s="73" t="s">
        <v>348</v>
      </c>
      <c r="P793" s="73" t="s">
        <v>348</v>
      </c>
      <c r="Q793" s="73" t="s">
        <v>24</v>
      </c>
      <c r="R793" s="89"/>
      <c r="S793" s="49"/>
      <c r="T793" s="49"/>
      <c r="U793" s="49"/>
      <c r="V793" s="49"/>
      <c r="W793" s="49"/>
      <c r="X793" s="49"/>
      <c r="Y793" s="49"/>
      <c r="Z793" s="49"/>
    </row>
    <row r="794" spans="1:26" ht="30" customHeight="1">
      <c r="A794" s="345"/>
      <c r="B794" s="345"/>
      <c r="C794" s="345"/>
      <c r="D794" s="345"/>
      <c r="E794" s="345"/>
      <c r="F794" s="309" t="s">
        <v>7570</v>
      </c>
      <c r="G794" s="345"/>
      <c r="H794" s="43">
        <v>23</v>
      </c>
      <c r="I794" s="309" t="s">
        <v>7507</v>
      </c>
      <c r="J794" s="309" t="s">
        <v>7508</v>
      </c>
      <c r="K794" s="309"/>
      <c r="L794" s="310"/>
      <c r="M794" s="321"/>
      <c r="N794" s="51"/>
      <c r="O794" s="73" t="s">
        <v>348</v>
      </c>
      <c r="P794" s="73" t="s">
        <v>348</v>
      </c>
      <c r="Q794" s="73" t="s">
        <v>24</v>
      </c>
      <c r="R794" s="89"/>
      <c r="S794" s="49"/>
      <c r="T794" s="49"/>
      <c r="U794" s="49"/>
      <c r="V794" s="49"/>
      <c r="W794" s="49"/>
      <c r="X794" s="49"/>
      <c r="Y794" s="49"/>
      <c r="Z794" s="49"/>
    </row>
    <row r="795" spans="1:26" ht="30" customHeight="1">
      <c r="A795" s="345"/>
      <c r="B795" s="345"/>
      <c r="C795" s="345"/>
      <c r="D795" s="345"/>
      <c r="E795" s="345"/>
      <c r="F795" s="309" t="s">
        <v>7509</v>
      </c>
      <c r="G795" s="345"/>
      <c r="H795" s="43">
        <v>24</v>
      </c>
      <c r="I795" s="309" t="s">
        <v>6850</v>
      </c>
      <c r="J795" s="309" t="s">
        <v>7579</v>
      </c>
      <c r="K795" s="309"/>
      <c r="L795" s="310"/>
      <c r="M795" s="321"/>
      <c r="N795" s="51"/>
      <c r="O795" s="73" t="s">
        <v>348</v>
      </c>
      <c r="P795" s="73" t="s">
        <v>348</v>
      </c>
      <c r="Q795" s="73" t="s">
        <v>24</v>
      </c>
      <c r="R795" s="89"/>
      <c r="S795" s="49"/>
      <c r="T795" s="49"/>
      <c r="U795" s="49"/>
      <c r="V795" s="49"/>
      <c r="W795" s="49"/>
      <c r="X795" s="49"/>
      <c r="Y795" s="49"/>
      <c r="Z795" s="49"/>
    </row>
    <row r="796" spans="1:26" ht="30" customHeight="1">
      <c r="A796" s="341"/>
      <c r="B796" s="341"/>
      <c r="C796" s="341"/>
      <c r="D796" s="341"/>
      <c r="E796" s="341"/>
      <c r="F796" s="309" t="s">
        <v>7580</v>
      </c>
      <c r="G796" s="341"/>
      <c r="H796" s="43">
        <v>25</v>
      </c>
      <c r="I796" s="309" t="s">
        <v>7448</v>
      </c>
      <c r="J796" s="309" t="s">
        <v>7449</v>
      </c>
      <c r="K796" s="309"/>
      <c r="L796" s="310"/>
      <c r="M796" s="321" t="s">
        <v>7581</v>
      </c>
      <c r="N796" s="51"/>
      <c r="O796" s="73" t="s">
        <v>348</v>
      </c>
      <c r="P796" s="73" t="s">
        <v>348</v>
      </c>
      <c r="Q796" s="73" t="s">
        <v>24</v>
      </c>
      <c r="R796" s="89"/>
      <c r="S796" s="49"/>
      <c r="T796" s="49"/>
      <c r="U796" s="49"/>
      <c r="V796" s="49"/>
      <c r="W796" s="49"/>
      <c r="X796" s="49"/>
      <c r="Y796" s="49"/>
      <c r="Z796" s="49"/>
    </row>
    <row r="797" spans="1:26" ht="30" customHeight="1">
      <c r="A797" s="472" t="s">
        <v>7582</v>
      </c>
      <c r="B797" s="472" t="s">
        <v>7583</v>
      </c>
      <c r="C797" s="473" t="s">
        <v>3209</v>
      </c>
      <c r="D797" s="473" t="s">
        <v>7089</v>
      </c>
      <c r="E797" s="472" t="s">
        <v>7584</v>
      </c>
      <c r="F797" s="307" t="s">
        <v>7585</v>
      </c>
      <c r="G797" s="473" t="s">
        <v>2111</v>
      </c>
      <c r="H797" s="43">
        <v>1</v>
      </c>
      <c r="I797" s="309" t="s">
        <v>6813</v>
      </c>
      <c r="J797" s="309" t="s">
        <v>7531</v>
      </c>
      <c r="K797" s="309"/>
      <c r="L797" s="25"/>
      <c r="M797" s="81"/>
      <c r="N797" s="42"/>
      <c r="O797" s="73" t="s">
        <v>348</v>
      </c>
      <c r="P797" s="73" t="s">
        <v>348</v>
      </c>
      <c r="Q797" s="73" t="s">
        <v>24</v>
      </c>
      <c r="R797" s="89"/>
      <c r="S797" s="49"/>
      <c r="T797" s="49"/>
      <c r="U797" s="49"/>
      <c r="V797" s="49"/>
      <c r="W797" s="49"/>
      <c r="X797" s="49"/>
      <c r="Y797" s="49"/>
      <c r="Z797" s="49"/>
    </row>
    <row r="798" spans="1:26" ht="30" customHeight="1">
      <c r="A798" s="345"/>
      <c r="B798" s="345"/>
      <c r="C798" s="345"/>
      <c r="D798" s="345"/>
      <c r="E798" s="345"/>
      <c r="F798" s="309" t="s">
        <v>7586</v>
      </c>
      <c r="G798" s="345"/>
      <c r="H798" s="43">
        <v>2</v>
      </c>
      <c r="I798" s="309" t="s">
        <v>6825</v>
      </c>
      <c r="J798" s="309" t="s">
        <v>7532</v>
      </c>
      <c r="K798" s="309"/>
      <c r="L798" s="25"/>
      <c r="M798" s="81"/>
      <c r="N798" s="42"/>
      <c r="O798" s="73" t="s">
        <v>348</v>
      </c>
      <c r="P798" s="73" t="s">
        <v>348</v>
      </c>
      <c r="Q798" s="73" t="s">
        <v>24</v>
      </c>
      <c r="R798" s="89"/>
      <c r="S798" s="49"/>
      <c r="T798" s="49"/>
      <c r="U798" s="49"/>
      <c r="V798" s="49"/>
      <c r="W798" s="49"/>
      <c r="X798" s="49"/>
      <c r="Y798" s="49"/>
      <c r="Z798" s="49"/>
    </row>
    <row r="799" spans="1:26" ht="30" customHeight="1">
      <c r="A799" s="345"/>
      <c r="B799" s="345"/>
      <c r="C799" s="345"/>
      <c r="D799" s="345"/>
      <c r="E799" s="345"/>
      <c r="F799" s="309" t="s">
        <v>7587</v>
      </c>
      <c r="G799" s="345"/>
      <c r="H799" s="43">
        <v>3</v>
      </c>
      <c r="I799" s="309" t="s">
        <v>6837</v>
      </c>
      <c r="J799" s="309" t="s">
        <v>7533</v>
      </c>
      <c r="K799" s="309"/>
      <c r="L799" s="25"/>
      <c r="M799" s="81"/>
      <c r="N799" s="42"/>
      <c r="O799" s="73" t="s">
        <v>348</v>
      </c>
      <c r="P799" s="73" t="s">
        <v>348</v>
      </c>
      <c r="Q799" s="73" t="s">
        <v>24</v>
      </c>
      <c r="R799" s="89"/>
      <c r="S799" s="49"/>
      <c r="T799" s="49"/>
      <c r="U799" s="49"/>
      <c r="V799" s="49"/>
      <c r="W799" s="49"/>
      <c r="X799" s="49"/>
      <c r="Y799" s="49"/>
      <c r="Z799" s="49"/>
    </row>
    <row r="800" spans="1:26" ht="30" customHeight="1">
      <c r="A800" s="345"/>
      <c r="B800" s="345"/>
      <c r="C800" s="345"/>
      <c r="D800" s="345"/>
      <c r="E800" s="345"/>
      <c r="F800" s="309" t="s">
        <v>7588</v>
      </c>
      <c r="G800" s="345"/>
      <c r="H800" s="43">
        <v>4</v>
      </c>
      <c r="I800" s="309" t="s">
        <v>6850</v>
      </c>
      <c r="J800" s="309" t="s">
        <v>7510</v>
      </c>
      <c r="K800" s="309"/>
      <c r="L800" s="25"/>
      <c r="M800" s="81"/>
      <c r="N800" s="42"/>
      <c r="O800" s="73" t="s">
        <v>348</v>
      </c>
      <c r="P800" s="73" t="s">
        <v>348</v>
      </c>
      <c r="Q800" s="73" t="s">
        <v>24</v>
      </c>
      <c r="R800" s="89"/>
      <c r="S800" s="49"/>
      <c r="T800" s="49"/>
      <c r="U800" s="49"/>
      <c r="V800" s="49"/>
      <c r="W800" s="49"/>
      <c r="X800" s="49"/>
      <c r="Y800" s="49"/>
      <c r="Z800" s="49"/>
    </row>
    <row r="801" spans="1:26" ht="30" customHeight="1">
      <c r="A801" s="341"/>
      <c r="B801" s="341"/>
      <c r="C801" s="341"/>
      <c r="D801" s="341"/>
      <c r="E801" s="345"/>
      <c r="F801" s="309" t="s">
        <v>7589</v>
      </c>
      <c r="G801" s="341"/>
      <c r="H801" s="43">
        <v>5</v>
      </c>
      <c r="I801" s="309" t="s">
        <v>7448</v>
      </c>
      <c r="J801" s="309" t="s">
        <v>7459</v>
      </c>
      <c r="K801" s="309"/>
      <c r="L801" s="25"/>
      <c r="M801" s="81" t="s">
        <v>7590</v>
      </c>
      <c r="N801" s="42"/>
      <c r="O801" s="73" t="s">
        <v>348</v>
      </c>
      <c r="P801" s="73" t="s">
        <v>348</v>
      </c>
      <c r="Q801" s="73" t="s">
        <v>24</v>
      </c>
      <c r="R801" s="89"/>
      <c r="S801" s="49"/>
      <c r="T801" s="49"/>
      <c r="U801" s="49"/>
      <c r="V801" s="49"/>
      <c r="W801" s="49"/>
      <c r="X801" s="49"/>
      <c r="Y801" s="49"/>
      <c r="Z801" s="49"/>
    </row>
    <row r="802" spans="1:26" ht="30" customHeight="1">
      <c r="A802" s="309" t="s">
        <v>7591</v>
      </c>
      <c r="B802" s="309" t="s">
        <v>7592</v>
      </c>
      <c r="C802" s="314" t="s">
        <v>966</v>
      </c>
      <c r="D802" s="314" t="s">
        <v>967</v>
      </c>
      <c r="E802" s="345"/>
      <c r="F802" s="309" t="s">
        <v>7593</v>
      </c>
      <c r="G802" s="314" t="s">
        <v>2111</v>
      </c>
      <c r="H802" s="43">
        <v>1</v>
      </c>
      <c r="I802" s="329" t="s">
        <v>7593</v>
      </c>
      <c r="J802" s="329" t="s">
        <v>7594</v>
      </c>
      <c r="K802" s="309"/>
      <c r="L802" s="25"/>
      <c r="M802" s="81"/>
      <c r="N802" s="42"/>
      <c r="O802" s="73" t="s">
        <v>348</v>
      </c>
      <c r="P802" s="73" t="s">
        <v>348</v>
      </c>
      <c r="Q802" s="73" t="s">
        <v>24</v>
      </c>
      <c r="R802" s="89"/>
      <c r="S802" s="49"/>
      <c r="T802" s="49"/>
      <c r="U802" s="49"/>
      <c r="V802" s="49"/>
      <c r="W802" s="49"/>
      <c r="X802" s="49"/>
      <c r="Y802" s="49"/>
      <c r="Z802" s="49"/>
    </row>
    <row r="803" spans="1:26" ht="30" customHeight="1">
      <c r="A803" s="472" t="s">
        <v>7595</v>
      </c>
      <c r="B803" s="472" t="s">
        <v>7583</v>
      </c>
      <c r="C803" s="473" t="s">
        <v>3209</v>
      </c>
      <c r="D803" s="473" t="s">
        <v>7089</v>
      </c>
      <c r="E803" s="345"/>
      <c r="F803" s="307" t="s">
        <v>7585</v>
      </c>
      <c r="G803" s="473" t="s">
        <v>2111</v>
      </c>
      <c r="H803" s="317">
        <v>1</v>
      </c>
      <c r="I803" s="309" t="s">
        <v>6813</v>
      </c>
      <c r="J803" s="309" t="s">
        <v>7531</v>
      </c>
      <c r="K803" s="309"/>
      <c r="L803" s="25"/>
      <c r="M803" s="81"/>
      <c r="N803" s="42"/>
      <c r="O803" s="73" t="s">
        <v>348</v>
      </c>
      <c r="P803" s="73" t="s">
        <v>348</v>
      </c>
      <c r="Q803" s="73" t="s">
        <v>24</v>
      </c>
      <c r="R803" s="89"/>
      <c r="S803" s="49"/>
      <c r="T803" s="49"/>
      <c r="U803" s="49"/>
      <c r="V803" s="49"/>
      <c r="W803" s="49"/>
      <c r="X803" s="49"/>
      <c r="Y803" s="49"/>
      <c r="Z803" s="49"/>
    </row>
    <row r="804" spans="1:26" ht="30" customHeight="1">
      <c r="A804" s="345"/>
      <c r="B804" s="345"/>
      <c r="C804" s="345"/>
      <c r="D804" s="345"/>
      <c r="E804" s="345"/>
      <c r="F804" s="309" t="s">
        <v>7586</v>
      </c>
      <c r="G804" s="345"/>
      <c r="H804" s="43">
        <v>2</v>
      </c>
      <c r="I804" s="309" t="s">
        <v>6825</v>
      </c>
      <c r="J804" s="309" t="s">
        <v>7532</v>
      </c>
      <c r="K804" s="309"/>
      <c r="L804" s="25"/>
      <c r="M804" s="81"/>
      <c r="N804" s="42"/>
      <c r="O804" s="73" t="s">
        <v>348</v>
      </c>
      <c r="P804" s="73" t="s">
        <v>348</v>
      </c>
      <c r="Q804" s="73" t="s">
        <v>24</v>
      </c>
      <c r="R804" s="89"/>
      <c r="S804" s="49"/>
      <c r="T804" s="49"/>
      <c r="U804" s="49"/>
      <c r="V804" s="49"/>
      <c r="W804" s="49"/>
      <c r="X804" s="49"/>
      <c r="Y804" s="49"/>
      <c r="Z804" s="49"/>
    </row>
    <row r="805" spans="1:26" ht="30" customHeight="1">
      <c r="A805" s="345"/>
      <c r="B805" s="345"/>
      <c r="C805" s="345"/>
      <c r="D805" s="345"/>
      <c r="E805" s="345"/>
      <c r="F805" s="309" t="s">
        <v>7587</v>
      </c>
      <c r="G805" s="345"/>
      <c r="H805" s="43">
        <v>3</v>
      </c>
      <c r="I805" s="309" t="s">
        <v>6837</v>
      </c>
      <c r="J805" s="309" t="s">
        <v>7533</v>
      </c>
      <c r="K805" s="309"/>
      <c r="L805" s="25"/>
      <c r="M805" s="81"/>
      <c r="N805" s="42"/>
      <c r="O805" s="73" t="s">
        <v>348</v>
      </c>
      <c r="P805" s="73" t="s">
        <v>348</v>
      </c>
      <c r="Q805" s="73" t="s">
        <v>24</v>
      </c>
      <c r="R805" s="89"/>
      <c r="S805" s="49"/>
      <c r="T805" s="49"/>
      <c r="U805" s="49"/>
      <c r="V805" s="49"/>
      <c r="W805" s="49"/>
      <c r="X805" s="49"/>
      <c r="Y805" s="49"/>
      <c r="Z805" s="49"/>
    </row>
    <row r="806" spans="1:26" ht="30" customHeight="1">
      <c r="A806" s="345"/>
      <c r="B806" s="345"/>
      <c r="C806" s="345"/>
      <c r="D806" s="345"/>
      <c r="E806" s="345"/>
      <c r="F806" s="309" t="s">
        <v>7596</v>
      </c>
      <c r="G806" s="345"/>
      <c r="H806" s="43">
        <v>4</v>
      </c>
      <c r="I806" s="309" t="s">
        <v>6850</v>
      </c>
      <c r="J806" s="309" t="s">
        <v>7510</v>
      </c>
      <c r="K806" s="309"/>
      <c r="L806" s="25"/>
      <c r="M806" s="81"/>
      <c r="N806" s="42"/>
      <c r="O806" s="73" t="s">
        <v>348</v>
      </c>
      <c r="P806" s="73" t="s">
        <v>348</v>
      </c>
      <c r="Q806" s="73" t="s">
        <v>24</v>
      </c>
      <c r="R806" s="89"/>
      <c r="S806" s="49"/>
      <c r="T806" s="49"/>
      <c r="U806" s="49"/>
      <c r="V806" s="49"/>
      <c r="W806" s="49"/>
      <c r="X806" s="49"/>
      <c r="Y806" s="49"/>
      <c r="Z806" s="49"/>
    </row>
    <row r="807" spans="1:26" ht="30" customHeight="1">
      <c r="A807" s="341"/>
      <c r="B807" s="341"/>
      <c r="C807" s="341"/>
      <c r="D807" s="341"/>
      <c r="E807" s="341"/>
      <c r="F807" s="309" t="s">
        <v>7589</v>
      </c>
      <c r="G807" s="341"/>
      <c r="H807" s="43">
        <v>5</v>
      </c>
      <c r="I807" s="309" t="s">
        <v>7448</v>
      </c>
      <c r="J807" s="309" t="s">
        <v>7459</v>
      </c>
      <c r="K807" s="309"/>
      <c r="L807" s="25"/>
      <c r="M807" s="81"/>
      <c r="N807" s="42"/>
      <c r="O807" s="73" t="s">
        <v>348</v>
      </c>
      <c r="P807" s="73" t="s">
        <v>348</v>
      </c>
      <c r="Q807" s="73" t="s">
        <v>24</v>
      </c>
      <c r="R807" s="89"/>
      <c r="S807" s="49"/>
      <c r="T807" s="49"/>
      <c r="U807" s="49"/>
      <c r="V807" s="49"/>
      <c r="W807" s="49"/>
      <c r="X807" s="49"/>
      <c r="Y807" s="49"/>
      <c r="Z807" s="49"/>
    </row>
    <row r="808" spans="1:26" ht="67.5" customHeight="1">
      <c r="A808" s="307" t="s">
        <v>7597</v>
      </c>
      <c r="B808" s="307" t="s">
        <v>7445</v>
      </c>
      <c r="C808" s="308" t="s">
        <v>3209</v>
      </c>
      <c r="D808" s="308" t="s">
        <v>7089</v>
      </c>
      <c r="E808" s="307" t="s">
        <v>7598</v>
      </c>
      <c r="F808" s="307" t="s">
        <v>7599</v>
      </c>
      <c r="G808" s="308" t="s">
        <v>2111</v>
      </c>
      <c r="H808" s="317">
        <v>1</v>
      </c>
      <c r="I808" s="309" t="s">
        <v>7448</v>
      </c>
      <c r="J808" s="309" t="s">
        <v>7459</v>
      </c>
      <c r="K808" s="309"/>
      <c r="L808" s="25"/>
      <c r="M808" s="81"/>
      <c r="N808" s="42"/>
      <c r="O808" s="73" t="s">
        <v>348</v>
      </c>
      <c r="P808" s="73" t="s">
        <v>348</v>
      </c>
      <c r="Q808" s="73" t="s">
        <v>24</v>
      </c>
      <c r="R808" s="89"/>
      <c r="S808" s="49"/>
      <c r="T808" s="49"/>
      <c r="U808" s="49"/>
      <c r="V808" s="49"/>
      <c r="W808" s="49"/>
      <c r="X808" s="49"/>
      <c r="Y808" s="49"/>
      <c r="Z808" s="49"/>
    </row>
    <row r="809" spans="1:26" ht="30" customHeight="1">
      <c r="A809" s="472" t="s">
        <v>7600</v>
      </c>
      <c r="B809" s="472" t="s">
        <v>7601</v>
      </c>
      <c r="C809" s="473" t="s">
        <v>5869</v>
      </c>
      <c r="D809" s="473" t="s">
        <v>7089</v>
      </c>
      <c r="E809" s="476" t="s">
        <v>7602</v>
      </c>
      <c r="F809" s="476" t="s">
        <v>7603</v>
      </c>
      <c r="G809" s="473" t="s">
        <v>2111</v>
      </c>
      <c r="H809" s="317">
        <v>1</v>
      </c>
      <c r="I809" s="309" t="s">
        <v>6785</v>
      </c>
      <c r="J809" s="309" t="s">
        <v>6786</v>
      </c>
      <c r="K809" s="309"/>
      <c r="L809" s="81"/>
      <c r="M809" s="81"/>
      <c r="N809" s="47"/>
      <c r="O809" s="73" t="s">
        <v>348</v>
      </c>
      <c r="P809" s="73" t="s">
        <v>348</v>
      </c>
      <c r="Q809" s="73" t="s">
        <v>24</v>
      </c>
      <c r="R809" s="89"/>
      <c r="S809" s="49"/>
      <c r="T809" s="49"/>
      <c r="U809" s="49"/>
      <c r="V809" s="49"/>
      <c r="W809" s="49"/>
      <c r="X809" s="49"/>
      <c r="Y809" s="49"/>
      <c r="Z809" s="49"/>
    </row>
    <row r="810" spans="1:26" ht="30" customHeight="1">
      <c r="A810" s="345"/>
      <c r="B810" s="345"/>
      <c r="C810" s="345"/>
      <c r="D810" s="345"/>
      <c r="E810" s="345"/>
      <c r="F810" s="345"/>
      <c r="G810" s="345"/>
      <c r="H810" s="43">
        <v>2</v>
      </c>
      <c r="I810" s="309" t="s">
        <v>6796</v>
      </c>
      <c r="J810" s="309" t="s">
        <v>7050</v>
      </c>
      <c r="K810" s="309"/>
      <c r="L810" s="310"/>
      <c r="M810" s="321"/>
      <c r="N810" s="51"/>
      <c r="O810" s="73" t="s">
        <v>348</v>
      </c>
      <c r="P810" s="73" t="s">
        <v>348</v>
      </c>
      <c r="Q810" s="73" t="s">
        <v>24</v>
      </c>
      <c r="R810" s="89"/>
      <c r="S810" s="49"/>
      <c r="T810" s="49"/>
      <c r="U810" s="49"/>
      <c r="V810" s="49"/>
      <c r="W810" s="49"/>
      <c r="X810" s="49"/>
      <c r="Y810" s="49"/>
      <c r="Z810" s="49"/>
    </row>
    <row r="811" spans="1:26" ht="30" customHeight="1">
      <c r="A811" s="345"/>
      <c r="B811" s="345"/>
      <c r="C811" s="345"/>
      <c r="D811" s="345"/>
      <c r="E811" s="345"/>
      <c r="F811" s="345"/>
      <c r="G811" s="345"/>
      <c r="H811" s="43">
        <v>3</v>
      </c>
      <c r="I811" s="309" t="s">
        <v>7189</v>
      </c>
      <c r="J811" s="309" t="s">
        <v>7190</v>
      </c>
      <c r="K811" s="309"/>
      <c r="L811" s="310"/>
      <c r="M811" s="321"/>
      <c r="N811" s="51"/>
      <c r="O811" s="73" t="s">
        <v>348</v>
      </c>
      <c r="P811" s="73" t="s">
        <v>348</v>
      </c>
      <c r="Q811" s="73" t="s">
        <v>24</v>
      </c>
      <c r="R811" s="89"/>
      <c r="S811" s="49"/>
      <c r="T811" s="49"/>
      <c r="U811" s="49"/>
      <c r="V811" s="49"/>
      <c r="W811" s="49"/>
      <c r="X811" s="49"/>
      <c r="Y811" s="49"/>
      <c r="Z811" s="49"/>
    </row>
    <row r="812" spans="1:26" ht="30" customHeight="1">
      <c r="A812" s="341"/>
      <c r="B812" s="341"/>
      <c r="C812" s="341"/>
      <c r="D812" s="341"/>
      <c r="E812" s="345"/>
      <c r="F812" s="341"/>
      <c r="G812" s="341"/>
      <c r="H812" s="43">
        <v>4</v>
      </c>
      <c r="I812" s="309" t="s">
        <v>7604</v>
      </c>
      <c r="J812" s="309" t="s">
        <v>7605</v>
      </c>
      <c r="K812" s="309"/>
      <c r="L812" s="81"/>
      <c r="M812" s="81"/>
      <c r="N812" s="47"/>
      <c r="O812" s="73" t="s">
        <v>348</v>
      </c>
      <c r="P812" s="73" t="s">
        <v>348</v>
      </c>
      <c r="Q812" s="73" t="s">
        <v>24</v>
      </c>
      <c r="R812" s="89"/>
      <c r="S812" s="49"/>
      <c r="T812" s="49"/>
      <c r="U812" s="49"/>
      <c r="V812" s="49"/>
      <c r="W812" s="49"/>
      <c r="X812" s="49"/>
      <c r="Y812" s="49"/>
      <c r="Z812" s="49"/>
    </row>
    <row r="813" spans="1:26" ht="30" customHeight="1">
      <c r="A813" s="472" t="s">
        <v>7606</v>
      </c>
      <c r="B813" s="472" t="s">
        <v>7601</v>
      </c>
      <c r="C813" s="473" t="s">
        <v>5869</v>
      </c>
      <c r="D813" s="473" t="s">
        <v>7089</v>
      </c>
      <c r="E813" s="345"/>
      <c r="F813" s="476" t="s">
        <v>7607</v>
      </c>
      <c r="G813" s="473" t="s">
        <v>2111</v>
      </c>
      <c r="H813" s="317">
        <v>1</v>
      </c>
      <c r="I813" s="309" t="s">
        <v>6785</v>
      </c>
      <c r="J813" s="309" t="s">
        <v>6786</v>
      </c>
      <c r="K813" s="309"/>
      <c r="L813" s="81"/>
      <c r="M813" s="81"/>
      <c r="N813" s="47"/>
      <c r="O813" s="73" t="s">
        <v>348</v>
      </c>
      <c r="P813" s="73" t="s">
        <v>348</v>
      </c>
      <c r="Q813" s="73" t="s">
        <v>24</v>
      </c>
      <c r="R813" s="89"/>
      <c r="S813" s="49"/>
      <c r="T813" s="49"/>
      <c r="U813" s="49"/>
      <c r="V813" s="49"/>
      <c r="W813" s="49"/>
      <c r="X813" s="49"/>
      <c r="Y813" s="49"/>
      <c r="Z813" s="49"/>
    </row>
    <row r="814" spans="1:26" ht="30" customHeight="1">
      <c r="A814" s="345"/>
      <c r="B814" s="345"/>
      <c r="C814" s="345"/>
      <c r="D814" s="345"/>
      <c r="E814" s="345"/>
      <c r="F814" s="345"/>
      <c r="G814" s="345"/>
      <c r="H814" s="43">
        <v>2</v>
      </c>
      <c r="I814" s="309" t="s">
        <v>6796</v>
      </c>
      <c r="J814" s="309" t="s">
        <v>7050</v>
      </c>
      <c r="K814" s="309"/>
      <c r="L814" s="310"/>
      <c r="M814" s="321"/>
      <c r="N814" s="51"/>
      <c r="O814" s="73" t="s">
        <v>348</v>
      </c>
      <c r="P814" s="73" t="s">
        <v>348</v>
      </c>
      <c r="Q814" s="73" t="s">
        <v>24</v>
      </c>
      <c r="R814" s="89"/>
      <c r="S814" s="49"/>
      <c r="T814" s="49"/>
      <c r="U814" s="49"/>
      <c r="V814" s="49"/>
      <c r="W814" s="49"/>
      <c r="X814" s="49"/>
      <c r="Y814" s="49"/>
      <c r="Z814" s="49"/>
    </row>
    <row r="815" spans="1:26" ht="30" customHeight="1">
      <c r="A815" s="345"/>
      <c r="B815" s="345"/>
      <c r="C815" s="345"/>
      <c r="D815" s="345"/>
      <c r="E815" s="345"/>
      <c r="F815" s="345"/>
      <c r="G815" s="345"/>
      <c r="H815" s="43">
        <v>3</v>
      </c>
      <c r="I815" s="309" t="s">
        <v>7189</v>
      </c>
      <c r="J815" s="309" t="s">
        <v>7190</v>
      </c>
      <c r="K815" s="309"/>
      <c r="L815" s="310"/>
      <c r="M815" s="321"/>
      <c r="N815" s="51"/>
      <c r="O815" s="73" t="s">
        <v>348</v>
      </c>
      <c r="P815" s="73" t="s">
        <v>348</v>
      </c>
      <c r="Q815" s="73" t="s">
        <v>24</v>
      </c>
      <c r="R815" s="89"/>
      <c r="S815" s="49"/>
      <c r="T815" s="49"/>
      <c r="U815" s="49"/>
      <c r="V815" s="49"/>
      <c r="W815" s="49"/>
      <c r="X815" s="49"/>
      <c r="Y815" s="49"/>
      <c r="Z815" s="49"/>
    </row>
    <row r="816" spans="1:26" ht="30" customHeight="1">
      <c r="A816" s="341"/>
      <c r="B816" s="341"/>
      <c r="C816" s="341"/>
      <c r="D816" s="341"/>
      <c r="E816" s="345"/>
      <c r="F816" s="341"/>
      <c r="G816" s="341"/>
      <c r="H816" s="43">
        <v>4</v>
      </c>
      <c r="I816" s="309" t="s">
        <v>7608</v>
      </c>
      <c r="J816" s="309" t="s">
        <v>7609</v>
      </c>
      <c r="K816" s="309"/>
      <c r="L816" s="81"/>
      <c r="M816" s="81"/>
      <c r="N816" s="47"/>
      <c r="O816" s="73" t="s">
        <v>348</v>
      </c>
      <c r="P816" s="73" t="s">
        <v>348</v>
      </c>
      <c r="Q816" s="73" t="s">
        <v>24</v>
      </c>
      <c r="R816" s="89"/>
      <c r="S816" s="49"/>
      <c r="T816" s="49"/>
      <c r="U816" s="49"/>
      <c r="V816" s="49"/>
      <c r="W816" s="49"/>
      <c r="X816" s="49"/>
      <c r="Y816" s="49"/>
      <c r="Z816" s="49"/>
    </row>
    <row r="817" spans="1:26" ht="30" customHeight="1">
      <c r="A817" s="472" t="s">
        <v>7610</v>
      </c>
      <c r="B817" s="472" t="s">
        <v>7601</v>
      </c>
      <c r="C817" s="473" t="s">
        <v>5869</v>
      </c>
      <c r="D817" s="473" t="s">
        <v>7089</v>
      </c>
      <c r="E817" s="345"/>
      <c r="F817" s="476" t="s">
        <v>7611</v>
      </c>
      <c r="G817" s="473" t="s">
        <v>2111</v>
      </c>
      <c r="H817" s="317">
        <v>1</v>
      </c>
      <c r="I817" s="309" t="s">
        <v>6785</v>
      </c>
      <c r="J817" s="309" t="s">
        <v>6786</v>
      </c>
      <c r="K817" s="309"/>
      <c r="L817" s="81"/>
      <c r="M817" s="409" t="s">
        <v>7612</v>
      </c>
      <c r="N817" s="47"/>
      <c r="O817" s="73" t="s">
        <v>348</v>
      </c>
      <c r="P817" s="73" t="s">
        <v>348</v>
      </c>
      <c r="Q817" s="73" t="s">
        <v>24</v>
      </c>
      <c r="R817" s="89"/>
      <c r="S817" s="49"/>
      <c r="T817" s="49"/>
      <c r="U817" s="49"/>
      <c r="V817" s="49"/>
      <c r="W817" s="49"/>
      <c r="X817" s="49"/>
      <c r="Y817" s="49"/>
      <c r="Z817" s="49"/>
    </row>
    <row r="818" spans="1:26" ht="30" customHeight="1">
      <c r="A818" s="345"/>
      <c r="B818" s="345"/>
      <c r="C818" s="345"/>
      <c r="D818" s="345"/>
      <c r="E818" s="345"/>
      <c r="F818" s="345"/>
      <c r="G818" s="345"/>
      <c r="H818" s="43">
        <v>2</v>
      </c>
      <c r="I818" s="309" t="s">
        <v>6796</v>
      </c>
      <c r="J818" s="309" t="s">
        <v>7050</v>
      </c>
      <c r="K818" s="309"/>
      <c r="L818" s="310"/>
      <c r="M818" s="345"/>
      <c r="N818" s="51"/>
      <c r="O818" s="73" t="s">
        <v>348</v>
      </c>
      <c r="P818" s="73" t="s">
        <v>348</v>
      </c>
      <c r="Q818" s="73" t="s">
        <v>24</v>
      </c>
      <c r="R818" s="89"/>
      <c r="S818" s="49"/>
      <c r="T818" s="49"/>
      <c r="U818" s="49"/>
      <c r="V818" s="49"/>
      <c r="W818" s="49"/>
      <c r="X818" s="49"/>
      <c r="Y818" s="49"/>
      <c r="Z818" s="49"/>
    </row>
    <row r="819" spans="1:26" ht="30" customHeight="1">
      <c r="A819" s="345"/>
      <c r="B819" s="345"/>
      <c r="C819" s="345"/>
      <c r="D819" s="345"/>
      <c r="E819" s="345"/>
      <c r="F819" s="345"/>
      <c r="G819" s="345"/>
      <c r="H819" s="43">
        <v>3</v>
      </c>
      <c r="I819" s="309" t="s">
        <v>7189</v>
      </c>
      <c r="J819" s="309" t="s">
        <v>7190</v>
      </c>
      <c r="K819" s="309"/>
      <c r="L819" s="310"/>
      <c r="M819" s="345"/>
      <c r="N819" s="51"/>
      <c r="O819" s="73" t="s">
        <v>348</v>
      </c>
      <c r="P819" s="73" t="s">
        <v>348</v>
      </c>
      <c r="Q819" s="73" t="s">
        <v>24</v>
      </c>
      <c r="R819" s="89"/>
      <c r="S819" s="49"/>
      <c r="T819" s="49"/>
      <c r="U819" s="49"/>
      <c r="V819" s="49"/>
      <c r="W819" s="49"/>
      <c r="X819" s="49"/>
      <c r="Y819" s="49"/>
      <c r="Z819" s="49"/>
    </row>
    <row r="820" spans="1:26" ht="30" customHeight="1">
      <c r="A820" s="341"/>
      <c r="B820" s="341"/>
      <c r="C820" s="341"/>
      <c r="D820" s="341"/>
      <c r="E820" s="341"/>
      <c r="F820" s="341"/>
      <c r="G820" s="341"/>
      <c r="H820" s="43">
        <v>4</v>
      </c>
      <c r="I820" s="309" t="s">
        <v>7608</v>
      </c>
      <c r="J820" s="309" t="s">
        <v>7613</v>
      </c>
      <c r="K820" s="309"/>
      <c r="L820" s="81"/>
      <c r="M820" s="341"/>
      <c r="N820" s="47"/>
      <c r="O820" s="73" t="s">
        <v>348</v>
      </c>
      <c r="P820" s="73" t="s">
        <v>348</v>
      </c>
      <c r="Q820" s="73" t="s">
        <v>24</v>
      </c>
      <c r="R820" s="89"/>
      <c r="S820" s="49"/>
      <c r="T820" s="49"/>
      <c r="U820" s="49"/>
      <c r="V820" s="49"/>
      <c r="W820" s="49"/>
      <c r="X820" s="49"/>
      <c r="Y820" s="49"/>
      <c r="Z820" s="49"/>
    </row>
    <row r="821" spans="1:26" ht="30" customHeight="1">
      <c r="A821" s="472" t="s">
        <v>7614</v>
      </c>
      <c r="B821" s="472" t="s">
        <v>7615</v>
      </c>
      <c r="C821" s="473" t="s">
        <v>5869</v>
      </c>
      <c r="D821" s="473" t="s">
        <v>7089</v>
      </c>
      <c r="E821" s="476" t="s">
        <v>7616</v>
      </c>
      <c r="F821" s="476" t="s">
        <v>7617</v>
      </c>
      <c r="G821" s="473" t="s">
        <v>2111</v>
      </c>
      <c r="H821" s="317">
        <v>1</v>
      </c>
      <c r="I821" s="309" t="s">
        <v>6785</v>
      </c>
      <c r="J821" s="309" t="s">
        <v>6786</v>
      </c>
      <c r="K821" s="309"/>
      <c r="L821" s="81"/>
      <c r="M821" s="81"/>
      <c r="N821" s="47"/>
      <c r="O821" s="73" t="s">
        <v>348</v>
      </c>
      <c r="P821" s="73" t="s">
        <v>348</v>
      </c>
      <c r="Q821" s="73" t="s">
        <v>24</v>
      </c>
      <c r="R821" s="89"/>
      <c r="S821" s="49"/>
      <c r="T821" s="49"/>
      <c r="U821" s="49"/>
      <c r="V821" s="49"/>
      <c r="W821" s="49"/>
      <c r="X821" s="49"/>
      <c r="Y821" s="49"/>
      <c r="Z821" s="49"/>
    </row>
    <row r="822" spans="1:26" ht="30" customHeight="1">
      <c r="A822" s="345"/>
      <c r="B822" s="345"/>
      <c r="C822" s="345"/>
      <c r="D822" s="345"/>
      <c r="E822" s="345"/>
      <c r="F822" s="345"/>
      <c r="G822" s="345"/>
      <c r="H822" s="43">
        <v>2</v>
      </c>
      <c r="I822" s="309" t="s">
        <v>6796</v>
      </c>
      <c r="J822" s="309" t="s">
        <v>7050</v>
      </c>
      <c r="K822" s="309"/>
      <c r="L822" s="310"/>
      <c r="M822" s="81"/>
      <c r="N822" s="51"/>
      <c r="O822" s="73" t="s">
        <v>348</v>
      </c>
      <c r="P822" s="73" t="s">
        <v>348</v>
      </c>
      <c r="Q822" s="73" t="s">
        <v>24</v>
      </c>
      <c r="R822" s="89"/>
      <c r="S822" s="49"/>
      <c r="T822" s="49"/>
      <c r="U822" s="49"/>
      <c r="V822" s="49"/>
      <c r="W822" s="49"/>
      <c r="X822" s="49"/>
      <c r="Y822" s="49"/>
      <c r="Z822" s="49"/>
    </row>
    <row r="823" spans="1:26" ht="30" customHeight="1">
      <c r="A823" s="345"/>
      <c r="B823" s="345"/>
      <c r="C823" s="345"/>
      <c r="D823" s="345"/>
      <c r="E823" s="345"/>
      <c r="F823" s="345"/>
      <c r="G823" s="345"/>
      <c r="H823" s="43">
        <v>3</v>
      </c>
      <c r="I823" s="309" t="s">
        <v>7189</v>
      </c>
      <c r="J823" s="309" t="s">
        <v>7190</v>
      </c>
      <c r="K823" s="309"/>
      <c r="L823" s="310"/>
      <c r="M823" s="81"/>
      <c r="N823" s="51"/>
      <c r="O823" s="73" t="s">
        <v>348</v>
      </c>
      <c r="P823" s="73" t="s">
        <v>348</v>
      </c>
      <c r="Q823" s="73" t="s">
        <v>24</v>
      </c>
      <c r="R823" s="89"/>
      <c r="S823" s="49"/>
      <c r="T823" s="49"/>
      <c r="U823" s="49"/>
      <c r="V823" s="49"/>
      <c r="W823" s="49"/>
      <c r="X823" s="49"/>
      <c r="Y823" s="49"/>
      <c r="Z823" s="49"/>
    </row>
    <row r="824" spans="1:26" ht="30" customHeight="1">
      <c r="A824" s="341"/>
      <c r="B824" s="341"/>
      <c r="C824" s="341"/>
      <c r="D824" s="341"/>
      <c r="E824" s="345"/>
      <c r="F824" s="341"/>
      <c r="G824" s="341"/>
      <c r="H824" s="43">
        <v>4</v>
      </c>
      <c r="I824" s="309" t="s">
        <v>7618</v>
      </c>
      <c r="J824" s="309" t="s">
        <v>7619</v>
      </c>
      <c r="K824" s="309"/>
      <c r="L824" s="81"/>
      <c r="M824" s="81"/>
      <c r="N824" s="47"/>
      <c r="O824" s="73" t="s">
        <v>348</v>
      </c>
      <c r="P824" s="73" t="s">
        <v>348</v>
      </c>
      <c r="Q824" s="73" t="s">
        <v>24</v>
      </c>
      <c r="R824" s="89"/>
      <c r="S824" s="49"/>
      <c r="T824" s="49"/>
      <c r="U824" s="49"/>
      <c r="V824" s="49"/>
      <c r="W824" s="49"/>
      <c r="X824" s="49"/>
      <c r="Y824" s="49"/>
      <c r="Z824" s="49"/>
    </row>
    <row r="825" spans="1:26" ht="30" customHeight="1">
      <c r="A825" s="472" t="s">
        <v>7620</v>
      </c>
      <c r="B825" s="472" t="s">
        <v>7615</v>
      </c>
      <c r="C825" s="473" t="s">
        <v>5869</v>
      </c>
      <c r="D825" s="473" t="s">
        <v>7089</v>
      </c>
      <c r="E825" s="345"/>
      <c r="F825" s="476" t="s">
        <v>7621</v>
      </c>
      <c r="G825" s="473" t="s">
        <v>2111</v>
      </c>
      <c r="H825" s="317">
        <v>1</v>
      </c>
      <c r="I825" s="309" t="s">
        <v>6785</v>
      </c>
      <c r="J825" s="309" t="s">
        <v>6786</v>
      </c>
      <c r="K825" s="309"/>
      <c r="L825" s="81"/>
      <c r="M825" s="409" t="s">
        <v>7612</v>
      </c>
      <c r="N825" s="47"/>
      <c r="O825" s="73" t="s">
        <v>348</v>
      </c>
      <c r="P825" s="73" t="s">
        <v>348</v>
      </c>
      <c r="Q825" s="73" t="s">
        <v>24</v>
      </c>
      <c r="R825" s="89"/>
      <c r="S825" s="49"/>
      <c r="T825" s="49"/>
      <c r="U825" s="49"/>
      <c r="V825" s="49"/>
      <c r="W825" s="49"/>
      <c r="X825" s="49"/>
      <c r="Y825" s="49"/>
      <c r="Z825" s="49"/>
    </row>
    <row r="826" spans="1:26" ht="30" customHeight="1">
      <c r="A826" s="345"/>
      <c r="B826" s="345"/>
      <c r="C826" s="345"/>
      <c r="D826" s="345"/>
      <c r="E826" s="345"/>
      <c r="F826" s="345"/>
      <c r="G826" s="345"/>
      <c r="H826" s="43">
        <v>2</v>
      </c>
      <c r="I826" s="309" t="s">
        <v>6796</v>
      </c>
      <c r="J826" s="309" t="s">
        <v>7050</v>
      </c>
      <c r="K826" s="309"/>
      <c r="L826" s="310"/>
      <c r="M826" s="345"/>
      <c r="N826" s="51"/>
      <c r="O826" s="73" t="s">
        <v>348</v>
      </c>
      <c r="P826" s="73" t="s">
        <v>348</v>
      </c>
      <c r="Q826" s="73" t="s">
        <v>24</v>
      </c>
      <c r="R826" s="89"/>
      <c r="S826" s="49"/>
      <c r="T826" s="49"/>
      <c r="U826" s="49"/>
      <c r="V826" s="49"/>
      <c r="W826" s="49"/>
      <c r="X826" s="49"/>
      <c r="Y826" s="49"/>
      <c r="Z826" s="49"/>
    </row>
    <row r="827" spans="1:26" ht="30" customHeight="1">
      <c r="A827" s="345"/>
      <c r="B827" s="345"/>
      <c r="C827" s="345"/>
      <c r="D827" s="345"/>
      <c r="E827" s="345"/>
      <c r="F827" s="345"/>
      <c r="G827" s="345"/>
      <c r="H827" s="43">
        <v>3</v>
      </c>
      <c r="I827" s="309" t="s">
        <v>7189</v>
      </c>
      <c r="J827" s="309" t="s">
        <v>7190</v>
      </c>
      <c r="K827" s="309"/>
      <c r="L827" s="310"/>
      <c r="M827" s="345"/>
      <c r="N827" s="51"/>
      <c r="O827" s="73" t="s">
        <v>348</v>
      </c>
      <c r="P827" s="73" t="s">
        <v>348</v>
      </c>
      <c r="Q827" s="73" t="s">
        <v>24</v>
      </c>
      <c r="R827" s="89"/>
      <c r="S827" s="49"/>
      <c r="T827" s="49"/>
      <c r="U827" s="49"/>
      <c r="V827" s="49"/>
      <c r="W827" s="49"/>
      <c r="X827" s="49"/>
      <c r="Y827" s="49"/>
      <c r="Z827" s="49"/>
    </row>
    <row r="828" spans="1:26" ht="30" customHeight="1">
      <c r="A828" s="341"/>
      <c r="B828" s="341"/>
      <c r="C828" s="341"/>
      <c r="D828" s="341"/>
      <c r="E828" s="345"/>
      <c r="F828" s="341"/>
      <c r="G828" s="341"/>
      <c r="H828" s="43">
        <v>4</v>
      </c>
      <c r="I828" s="309" t="s">
        <v>7622</v>
      </c>
      <c r="J828" s="309" t="s">
        <v>7623</v>
      </c>
      <c r="K828" s="309"/>
      <c r="L828" s="81"/>
      <c r="M828" s="341"/>
      <c r="N828" s="47"/>
      <c r="O828" s="73" t="s">
        <v>348</v>
      </c>
      <c r="P828" s="73" t="s">
        <v>348</v>
      </c>
      <c r="Q828" s="73" t="s">
        <v>24</v>
      </c>
      <c r="R828" s="89"/>
      <c r="S828" s="49"/>
      <c r="T828" s="49"/>
      <c r="U828" s="49"/>
      <c r="V828" s="49"/>
      <c r="W828" s="49"/>
      <c r="X828" s="49"/>
      <c r="Y828" s="49"/>
      <c r="Z828" s="49"/>
    </row>
    <row r="829" spans="1:26" ht="30" customHeight="1">
      <c r="A829" s="472" t="s">
        <v>7624</v>
      </c>
      <c r="B829" s="472" t="s">
        <v>7615</v>
      </c>
      <c r="C829" s="473" t="s">
        <v>5869</v>
      </c>
      <c r="D829" s="473" t="s">
        <v>7089</v>
      </c>
      <c r="E829" s="345"/>
      <c r="F829" s="476" t="s">
        <v>7625</v>
      </c>
      <c r="G829" s="473" t="s">
        <v>2111</v>
      </c>
      <c r="H829" s="317">
        <v>1</v>
      </c>
      <c r="I829" s="309" t="s">
        <v>6785</v>
      </c>
      <c r="J829" s="309" t="s">
        <v>6786</v>
      </c>
      <c r="K829" s="309"/>
      <c r="L829" s="81"/>
      <c r="M829" s="81"/>
      <c r="N829" s="47"/>
      <c r="O829" s="73" t="s">
        <v>348</v>
      </c>
      <c r="P829" s="73" t="s">
        <v>348</v>
      </c>
      <c r="Q829" s="73" t="s">
        <v>24</v>
      </c>
      <c r="R829" s="89"/>
      <c r="S829" s="49"/>
      <c r="T829" s="49"/>
      <c r="U829" s="49"/>
      <c r="V829" s="49"/>
      <c r="W829" s="49"/>
      <c r="X829" s="49"/>
      <c r="Y829" s="49"/>
      <c r="Z829" s="49"/>
    </row>
    <row r="830" spans="1:26" ht="30" customHeight="1">
      <c r="A830" s="345"/>
      <c r="B830" s="345"/>
      <c r="C830" s="345"/>
      <c r="D830" s="345"/>
      <c r="E830" s="345"/>
      <c r="F830" s="345"/>
      <c r="G830" s="345"/>
      <c r="H830" s="43">
        <v>2</v>
      </c>
      <c r="I830" s="309" t="s">
        <v>6796</v>
      </c>
      <c r="J830" s="309" t="s">
        <v>7050</v>
      </c>
      <c r="K830" s="309"/>
      <c r="L830" s="310"/>
      <c r="M830" s="81"/>
      <c r="N830" s="51"/>
      <c r="O830" s="73" t="s">
        <v>348</v>
      </c>
      <c r="P830" s="73" t="s">
        <v>348</v>
      </c>
      <c r="Q830" s="73" t="s">
        <v>24</v>
      </c>
      <c r="R830" s="89"/>
      <c r="S830" s="49"/>
      <c r="T830" s="49"/>
      <c r="U830" s="49"/>
      <c r="V830" s="49"/>
      <c r="W830" s="49"/>
      <c r="X830" s="49"/>
      <c r="Y830" s="49"/>
      <c r="Z830" s="49"/>
    </row>
    <row r="831" spans="1:26" ht="30" customHeight="1">
      <c r="A831" s="345"/>
      <c r="B831" s="345"/>
      <c r="C831" s="345"/>
      <c r="D831" s="345"/>
      <c r="E831" s="345"/>
      <c r="F831" s="345"/>
      <c r="G831" s="345"/>
      <c r="H831" s="43">
        <v>3</v>
      </c>
      <c r="I831" s="309" t="s">
        <v>7189</v>
      </c>
      <c r="J831" s="309" t="s">
        <v>7190</v>
      </c>
      <c r="K831" s="309"/>
      <c r="L831" s="310"/>
      <c r="M831" s="81"/>
      <c r="N831" s="51"/>
      <c r="O831" s="73" t="s">
        <v>348</v>
      </c>
      <c r="P831" s="73" t="s">
        <v>348</v>
      </c>
      <c r="Q831" s="73" t="s">
        <v>24</v>
      </c>
      <c r="R831" s="89"/>
      <c r="S831" s="49"/>
      <c r="T831" s="49"/>
      <c r="U831" s="49"/>
      <c r="V831" s="49"/>
      <c r="W831" s="49"/>
      <c r="X831" s="49"/>
      <c r="Y831" s="49"/>
      <c r="Z831" s="49"/>
    </row>
    <row r="832" spans="1:26" ht="30" customHeight="1">
      <c r="A832" s="341"/>
      <c r="B832" s="341"/>
      <c r="C832" s="341"/>
      <c r="D832" s="341"/>
      <c r="E832" s="341"/>
      <c r="F832" s="341"/>
      <c r="G832" s="341"/>
      <c r="H832" s="43">
        <v>4</v>
      </c>
      <c r="I832" s="309" t="s">
        <v>7622</v>
      </c>
      <c r="J832" s="309" t="s">
        <v>7626</v>
      </c>
      <c r="K832" s="309"/>
      <c r="L832" s="81"/>
      <c r="M832" s="81"/>
      <c r="N832" s="47"/>
      <c r="O832" s="73" t="s">
        <v>348</v>
      </c>
      <c r="P832" s="73" t="s">
        <v>348</v>
      </c>
      <c r="Q832" s="73" t="s">
        <v>24</v>
      </c>
      <c r="R832" s="89"/>
      <c r="S832" s="49"/>
      <c r="T832" s="49"/>
      <c r="U832" s="49"/>
      <c r="V832" s="49"/>
      <c r="W832" s="49"/>
      <c r="X832" s="49"/>
      <c r="Y832" s="49"/>
      <c r="Z832" s="49"/>
    </row>
    <row r="833" spans="1:26" ht="30" customHeight="1">
      <c r="A833" s="472" t="s">
        <v>7627</v>
      </c>
      <c r="B833" s="472" t="s">
        <v>7601</v>
      </c>
      <c r="C833" s="473" t="s">
        <v>5869</v>
      </c>
      <c r="D833" s="473" t="s">
        <v>7089</v>
      </c>
      <c r="E833" s="476" t="s">
        <v>7628</v>
      </c>
      <c r="F833" s="476" t="s">
        <v>7629</v>
      </c>
      <c r="G833" s="473" t="s">
        <v>2111</v>
      </c>
      <c r="H833" s="317">
        <v>1</v>
      </c>
      <c r="I833" s="309" t="s">
        <v>6785</v>
      </c>
      <c r="J833" s="309" t="s">
        <v>6786</v>
      </c>
      <c r="K833" s="309"/>
      <c r="L833" s="81"/>
      <c r="M833" s="409" t="s">
        <v>7630</v>
      </c>
      <c r="N833" s="47"/>
      <c r="O833" s="73" t="s">
        <v>348</v>
      </c>
      <c r="P833" s="73" t="s">
        <v>348</v>
      </c>
      <c r="Q833" s="73" t="s">
        <v>24</v>
      </c>
      <c r="R833" s="89"/>
      <c r="S833" s="49"/>
      <c r="T833" s="49"/>
      <c r="U833" s="49"/>
      <c r="V833" s="49"/>
      <c r="W833" s="49"/>
      <c r="X833" s="49"/>
      <c r="Y833" s="49"/>
      <c r="Z833" s="49"/>
    </row>
    <row r="834" spans="1:26" ht="30" customHeight="1">
      <c r="A834" s="345"/>
      <c r="B834" s="345"/>
      <c r="C834" s="345"/>
      <c r="D834" s="345"/>
      <c r="E834" s="345"/>
      <c r="F834" s="345"/>
      <c r="G834" s="345"/>
      <c r="H834" s="43">
        <v>2</v>
      </c>
      <c r="I834" s="309" t="s">
        <v>6796</v>
      </c>
      <c r="J834" s="309" t="s">
        <v>7050</v>
      </c>
      <c r="K834" s="309"/>
      <c r="L834" s="310"/>
      <c r="M834" s="345"/>
      <c r="N834" s="51"/>
      <c r="O834" s="73" t="s">
        <v>348</v>
      </c>
      <c r="P834" s="73" t="s">
        <v>348</v>
      </c>
      <c r="Q834" s="73" t="s">
        <v>24</v>
      </c>
      <c r="R834" s="89"/>
      <c r="S834" s="49"/>
      <c r="T834" s="49"/>
      <c r="U834" s="49"/>
      <c r="V834" s="49"/>
      <c r="W834" s="49"/>
      <c r="X834" s="49"/>
      <c r="Y834" s="49"/>
      <c r="Z834" s="49"/>
    </row>
    <row r="835" spans="1:26" ht="30" customHeight="1">
      <c r="A835" s="345"/>
      <c r="B835" s="345"/>
      <c r="C835" s="345"/>
      <c r="D835" s="345"/>
      <c r="E835" s="345"/>
      <c r="F835" s="345"/>
      <c r="G835" s="345"/>
      <c r="H835" s="43">
        <v>3</v>
      </c>
      <c r="I835" s="309" t="s">
        <v>7189</v>
      </c>
      <c r="J835" s="309" t="s">
        <v>7190</v>
      </c>
      <c r="K835" s="309"/>
      <c r="L835" s="310"/>
      <c r="M835" s="345"/>
      <c r="N835" s="51"/>
      <c r="O835" s="73" t="s">
        <v>348</v>
      </c>
      <c r="P835" s="73" t="s">
        <v>348</v>
      </c>
      <c r="Q835" s="73" t="s">
        <v>24</v>
      </c>
      <c r="R835" s="89"/>
      <c r="S835" s="49"/>
      <c r="T835" s="49"/>
      <c r="U835" s="49"/>
      <c r="V835" s="49"/>
      <c r="W835" s="49"/>
      <c r="X835" s="49"/>
      <c r="Y835" s="49"/>
      <c r="Z835" s="49"/>
    </row>
    <row r="836" spans="1:26" ht="30" customHeight="1">
      <c r="A836" s="341"/>
      <c r="B836" s="341"/>
      <c r="C836" s="341"/>
      <c r="D836" s="341"/>
      <c r="E836" s="345"/>
      <c r="F836" s="341"/>
      <c r="G836" s="341"/>
      <c r="H836" s="43">
        <v>4</v>
      </c>
      <c r="I836" s="309" t="s">
        <v>7631</v>
      </c>
      <c r="J836" s="309" t="s">
        <v>7632</v>
      </c>
      <c r="K836" s="309"/>
      <c r="L836" s="81"/>
      <c r="M836" s="345"/>
      <c r="N836" s="47"/>
      <c r="O836" s="73" t="s">
        <v>348</v>
      </c>
      <c r="P836" s="73" t="s">
        <v>348</v>
      </c>
      <c r="Q836" s="73" t="s">
        <v>24</v>
      </c>
      <c r="R836" s="89"/>
      <c r="S836" s="49"/>
      <c r="T836" s="49"/>
      <c r="U836" s="49"/>
      <c r="V836" s="49"/>
      <c r="W836" s="49"/>
      <c r="X836" s="49"/>
      <c r="Y836" s="49"/>
      <c r="Z836" s="49"/>
    </row>
    <row r="837" spans="1:26" ht="30" customHeight="1">
      <c r="A837" s="472" t="s">
        <v>7633</v>
      </c>
      <c r="B837" s="472" t="s">
        <v>7601</v>
      </c>
      <c r="C837" s="473" t="s">
        <v>5869</v>
      </c>
      <c r="D837" s="473" t="s">
        <v>7089</v>
      </c>
      <c r="E837" s="345"/>
      <c r="F837" s="476" t="s">
        <v>7634</v>
      </c>
      <c r="G837" s="473" t="s">
        <v>2111</v>
      </c>
      <c r="H837" s="317">
        <v>1</v>
      </c>
      <c r="I837" s="309" t="s">
        <v>6785</v>
      </c>
      <c r="J837" s="309" t="s">
        <v>6786</v>
      </c>
      <c r="K837" s="309"/>
      <c r="L837" s="81"/>
      <c r="M837" s="345"/>
      <c r="N837" s="47"/>
      <c r="O837" s="73" t="s">
        <v>348</v>
      </c>
      <c r="P837" s="73" t="s">
        <v>348</v>
      </c>
      <c r="Q837" s="73" t="s">
        <v>24</v>
      </c>
      <c r="R837" s="89"/>
      <c r="S837" s="49"/>
      <c r="T837" s="49"/>
      <c r="U837" s="49"/>
      <c r="V837" s="49"/>
      <c r="W837" s="49"/>
      <c r="X837" s="49"/>
      <c r="Y837" s="49"/>
      <c r="Z837" s="49"/>
    </row>
    <row r="838" spans="1:26" ht="30" customHeight="1">
      <c r="A838" s="345"/>
      <c r="B838" s="345"/>
      <c r="C838" s="345"/>
      <c r="D838" s="345"/>
      <c r="E838" s="345"/>
      <c r="F838" s="345"/>
      <c r="G838" s="345"/>
      <c r="H838" s="43">
        <v>2</v>
      </c>
      <c r="I838" s="309" t="s">
        <v>6796</v>
      </c>
      <c r="J838" s="309" t="s">
        <v>7050</v>
      </c>
      <c r="K838" s="309"/>
      <c r="L838" s="310"/>
      <c r="M838" s="345"/>
      <c r="N838" s="51"/>
      <c r="O838" s="73" t="s">
        <v>348</v>
      </c>
      <c r="P838" s="73" t="s">
        <v>348</v>
      </c>
      <c r="Q838" s="73" t="s">
        <v>24</v>
      </c>
      <c r="R838" s="89"/>
      <c r="S838" s="49"/>
      <c r="T838" s="49"/>
      <c r="U838" s="49"/>
      <c r="V838" s="49"/>
      <c r="W838" s="49"/>
      <c r="X838" s="49"/>
      <c r="Y838" s="49"/>
      <c r="Z838" s="49"/>
    </row>
    <row r="839" spans="1:26" ht="30" customHeight="1">
      <c r="A839" s="345"/>
      <c r="B839" s="345"/>
      <c r="C839" s="345"/>
      <c r="D839" s="345"/>
      <c r="E839" s="345"/>
      <c r="F839" s="345"/>
      <c r="G839" s="345"/>
      <c r="H839" s="43">
        <v>3</v>
      </c>
      <c r="I839" s="309" t="s">
        <v>7189</v>
      </c>
      <c r="J839" s="309" t="s">
        <v>7190</v>
      </c>
      <c r="K839" s="309"/>
      <c r="L839" s="310"/>
      <c r="M839" s="345"/>
      <c r="N839" s="51"/>
      <c r="O839" s="73" t="s">
        <v>348</v>
      </c>
      <c r="P839" s="73" t="s">
        <v>348</v>
      </c>
      <c r="Q839" s="73" t="s">
        <v>24</v>
      </c>
      <c r="R839" s="89"/>
      <c r="S839" s="49"/>
      <c r="T839" s="49"/>
      <c r="U839" s="49"/>
      <c r="V839" s="49"/>
      <c r="W839" s="49"/>
      <c r="X839" s="49"/>
      <c r="Y839" s="49"/>
      <c r="Z839" s="49"/>
    </row>
    <row r="840" spans="1:26" ht="30" customHeight="1">
      <c r="A840" s="341"/>
      <c r="B840" s="341"/>
      <c r="C840" s="341"/>
      <c r="D840" s="341"/>
      <c r="E840" s="345"/>
      <c r="F840" s="341"/>
      <c r="G840" s="341"/>
      <c r="H840" s="43">
        <v>4</v>
      </c>
      <c r="I840" s="309" t="s">
        <v>7635</v>
      </c>
      <c r="J840" s="309" t="s">
        <v>7632</v>
      </c>
      <c r="K840" s="309"/>
      <c r="L840" s="81"/>
      <c r="M840" s="345"/>
      <c r="N840" s="47"/>
      <c r="O840" s="73" t="s">
        <v>348</v>
      </c>
      <c r="P840" s="73" t="s">
        <v>348</v>
      </c>
      <c r="Q840" s="73" t="s">
        <v>24</v>
      </c>
      <c r="R840" s="89"/>
      <c r="S840" s="49"/>
      <c r="T840" s="49"/>
      <c r="U840" s="49"/>
      <c r="V840" s="49"/>
      <c r="W840" s="49"/>
      <c r="X840" s="49"/>
      <c r="Y840" s="49"/>
      <c r="Z840" s="49"/>
    </row>
    <row r="841" spans="1:26" ht="30" customHeight="1">
      <c r="A841" s="472" t="s">
        <v>7636</v>
      </c>
      <c r="B841" s="472" t="s">
        <v>7601</v>
      </c>
      <c r="C841" s="473" t="s">
        <v>5869</v>
      </c>
      <c r="D841" s="473" t="s">
        <v>7089</v>
      </c>
      <c r="E841" s="345"/>
      <c r="F841" s="476" t="s">
        <v>7637</v>
      </c>
      <c r="G841" s="473" t="s">
        <v>2111</v>
      </c>
      <c r="H841" s="317">
        <v>1</v>
      </c>
      <c r="I841" s="309" t="s">
        <v>6785</v>
      </c>
      <c r="J841" s="309" t="s">
        <v>6786</v>
      </c>
      <c r="K841" s="309"/>
      <c r="L841" s="81"/>
      <c r="M841" s="345"/>
      <c r="N841" s="47"/>
      <c r="O841" s="73" t="s">
        <v>348</v>
      </c>
      <c r="P841" s="73" t="s">
        <v>348</v>
      </c>
      <c r="Q841" s="73" t="s">
        <v>24</v>
      </c>
      <c r="R841" s="89"/>
      <c r="S841" s="49"/>
      <c r="T841" s="49"/>
      <c r="U841" s="49"/>
      <c r="V841" s="49"/>
      <c r="W841" s="49"/>
      <c r="X841" s="49"/>
      <c r="Y841" s="49"/>
      <c r="Z841" s="49"/>
    </row>
    <row r="842" spans="1:26" ht="30" customHeight="1">
      <c r="A842" s="345"/>
      <c r="B842" s="345"/>
      <c r="C842" s="345"/>
      <c r="D842" s="345"/>
      <c r="E842" s="345"/>
      <c r="F842" s="345"/>
      <c r="G842" s="345"/>
      <c r="H842" s="43">
        <v>2</v>
      </c>
      <c r="I842" s="309" t="s">
        <v>6796</v>
      </c>
      <c r="J842" s="309" t="s">
        <v>7050</v>
      </c>
      <c r="K842" s="309"/>
      <c r="L842" s="310"/>
      <c r="M842" s="345"/>
      <c r="N842" s="51"/>
      <c r="O842" s="73" t="s">
        <v>348</v>
      </c>
      <c r="P842" s="73" t="s">
        <v>348</v>
      </c>
      <c r="Q842" s="73" t="s">
        <v>24</v>
      </c>
      <c r="R842" s="89"/>
      <c r="S842" s="49"/>
      <c r="T842" s="49"/>
      <c r="U842" s="49"/>
      <c r="V842" s="49"/>
      <c r="W842" s="49"/>
      <c r="X842" s="49"/>
      <c r="Y842" s="49"/>
      <c r="Z842" s="49"/>
    </row>
    <row r="843" spans="1:26" ht="30" customHeight="1">
      <c r="A843" s="345"/>
      <c r="B843" s="345"/>
      <c r="C843" s="345"/>
      <c r="D843" s="345"/>
      <c r="E843" s="345"/>
      <c r="F843" s="345"/>
      <c r="G843" s="345"/>
      <c r="H843" s="43">
        <v>3</v>
      </c>
      <c r="I843" s="309" t="s">
        <v>7189</v>
      </c>
      <c r="J843" s="309" t="s">
        <v>7190</v>
      </c>
      <c r="K843" s="309"/>
      <c r="L843" s="310"/>
      <c r="M843" s="345"/>
      <c r="N843" s="51"/>
      <c r="O843" s="73" t="s">
        <v>348</v>
      </c>
      <c r="P843" s="73" t="s">
        <v>348</v>
      </c>
      <c r="Q843" s="73" t="s">
        <v>24</v>
      </c>
      <c r="R843" s="89"/>
      <c r="S843" s="49"/>
      <c r="T843" s="49"/>
      <c r="U843" s="49"/>
      <c r="V843" s="49"/>
      <c r="W843" s="49"/>
      <c r="X843" s="49"/>
      <c r="Y843" s="49"/>
      <c r="Z843" s="49"/>
    </row>
    <row r="844" spans="1:26" ht="30" customHeight="1">
      <c r="A844" s="341"/>
      <c r="B844" s="341"/>
      <c r="C844" s="341"/>
      <c r="D844" s="341"/>
      <c r="E844" s="341"/>
      <c r="F844" s="341"/>
      <c r="G844" s="341"/>
      <c r="H844" s="43">
        <v>4</v>
      </c>
      <c r="I844" s="309" t="s">
        <v>7635</v>
      </c>
      <c r="J844" s="309" t="s">
        <v>7632</v>
      </c>
      <c r="K844" s="309"/>
      <c r="L844" s="81"/>
      <c r="M844" s="341"/>
      <c r="N844" s="47"/>
      <c r="O844" s="73" t="s">
        <v>348</v>
      </c>
      <c r="P844" s="73" t="s">
        <v>348</v>
      </c>
      <c r="Q844" s="73" t="s">
        <v>24</v>
      </c>
      <c r="R844" s="89"/>
      <c r="S844" s="49"/>
      <c r="T844" s="49"/>
      <c r="U844" s="49"/>
      <c r="V844" s="49"/>
      <c r="W844" s="49"/>
      <c r="X844" s="49"/>
      <c r="Y844" s="49"/>
      <c r="Z844" s="49"/>
    </row>
    <row r="845" spans="1:26" ht="30" customHeight="1">
      <c r="A845" s="472" t="s">
        <v>7638</v>
      </c>
      <c r="B845" s="472" t="s">
        <v>7615</v>
      </c>
      <c r="C845" s="473" t="s">
        <v>5869</v>
      </c>
      <c r="D845" s="473" t="s">
        <v>7089</v>
      </c>
      <c r="E845" s="476" t="s">
        <v>7639</v>
      </c>
      <c r="F845" s="476" t="s">
        <v>7640</v>
      </c>
      <c r="G845" s="473" t="s">
        <v>2111</v>
      </c>
      <c r="H845" s="317">
        <v>1</v>
      </c>
      <c r="I845" s="309" t="s">
        <v>6785</v>
      </c>
      <c r="J845" s="309" t="s">
        <v>6786</v>
      </c>
      <c r="K845" s="309"/>
      <c r="L845" s="81"/>
      <c r="M845" s="81"/>
      <c r="N845" s="47"/>
      <c r="O845" s="73" t="s">
        <v>348</v>
      </c>
      <c r="P845" s="73" t="s">
        <v>348</v>
      </c>
      <c r="Q845" s="73" t="s">
        <v>24</v>
      </c>
      <c r="R845" s="89"/>
      <c r="S845" s="49"/>
      <c r="T845" s="49"/>
      <c r="U845" s="49"/>
      <c r="V845" s="49"/>
      <c r="W845" s="49"/>
      <c r="X845" s="49"/>
      <c r="Y845" s="49"/>
      <c r="Z845" s="49"/>
    </row>
    <row r="846" spans="1:26" ht="30" customHeight="1">
      <c r="A846" s="345"/>
      <c r="B846" s="345"/>
      <c r="C846" s="345"/>
      <c r="D846" s="345"/>
      <c r="E846" s="345"/>
      <c r="F846" s="345"/>
      <c r="G846" s="345"/>
      <c r="H846" s="43">
        <v>2</v>
      </c>
      <c r="I846" s="309" t="s">
        <v>6796</v>
      </c>
      <c r="J846" s="309" t="s">
        <v>7050</v>
      </c>
      <c r="K846" s="309"/>
      <c r="L846" s="310"/>
      <c r="M846" s="81"/>
      <c r="N846" s="51"/>
      <c r="O846" s="73" t="s">
        <v>348</v>
      </c>
      <c r="P846" s="73" t="s">
        <v>348</v>
      </c>
      <c r="Q846" s="73" t="s">
        <v>24</v>
      </c>
      <c r="R846" s="89"/>
      <c r="S846" s="49"/>
      <c r="T846" s="49"/>
      <c r="U846" s="49"/>
      <c r="V846" s="49"/>
      <c r="W846" s="49"/>
      <c r="X846" s="49"/>
      <c r="Y846" s="49"/>
      <c r="Z846" s="49"/>
    </row>
    <row r="847" spans="1:26" ht="30" customHeight="1">
      <c r="A847" s="345"/>
      <c r="B847" s="345"/>
      <c r="C847" s="345"/>
      <c r="D847" s="345"/>
      <c r="E847" s="345"/>
      <c r="F847" s="345"/>
      <c r="G847" s="345"/>
      <c r="H847" s="43">
        <v>3</v>
      </c>
      <c r="I847" s="309" t="s">
        <v>7189</v>
      </c>
      <c r="J847" s="309" t="s">
        <v>7190</v>
      </c>
      <c r="K847" s="309"/>
      <c r="L847" s="310"/>
      <c r="M847" s="81"/>
      <c r="N847" s="51"/>
      <c r="O847" s="73" t="s">
        <v>348</v>
      </c>
      <c r="P847" s="73" t="s">
        <v>348</v>
      </c>
      <c r="Q847" s="73" t="s">
        <v>24</v>
      </c>
      <c r="R847" s="89"/>
      <c r="S847" s="49"/>
      <c r="T847" s="49"/>
      <c r="U847" s="49"/>
      <c r="V847" s="49"/>
      <c r="W847" s="49"/>
      <c r="X847" s="49"/>
      <c r="Y847" s="49"/>
      <c r="Z847" s="49"/>
    </row>
    <row r="848" spans="1:26" ht="30" customHeight="1">
      <c r="A848" s="341"/>
      <c r="B848" s="341"/>
      <c r="C848" s="341"/>
      <c r="D848" s="341"/>
      <c r="E848" s="345"/>
      <c r="F848" s="341"/>
      <c r="G848" s="341"/>
      <c r="H848" s="43">
        <v>4</v>
      </c>
      <c r="I848" s="309" t="s">
        <v>7641</v>
      </c>
      <c r="J848" s="309" t="s">
        <v>7642</v>
      </c>
      <c r="K848" s="309"/>
      <c r="L848" s="81"/>
      <c r="M848" s="81"/>
      <c r="N848" s="47"/>
      <c r="O848" s="73" t="s">
        <v>348</v>
      </c>
      <c r="P848" s="73" t="s">
        <v>348</v>
      </c>
      <c r="Q848" s="73" t="s">
        <v>24</v>
      </c>
      <c r="R848" s="89"/>
      <c r="S848" s="49"/>
      <c r="T848" s="49"/>
      <c r="U848" s="49"/>
      <c r="V848" s="49"/>
      <c r="W848" s="49"/>
      <c r="X848" s="49"/>
      <c r="Y848" s="49"/>
      <c r="Z848" s="49"/>
    </row>
    <row r="849" spans="1:26" ht="30" customHeight="1">
      <c r="A849" s="472" t="s">
        <v>7643</v>
      </c>
      <c r="B849" s="472" t="s">
        <v>7615</v>
      </c>
      <c r="C849" s="473" t="s">
        <v>5869</v>
      </c>
      <c r="D849" s="473" t="s">
        <v>7089</v>
      </c>
      <c r="E849" s="345"/>
      <c r="F849" s="476" t="s">
        <v>7644</v>
      </c>
      <c r="G849" s="473" t="s">
        <v>2111</v>
      </c>
      <c r="H849" s="317">
        <v>1</v>
      </c>
      <c r="I849" s="309" t="s">
        <v>6785</v>
      </c>
      <c r="J849" s="309" t="s">
        <v>6786</v>
      </c>
      <c r="K849" s="309"/>
      <c r="L849" s="81"/>
      <c r="M849" s="81"/>
      <c r="N849" s="47"/>
      <c r="O849" s="73" t="s">
        <v>348</v>
      </c>
      <c r="P849" s="73" t="s">
        <v>348</v>
      </c>
      <c r="Q849" s="73" t="s">
        <v>24</v>
      </c>
      <c r="R849" s="89"/>
      <c r="S849" s="49"/>
      <c r="T849" s="49"/>
      <c r="U849" s="49"/>
      <c r="V849" s="49"/>
      <c r="W849" s="49"/>
      <c r="X849" s="49"/>
      <c r="Y849" s="49"/>
      <c r="Z849" s="49"/>
    </row>
    <row r="850" spans="1:26" ht="30" customHeight="1">
      <c r="A850" s="345"/>
      <c r="B850" s="345"/>
      <c r="C850" s="345"/>
      <c r="D850" s="345"/>
      <c r="E850" s="345"/>
      <c r="F850" s="345"/>
      <c r="G850" s="345"/>
      <c r="H850" s="43">
        <v>2</v>
      </c>
      <c r="I850" s="309" t="s">
        <v>6796</v>
      </c>
      <c r="J850" s="309" t="s">
        <v>7050</v>
      </c>
      <c r="K850" s="309"/>
      <c r="L850" s="310"/>
      <c r="M850" s="81"/>
      <c r="N850" s="51"/>
      <c r="O850" s="73" t="s">
        <v>348</v>
      </c>
      <c r="P850" s="73" t="s">
        <v>348</v>
      </c>
      <c r="Q850" s="73" t="s">
        <v>24</v>
      </c>
      <c r="R850" s="89"/>
      <c r="S850" s="49"/>
      <c r="T850" s="49"/>
      <c r="U850" s="49"/>
      <c r="V850" s="49"/>
      <c r="W850" s="49"/>
      <c r="X850" s="49"/>
      <c r="Y850" s="49"/>
      <c r="Z850" s="49"/>
    </row>
    <row r="851" spans="1:26" ht="30" customHeight="1">
      <c r="A851" s="345"/>
      <c r="B851" s="345"/>
      <c r="C851" s="345"/>
      <c r="D851" s="345"/>
      <c r="E851" s="345"/>
      <c r="F851" s="345"/>
      <c r="G851" s="345"/>
      <c r="H851" s="43">
        <v>3</v>
      </c>
      <c r="I851" s="309" t="s">
        <v>7189</v>
      </c>
      <c r="J851" s="309" t="s">
        <v>7190</v>
      </c>
      <c r="K851" s="309"/>
      <c r="L851" s="310"/>
      <c r="M851" s="81"/>
      <c r="N851" s="51"/>
      <c r="O851" s="73" t="s">
        <v>348</v>
      </c>
      <c r="P851" s="73" t="s">
        <v>348</v>
      </c>
      <c r="Q851" s="73" t="s">
        <v>24</v>
      </c>
      <c r="R851" s="89"/>
      <c r="S851" s="49"/>
      <c r="T851" s="49"/>
      <c r="U851" s="49"/>
      <c r="V851" s="49"/>
      <c r="W851" s="49"/>
      <c r="X851" s="49"/>
      <c r="Y851" s="49"/>
      <c r="Z851" s="49"/>
    </row>
    <row r="852" spans="1:26" ht="30" customHeight="1">
      <c r="A852" s="341"/>
      <c r="B852" s="341"/>
      <c r="C852" s="341"/>
      <c r="D852" s="341"/>
      <c r="E852" s="345"/>
      <c r="F852" s="341"/>
      <c r="G852" s="341"/>
      <c r="H852" s="43">
        <v>4</v>
      </c>
      <c r="I852" s="309" t="s">
        <v>7645</v>
      </c>
      <c r="J852" s="309" t="s">
        <v>7646</v>
      </c>
      <c r="K852" s="309"/>
      <c r="L852" s="81"/>
      <c r="M852" s="81"/>
      <c r="N852" s="47"/>
      <c r="O852" s="73" t="s">
        <v>348</v>
      </c>
      <c r="P852" s="73" t="s">
        <v>348</v>
      </c>
      <c r="Q852" s="73" t="s">
        <v>24</v>
      </c>
      <c r="R852" s="89"/>
      <c r="S852" s="49"/>
      <c r="T852" s="49"/>
      <c r="U852" s="49"/>
      <c r="V852" s="49"/>
      <c r="W852" s="49"/>
      <c r="X852" s="49"/>
      <c r="Y852" s="49"/>
      <c r="Z852" s="49"/>
    </row>
    <row r="853" spans="1:26" ht="30" customHeight="1">
      <c r="A853" s="472" t="s">
        <v>7647</v>
      </c>
      <c r="B853" s="472" t="s">
        <v>7615</v>
      </c>
      <c r="C853" s="473" t="s">
        <v>5869</v>
      </c>
      <c r="D853" s="473" t="s">
        <v>7089</v>
      </c>
      <c r="E853" s="345"/>
      <c r="F853" s="476" t="s">
        <v>7648</v>
      </c>
      <c r="G853" s="473" t="s">
        <v>2111</v>
      </c>
      <c r="H853" s="317">
        <v>1</v>
      </c>
      <c r="I853" s="309" t="s">
        <v>6785</v>
      </c>
      <c r="J853" s="309" t="s">
        <v>6786</v>
      </c>
      <c r="K853" s="309"/>
      <c r="L853" s="81"/>
      <c r="M853" s="409" t="s">
        <v>7612</v>
      </c>
      <c r="N853" s="47"/>
      <c r="O853" s="73" t="s">
        <v>348</v>
      </c>
      <c r="P853" s="73" t="s">
        <v>348</v>
      </c>
      <c r="Q853" s="73" t="s">
        <v>24</v>
      </c>
      <c r="R853" s="89"/>
      <c r="S853" s="49"/>
      <c r="T853" s="49"/>
      <c r="U853" s="49"/>
      <c r="V853" s="49"/>
      <c r="W853" s="49"/>
      <c r="X853" s="49"/>
      <c r="Y853" s="49"/>
      <c r="Z853" s="49"/>
    </row>
    <row r="854" spans="1:26" ht="30" customHeight="1">
      <c r="A854" s="345"/>
      <c r="B854" s="345"/>
      <c r="C854" s="345"/>
      <c r="D854" s="345"/>
      <c r="E854" s="345"/>
      <c r="F854" s="345"/>
      <c r="G854" s="345"/>
      <c r="H854" s="43">
        <v>2</v>
      </c>
      <c r="I854" s="309" t="s">
        <v>6796</v>
      </c>
      <c r="J854" s="309" t="s">
        <v>7050</v>
      </c>
      <c r="K854" s="309"/>
      <c r="L854" s="310"/>
      <c r="M854" s="345"/>
      <c r="N854" s="51"/>
      <c r="O854" s="73" t="s">
        <v>348</v>
      </c>
      <c r="P854" s="73" t="s">
        <v>348</v>
      </c>
      <c r="Q854" s="73" t="s">
        <v>24</v>
      </c>
      <c r="R854" s="89"/>
      <c r="S854" s="49"/>
      <c r="T854" s="49"/>
      <c r="U854" s="49"/>
      <c r="V854" s="49"/>
      <c r="W854" s="49"/>
      <c r="X854" s="49"/>
      <c r="Y854" s="49"/>
      <c r="Z854" s="49"/>
    </row>
    <row r="855" spans="1:26" ht="30" customHeight="1">
      <c r="A855" s="345"/>
      <c r="B855" s="345"/>
      <c r="C855" s="345"/>
      <c r="D855" s="345"/>
      <c r="E855" s="345"/>
      <c r="F855" s="345"/>
      <c r="G855" s="345"/>
      <c r="H855" s="43">
        <v>3</v>
      </c>
      <c r="I855" s="309" t="s">
        <v>7189</v>
      </c>
      <c r="J855" s="309" t="s">
        <v>7190</v>
      </c>
      <c r="K855" s="309"/>
      <c r="L855" s="310"/>
      <c r="M855" s="345"/>
      <c r="N855" s="51"/>
      <c r="O855" s="73" t="s">
        <v>348</v>
      </c>
      <c r="P855" s="73" t="s">
        <v>348</v>
      </c>
      <c r="Q855" s="73" t="s">
        <v>24</v>
      </c>
      <c r="R855" s="89"/>
      <c r="S855" s="49"/>
      <c r="T855" s="49"/>
      <c r="U855" s="49"/>
      <c r="V855" s="49"/>
      <c r="W855" s="49"/>
      <c r="X855" s="49"/>
      <c r="Y855" s="49"/>
      <c r="Z855" s="49"/>
    </row>
    <row r="856" spans="1:26" ht="30" customHeight="1">
      <c r="A856" s="341"/>
      <c r="B856" s="341"/>
      <c r="C856" s="341"/>
      <c r="D856" s="341"/>
      <c r="E856" s="341"/>
      <c r="F856" s="341"/>
      <c r="G856" s="341"/>
      <c r="H856" s="43">
        <v>4</v>
      </c>
      <c r="I856" s="309" t="s">
        <v>7645</v>
      </c>
      <c r="J856" s="309" t="s">
        <v>7649</v>
      </c>
      <c r="K856" s="309"/>
      <c r="L856" s="81"/>
      <c r="M856" s="341"/>
      <c r="N856" s="47"/>
      <c r="O856" s="73" t="s">
        <v>348</v>
      </c>
      <c r="P856" s="73" t="s">
        <v>348</v>
      </c>
      <c r="Q856" s="73" t="s">
        <v>24</v>
      </c>
      <c r="R856" s="89"/>
      <c r="S856" s="49"/>
      <c r="T856" s="49"/>
      <c r="U856" s="49"/>
      <c r="V856" s="49"/>
      <c r="W856" s="49"/>
      <c r="X856" s="49"/>
      <c r="Y856" s="49"/>
      <c r="Z856" s="49"/>
    </row>
    <row r="857" spans="1:26" ht="30" customHeight="1">
      <c r="A857" s="330"/>
      <c r="B857" s="330"/>
      <c r="C857" s="331"/>
      <c r="D857" s="331"/>
      <c r="E857" s="332"/>
      <c r="F857" s="332"/>
      <c r="G857" s="331"/>
      <c r="H857" s="330"/>
      <c r="I857" s="332"/>
      <c r="J857" s="332"/>
      <c r="K857" s="332"/>
      <c r="L857" s="332"/>
      <c r="M857" s="306"/>
      <c r="N857" s="306"/>
      <c r="O857" s="333"/>
      <c r="P857" s="333"/>
      <c r="Q857" s="333"/>
      <c r="R857" s="333"/>
      <c r="S857" s="49"/>
      <c r="T857" s="49"/>
      <c r="U857" s="49"/>
      <c r="V857" s="49"/>
      <c r="W857" s="49"/>
      <c r="X857" s="49"/>
      <c r="Y857" s="49"/>
      <c r="Z857" s="49"/>
    </row>
    <row r="858" spans="1:26" ht="30" customHeight="1">
      <c r="A858" s="330"/>
      <c r="B858" s="330"/>
      <c r="C858" s="331"/>
      <c r="D858" s="331"/>
      <c r="E858" s="332"/>
      <c r="F858" s="332"/>
      <c r="G858" s="331"/>
      <c r="H858" s="330"/>
      <c r="I858" s="332"/>
      <c r="J858" s="332"/>
      <c r="K858" s="332"/>
      <c r="L858" s="332"/>
      <c r="M858" s="306"/>
      <c r="N858" s="306"/>
      <c r="O858" s="333"/>
      <c r="P858" s="333"/>
      <c r="Q858" s="333"/>
      <c r="R858" s="333"/>
      <c r="S858" s="49"/>
      <c r="T858" s="49"/>
      <c r="U858" s="49"/>
      <c r="V858" s="49"/>
      <c r="W858" s="49"/>
      <c r="X858" s="49"/>
      <c r="Y858" s="49"/>
      <c r="Z858" s="49"/>
    </row>
    <row r="859" spans="1:26" ht="30" customHeight="1">
      <c r="A859" s="330"/>
      <c r="B859" s="330"/>
      <c r="C859" s="331"/>
      <c r="D859" s="331"/>
      <c r="E859" s="332"/>
      <c r="F859" s="332"/>
      <c r="G859" s="331"/>
      <c r="H859" s="330"/>
      <c r="I859" s="332"/>
      <c r="J859" s="332"/>
      <c r="K859" s="332"/>
      <c r="L859" s="332"/>
      <c r="M859" s="306"/>
      <c r="N859" s="306"/>
      <c r="O859" s="333"/>
      <c r="P859" s="333"/>
      <c r="Q859" s="333"/>
      <c r="R859" s="333"/>
      <c r="S859" s="49"/>
      <c r="T859" s="49"/>
      <c r="U859" s="49"/>
      <c r="V859" s="49"/>
      <c r="W859" s="49"/>
      <c r="X859" s="49"/>
      <c r="Y859" s="49"/>
      <c r="Z859" s="49"/>
    </row>
    <row r="860" spans="1:26" ht="30" customHeight="1">
      <c r="A860" s="330"/>
      <c r="B860" s="330"/>
      <c r="C860" s="331"/>
      <c r="D860" s="331"/>
      <c r="E860" s="332"/>
      <c r="F860" s="332"/>
      <c r="G860" s="331"/>
      <c r="H860" s="330"/>
      <c r="I860" s="332"/>
      <c r="J860" s="332"/>
      <c r="K860" s="332"/>
      <c r="L860" s="332"/>
      <c r="M860" s="306"/>
      <c r="N860" s="306"/>
      <c r="O860" s="333"/>
      <c r="P860" s="333"/>
      <c r="Q860" s="333"/>
      <c r="R860" s="333"/>
      <c r="S860" s="49"/>
      <c r="T860" s="49"/>
      <c r="U860" s="49"/>
      <c r="V860" s="49"/>
      <c r="W860" s="49"/>
      <c r="X860" s="49"/>
      <c r="Y860" s="49"/>
      <c r="Z860" s="49"/>
    </row>
    <row r="861" spans="1:26" ht="30" customHeight="1">
      <c r="A861" s="330"/>
      <c r="B861" s="330"/>
      <c r="C861" s="331"/>
      <c r="D861" s="331"/>
      <c r="E861" s="332"/>
      <c r="F861" s="332"/>
      <c r="G861" s="331"/>
      <c r="H861" s="330"/>
      <c r="I861" s="332"/>
      <c r="J861" s="332"/>
      <c r="K861" s="332"/>
      <c r="L861" s="332"/>
      <c r="M861" s="306"/>
      <c r="N861" s="306"/>
      <c r="O861" s="333"/>
      <c r="P861" s="333"/>
      <c r="Q861" s="333"/>
      <c r="R861" s="333"/>
      <c r="S861" s="49"/>
      <c r="T861" s="49"/>
      <c r="U861" s="49"/>
      <c r="V861" s="49"/>
      <c r="W861" s="49"/>
      <c r="X861" s="49"/>
      <c r="Y861" s="49"/>
      <c r="Z861" s="49"/>
    </row>
    <row r="862" spans="1:26" ht="30" customHeight="1">
      <c r="A862" s="330"/>
      <c r="B862" s="330"/>
      <c r="C862" s="331"/>
      <c r="D862" s="331"/>
      <c r="E862" s="332"/>
      <c r="F862" s="332"/>
      <c r="G862" s="331"/>
      <c r="H862" s="330"/>
      <c r="I862" s="332"/>
      <c r="J862" s="332"/>
      <c r="K862" s="332"/>
      <c r="L862" s="332"/>
      <c r="M862" s="306"/>
      <c r="N862" s="306"/>
      <c r="O862" s="333"/>
      <c r="P862" s="333"/>
      <c r="Q862" s="333"/>
      <c r="R862" s="333"/>
      <c r="S862" s="49"/>
      <c r="T862" s="49"/>
      <c r="U862" s="49"/>
      <c r="V862" s="49"/>
      <c r="W862" s="49"/>
      <c r="X862" s="49"/>
      <c r="Y862" s="49"/>
      <c r="Z862" s="49"/>
    </row>
    <row r="863" spans="1:26" ht="30" customHeight="1">
      <c r="A863" s="330"/>
      <c r="B863" s="330"/>
      <c r="C863" s="331"/>
      <c r="D863" s="331"/>
      <c r="E863" s="332"/>
      <c r="F863" s="332"/>
      <c r="G863" s="331"/>
      <c r="H863" s="330"/>
      <c r="I863" s="332"/>
      <c r="J863" s="332"/>
      <c r="K863" s="332"/>
      <c r="L863" s="332"/>
      <c r="M863" s="306"/>
      <c r="N863" s="306"/>
      <c r="O863" s="333"/>
      <c r="P863" s="333"/>
      <c r="Q863" s="333"/>
      <c r="R863" s="333"/>
      <c r="S863" s="49"/>
      <c r="T863" s="49"/>
      <c r="U863" s="49"/>
      <c r="V863" s="49"/>
      <c r="W863" s="49"/>
      <c r="X863" s="49"/>
      <c r="Y863" s="49"/>
      <c r="Z863" s="49"/>
    </row>
    <row r="864" spans="1:26" ht="30" customHeight="1">
      <c r="A864" s="330"/>
      <c r="B864" s="330"/>
      <c r="C864" s="331"/>
      <c r="D864" s="331"/>
      <c r="E864" s="332"/>
      <c r="F864" s="332"/>
      <c r="G864" s="331"/>
      <c r="H864" s="330"/>
      <c r="I864" s="332"/>
      <c r="J864" s="332"/>
      <c r="K864" s="332"/>
      <c r="L864" s="332"/>
      <c r="M864" s="306"/>
      <c r="N864" s="306"/>
      <c r="O864" s="333"/>
      <c r="P864" s="333"/>
      <c r="Q864" s="333"/>
      <c r="R864" s="333"/>
      <c r="S864" s="49"/>
      <c r="T864" s="49"/>
      <c r="U864" s="49"/>
      <c r="V864" s="49"/>
      <c r="W864" s="49"/>
      <c r="X864" s="49"/>
      <c r="Y864" s="49"/>
      <c r="Z864" s="49"/>
    </row>
    <row r="865" spans="1:26" ht="30" customHeight="1">
      <c r="A865" s="330"/>
      <c r="B865" s="330"/>
      <c r="C865" s="331"/>
      <c r="D865" s="331"/>
      <c r="E865" s="332"/>
      <c r="F865" s="332"/>
      <c r="G865" s="331"/>
      <c r="H865" s="330"/>
      <c r="I865" s="332"/>
      <c r="J865" s="332"/>
      <c r="K865" s="332"/>
      <c r="L865" s="332"/>
      <c r="M865" s="306"/>
      <c r="N865" s="306"/>
      <c r="O865" s="333"/>
      <c r="P865" s="333"/>
      <c r="Q865" s="333"/>
      <c r="R865" s="333"/>
      <c r="S865" s="49"/>
      <c r="T865" s="49"/>
      <c r="U865" s="49"/>
      <c r="V865" s="49"/>
      <c r="W865" s="49"/>
      <c r="X865" s="49"/>
      <c r="Y865" s="49"/>
      <c r="Z865" s="49"/>
    </row>
    <row r="866" spans="1:26" ht="30" customHeight="1">
      <c r="A866" s="330"/>
      <c r="B866" s="330"/>
      <c r="C866" s="331"/>
      <c r="D866" s="331"/>
      <c r="E866" s="332"/>
      <c r="F866" s="332"/>
      <c r="G866" s="331"/>
      <c r="H866" s="330"/>
      <c r="I866" s="332"/>
      <c r="J866" s="332"/>
      <c r="K866" s="332"/>
      <c r="L866" s="332"/>
      <c r="M866" s="306"/>
      <c r="N866" s="306"/>
      <c r="O866" s="333"/>
      <c r="P866" s="333"/>
      <c r="Q866" s="333"/>
      <c r="R866" s="333"/>
      <c r="S866" s="49"/>
      <c r="T866" s="49"/>
      <c r="U866" s="49"/>
      <c r="V866" s="49"/>
      <c r="W866" s="49"/>
      <c r="X866" s="49"/>
      <c r="Y866" s="49"/>
      <c r="Z866" s="49"/>
    </row>
    <row r="867" spans="1:26" ht="30" customHeight="1">
      <c r="A867" s="330"/>
      <c r="B867" s="330"/>
      <c r="C867" s="331"/>
      <c r="D867" s="331"/>
      <c r="E867" s="332"/>
      <c r="F867" s="332"/>
      <c r="G867" s="331"/>
      <c r="H867" s="330"/>
      <c r="I867" s="332"/>
      <c r="J867" s="332"/>
      <c r="K867" s="332"/>
      <c r="L867" s="332"/>
      <c r="M867" s="306"/>
      <c r="N867" s="306"/>
      <c r="O867" s="333"/>
      <c r="P867" s="333"/>
      <c r="Q867" s="333"/>
      <c r="R867" s="333"/>
      <c r="S867" s="49"/>
      <c r="T867" s="49"/>
      <c r="U867" s="49"/>
      <c r="V867" s="49"/>
      <c r="W867" s="49"/>
      <c r="X867" s="49"/>
      <c r="Y867" s="49"/>
      <c r="Z867" s="49"/>
    </row>
    <row r="868" spans="1:26" ht="30" customHeight="1">
      <c r="A868" s="330"/>
      <c r="B868" s="330"/>
      <c r="C868" s="331"/>
      <c r="D868" s="331"/>
      <c r="E868" s="332"/>
      <c r="F868" s="332"/>
      <c r="G868" s="331"/>
      <c r="H868" s="330"/>
      <c r="I868" s="332"/>
      <c r="J868" s="332"/>
      <c r="K868" s="332"/>
      <c r="L868" s="332"/>
      <c r="M868" s="306"/>
      <c r="N868" s="306"/>
      <c r="O868" s="333"/>
      <c r="P868" s="333"/>
      <c r="Q868" s="333"/>
      <c r="R868" s="333"/>
      <c r="S868" s="49"/>
      <c r="T868" s="49"/>
      <c r="U868" s="49"/>
      <c r="V868" s="49"/>
      <c r="W868" s="49"/>
      <c r="X868" s="49"/>
      <c r="Y868" s="49"/>
      <c r="Z868" s="49"/>
    </row>
    <row r="869" spans="1:26" ht="30" customHeight="1">
      <c r="A869" s="330"/>
      <c r="B869" s="330"/>
      <c r="C869" s="331"/>
      <c r="D869" s="331"/>
      <c r="E869" s="332"/>
      <c r="F869" s="332"/>
      <c r="G869" s="331"/>
      <c r="H869" s="330"/>
      <c r="I869" s="332"/>
      <c r="J869" s="332"/>
      <c r="K869" s="332"/>
      <c r="L869" s="332"/>
      <c r="M869" s="306"/>
      <c r="N869" s="306"/>
      <c r="O869" s="333"/>
      <c r="P869" s="333"/>
      <c r="Q869" s="333"/>
      <c r="R869" s="333"/>
      <c r="S869" s="49"/>
      <c r="T869" s="49"/>
      <c r="U869" s="49"/>
      <c r="V869" s="49"/>
      <c r="W869" s="49"/>
      <c r="X869" s="49"/>
      <c r="Y869" s="49"/>
      <c r="Z869" s="49"/>
    </row>
    <row r="870" spans="1:26" ht="30" customHeight="1">
      <c r="A870" s="330"/>
      <c r="B870" s="330"/>
      <c r="C870" s="331"/>
      <c r="D870" s="331"/>
      <c r="E870" s="332"/>
      <c r="F870" s="332"/>
      <c r="G870" s="331"/>
      <c r="H870" s="330"/>
      <c r="I870" s="332"/>
      <c r="J870" s="332"/>
      <c r="K870" s="332"/>
      <c r="L870" s="332"/>
      <c r="M870" s="306"/>
      <c r="N870" s="306"/>
      <c r="O870" s="333"/>
      <c r="P870" s="333"/>
      <c r="Q870" s="333"/>
      <c r="R870" s="333"/>
      <c r="S870" s="49"/>
      <c r="T870" s="49"/>
      <c r="U870" s="49"/>
      <c r="V870" s="49"/>
      <c r="W870" s="49"/>
      <c r="X870" s="49"/>
      <c r="Y870" s="49"/>
      <c r="Z870" s="49"/>
    </row>
    <row r="871" spans="1:26" ht="30" customHeight="1">
      <c r="A871" s="330"/>
      <c r="B871" s="330"/>
      <c r="C871" s="331"/>
      <c r="D871" s="331"/>
      <c r="E871" s="332"/>
      <c r="F871" s="332"/>
      <c r="G871" s="331"/>
      <c r="H871" s="330"/>
      <c r="I871" s="332"/>
      <c r="J871" s="332"/>
      <c r="K871" s="332"/>
      <c r="L871" s="332"/>
      <c r="M871" s="306"/>
      <c r="N871" s="306"/>
      <c r="O871" s="333"/>
      <c r="P871" s="333"/>
      <c r="Q871" s="333"/>
      <c r="R871" s="333"/>
      <c r="S871" s="49"/>
      <c r="T871" s="49"/>
      <c r="U871" s="49"/>
      <c r="V871" s="49"/>
      <c r="W871" s="49"/>
      <c r="X871" s="49"/>
      <c r="Y871" s="49"/>
      <c r="Z871" s="49"/>
    </row>
    <row r="872" spans="1:26" ht="30" customHeight="1">
      <c r="A872" s="330"/>
      <c r="B872" s="330"/>
      <c r="C872" s="331"/>
      <c r="D872" s="331"/>
      <c r="E872" s="332"/>
      <c r="F872" s="332"/>
      <c r="G872" s="331"/>
      <c r="H872" s="330"/>
      <c r="I872" s="332"/>
      <c r="J872" s="332"/>
      <c r="K872" s="332"/>
      <c r="L872" s="332"/>
      <c r="M872" s="306"/>
      <c r="N872" s="306"/>
      <c r="O872" s="333"/>
      <c r="P872" s="333"/>
      <c r="Q872" s="333"/>
      <c r="R872" s="333"/>
      <c r="S872" s="49"/>
      <c r="T872" s="49"/>
      <c r="U872" s="49"/>
      <c r="V872" s="49"/>
      <c r="W872" s="49"/>
      <c r="X872" s="49"/>
      <c r="Y872" s="49"/>
      <c r="Z872" s="49"/>
    </row>
    <row r="873" spans="1:26" ht="30" customHeight="1">
      <c r="A873" s="330"/>
      <c r="B873" s="330"/>
      <c r="C873" s="331"/>
      <c r="D873" s="331"/>
      <c r="E873" s="332"/>
      <c r="F873" s="332"/>
      <c r="G873" s="331"/>
      <c r="H873" s="330"/>
      <c r="I873" s="332"/>
      <c r="J873" s="332"/>
      <c r="K873" s="332"/>
      <c r="L873" s="332"/>
      <c r="M873" s="306"/>
      <c r="N873" s="306"/>
      <c r="O873" s="333"/>
      <c r="P873" s="333"/>
      <c r="Q873" s="333"/>
      <c r="R873" s="333"/>
      <c r="S873" s="49"/>
      <c r="T873" s="49"/>
      <c r="U873" s="49"/>
      <c r="V873" s="49"/>
      <c r="W873" s="49"/>
      <c r="X873" s="49"/>
      <c r="Y873" s="49"/>
      <c r="Z873" s="49"/>
    </row>
    <row r="874" spans="1:26" ht="30" customHeight="1">
      <c r="A874" s="330"/>
      <c r="B874" s="330"/>
      <c r="C874" s="331"/>
      <c r="D874" s="331"/>
      <c r="E874" s="332"/>
      <c r="F874" s="332"/>
      <c r="G874" s="331"/>
      <c r="H874" s="330"/>
      <c r="I874" s="332"/>
      <c r="J874" s="332"/>
      <c r="K874" s="332"/>
      <c r="L874" s="332"/>
      <c r="M874" s="306"/>
      <c r="N874" s="306"/>
      <c r="O874" s="333"/>
      <c r="P874" s="333"/>
      <c r="Q874" s="333"/>
      <c r="R874" s="333"/>
      <c r="S874" s="49"/>
      <c r="T874" s="49"/>
      <c r="U874" s="49"/>
      <c r="V874" s="49"/>
      <c r="W874" s="49"/>
      <c r="X874" s="49"/>
      <c r="Y874" s="49"/>
      <c r="Z874" s="49"/>
    </row>
    <row r="875" spans="1:26" ht="30" customHeight="1">
      <c r="A875" s="330"/>
      <c r="B875" s="330"/>
      <c r="C875" s="331"/>
      <c r="D875" s="331"/>
      <c r="E875" s="332"/>
      <c r="F875" s="332"/>
      <c r="G875" s="331"/>
      <c r="H875" s="330"/>
      <c r="I875" s="332"/>
      <c r="J875" s="332"/>
      <c r="K875" s="332"/>
      <c r="L875" s="332"/>
      <c r="M875" s="306"/>
      <c r="N875" s="306"/>
      <c r="O875" s="333"/>
      <c r="P875" s="333"/>
      <c r="Q875" s="333"/>
      <c r="R875" s="333"/>
      <c r="S875" s="49"/>
      <c r="T875" s="49"/>
      <c r="U875" s="49"/>
      <c r="V875" s="49"/>
      <c r="W875" s="49"/>
      <c r="X875" s="49"/>
      <c r="Y875" s="49"/>
      <c r="Z875" s="49"/>
    </row>
    <row r="876" spans="1:26" ht="30" customHeight="1">
      <c r="A876" s="330"/>
      <c r="B876" s="330"/>
      <c r="C876" s="331"/>
      <c r="D876" s="331"/>
      <c r="E876" s="332"/>
      <c r="F876" s="332"/>
      <c r="G876" s="331"/>
      <c r="H876" s="330"/>
      <c r="I876" s="332"/>
      <c r="J876" s="332"/>
      <c r="K876" s="332"/>
      <c r="L876" s="332"/>
      <c r="M876" s="306"/>
      <c r="N876" s="306"/>
      <c r="O876" s="333"/>
      <c r="P876" s="333"/>
      <c r="Q876" s="333"/>
      <c r="R876" s="333"/>
      <c r="S876" s="49"/>
      <c r="T876" s="49"/>
      <c r="U876" s="49"/>
      <c r="V876" s="49"/>
      <c r="W876" s="49"/>
      <c r="X876" s="49"/>
      <c r="Y876" s="49"/>
      <c r="Z876" s="49"/>
    </row>
    <row r="877" spans="1:26" ht="30" customHeight="1">
      <c r="A877" s="330"/>
      <c r="B877" s="330"/>
      <c r="C877" s="331"/>
      <c r="D877" s="331"/>
      <c r="E877" s="332"/>
      <c r="F877" s="332"/>
      <c r="G877" s="331"/>
      <c r="H877" s="330"/>
      <c r="I877" s="332"/>
      <c r="J877" s="332"/>
      <c r="K877" s="332"/>
      <c r="L877" s="332"/>
      <c r="M877" s="306"/>
      <c r="N877" s="306"/>
      <c r="O877" s="333"/>
      <c r="P877" s="333"/>
      <c r="Q877" s="333"/>
      <c r="R877" s="333"/>
      <c r="S877" s="49"/>
      <c r="T877" s="49"/>
      <c r="U877" s="49"/>
      <c r="V877" s="49"/>
      <c r="W877" s="49"/>
      <c r="X877" s="49"/>
      <c r="Y877" s="49"/>
      <c r="Z877" s="49"/>
    </row>
    <row r="878" spans="1:26" ht="30" customHeight="1">
      <c r="A878" s="330"/>
      <c r="B878" s="330"/>
      <c r="C878" s="331"/>
      <c r="D878" s="331"/>
      <c r="E878" s="332"/>
      <c r="F878" s="332"/>
      <c r="G878" s="331"/>
      <c r="H878" s="330"/>
      <c r="I878" s="332"/>
      <c r="J878" s="332"/>
      <c r="K878" s="332"/>
      <c r="L878" s="332"/>
      <c r="M878" s="306"/>
      <c r="N878" s="306"/>
      <c r="O878" s="333"/>
      <c r="P878" s="333"/>
      <c r="Q878" s="333"/>
      <c r="R878" s="333"/>
      <c r="S878" s="49"/>
      <c r="T878" s="49"/>
      <c r="U878" s="49"/>
      <c r="V878" s="49"/>
      <c r="W878" s="49"/>
      <c r="X878" s="49"/>
      <c r="Y878" s="49"/>
      <c r="Z878" s="49"/>
    </row>
    <row r="879" spans="1:26" ht="30" customHeight="1">
      <c r="A879" s="330"/>
      <c r="B879" s="330"/>
      <c r="C879" s="331"/>
      <c r="D879" s="331"/>
      <c r="E879" s="332"/>
      <c r="F879" s="332"/>
      <c r="G879" s="331"/>
      <c r="H879" s="330"/>
      <c r="I879" s="332"/>
      <c r="J879" s="332"/>
      <c r="K879" s="332"/>
      <c r="L879" s="332"/>
      <c r="M879" s="306"/>
      <c r="N879" s="306"/>
      <c r="O879" s="333"/>
      <c r="P879" s="333"/>
      <c r="Q879" s="333"/>
      <c r="R879" s="333"/>
      <c r="S879" s="49"/>
      <c r="T879" s="49"/>
      <c r="U879" s="49"/>
      <c r="V879" s="49"/>
      <c r="W879" s="49"/>
      <c r="X879" s="49"/>
      <c r="Y879" s="49"/>
      <c r="Z879" s="49"/>
    </row>
    <row r="880" spans="1:26" ht="30" customHeight="1">
      <c r="A880" s="330"/>
      <c r="B880" s="330"/>
      <c r="C880" s="331"/>
      <c r="D880" s="331"/>
      <c r="E880" s="332"/>
      <c r="F880" s="332"/>
      <c r="G880" s="331"/>
      <c r="H880" s="330"/>
      <c r="I880" s="332"/>
      <c r="J880" s="332"/>
      <c r="K880" s="332"/>
      <c r="L880" s="332"/>
      <c r="M880" s="306"/>
      <c r="N880" s="306"/>
      <c r="O880" s="333"/>
      <c r="P880" s="333"/>
      <c r="Q880" s="333"/>
      <c r="R880" s="333"/>
      <c r="S880" s="49"/>
      <c r="T880" s="49"/>
      <c r="U880" s="49"/>
      <c r="V880" s="49"/>
      <c r="W880" s="49"/>
      <c r="X880" s="49"/>
      <c r="Y880" s="49"/>
      <c r="Z880" s="49"/>
    </row>
    <row r="881" spans="1:26" ht="30" customHeight="1">
      <c r="A881" s="330"/>
      <c r="B881" s="330"/>
      <c r="C881" s="331"/>
      <c r="D881" s="331"/>
      <c r="E881" s="332"/>
      <c r="F881" s="332"/>
      <c r="G881" s="331"/>
      <c r="H881" s="330"/>
      <c r="I881" s="332"/>
      <c r="J881" s="332"/>
      <c r="K881" s="332"/>
      <c r="L881" s="332"/>
      <c r="M881" s="306"/>
      <c r="N881" s="306"/>
      <c r="O881" s="333"/>
      <c r="P881" s="333"/>
      <c r="Q881" s="333"/>
      <c r="R881" s="333"/>
      <c r="S881" s="49"/>
      <c r="T881" s="49"/>
      <c r="U881" s="49"/>
      <c r="V881" s="49"/>
      <c r="W881" s="49"/>
      <c r="X881" s="49"/>
      <c r="Y881" s="49"/>
      <c r="Z881" s="49"/>
    </row>
    <row r="882" spans="1:26" ht="30" customHeight="1">
      <c r="A882" s="330"/>
      <c r="B882" s="330"/>
      <c r="C882" s="331"/>
      <c r="D882" s="331"/>
      <c r="E882" s="332"/>
      <c r="F882" s="332"/>
      <c r="G882" s="331"/>
      <c r="H882" s="330"/>
      <c r="I882" s="332"/>
      <c r="J882" s="332"/>
      <c r="K882" s="332"/>
      <c r="L882" s="332"/>
      <c r="M882" s="306"/>
      <c r="N882" s="306"/>
      <c r="O882" s="333"/>
      <c r="P882" s="333"/>
      <c r="Q882" s="333"/>
      <c r="R882" s="333"/>
      <c r="S882" s="49"/>
      <c r="T882" s="49"/>
      <c r="U882" s="49"/>
      <c r="V882" s="49"/>
      <c r="W882" s="49"/>
      <c r="X882" s="49"/>
      <c r="Y882" s="49"/>
      <c r="Z882" s="49"/>
    </row>
    <row r="883" spans="1:26" ht="30" customHeight="1">
      <c r="A883" s="330"/>
      <c r="B883" s="330"/>
      <c r="C883" s="331"/>
      <c r="D883" s="331"/>
      <c r="E883" s="332"/>
      <c r="F883" s="332"/>
      <c r="G883" s="331"/>
      <c r="H883" s="330"/>
      <c r="I883" s="332"/>
      <c r="J883" s="332"/>
      <c r="K883" s="332"/>
      <c r="L883" s="332"/>
      <c r="M883" s="306"/>
      <c r="N883" s="306"/>
      <c r="O883" s="333"/>
      <c r="P883" s="333"/>
      <c r="Q883" s="333"/>
      <c r="R883" s="333"/>
      <c r="S883" s="49"/>
      <c r="T883" s="49"/>
      <c r="U883" s="49"/>
      <c r="V883" s="49"/>
      <c r="W883" s="49"/>
      <c r="X883" s="49"/>
      <c r="Y883" s="49"/>
      <c r="Z883" s="49"/>
    </row>
    <row r="884" spans="1:26" ht="30" customHeight="1">
      <c r="A884" s="330"/>
      <c r="B884" s="330"/>
      <c r="C884" s="331"/>
      <c r="D884" s="331"/>
      <c r="E884" s="332"/>
      <c r="F884" s="332"/>
      <c r="G884" s="331"/>
      <c r="H884" s="330"/>
      <c r="I884" s="332"/>
      <c r="J884" s="332"/>
      <c r="K884" s="332"/>
      <c r="L884" s="332"/>
      <c r="M884" s="306"/>
      <c r="N884" s="306"/>
      <c r="O884" s="333"/>
      <c r="P884" s="333"/>
      <c r="Q884" s="333"/>
      <c r="R884" s="333"/>
      <c r="S884" s="49"/>
      <c r="T884" s="49"/>
      <c r="U884" s="49"/>
      <c r="V884" s="49"/>
      <c r="W884" s="49"/>
      <c r="X884" s="49"/>
      <c r="Y884" s="49"/>
      <c r="Z884" s="49"/>
    </row>
    <row r="885" spans="1:26" ht="30" customHeight="1">
      <c r="A885" s="330"/>
      <c r="B885" s="330"/>
      <c r="C885" s="331"/>
      <c r="D885" s="331"/>
      <c r="E885" s="332"/>
      <c r="F885" s="332"/>
      <c r="G885" s="331"/>
      <c r="H885" s="330"/>
      <c r="I885" s="332"/>
      <c r="J885" s="332"/>
      <c r="K885" s="332"/>
      <c r="L885" s="332"/>
      <c r="M885" s="306"/>
      <c r="N885" s="306"/>
      <c r="O885" s="333"/>
      <c r="P885" s="333"/>
      <c r="Q885" s="333"/>
      <c r="R885" s="333"/>
      <c r="S885" s="49"/>
      <c r="T885" s="49"/>
      <c r="U885" s="49"/>
      <c r="V885" s="49"/>
      <c r="W885" s="49"/>
      <c r="X885" s="49"/>
      <c r="Y885" s="49"/>
      <c r="Z885" s="49"/>
    </row>
    <row r="886" spans="1:26" ht="30" customHeight="1">
      <c r="A886" s="330"/>
      <c r="B886" s="330"/>
      <c r="C886" s="331"/>
      <c r="D886" s="331"/>
      <c r="E886" s="332"/>
      <c r="F886" s="332"/>
      <c r="G886" s="331"/>
      <c r="H886" s="330"/>
      <c r="I886" s="332"/>
      <c r="J886" s="332"/>
      <c r="K886" s="332"/>
      <c r="L886" s="332"/>
      <c r="M886" s="306"/>
      <c r="N886" s="306"/>
      <c r="O886" s="333"/>
      <c r="P886" s="333"/>
      <c r="Q886" s="333"/>
      <c r="R886" s="333"/>
      <c r="S886" s="49"/>
      <c r="T886" s="49"/>
      <c r="U886" s="49"/>
      <c r="V886" s="49"/>
      <c r="W886" s="49"/>
      <c r="X886" s="49"/>
      <c r="Y886" s="49"/>
      <c r="Z886" s="49"/>
    </row>
    <row r="887" spans="1:26" ht="30" customHeight="1">
      <c r="A887" s="330"/>
      <c r="B887" s="330"/>
      <c r="C887" s="331"/>
      <c r="D887" s="331"/>
      <c r="E887" s="332"/>
      <c r="F887" s="332"/>
      <c r="G887" s="331"/>
      <c r="H887" s="330"/>
      <c r="I887" s="332"/>
      <c r="J887" s="332"/>
      <c r="K887" s="332"/>
      <c r="L887" s="332"/>
      <c r="M887" s="306"/>
      <c r="N887" s="306"/>
      <c r="O887" s="333"/>
      <c r="P887" s="333"/>
      <c r="Q887" s="333"/>
      <c r="R887" s="333"/>
      <c r="S887" s="49"/>
      <c r="T887" s="49"/>
      <c r="U887" s="49"/>
      <c r="V887" s="49"/>
      <c r="W887" s="49"/>
      <c r="X887" s="49"/>
      <c r="Y887" s="49"/>
      <c r="Z887" s="49"/>
    </row>
    <row r="888" spans="1:26" ht="30" customHeight="1">
      <c r="A888" s="330"/>
      <c r="B888" s="330"/>
      <c r="C888" s="331"/>
      <c r="D888" s="331"/>
      <c r="E888" s="332"/>
      <c r="F888" s="332"/>
      <c r="G888" s="331"/>
      <c r="H888" s="330"/>
      <c r="I888" s="332"/>
      <c r="J888" s="332"/>
      <c r="K888" s="332"/>
      <c r="L888" s="332"/>
      <c r="M888" s="306"/>
      <c r="N888" s="306"/>
      <c r="O888" s="333"/>
      <c r="P888" s="333"/>
      <c r="Q888" s="333"/>
      <c r="R888" s="333"/>
      <c r="S888" s="49"/>
      <c r="T888" s="49"/>
      <c r="U888" s="49"/>
      <c r="V888" s="49"/>
      <c r="W888" s="49"/>
      <c r="X888" s="49"/>
      <c r="Y888" s="49"/>
      <c r="Z888" s="49"/>
    </row>
    <row r="889" spans="1:26" ht="30" customHeight="1">
      <c r="A889" s="330"/>
      <c r="B889" s="330"/>
      <c r="C889" s="331"/>
      <c r="D889" s="331"/>
      <c r="E889" s="332"/>
      <c r="F889" s="332"/>
      <c r="G889" s="331"/>
      <c r="H889" s="330"/>
      <c r="I889" s="332"/>
      <c r="J889" s="332"/>
      <c r="K889" s="332"/>
      <c r="L889" s="332"/>
      <c r="M889" s="306"/>
      <c r="N889" s="306"/>
      <c r="O889" s="333"/>
      <c r="P889" s="333"/>
      <c r="Q889" s="333"/>
      <c r="R889" s="333"/>
      <c r="S889" s="49"/>
      <c r="T889" s="49"/>
      <c r="U889" s="49"/>
      <c r="V889" s="49"/>
      <c r="W889" s="49"/>
      <c r="X889" s="49"/>
      <c r="Y889" s="49"/>
      <c r="Z889" s="49"/>
    </row>
    <row r="890" spans="1:26" ht="30" customHeight="1">
      <c r="A890" s="330"/>
      <c r="B890" s="330"/>
      <c r="C890" s="331"/>
      <c r="D890" s="331"/>
      <c r="E890" s="332"/>
      <c r="F890" s="332"/>
      <c r="G890" s="331"/>
      <c r="H890" s="330"/>
      <c r="I890" s="332"/>
      <c r="J890" s="332"/>
      <c r="K890" s="332"/>
      <c r="L890" s="332"/>
      <c r="M890" s="306"/>
      <c r="N890" s="306"/>
      <c r="O890" s="333"/>
      <c r="P890" s="333"/>
      <c r="Q890" s="333"/>
      <c r="R890" s="333"/>
      <c r="S890" s="49"/>
      <c r="T890" s="49"/>
      <c r="U890" s="49"/>
      <c r="V890" s="49"/>
      <c r="W890" s="49"/>
      <c r="X890" s="49"/>
      <c r="Y890" s="49"/>
      <c r="Z890" s="49"/>
    </row>
    <row r="891" spans="1:26" ht="30" customHeight="1">
      <c r="A891" s="330"/>
      <c r="B891" s="330"/>
      <c r="C891" s="331"/>
      <c r="D891" s="331"/>
      <c r="E891" s="332"/>
      <c r="F891" s="332"/>
      <c r="G891" s="331"/>
      <c r="H891" s="330"/>
      <c r="I891" s="332"/>
      <c r="J891" s="332"/>
      <c r="K891" s="332"/>
      <c r="L891" s="332"/>
      <c r="M891" s="306"/>
      <c r="N891" s="306"/>
      <c r="O891" s="333"/>
      <c r="P891" s="333"/>
      <c r="Q891" s="333"/>
      <c r="R891" s="333"/>
      <c r="S891" s="49"/>
      <c r="T891" s="49"/>
      <c r="U891" s="49"/>
      <c r="V891" s="49"/>
      <c r="W891" s="49"/>
      <c r="X891" s="49"/>
      <c r="Y891" s="49"/>
      <c r="Z891" s="49"/>
    </row>
    <row r="892" spans="1:26" ht="30" customHeight="1">
      <c r="A892" s="330"/>
      <c r="B892" s="330"/>
      <c r="C892" s="331"/>
      <c r="D892" s="331"/>
      <c r="E892" s="332"/>
      <c r="F892" s="332"/>
      <c r="G892" s="331"/>
      <c r="H892" s="330"/>
      <c r="I892" s="332"/>
      <c r="J892" s="332"/>
      <c r="K892" s="332"/>
      <c r="L892" s="332"/>
      <c r="M892" s="306"/>
      <c r="N892" s="306"/>
      <c r="O892" s="333"/>
      <c r="P892" s="333"/>
      <c r="Q892" s="333"/>
      <c r="R892" s="333"/>
      <c r="S892" s="49"/>
      <c r="T892" s="49"/>
      <c r="U892" s="49"/>
      <c r="V892" s="49"/>
      <c r="W892" s="49"/>
      <c r="X892" s="49"/>
      <c r="Y892" s="49"/>
      <c r="Z892" s="49"/>
    </row>
    <row r="893" spans="1:26" ht="30" customHeight="1">
      <c r="A893" s="330"/>
      <c r="B893" s="330"/>
      <c r="C893" s="331"/>
      <c r="D893" s="331"/>
      <c r="E893" s="332"/>
      <c r="F893" s="332"/>
      <c r="G893" s="331"/>
      <c r="H893" s="330"/>
      <c r="I893" s="332"/>
      <c r="J893" s="332"/>
      <c r="K893" s="332"/>
      <c r="L893" s="332"/>
      <c r="M893" s="306"/>
      <c r="N893" s="306"/>
      <c r="O893" s="333"/>
      <c r="P893" s="333"/>
      <c r="Q893" s="333"/>
      <c r="R893" s="333"/>
      <c r="S893" s="49"/>
      <c r="T893" s="49"/>
      <c r="U893" s="49"/>
      <c r="V893" s="49"/>
      <c r="W893" s="49"/>
      <c r="X893" s="49"/>
      <c r="Y893" s="49"/>
      <c r="Z893" s="49"/>
    </row>
    <row r="894" spans="1:26" ht="30" customHeight="1">
      <c r="A894" s="330"/>
      <c r="B894" s="330"/>
      <c r="C894" s="331"/>
      <c r="D894" s="331"/>
      <c r="E894" s="332"/>
      <c r="F894" s="332"/>
      <c r="G894" s="331"/>
      <c r="H894" s="330"/>
      <c r="I894" s="332"/>
      <c r="J894" s="332"/>
      <c r="K894" s="332"/>
      <c r="L894" s="332"/>
      <c r="M894" s="306"/>
      <c r="N894" s="306"/>
      <c r="O894" s="333"/>
      <c r="P894" s="333"/>
      <c r="Q894" s="333"/>
      <c r="R894" s="333"/>
      <c r="S894" s="49"/>
      <c r="T894" s="49"/>
      <c r="U894" s="49"/>
      <c r="V894" s="49"/>
      <c r="W894" s="49"/>
      <c r="X894" s="49"/>
      <c r="Y894" s="49"/>
      <c r="Z894" s="49"/>
    </row>
    <row r="895" spans="1:26" ht="30" customHeight="1">
      <c r="A895" s="330"/>
      <c r="B895" s="330"/>
      <c r="C895" s="331"/>
      <c r="D895" s="331"/>
      <c r="E895" s="332"/>
      <c r="F895" s="332"/>
      <c r="G895" s="331"/>
      <c r="H895" s="330"/>
      <c r="I895" s="332"/>
      <c r="J895" s="332"/>
      <c r="K895" s="332"/>
      <c r="L895" s="332"/>
      <c r="M895" s="306"/>
      <c r="N895" s="306"/>
      <c r="O895" s="333"/>
      <c r="P895" s="333"/>
      <c r="Q895" s="333"/>
      <c r="R895" s="333"/>
      <c r="S895" s="49"/>
      <c r="T895" s="49"/>
      <c r="U895" s="49"/>
      <c r="V895" s="49"/>
      <c r="W895" s="49"/>
      <c r="X895" s="49"/>
      <c r="Y895" s="49"/>
      <c r="Z895" s="49"/>
    </row>
    <row r="896" spans="1:26" ht="30" customHeight="1">
      <c r="A896" s="330"/>
      <c r="B896" s="330"/>
      <c r="C896" s="331"/>
      <c r="D896" s="331"/>
      <c r="E896" s="332"/>
      <c r="F896" s="332"/>
      <c r="G896" s="331"/>
      <c r="H896" s="330"/>
      <c r="I896" s="332"/>
      <c r="J896" s="332"/>
      <c r="K896" s="332"/>
      <c r="L896" s="332"/>
      <c r="M896" s="306"/>
      <c r="N896" s="306"/>
      <c r="O896" s="333"/>
      <c r="P896" s="333"/>
      <c r="Q896" s="333"/>
      <c r="R896" s="333"/>
      <c r="S896" s="49"/>
      <c r="T896" s="49"/>
      <c r="U896" s="49"/>
      <c r="V896" s="49"/>
      <c r="W896" s="49"/>
      <c r="X896" s="49"/>
      <c r="Y896" s="49"/>
      <c r="Z896" s="49"/>
    </row>
    <row r="897" spans="1:26" ht="30" customHeight="1">
      <c r="A897" s="330"/>
      <c r="B897" s="330"/>
      <c r="C897" s="331"/>
      <c r="D897" s="331"/>
      <c r="E897" s="332"/>
      <c r="F897" s="332"/>
      <c r="G897" s="331"/>
      <c r="H897" s="330"/>
      <c r="I897" s="332"/>
      <c r="J897" s="332"/>
      <c r="K897" s="332"/>
      <c r="L897" s="332"/>
      <c r="M897" s="306"/>
      <c r="N897" s="306"/>
      <c r="O897" s="333"/>
      <c r="P897" s="333"/>
      <c r="Q897" s="333"/>
      <c r="R897" s="333"/>
      <c r="S897" s="49"/>
      <c r="T897" s="49"/>
      <c r="U897" s="49"/>
      <c r="V897" s="49"/>
      <c r="W897" s="49"/>
      <c r="X897" s="49"/>
      <c r="Y897" s="49"/>
      <c r="Z897" s="49"/>
    </row>
    <row r="898" spans="1:26" ht="30" customHeight="1">
      <c r="A898" s="330"/>
      <c r="B898" s="330"/>
      <c r="C898" s="331"/>
      <c r="D898" s="331"/>
      <c r="E898" s="332"/>
      <c r="F898" s="332"/>
      <c r="G898" s="331"/>
      <c r="H898" s="330"/>
      <c r="I898" s="332"/>
      <c r="J898" s="332"/>
      <c r="K898" s="332"/>
      <c r="L898" s="332"/>
      <c r="M898" s="306"/>
      <c r="N898" s="306"/>
      <c r="O898" s="333"/>
      <c r="P898" s="333"/>
      <c r="Q898" s="333"/>
      <c r="R898" s="333"/>
      <c r="S898" s="49"/>
      <c r="T898" s="49"/>
      <c r="U898" s="49"/>
      <c r="V898" s="49"/>
      <c r="W898" s="49"/>
      <c r="X898" s="49"/>
      <c r="Y898" s="49"/>
      <c r="Z898" s="49"/>
    </row>
    <row r="899" spans="1:26" ht="30" customHeight="1">
      <c r="A899" s="330"/>
      <c r="B899" s="330"/>
      <c r="C899" s="331"/>
      <c r="D899" s="331"/>
      <c r="E899" s="332"/>
      <c r="F899" s="332"/>
      <c r="G899" s="331"/>
      <c r="H899" s="330"/>
      <c r="I899" s="332"/>
      <c r="J899" s="332"/>
      <c r="K899" s="332"/>
      <c r="L899" s="332"/>
      <c r="M899" s="306"/>
      <c r="N899" s="306"/>
      <c r="O899" s="333"/>
      <c r="P899" s="333"/>
      <c r="Q899" s="333"/>
      <c r="R899" s="333"/>
      <c r="S899" s="49"/>
      <c r="T899" s="49"/>
      <c r="U899" s="49"/>
      <c r="V899" s="49"/>
      <c r="W899" s="49"/>
      <c r="X899" s="49"/>
      <c r="Y899" s="49"/>
      <c r="Z899" s="49"/>
    </row>
    <row r="900" spans="1:26" ht="30" customHeight="1">
      <c r="A900" s="330"/>
      <c r="B900" s="330"/>
      <c r="C900" s="331"/>
      <c r="D900" s="331"/>
      <c r="E900" s="332"/>
      <c r="F900" s="332"/>
      <c r="G900" s="331"/>
      <c r="H900" s="330"/>
      <c r="I900" s="332"/>
      <c r="J900" s="332"/>
      <c r="K900" s="332"/>
      <c r="L900" s="332"/>
      <c r="M900" s="306"/>
      <c r="N900" s="306"/>
      <c r="O900" s="333"/>
      <c r="P900" s="333"/>
      <c r="Q900" s="333"/>
      <c r="R900" s="333"/>
      <c r="S900" s="49"/>
      <c r="T900" s="49"/>
      <c r="U900" s="49"/>
      <c r="V900" s="49"/>
      <c r="W900" s="49"/>
      <c r="X900" s="49"/>
      <c r="Y900" s="49"/>
      <c r="Z900" s="49"/>
    </row>
    <row r="901" spans="1:26" ht="30" customHeight="1">
      <c r="A901" s="330"/>
      <c r="B901" s="330"/>
      <c r="C901" s="331"/>
      <c r="D901" s="331"/>
      <c r="E901" s="332"/>
      <c r="F901" s="332"/>
      <c r="G901" s="331"/>
      <c r="H901" s="330"/>
      <c r="I901" s="332"/>
      <c r="J901" s="332"/>
      <c r="K901" s="332"/>
      <c r="L901" s="332"/>
      <c r="M901" s="306"/>
      <c r="N901" s="306"/>
      <c r="O901" s="333"/>
      <c r="P901" s="333"/>
      <c r="Q901" s="333"/>
      <c r="R901" s="333"/>
      <c r="S901" s="49"/>
      <c r="T901" s="49"/>
      <c r="U901" s="49"/>
      <c r="V901" s="49"/>
      <c r="W901" s="49"/>
      <c r="X901" s="49"/>
      <c r="Y901" s="49"/>
      <c r="Z901" s="49"/>
    </row>
    <row r="902" spans="1:26" ht="30" customHeight="1">
      <c r="A902" s="330"/>
      <c r="B902" s="330"/>
      <c r="C902" s="331"/>
      <c r="D902" s="331"/>
      <c r="E902" s="332"/>
      <c r="F902" s="332"/>
      <c r="G902" s="331"/>
      <c r="H902" s="330"/>
      <c r="I902" s="332"/>
      <c r="J902" s="332"/>
      <c r="K902" s="332"/>
      <c r="L902" s="332"/>
      <c r="M902" s="306"/>
      <c r="N902" s="306"/>
      <c r="O902" s="333"/>
      <c r="P902" s="333"/>
      <c r="Q902" s="333"/>
      <c r="R902" s="333"/>
      <c r="S902" s="49"/>
      <c r="T902" s="49"/>
      <c r="U902" s="49"/>
      <c r="V902" s="49"/>
      <c r="W902" s="49"/>
      <c r="X902" s="49"/>
      <c r="Y902" s="49"/>
      <c r="Z902" s="49"/>
    </row>
    <row r="903" spans="1:26" ht="30" customHeight="1">
      <c r="A903" s="330"/>
      <c r="B903" s="330"/>
      <c r="C903" s="331"/>
      <c r="D903" s="331"/>
      <c r="E903" s="332"/>
      <c r="F903" s="332"/>
      <c r="G903" s="331"/>
      <c r="H903" s="330"/>
      <c r="I903" s="332"/>
      <c r="J903" s="332"/>
      <c r="K903" s="332"/>
      <c r="L903" s="332"/>
      <c r="M903" s="306"/>
      <c r="N903" s="306"/>
      <c r="O903" s="333"/>
      <c r="P903" s="333"/>
      <c r="Q903" s="333"/>
      <c r="R903" s="333"/>
      <c r="S903" s="49"/>
      <c r="T903" s="49"/>
      <c r="U903" s="49"/>
      <c r="V903" s="49"/>
      <c r="W903" s="49"/>
      <c r="X903" s="49"/>
      <c r="Y903" s="49"/>
      <c r="Z903" s="49"/>
    </row>
    <row r="904" spans="1:26" ht="30" customHeight="1">
      <c r="A904" s="330"/>
      <c r="B904" s="330"/>
      <c r="C904" s="331"/>
      <c r="D904" s="331"/>
      <c r="E904" s="332"/>
      <c r="F904" s="332"/>
      <c r="G904" s="331"/>
      <c r="H904" s="330"/>
      <c r="I904" s="332"/>
      <c r="J904" s="332"/>
      <c r="K904" s="332"/>
      <c r="L904" s="332"/>
      <c r="M904" s="306"/>
      <c r="N904" s="306"/>
      <c r="O904" s="333"/>
      <c r="P904" s="333"/>
      <c r="Q904" s="333"/>
      <c r="R904" s="333"/>
      <c r="S904" s="49"/>
      <c r="T904" s="49"/>
      <c r="U904" s="49"/>
      <c r="V904" s="49"/>
      <c r="W904" s="49"/>
      <c r="X904" s="49"/>
      <c r="Y904" s="49"/>
      <c r="Z904" s="49"/>
    </row>
    <row r="905" spans="1:26" ht="30" customHeight="1">
      <c r="A905" s="330"/>
      <c r="B905" s="330"/>
      <c r="C905" s="331"/>
      <c r="D905" s="331"/>
      <c r="E905" s="332"/>
      <c r="F905" s="332"/>
      <c r="G905" s="331"/>
      <c r="H905" s="330"/>
      <c r="I905" s="332"/>
      <c r="J905" s="332"/>
      <c r="K905" s="332"/>
      <c r="L905" s="332"/>
      <c r="M905" s="306"/>
      <c r="N905" s="306"/>
      <c r="O905" s="333"/>
      <c r="P905" s="333"/>
      <c r="Q905" s="333"/>
      <c r="R905" s="333"/>
      <c r="S905" s="49"/>
      <c r="T905" s="49"/>
      <c r="U905" s="49"/>
      <c r="V905" s="49"/>
      <c r="W905" s="49"/>
      <c r="X905" s="49"/>
      <c r="Y905" s="49"/>
      <c r="Z905" s="49"/>
    </row>
    <row r="906" spans="1:26" ht="30" customHeight="1">
      <c r="A906" s="330"/>
      <c r="B906" s="330"/>
      <c r="C906" s="331"/>
      <c r="D906" s="331"/>
      <c r="E906" s="332"/>
      <c r="F906" s="332"/>
      <c r="G906" s="331"/>
      <c r="H906" s="330"/>
      <c r="I906" s="332"/>
      <c r="J906" s="332"/>
      <c r="K906" s="332"/>
      <c r="L906" s="332"/>
      <c r="M906" s="306"/>
      <c r="N906" s="306"/>
      <c r="O906" s="333"/>
      <c r="P906" s="333"/>
      <c r="Q906" s="333"/>
      <c r="R906" s="333"/>
      <c r="S906" s="49"/>
      <c r="T906" s="49"/>
      <c r="U906" s="49"/>
      <c r="V906" s="49"/>
      <c r="W906" s="49"/>
      <c r="X906" s="49"/>
      <c r="Y906" s="49"/>
      <c r="Z906" s="49"/>
    </row>
    <row r="907" spans="1:26" ht="30" customHeight="1">
      <c r="A907" s="330"/>
      <c r="B907" s="330"/>
      <c r="C907" s="331"/>
      <c r="D907" s="331"/>
      <c r="E907" s="332"/>
      <c r="F907" s="332"/>
      <c r="G907" s="331"/>
      <c r="H907" s="330"/>
      <c r="I907" s="332"/>
      <c r="J907" s="332"/>
      <c r="K907" s="332"/>
      <c r="L907" s="332"/>
      <c r="M907" s="306"/>
      <c r="N907" s="306"/>
      <c r="O907" s="333"/>
      <c r="P907" s="333"/>
      <c r="Q907" s="333"/>
      <c r="R907" s="333"/>
      <c r="S907" s="49"/>
      <c r="T907" s="49"/>
      <c r="U907" s="49"/>
      <c r="V907" s="49"/>
      <c r="W907" s="49"/>
      <c r="X907" s="49"/>
      <c r="Y907" s="49"/>
      <c r="Z907" s="49"/>
    </row>
    <row r="908" spans="1:26" ht="30" customHeight="1">
      <c r="A908" s="330"/>
      <c r="B908" s="330"/>
      <c r="C908" s="331"/>
      <c r="D908" s="331"/>
      <c r="E908" s="332"/>
      <c r="F908" s="332"/>
      <c r="G908" s="331"/>
      <c r="H908" s="330"/>
      <c r="I908" s="332"/>
      <c r="J908" s="332"/>
      <c r="K908" s="332"/>
      <c r="L908" s="332"/>
      <c r="M908" s="306"/>
      <c r="N908" s="306"/>
      <c r="O908" s="333"/>
      <c r="P908" s="333"/>
      <c r="Q908" s="333"/>
      <c r="R908" s="333"/>
      <c r="S908" s="49"/>
      <c r="T908" s="49"/>
      <c r="U908" s="49"/>
      <c r="V908" s="49"/>
      <c r="W908" s="49"/>
      <c r="X908" s="49"/>
      <c r="Y908" s="49"/>
      <c r="Z908" s="49"/>
    </row>
    <row r="909" spans="1:26" ht="30" customHeight="1">
      <c r="A909" s="330"/>
      <c r="B909" s="330"/>
      <c r="C909" s="331"/>
      <c r="D909" s="331"/>
      <c r="E909" s="332"/>
      <c r="F909" s="332"/>
      <c r="G909" s="331"/>
      <c r="H909" s="330"/>
      <c r="I909" s="332"/>
      <c r="J909" s="332"/>
      <c r="K909" s="332"/>
      <c r="L909" s="332"/>
      <c r="M909" s="306"/>
      <c r="N909" s="306"/>
      <c r="O909" s="333"/>
      <c r="P909" s="333"/>
      <c r="Q909" s="333"/>
      <c r="R909" s="333"/>
      <c r="S909" s="49"/>
      <c r="T909" s="49"/>
      <c r="U909" s="49"/>
      <c r="V909" s="49"/>
      <c r="W909" s="49"/>
      <c r="X909" s="49"/>
      <c r="Y909" s="49"/>
      <c r="Z909" s="49"/>
    </row>
    <row r="910" spans="1:26" ht="30" customHeight="1">
      <c r="A910" s="330"/>
      <c r="B910" s="330"/>
      <c r="C910" s="331"/>
      <c r="D910" s="331"/>
      <c r="E910" s="332"/>
      <c r="F910" s="332"/>
      <c r="G910" s="331"/>
      <c r="H910" s="330"/>
      <c r="I910" s="332"/>
      <c r="J910" s="332"/>
      <c r="K910" s="332"/>
      <c r="L910" s="332"/>
      <c r="M910" s="306"/>
      <c r="N910" s="306"/>
      <c r="O910" s="333"/>
      <c r="P910" s="333"/>
      <c r="Q910" s="333"/>
      <c r="R910" s="333"/>
      <c r="S910" s="49"/>
      <c r="T910" s="49"/>
      <c r="U910" s="49"/>
      <c r="V910" s="49"/>
      <c r="W910" s="49"/>
      <c r="X910" s="49"/>
      <c r="Y910" s="49"/>
      <c r="Z910" s="49"/>
    </row>
    <row r="911" spans="1:26" ht="30" customHeight="1">
      <c r="A911" s="330"/>
      <c r="B911" s="330"/>
      <c r="C911" s="331"/>
      <c r="D911" s="331"/>
      <c r="E911" s="332"/>
      <c r="F911" s="332"/>
      <c r="G911" s="331"/>
      <c r="H911" s="330"/>
      <c r="I911" s="332"/>
      <c r="J911" s="332"/>
      <c r="K911" s="332"/>
      <c r="L911" s="332"/>
      <c r="M911" s="306"/>
      <c r="N911" s="306"/>
      <c r="O911" s="333"/>
      <c r="P911" s="333"/>
      <c r="Q911" s="333"/>
      <c r="R911" s="333"/>
      <c r="S911" s="49"/>
      <c r="T911" s="49"/>
      <c r="U911" s="49"/>
      <c r="V911" s="49"/>
      <c r="W911" s="49"/>
      <c r="X911" s="49"/>
      <c r="Y911" s="49"/>
      <c r="Z911" s="49"/>
    </row>
    <row r="912" spans="1:26" ht="30" customHeight="1">
      <c r="A912" s="330"/>
      <c r="B912" s="330"/>
      <c r="C912" s="331"/>
      <c r="D912" s="331"/>
      <c r="E912" s="332"/>
      <c r="F912" s="332"/>
      <c r="G912" s="331"/>
      <c r="H912" s="330"/>
      <c r="I912" s="332"/>
      <c r="J912" s="332"/>
      <c r="K912" s="332"/>
      <c r="L912" s="332"/>
      <c r="M912" s="306"/>
      <c r="N912" s="306"/>
      <c r="O912" s="333"/>
      <c r="P912" s="333"/>
      <c r="Q912" s="333"/>
      <c r="R912" s="333"/>
      <c r="S912" s="49"/>
      <c r="T912" s="49"/>
      <c r="U912" s="49"/>
      <c r="V912" s="49"/>
      <c r="W912" s="49"/>
      <c r="X912" s="49"/>
      <c r="Y912" s="49"/>
      <c r="Z912" s="49"/>
    </row>
    <row r="913" spans="1:26" ht="30" customHeight="1">
      <c r="A913" s="330"/>
      <c r="B913" s="330"/>
      <c r="C913" s="331"/>
      <c r="D913" s="331"/>
      <c r="E913" s="332"/>
      <c r="F913" s="332"/>
      <c r="G913" s="331"/>
      <c r="H913" s="330"/>
      <c r="I913" s="332"/>
      <c r="J913" s="332"/>
      <c r="K913" s="332"/>
      <c r="L913" s="332"/>
      <c r="M913" s="306"/>
      <c r="N913" s="306"/>
      <c r="O913" s="333"/>
      <c r="P913" s="333"/>
      <c r="Q913" s="333"/>
      <c r="R913" s="333"/>
      <c r="S913" s="49"/>
      <c r="T913" s="49"/>
      <c r="U913" s="49"/>
      <c r="V913" s="49"/>
      <c r="W913" s="49"/>
      <c r="X913" s="49"/>
      <c r="Y913" s="49"/>
      <c r="Z913" s="49"/>
    </row>
    <row r="914" spans="1:26" ht="30" customHeight="1">
      <c r="A914" s="330"/>
      <c r="B914" s="330"/>
      <c r="C914" s="331"/>
      <c r="D914" s="331"/>
      <c r="E914" s="332"/>
      <c r="F914" s="332"/>
      <c r="G914" s="331"/>
      <c r="H914" s="330"/>
      <c r="I914" s="332"/>
      <c r="J914" s="332"/>
      <c r="K914" s="332"/>
      <c r="L914" s="332"/>
      <c r="M914" s="306"/>
      <c r="N914" s="306"/>
      <c r="O914" s="333"/>
      <c r="P914" s="333"/>
      <c r="Q914" s="333"/>
      <c r="R914" s="333"/>
      <c r="S914" s="49"/>
      <c r="T914" s="49"/>
      <c r="U914" s="49"/>
      <c r="V914" s="49"/>
      <c r="W914" s="49"/>
      <c r="X914" s="49"/>
      <c r="Y914" s="49"/>
      <c r="Z914" s="49"/>
    </row>
    <row r="915" spans="1:26" ht="30" customHeight="1">
      <c r="A915" s="330"/>
      <c r="B915" s="330"/>
      <c r="C915" s="331"/>
      <c r="D915" s="331"/>
      <c r="E915" s="332"/>
      <c r="F915" s="332"/>
      <c r="G915" s="331"/>
      <c r="H915" s="330"/>
      <c r="I915" s="332"/>
      <c r="J915" s="332"/>
      <c r="K915" s="332"/>
      <c r="L915" s="332"/>
      <c r="M915" s="306"/>
      <c r="N915" s="306"/>
      <c r="O915" s="333"/>
      <c r="P915" s="333"/>
      <c r="Q915" s="333"/>
      <c r="R915" s="333"/>
      <c r="S915" s="49"/>
      <c r="T915" s="49"/>
      <c r="U915" s="49"/>
      <c r="V915" s="49"/>
      <c r="W915" s="49"/>
      <c r="X915" s="49"/>
      <c r="Y915" s="49"/>
      <c r="Z915" s="49"/>
    </row>
    <row r="916" spans="1:26" ht="30" customHeight="1">
      <c r="A916" s="330"/>
      <c r="B916" s="330"/>
      <c r="C916" s="331"/>
      <c r="D916" s="331"/>
      <c r="E916" s="332"/>
      <c r="F916" s="332"/>
      <c r="G916" s="331"/>
      <c r="H916" s="330"/>
      <c r="I916" s="332"/>
      <c r="J916" s="332"/>
      <c r="K916" s="332"/>
      <c r="L916" s="332"/>
      <c r="M916" s="306"/>
      <c r="N916" s="306"/>
      <c r="O916" s="333"/>
      <c r="P916" s="333"/>
      <c r="Q916" s="333"/>
      <c r="R916" s="333"/>
      <c r="S916" s="49"/>
      <c r="T916" s="49"/>
      <c r="U916" s="49"/>
      <c r="V916" s="49"/>
      <c r="W916" s="49"/>
      <c r="X916" s="49"/>
      <c r="Y916" s="49"/>
      <c r="Z916" s="49"/>
    </row>
    <row r="917" spans="1:26" ht="30" customHeight="1">
      <c r="A917" s="330"/>
      <c r="B917" s="330"/>
      <c r="C917" s="331"/>
      <c r="D917" s="331"/>
      <c r="E917" s="332"/>
      <c r="F917" s="332"/>
      <c r="G917" s="331"/>
      <c r="H917" s="330"/>
      <c r="I917" s="332"/>
      <c r="J917" s="332"/>
      <c r="K917" s="332"/>
      <c r="L917" s="332"/>
      <c r="M917" s="306"/>
      <c r="N917" s="306"/>
      <c r="O917" s="333"/>
      <c r="P917" s="333"/>
      <c r="Q917" s="333"/>
      <c r="R917" s="333"/>
      <c r="S917" s="49"/>
      <c r="T917" s="49"/>
      <c r="U917" s="49"/>
      <c r="V917" s="49"/>
      <c r="W917" s="49"/>
      <c r="X917" s="49"/>
      <c r="Y917" s="49"/>
      <c r="Z917" s="49"/>
    </row>
    <row r="918" spans="1:26" ht="30" customHeight="1">
      <c r="A918" s="330"/>
      <c r="B918" s="330"/>
      <c r="C918" s="331"/>
      <c r="D918" s="331"/>
      <c r="E918" s="332"/>
      <c r="F918" s="332"/>
      <c r="G918" s="331"/>
      <c r="H918" s="330"/>
      <c r="I918" s="332"/>
      <c r="J918" s="332"/>
      <c r="K918" s="332"/>
      <c r="L918" s="332"/>
      <c r="M918" s="306"/>
      <c r="N918" s="306"/>
      <c r="O918" s="333"/>
      <c r="P918" s="333"/>
      <c r="Q918" s="333"/>
      <c r="R918" s="333"/>
      <c r="S918" s="49"/>
      <c r="T918" s="49"/>
      <c r="U918" s="49"/>
      <c r="V918" s="49"/>
      <c r="W918" s="49"/>
      <c r="X918" s="49"/>
      <c r="Y918" s="49"/>
      <c r="Z918" s="49"/>
    </row>
    <row r="919" spans="1:26" ht="30" customHeight="1">
      <c r="A919" s="330"/>
      <c r="B919" s="330"/>
      <c r="C919" s="331"/>
      <c r="D919" s="331"/>
      <c r="E919" s="332"/>
      <c r="F919" s="332"/>
      <c r="G919" s="331"/>
      <c r="H919" s="330"/>
      <c r="I919" s="332"/>
      <c r="J919" s="332"/>
      <c r="K919" s="332"/>
      <c r="L919" s="332"/>
      <c r="M919" s="306"/>
      <c r="N919" s="306"/>
      <c r="O919" s="333"/>
      <c r="P919" s="333"/>
      <c r="Q919" s="333"/>
      <c r="R919" s="333"/>
      <c r="S919" s="49"/>
      <c r="T919" s="49"/>
      <c r="U919" s="49"/>
      <c r="V919" s="49"/>
      <c r="W919" s="49"/>
      <c r="X919" s="49"/>
      <c r="Y919" s="49"/>
      <c r="Z919" s="49"/>
    </row>
    <row r="920" spans="1:26" ht="30" customHeight="1">
      <c r="A920" s="330"/>
      <c r="B920" s="330"/>
      <c r="C920" s="331"/>
      <c r="D920" s="331"/>
      <c r="E920" s="332"/>
      <c r="F920" s="332"/>
      <c r="G920" s="331"/>
      <c r="H920" s="330"/>
      <c r="I920" s="332"/>
      <c r="J920" s="332"/>
      <c r="K920" s="332"/>
      <c r="L920" s="332"/>
      <c r="M920" s="306"/>
      <c r="N920" s="306"/>
      <c r="O920" s="333"/>
      <c r="P920" s="333"/>
      <c r="Q920" s="333"/>
      <c r="R920" s="333"/>
      <c r="S920" s="49"/>
      <c r="T920" s="49"/>
      <c r="U920" s="49"/>
      <c r="V920" s="49"/>
      <c r="W920" s="49"/>
      <c r="X920" s="49"/>
      <c r="Y920" s="49"/>
      <c r="Z920" s="49"/>
    </row>
    <row r="921" spans="1:26" ht="30" customHeight="1">
      <c r="A921" s="330"/>
      <c r="B921" s="330"/>
      <c r="C921" s="331"/>
      <c r="D921" s="331"/>
      <c r="E921" s="332"/>
      <c r="F921" s="332"/>
      <c r="G921" s="331"/>
      <c r="H921" s="330"/>
      <c r="I921" s="332"/>
      <c r="J921" s="332"/>
      <c r="K921" s="332"/>
      <c r="L921" s="332"/>
      <c r="M921" s="306"/>
      <c r="N921" s="306"/>
      <c r="O921" s="333"/>
      <c r="P921" s="333"/>
      <c r="Q921" s="333"/>
      <c r="R921" s="333"/>
      <c r="S921" s="49"/>
      <c r="T921" s="49"/>
      <c r="U921" s="49"/>
      <c r="V921" s="49"/>
      <c r="W921" s="49"/>
      <c r="X921" s="49"/>
      <c r="Y921" s="49"/>
      <c r="Z921" s="49"/>
    </row>
    <row r="922" spans="1:26" ht="30" customHeight="1">
      <c r="A922" s="330"/>
      <c r="B922" s="330"/>
      <c r="C922" s="331"/>
      <c r="D922" s="331"/>
      <c r="E922" s="332"/>
      <c r="F922" s="332"/>
      <c r="G922" s="331"/>
      <c r="H922" s="330"/>
      <c r="I922" s="332"/>
      <c r="J922" s="332"/>
      <c r="K922" s="332"/>
      <c r="L922" s="332"/>
      <c r="M922" s="306"/>
      <c r="N922" s="306"/>
      <c r="O922" s="333"/>
      <c r="P922" s="333"/>
      <c r="Q922" s="333"/>
      <c r="R922" s="333"/>
      <c r="S922" s="49"/>
      <c r="T922" s="49"/>
      <c r="U922" s="49"/>
      <c r="V922" s="49"/>
      <c r="W922" s="49"/>
      <c r="X922" s="49"/>
      <c r="Y922" s="49"/>
      <c r="Z922" s="49"/>
    </row>
    <row r="923" spans="1:26" ht="30" customHeight="1">
      <c r="A923" s="330"/>
      <c r="B923" s="330"/>
      <c r="C923" s="331"/>
      <c r="D923" s="331"/>
      <c r="E923" s="332"/>
      <c r="F923" s="332"/>
      <c r="G923" s="331"/>
      <c r="H923" s="330"/>
      <c r="I923" s="332"/>
      <c r="J923" s="332"/>
      <c r="K923" s="332"/>
      <c r="L923" s="332"/>
      <c r="M923" s="306"/>
      <c r="N923" s="306"/>
      <c r="O923" s="333"/>
      <c r="P923" s="333"/>
      <c r="Q923" s="333"/>
      <c r="R923" s="333"/>
      <c r="S923" s="49"/>
      <c r="T923" s="49"/>
      <c r="U923" s="49"/>
      <c r="V923" s="49"/>
      <c r="W923" s="49"/>
      <c r="X923" s="49"/>
      <c r="Y923" s="49"/>
      <c r="Z923" s="49"/>
    </row>
    <row r="924" spans="1:26" ht="30" customHeight="1">
      <c r="A924" s="330"/>
      <c r="B924" s="330"/>
      <c r="C924" s="331"/>
      <c r="D924" s="331"/>
      <c r="E924" s="332"/>
      <c r="F924" s="332"/>
      <c r="G924" s="331"/>
      <c r="H924" s="330"/>
      <c r="I924" s="332"/>
      <c r="J924" s="332"/>
      <c r="K924" s="332"/>
      <c r="L924" s="332"/>
      <c r="M924" s="306"/>
      <c r="N924" s="306"/>
      <c r="O924" s="333"/>
      <c r="P924" s="333"/>
      <c r="Q924" s="333"/>
      <c r="R924" s="333"/>
      <c r="S924" s="49"/>
      <c r="T924" s="49"/>
      <c r="U924" s="49"/>
      <c r="V924" s="49"/>
      <c r="W924" s="49"/>
      <c r="X924" s="49"/>
      <c r="Y924" s="49"/>
      <c r="Z924" s="49"/>
    </row>
    <row r="925" spans="1:26" ht="30" customHeight="1">
      <c r="A925" s="330"/>
      <c r="B925" s="330"/>
      <c r="C925" s="331"/>
      <c r="D925" s="331"/>
      <c r="E925" s="332"/>
      <c r="F925" s="332"/>
      <c r="G925" s="331"/>
      <c r="H925" s="330"/>
      <c r="I925" s="332"/>
      <c r="J925" s="332"/>
      <c r="K925" s="332"/>
      <c r="L925" s="332"/>
      <c r="M925" s="306"/>
      <c r="N925" s="306"/>
      <c r="O925" s="333"/>
      <c r="P925" s="333"/>
      <c r="Q925" s="333"/>
      <c r="R925" s="333"/>
      <c r="S925" s="49"/>
      <c r="T925" s="49"/>
      <c r="U925" s="49"/>
      <c r="V925" s="49"/>
      <c r="W925" s="49"/>
      <c r="X925" s="49"/>
      <c r="Y925" s="49"/>
      <c r="Z925" s="49"/>
    </row>
    <row r="926" spans="1:26" ht="30" customHeight="1">
      <c r="A926" s="330"/>
      <c r="B926" s="330"/>
      <c r="C926" s="331"/>
      <c r="D926" s="331"/>
      <c r="E926" s="332"/>
      <c r="F926" s="332"/>
      <c r="G926" s="331"/>
      <c r="H926" s="330"/>
      <c r="I926" s="332"/>
      <c r="J926" s="332"/>
      <c r="K926" s="332"/>
      <c r="L926" s="332"/>
      <c r="M926" s="306"/>
      <c r="N926" s="306"/>
      <c r="O926" s="333"/>
      <c r="P926" s="333"/>
      <c r="Q926" s="333"/>
      <c r="R926" s="333"/>
      <c r="S926" s="49"/>
      <c r="T926" s="49"/>
      <c r="U926" s="49"/>
      <c r="V926" s="49"/>
      <c r="W926" s="49"/>
      <c r="X926" s="49"/>
      <c r="Y926" s="49"/>
      <c r="Z926" s="49"/>
    </row>
    <row r="927" spans="1:26" ht="30" customHeight="1">
      <c r="A927" s="330"/>
      <c r="B927" s="330"/>
      <c r="C927" s="331"/>
      <c r="D927" s="331"/>
      <c r="E927" s="332"/>
      <c r="F927" s="332"/>
      <c r="G927" s="331"/>
      <c r="H927" s="330"/>
      <c r="I927" s="332"/>
      <c r="J927" s="332"/>
      <c r="K927" s="332"/>
      <c r="L927" s="332"/>
      <c r="M927" s="306"/>
      <c r="N927" s="306"/>
      <c r="O927" s="333"/>
      <c r="P927" s="333"/>
      <c r="Q927" s="333"/>
      <c r="R927" s="333"/>
      <c r="S927" s="49"/>
      <c r="T927" s="49"/>
      <c r="U927" s="49"/>
      <c r="V927" s="49"/>
      <c r="W927" s="49"/>
      <c r="X927" s="49"/>
      <c r="Y927" s="49"/>
      <c r="Z927" s="49"/>
    </row>
    <row r="928" spans="1:26" ht="30" customHeight="1">
      <c r="A928" s="330"/>
      <c r="B928" s="330"/>
      <c r="C928" s="331"/>
      <c r="D928" s="331"/>
      <c r="E928" s="332"/>
      <c r="F928" s="332"/>
      <c r="G928" s="331"/>
      <c r="H928" s="330"/>
      <c r="I928" s="332"/>
      <c r="J928" s="332"/>
      <c r="K928" s="332"/>
      <c r="L928" s="332"/>
      <c r="M928" s="306"/>
      <c r="N928" s="306"/>
      <c r="O928" s="333"/>
      <c r="P928" s="333"/>
      <c r="Q928" s="333"/>
      <c r="R928" s="333"/>
      <c r="S928" s="49"/>
      <c r="T928" s="49"/>
      <c r="U928" s="49"/>
      <c r="V928" s="49"/>
      <c r="W928" s="49"/>
      <c r="X928" s="49"/>
      <c r="Y928" s="49"/>
      <c r="Z928" s="49"/>
    </row>
    <row r="929" spans="1:26" ht="30" customHeight="1">
      <c r="A929" s="330"/>
      <c r="B929" s="330"/>
      <c r="C929" s="331"/>
      <c r="D929" s="331"/>
      <c r="E929" s="332"/>
      <c r="F929" s="332"/>
      <c r="G929" s="331"/>
      <c r="H929" s="330"/>
      <c r="I929" s="332"/>
      <c r="J929" s="332"/>
      <c r="K929" s="332"/>
      <c r="L929" s="332"/>
      <c r="M929" s="306"/>
      <c r="N929" s="306"/>
      <c r="O929" s="333"/>
      <c r="P929" s="333"/>
      <c r="Q929" s="333"/>
      <c r="R929" s="333"/>
      <c r="S929" s="49"/>
      <c r="T929" s="49"/>
      <c r="U929" s="49"/>
      <c r="V929" s="49"/>
      <c r="W929" s="49"/>
      <c r="X929" s="49"/>
      <c r="Y929" s="49"/>
      <c r="Z929" s="49"/>
    </row>
    <row r="930" spans="1:26" ht="30" customHeight="1">
      <c r="A930" s="330"/>
      <c r="B930" s="330"/>
      <c r="C930" s="331"/>
      <c r="D930" s="331"/>
      <c r="E930" s="332"/>
      <c r="F930" s="332"/>
      <c r="G930" s="331"/>
      <c r="H930" s="330"/>
      <c r="I930" s="332"/>
      <c r="J930" s="332"/>
      <c r="K930" s="332"/>
      <c r="L930" s="332"/>
      <c r="M930" s="306"/>
      <c r="N930" s="306"/>
      <c r="O930" s="333"/>
      <c r="P930" s="333"/>
      <c r="Q930" s="333"/>
      <c r="R930" s="333"/>
      <c r="S930" s="49"/>
      <c r="T930" s="49"/>
      <c r="U930" s="49"/>
      <c r="V930" s="49"/>
      <c r="W930" s="49"/>
      <c r="X930" s="49"/>
      <c r="Y930" s="49"/>
      <c r="Z930" s="49"/>
    </row>
    <row r="931" spans="1:26" ht="30" customHeight="1">
      <c r="A931" s="330"/>
      <c r="B931" s="330"/>
      <c r="C931" s="331"/>
      <c r="D931" s="331"/>
      <c r="E931" s="332"/>
      <c r="F931" s="332"/>
      <c r="G931" s="331"/>
      <c r="H931" s="330"/>
      <c r="I931" s="332"/>
      <c r="J931" s="332"/>
      <c r="K931" s="332"/>
      <c r="L931" s="332"/>
      <c r="M931" s="306"/>
      <c r="N931" s="306"/>
      <c r="O931" s="333"/>
      <c r="P931" s="333"/>
      <c r="Q931" s="333"/>
      <c r="R931" s="333"/>
      <c r="S931" s="49"/>
      <c r="T931" s="49"/>
      <c r="U931" s="49"/>
      <c r="V931" s="49"/>
      <c r="W931" s="49"/>
      <c r="X931" s="49"/>
      <c r="Y931" s="49"/>
      <c r="Z931" s="49"/>
    </row>
    <row r="932" spans="1:26" ht="30" customHeight="1">
      <c r="A932" s="330"/>
      <c r="B932" s="330"/>
      <c r="C932" s="331"/>
      <c r="D932" s="331"/>
      <c r="E932" s="332"/>
      <c r="F932" s="332"/>
      <c r="G932" s="331"/>
      <c r="H932" s="330"/>
      <c r="I932" s="332"/>
      <c r="J932" s="332"/>
      <c r="K932" s="332"/>
      <c r="L932" s="332"/>
      <c r="M932" s="306"/>
      <c r="N932" s="306"/>
      <c r="O932" s="333"/>
      <c r="P932" s="333"/>
      <c r="Q932" s="333"/>
      <c r="R932" s="333"/>
      <c r="S932" s="49"/>
      <c r="T932" s="49"/>
      <c r="U932" s="49"/>
      <c r="V932" s="49"/>
      <c r="W932" s="49"/>
      <c r="X932" s="49"/>
      <c r="Y932" s="49"/>
      <c r="Z932" s="49"/>
    </row>
    <row r="933" spans="1:26" ht="30" customHeight="1">
      <c r="A933" s="330"/>
      <c r="B933" s="330"/>
      <c r="C933" s="331"/>
      <c r="D933" s="331"/>
      <c r="E933" s="332"/>
      <c r="F933" s="332"/>
      <c r="G933" s="331"/>
      <c r="H933" s="330"/>
      <c r="I933" s="332"/>
      <c r="J933" s="332"/>
      <c r="K933" s="332"/>
      <c r="L933" s="332"/>
      <c r="M933" s="306"/>
      <c r="N933" s="306"/>
      <c r="O933" s="333"/>
      <c r="P933" s="333"/>
      <c r="Q933" s="333"/>
      <c r="R933" s="333"/>
      <c r="S933" s="49"/>
      <c r="T933" s="49"/>
      <c r="U933" s="49"/>
      <c r="V933" s="49"/>
      <c r="W933" s="49"/>
      <c r="X933" s="49"/>
      <c r="Y933" s="49"/>
      <c r="Z933" s="49"/>
    </row>
    <row r="934" spans="1:26" ht="30" customHeight="1">
      <c r="A934" s="330"/>
      <c r="B934" s="330"/>
      <c r="C934" s="331"/>
      <c r="D934" s="331"/>
      <c r="E934" s="332"/>
      <c r="F934" s="332"/>
      <c r="G934" s="331"/>
      <c r="H934" s="330"/>
      <c r="I934" s="332"/>
      <c r="J934" s="332"/>
      <c r="K934" s="332"/>
      <c r="L934" s="332"/>
      <c r="M934" s="306"/>
      <c r="N934" s="306"/>
      <c r="O934" s="333"/>
      <c r="P934" s="333"/>
      <c r="Q934" s="333"/>
      <c r="R934" s="333"/>
      <c r="S934" s="49"/>
      <c r="T934" s="49"/>
      <c r="U934" s="49"/>
      <c r="V934" s="49"/>
      <c r="W934" s="49"/>
      <c r="X934" s="49"/>
      <c r="Y934" s="49"/>
      <c r="Z934" s="49"/>
    </row>
    <row r="935" spans="1:26" ht="30" customHeight="1">
      <c r="A935" s="330"/>
      <c r="B935" s="330"/>
      <c r="C935" s="331"/>
      <c r="D935" s="331"/>
      <c r="E935" s="332"/>
      <c r="F935" s="332"/>
      <c r="G935" s="331"/>
      <c r="H935" s="330"/>
      <c r="I935" s="332"/>
      <c r="J935" s="332"/>
      <c r="K935" s="332"/>
      <c r="L935" s="332"/>
      <c r="M935" s="306"/>
      <c r="N935" s="306"/>
      <c r="O935" s="333"/>
      <c r="P935" s="333"/>
      <c r="Q935" s="333"/>
      <c r="R935" s="333"/>
      <c r="S935" s="49"/>
      <c r="T935" s="49"/>
      <c r="U935" s="49"/>
      <c r="V935" s="49"/>
      <c r="W935" s="49"/>
      <c r="X935" s="49"/>
      <c r="Y935" s="49"/>
      <c r="Z935" s="49"/>
    </row>
    <row r="936" spans="1:26" ht="30" customHeight="1">
      <c r="A936" s="330"/>
      <c r="B936" s="330"/>
      <c r="C936" s="331"/>
      <c r="D936" s="331"/>
      <c r="E936" s="332"/>
      <c r="F936" s="332"/>
      <c r="G936" s="331"/>
      <c r="H936" s="330"/>
      <c r="I936" s="332"/>
      <c r="J936" s="332"/>
      <c r="K936" s="332"/>
      <c r="L936" s="332"/>
      <c r="M936" s="306"/>
      <c r="N936" s="306"/>
      <c r="O936" s="333"/>
      <c r="P936" s="333"/>
      <c r="Q936" s="333"/>
      <c r="R936" s="333"/>
      <c r="S936" s="49"/>
      <c r="T936" s="49"/>
      <c r="U936" s="49"/>
      <c r="V936" s="49"/>
      <c r="W936" s="49"/>
      <c r="X936" s="49"/>
      <c r="Y936" s="49"/>
      <c r="Z936" s="49"/>
    </row>
    <row r="937" spans="1:26" ht="30" customHeight="1">
      <c r="A937" s="330"/>
      <c r="B937" s="330"/>
      <c r="C937" s="331"/>
      <c r="D937" s="331"/>
      <c r="E937" s="332"/>
      <c r="F937" s="332"/>
      <c r="G937" s="331"/>
      <c r="H937" s="330"/>
      <c r="I937" s="332"/>
      <c r="J937" s="332"/>
      <c r="K937" s="332"/>
      <c r="L937" s="332"/>
      <c r="M937" s="306"/>
      <c r="N937" s="306"/>
      <c r="O937" s="333"/>
      <c r="P937" s="333"/>
      <c r="Q937" s="333"/>
      <c r="R937" s="333"/>
      <c r="S937" s="49"/>
      <c r="T937" s="49"/>
      <c r="U937" s="49"/>
      <c r="V937" s="49"/>
      <c r="W937" s="49"/>
      <c r="X937" s="49"/>
      <c r="Y937" s="49"/>
      <c r="Z937" s="49"/>
    </row>
    <row r="938" spans="1:26" ht="30" customHeight="1">
      <c r="A938" s="330"/>
      <c r="B938" s="330"/>
      <c r="C938" s="331"/>
      <c r="D938" s="331"/>
      <c r="E938" s="332"/>
      <c r="F938" s="332"/>
      <c r="G938" s="331"/>
      <c r="H938" s="330"/>
      <c r="I938" s="332"/>
      <c r="J938" s="332"/>
      <c r="K938" s="332"/>
      <c r="L938" s="332"/>
      <c r="M938" s="306"/>
      <c r="N938" s="306"/>
      <c r="O938" s="333"/>
      <c r="P938" s="333"/>
      <c r="Q938" s="333"/>
      <c r="R938" s="333"/>
      <c r="S938" s="49"/>
      <c r="T938" s="49"/>
      <c r="U938" s="49"/>
      <c r="V938" s="49"/>
      <c r="W938" s="49"/>
      <c r="X938" s="49"/>
      <c r="Y938" s="49"/>
      <c r="Z938" s="49"/>
    </row>
    <row r="939" spans="1:26" ht="30" customHeight="1">
      <c r="A939" s="330"/>
      <c r="B939" s="330"/>
      <c r="C939" s="331"/>
      <c r="D939" s="331"/>
      <c r="E939" s="332"/>
      <c r="F939" s="332"/>
      <c r="G939" s="331"/>
      <c r="H939" s="330"/>
      <c r="I939" s="332"/>
      <c r="J939" s="332"/>
      <c r="K939" s="332"/>
      <c r="L939" s="332"/>
      <c r="M939" s="306"/>
      <c r="N939" s="306"/>
      <c r="O939" s="333"/>
      <c r="P939" s="333"/>
      <c r="Q939" s="333"/>
      <c r="R939" s="333"/>
      <c r="S939" s="49"/>
      <c r="T939" s="49"/>
      <c r="U939" s="49"/>
      <c r="V939" s="49"/>
      <c r="W939" s="49"/>
      <c r="X939" s="49"/>
      <c r="Y939" s="49"/>
      <c r="Z939" s="49"/>
    </row>
    <row r="940" spans="1:26" ht="30" customHeight="1">
      <c r="A940" s="330"/>
      <c r="B940" s="330"/>
      <c r="C940" s="331"/>
      <c r="D940" s="331"/>
      <c r="E940" s="332"/>
      <c r="F940" s="332"/>
      <c r="G940" s="331"/>
      <c r="H940" s="330"/>
      <c r="I940" s="332"/>
      <c r="J940" s="332"/>
      <c r="K940" s="332"/>
      <c r="L940" s="332"/>
      <c r="M940" s="306"/>
      <c r="N940" s="306"/>
      <c r="O940" s="333"/>
      <c r="P940" s="333"/>
      <c r="Q940" s="333"/>
      <c r="R940" s="333"/>
      <c r="S940" s="49"/>
      <c r="T940" s="49"/>
      <c r="U940" s="49"/>
      <c r="V940" s="49"/>
      <c r="W940" s="49"/>
      <c r="X940" s="49"/>
      <c r="Y940" s="49"/>
      <c r="Z940" s="49"/>
    </row>
    <row r="941" spans="1:26" ht="30" customHeight="1">
      <c r="A941" s="330"/>
      <c r="B941" s="330"/>
      <c r="C941" s="331"/>
      <c r="D941" s="331"/>
      <c r="E941" s="332"/>
      <c r="F941" s="332"/>
      <c r="G941" s="331"/>
      <c r="H941" s="330"/>
      <c r="I941" s="332"/>
      <c r="J941" s="332"/>
      <c r="K941" s="332"/>
      <c r="L941" s="332"/>
      <c r="M941" s="306"/>
      <c r="N941" s="306"/>
      <c r="O941" s="333"/>
      <c r="P941" s="333"/>
      <c r="Q941" s="333"/>
      <c r="R941" s="333"/>
      <c r="S941" s="49"/>
      <c r="T941" s="49"/>
      <c r="U941" s="49"/>
      <c r="V941" s="49"/>
      <c r="W941" s="49"/>
      <c r="X941" s="49"/>
      <c r="Y941" s="49"/>
      <c r="Z941" s="49"/>
    </row>
    <row r="942" spans="1:26" ht="30" customHeight="1">
      <c r="A942" s="330"/>
      <c r="B942" s="330"/>
      <c r="C942" s="331"/>
      <c r="D942" s="331"/>
      <c r="E942" s="332"/>
      <c r="F942" s="332"/>
      <c r="G942" s="331"/>
      <c r="H942" s="330"/>
      <c r="I942" s="332"/>
      <c r="J942" s="332"/>
      <c r="K942" s="332"/>
      <c r="L942" s="332"/>
      <c r="M942" s="306"/>
      <c r="N942" s="306"/>
      <c r="O942" s="333"/>
      <c r="P942" s="333"/>
      <c r="Q942" s="333"/>
      <c r="R942" s="333"/>
      <c r="S942" s="49"/>
      <c r="T942" s="49"/>
      <c r="U942" s="49"/>
      <c r="V942" s="49"/>
      <c r="W942" s="49"/>
      <c r="X942" s="49"/>
      <c r="Y942" s="49"/>
      <c r="Z942" s="49"/>
    </row>
    <row r="943" spans="1:26" ht="30" customHeight="1">
      <c r="A943" s="330"/>
      <c r="B943" s="330"/>
      <c r="C943" s="331"/>
      <c r="D943" s="331"/>
      <c r="E943" s="332"/>
      <c r="F943" s="332"/>
      <c r="G943" s="331"/>
      <c r="H943" s="330"/>
      <c r="I943" s="332"/>
      <c r="J943" s="332"/>
      <c r="K943" s="332"/>
      <c r="L943" s="332"/>
      <c r="M943" s="306"/>
      <c r="N943" s="306"/>
      <c r="O943" s="333"/>
      <c r="P943" s="333"/>
      <c r="Q943" s="333"/>
      <c r="R943" s="333"/>
      <c r="S943" s="49"/>
      <c r="T943" s="49"/>
      <c r="U943" s="49"/>
      <c r="V943" s="49"/>
      <c r="W943" s="49"/>
      <c r="X943" s="49"/>
      <c r="Y943" s="49"/>
      <c r="Z943" s="49"/>
    </row>
    <row r="944" spans="1:26" ht="30" customHeight="1">
      <c r="A944" s="330"/>
      <c r="B944" s="330"/>
      <c r="C944" s="331"/>
      <c r="D944" s="331"/>
      <c r="E944" s="332"/>
      <c r="F944" s="332"/>
      <c r="G944" s="331"/>
      <c r="H944" s="330"/>
      <c r="I944" s="332"/>
      <c r="J944" s="332"/>
      <c r="K944" s="332"/>
      <c r="L944" s="332"/>
      <c r="M944" s="306"/>
      <c r="N944" s="306"/>
      <c r="O944" s="333"/>
      <c r="P944" s="333"/>
      <c r="Q944" s="333"/>
      <c r="R944" s="333"/>
      <c r="S944" s="49"/>
      <c r="T944" s="49"/>
      <c r="U944" s="49"/>
      <c r="V944" s="49"/>
      <c r="W944" s="49"/>
      <c r="X944" s="49"/>
      <c r="Y944" s="49"/>
      <c r="Z944" s="49"/>
    </row>
    <row r="945" spans="1:26" ht="30" customHeight="1">
      <c r="A945" s="330"/>
      <c r="B945" s="330"/>
      <c r="C945" s="331"/>
      <c r="D945" s="331"/>
      <c r="E945" s="332"/>
      <c r="F945" s="332"/>
      <c r="G945" s="331"/>
      <c r="H945" s="330"/>
      <c r="I945" s="332"/>
      <c r="J945" s="332"/>
      <c r="K945" s="332"/>
      <c r="L945" s="332"/>
      <c r="M945" s="306"/>
      <c r="N945" s="306"/>
      <c r="O945" s="333"/>
      <c r="P945" s="333"/>
      <c r="Q945" s="333"/>
      <c r="R945" s="333"/>
      <c r="S945" s="49"/>
      <c r="T945" s="49"/>
      <c r="U945" s="49"/>
      <c r="V945" s="49"/>
      <c r="W945" s="49"/>
      <c r="X945" s="49"/>
      <c r="Y945" s="49"/>
      <c r="Z945" s="49"/>
    </row>
    <row r="946" spans="1:26" ht="30" customHeight="1">
      <c r="A946" s="330"/>
      <c r="B946" s="330"/>
      <c r="C946" s="331"/>
      <c r="D946" s="331"/>
      <c r="E946" s="332"/>
      <c r="F946" s="332"/>
      <c r="G946" s="331"/>
      <c r="H946" s="330"/>
      <c r="I946" s="332"/>
      <c r="J946" s="332"/>
      <c r="K946" s="332"/>
      <c r="L946" s="332"/>
      <c r="M946" s="306"/>
      <c r="N946" s="306"/>
      <c r="O946" s="333"/>
      <c r="P946" s="333"/>
      <c r="Q946" s="333"/>
      <c r="R946" s="333"/>
      <c r="S946" s="49"/>
      <c r="T946" s="49"/>
      <c r="U946" s="49"/>
      <c r="V946" s="49"/>
      <c r="W946" s="49"/>
      <c r="X946" s="49"/>
      <c r="Y946" s="49"/>
      <c r="Z946" s="49"/>
    </row>
    <row r="947" spans="1:26" ht="30" customHeight="1">
      <c r="A947" s="330"/>
      <c r="B947" s="330"/>
      <c r="C947" s="331"/>
      <c r="D947" s="331"/>
      <c r="E947" s="332"/>
      <c r="F947" s="332"/>
      <c r="G947" s="331"/>
      <c r="H947" s="330"/>
      <c r="I947" s="332"/>
      <c r="J947" s="332"/>
      <c r="K947" s="332"/>
      <c r="L947" s="332"/>
      <c r="M947" s="306"/>
      <c r="N947" s="306"/>
      <c r="O947" s="333"/>
      <c r="P947" s="333"/>
      <c r="Q947" s="333"/>
      <c r="R947" s="333"/>
      <c r="S947" s="49"/>
      <c r="T947" s="49"/>
      <c r="U947" s="49"/>
      <c r="V947" s="49"/>
      <c r="W947" s="49"/>
      <c r="X947" s="49"/>
      <c r="Y947" s="49"/>
      <c r="Z947" s="49"/>
    </row>
    <row r="948" spans="1:26" ht="30" customHeight="1">
      <c r="A948" s="330"/>
      <c r="B948" s="330"/>
      <c r="C948" s="331"/>
      <c r="D948" s="331"/>
      <c r="E948" s="332"/>
      <c r="F948" s="332"/>
      <c r="G948" s="331"/>
      <c r="H948" s="330"/>
      <c r="I948" s="332"/>
      <c r="J948" s="332"/>
      <c r="K948" s="332"/>
      <c r="L948" s="332"/>
      <c r="M948" s="306"/>
      <c r="N948" s="306"/>
      <c r="O948" s="333"/>
      <c r="P948" s="333"/>
      <c r="Q948" s="333"/>
      <c r="R948" s="333"/>
      <c r="S948" s="49"/>
      <c r="T948" s="49"/>
      <c r="U948" s="49"/>
      <c r="V948" s="49"/>
      <c r="W948" s="49"/>
      <c r="X948" s="49"/>
      <c r="Y948" s="49"/>
      <c r="Z948" s="49"/>
    </row>
    <row r="949" spans="1:26" ht="30" customHeight="1">
      <c r="A949" s="330"/>
      <c r="B949" s="330"/>
      <c r="C949" s="331"/>
      <c r="D949" s="331"/>
      <c r="E949" s="332"/>
      <c r="F949" s="332"/>
      <c r="G949" s="331"/>
      <c r="H949" s="330"/>
      <c r="I949" s="332"/>
      <c r="J949" s="332"/>
      <c r="K949" s="332"/>
      <c r="L949" s="332"/>
      <c r="M949" s="306"/>
      <c r="N949" s="306"/>
      <c r="O949" s="333"/>
      <c r="P949" s="333"/>
      <c r="Q949" s="333"/>
      <c r="R949" s="333"/>
      <c r="S949" s="49"/>
      <c r="T949" s="49"/>
      <c r="U949" s="49"/>
      <c r="V949" s="49"/>
      <c r="W949" s="49"/>
      <c r="X949" s="49"/>
      <c r="Y949" s="49"/>
      <c r="Z949" s="49"/>
    </row>
    <row r="950" spans="1:26" ht="30" customHeight="1">
      <c r="A950" s="330"/>
      <c r="B950" s="330"/>
      <c r="C950" s="331"/>
      <c r="D950" s="331"/>
      <c r="E950" s="332"/>
      <c r="F950" s="332"/>
      <c r="G950" s="331"/>
      <c r="H950" s="330"/>
      <c r="I950" s="332"/>
      <c r="J950" s="332"/>
      <c r="K950" s="332"/>
      <c r="L950" s="332"/>
      <c r="M950" s="306"/>
      <c r="N950" s="306"/>
      <c r="O950" s="333"/>
      <c r="P950" s="333"/>
      <c r="Q950" s="333"/>
      <c r="R950" s="333"/>
      <c r="S950" s="49"/>
      <c r="T950" s="49"/>
      <c r="U950" s="49"/>
      <c r="V950" s="49"/>
      <c r="W950" s="49"/>
      <c r="X950" s="49"/>
      <c r="Y950" s="49"/>
      <c r="Z950" s="49"/>
    </row>
    <row r="951" spans="1:26" ht="30" customHeight="1">
      <c r="A951" s="330"/>
      <c r="B951" s="330"/>
      <c r="C951" s="331"/>
      <c r="D951" s="331"/>
      <c r="E951" s="332"/>
      <c r="F951" s="332"/>
      <c r="G951" s="331"/>
      <c r="H951" s="330"/>
      <c r="I951" s="332"/>
      <c r="J951" s="332"/>
      <c r="K951" s="332"/>
      <c r="L951" s="332"/>
      <c r="M951" s="306"/>
      <c r="N951" s="306"/>
      <c r="O951" s="333"/>
      <c r="P951" s="333"/>
      <c r="Q951" s="333"/>
      <c r="R951" s="333"/>
      <c r="S951" s="49"/>
      <c r="T951" s="49"/>
      <c r="U951" s="49"/>
      <c r="V951" s="49"/>
      <c r="W951" s="49"/>
      <c r="X951" s="49"/>
      <c r="Y951" s="49"/>
      <c r="Z951" s="49"/>
    </row>
    <row r="952" spans="1:26" ht="30" customHeight="1">
      <c r="A952" s="330"/>
      <c r="B952" s="330"/>
      <c r="C952" s="331"/>
      <c r="D952" s="331"/>
      <c r="E952" s="332"/>
      <c r="F952" s="332"/>
      <c r="G952" s="331"/>
      <c r="H952" s="330"/>
      <c r="I952" s="332"/>
      <c r="J952" s="332"/>
      <c r="K952" s="332"/>
      <c r="L952" s="332"/>
      <c r="M952" s="306"/>
      <c r="N952" s="306"/>
      <c r="O952" s="333"/>
      <c r="P952" s="333"/>
      <c r="Q952" s="333"/>
      <c r="R952" s="333"/>
      <c r="S952" s="49"/>
      <c r="T952" s="49"/>
      <c r="U952" s="49"/>
      <c r="V952" s="49"/>
      <c r="W952" s="49"/>
      <c r="X952" s="49"/>
      <c r="Y952" s="49"/>
      <c r="Z952" s="49"/>
    </row>
    <row r="953" spans="1:26" ht="30" customHeight="1">
      <c r="A953" s="330"/>
      <c r="B953" s="330"/>
      <c r="C953" s="331"/>
      <c r="D953" s="331"/>
      <c r="E953" s="332"/>
      <c r="F953" s="332"/>
      <c r="G953" s="331"/>
      <c r="H953" s="330"/>
      <c r="I953" s="332"/>
      <c r="J953" s="332"/>
      <c r="K953" s="332"/>
      <c r="L953" s="332"/>
      <c r="M953" s="306"/>
      <c r="N953" s="306"/>
      <c r="O953" s="333"/>
      <c r="P953" s="333"/>
      <c r="Q953" s="333"/>
      <c r="R953" s="333"/>
      <c r="S953" s="49"/>
      <c r="T953" s="49"/>
      <c r="U953" s="49"/>
      <c r="V953" s="49"/>
      <c r="W953" s="49"/>
      <c r="X953" s="49"/>
      <c r="Y953" s="49"/>
      <c r="Z953" s="49"/>
    </row>
    <row r="954" spans="1:26" ht="30" customHeight="1">
      <c r="A954" s="330"/>
      <c r="B954" s="330"/>
      <c r="C954" s="331"/>
      <c r="D954" s="331"/>
      <c r="E954" s="332"/>
      <c r="F954" s="332"/>
      <c r="G954" s="331"/>
      <c r="H954" s="330"/>
      <c r="I954" s="332"/>
      <c r="J954" s="332"/>
      <c r="K954" s="332"/>
      <c r="L954" s="332"/>
      <c r="M954" s="306"/>
      <c r="N954" s="306"/>
      <c r="O954" s="333"/>
      <c r="P954" s="333"/>
      <c r="Q954" s="333"/>
      <c r="R954" s="333"/>
      <c r="S954" s="49"/>
      <c r="T954" s="49"/>
      <c r="U954" s="49"/>
      <c r="V954" s="49"/>
      <c r="W954" s="49"/>
      <c r="X954" s="49"/>
      <c r="Y954" s="49"/>
      <c r="Z954" s="49"/>
    </row>
    <row r="955" spans="1:26" ht="30" customHeight="1">
      <c r="A955" s="330"/>
      <c r="B955" s="330"/>
      <c r="C955" s="331"/>
      <c r="D955" s="331"/>
      <c r="E955" s="332"/>
      <c r="F955" s="332"/>
      <c r="G955" s="331"/>
      <c r="H955" s="330"/>
      <c r="I955" s="332"/>
      <c r="J955" s="332"/>
      <c r="K955" s="332"/>
      <c r="L955" s="332"/>
      <c r="M955" s="306"/>
      <c r="N955" s="306"/>
      <c r="O955" s="333"/>
      <c r="P955" s="333"/>
      <c r="Q955" s="333"/>
      <c r="R955" s="333"/>
      <c r="S955" s="49"/>
      <c r="T955" s="49"/>
      <c r="U955" s="49"/>
      <c r="V955" s="49"/>
      <c r="W955" s="49"/>
      <c r="X955" s="49"/>
      <c r="Y955" s="49"/>
      <c r="Z955" s="49"/>
    </row>
    <row r="956" spans="1:26" ht="30" customHeight="1">
      <c r="A956" s="330"/>
      <c r="B956" s="330"/>
      <c r="C956" s="331"/>
      <c r="D956" s="331"/>
      <c r="E956" s="332"/>
      <c r="F956" s="332"/>
      <c r="G956" s="331"/>
      <c r="H956" s="330"/>
      <c r="I956" s="332"/>
      <c r="J956" s="332"/>
      <c r="K956" s="332"/>
      <c r="L956" s="332"/>
      <c r="M956" s="306"/>
      <c r="N956" s="306"/>
      <c r="O956" s="333"/>
      <c r="P956" s="333"/>
      <c r="Q956" s="333"/>
      <c r="R956" s="333"/>
      <c r="S956" s="49"/>
      <c r="T956" s="49"/>
      <c r="U956" s="49"/>
      <c r="V956" s="49"/>
      <c r="W956" s="49"/>
      <c r="X956" s="49"/>
      <c r="Y956" s="49"/>
      <c r="Z956" s="49"/>
    </row>
    <row r="957" spans="1:26" ht="30" customHeight="1">
      <c r="A957" s="330"/>
      <c r="B957" s="330"/>
      <c r="C957" s="331"/>
      <c r="D957" s="331"/>
      <c r="E957" s="332"/>
      <c r="F957" s="332"/>
      <c r="G957" s="331"/>
      <c r="H957" s="330"/>
      <c r="I957" s="332"/>
      <c r="J957" s="332"/>
      <c r="K957" s="332"/>
      <c r="L957" s="332"/>
      <c r="M957" s="306"/>
      <c r="N957" s="306"/>
      <c r="O957" s="333"/>
      <c r="P957" s="333"/>
      <c r="Q957" s="333"/>
      <c r="R957" s="333"/>
      <c r="S957" s="49"/>
      <c r="T957" s="49"/>
      <c r="U957" s="49"/>
      <c r="V957" s="49"/>
      <c r="W957" s="49"/>
      <c r="X957" s="49"/>
      <c r="Y957" s="49"/>
      <c r="Z957" s="49"/>
    </row>
    <row r="958" spans="1:26" ht="30" customHeight="1">
      <c r="A958" s="330"/>
      <c r="B958" s="330"/>
      <c r="C958" s="331"/>
      <c r="D958" s="331"/>
      <c r="E958" s="332"/>
      <c r="F958" s="332"/>
      <c r="G958" s="331"/>
      <c r="H958" s="330"/>
      <c r="I958" s="332"/>
      <c r="J958" s="332"/>
      <c r="K958" s="332"/>
      <c r="L958" s="332"/>
      <c r="M958" s="306"/>
      <c r="N958" s="306"/>
      <c r="O958" s="333"/>
      <c r="P958" s="333"/>
      <c r="Q958" s="333"/>
      <c r="R958" s="333"/>
      <c r="S958" s="49"/>
      <c r="T958" s="49"/>
      <c r="U958" s="49"/>
      <c r="V958" s="49"/>
      <c r="W958" s="49"/>
      <c r="X958" s="49"/>
      <c r="Y958" s="49"/>
      <c r="Z958" s="49"/>
    </row>
    <row r="959" spans="1:26" ht="30" customHeight="1">
      <c r="A959" s="330"/>
      <c r="B959" s="330"/>
      <c r="C959" s="331"/>
      <c r="D959" s="331"/>
      <c r="E959" s="332"/>
      <c r="F959" s="332"/>
      <c r="G959" s="331"/>
      <c r="H959" s="330"/>
      <c r="I959" s="332"/>
      <c r="J959" s="332"/>
      <c r="K959" s="332"/>
      <c r="L959" s="332"/>
      <c r="M959" s="306"/>
      <c r="N959" s="306"/>
      <c r="O959" s="333"/>
      <c r="P959" s="333"/>
      <c r="Q959" s="333"/>
      <c r="R959" s="333"/>
      <c r="S959" s="49"/>
      <c r="T959" s="49"/>
      <c r="U959" s="49"/>
      <c r="V959" s="49"/>
      <c r="W959" s="49"/>
      <c r="X959" s="49"/>
      <c r="Y959" s="49"/>
      <c r="Z959" s="49"/>
    </row>
    <row r="960" spans="1:26" ht="30" customHeight="1">
      <c r="A960" s="330"/>
      <c r="B960" s="330"/>
      <c r="C960" s="331"/>
      <c r="D960" s="331"/>
      <c r="E960" s="332"/>
      <c r="F960" s="332"/>
      <c r="G960" s="331"/>
      <c r="H960" s="330"/>
      <c r="I960" s="332"/>
      <c r="J960" s="332"/>
      <c r="K960" s="332"/>
      <c r="L960" s="332"/>
      <c r="M960" s="306"/>
      <c r="N960" s="306"/>
      <c r="O960" s="333"/>
      <c r="P960" s="333"/>
      <c r="Q960" s="333"/>
      <c r="R960" s="333"/>
      <c r="S960" s="49"/>
      <c r="T960" s="49"/>
      <c r="U960" s="49"/>
      <c r="V960" s="49"/>
      <c r="W960" s="49"/>
      <c r="X960" s="49"/>
      <c r="Y960" s="49"/>
      <c r="Z960" s="49"/>
    </row>
    <row r="961" spans="1:26" ht="30" customHeight="1">
      <c r="A961" s="330"/>
      <c r="B961" s="330"/>
      <c r="C961" s="331"/>
      <c r="D961" s="331"/>
      <c r="E961" s="332"/>
      <c r="F961" s="332"/>
      <c r="G961" s="331"/>
      <c r="H961" s="330"/>
      <c r="I961" s="332"/>
      <c r="J961" s="332"/>
      <c r="K961" s="332"/>
      <c r="L961" s="332"/>
      <c r="M961" s="306"/>
      <c r="N961" s="306"/>
      <c r="O961" s="333"/>
      <c r="P961" s="333"/>
      <c r="Q961" s="333"/>
      <c r="R961" s="333"/>
      <c r="S961" s="49"/>
      <c r="T961" s="49"/>
      <c r="U961" s="49"/>
      <c r="V961" s="49"/>
      <c r="W961" s="49"/>
      <c r="X961" s="49"/>
      <c r="Y961" s="49"/>
      <c r="Z961" s="49"/>
    </row>
    <row r="962" spans="1:26" ht="30" customHeight="1">
      <c r="A962" s="330"/>
      <c r="B962" s="330"/>
      <c r="C962" s="331"/>
      <c r="D962" s="331"/>
      <c r="E962" s="332"/>
      <c r="F962" s="332"/>
      <c r="G962" s="331"/>
      <c r="H962" s="330"/>
      <c r="I962" s="332"/>
      <c r="J962" s="332"/>
      <c r="K962" s="332"/>
      <c r="L962" s="332"/>
      <c r="M962" s="306"/>
      <c r="N962" s="306"/>
      <c r="O962" s="333"/>
      <c r="P962" s="333"/>
      <c r="Q962" s="333"/>
      <c r="R962" s="333"/>
      <c r="S962" s="49"/>
      <c r="T962" s="49"/>
      <c r="U962" s="49"/>
      <c r="V962" s="49"/>
      <c r="W962" s="49"/>
      <c r="X962" s="49"/>
      <c r="Y962" s="49"/>
      <c r="Z962" s="49"/>
    </row>
    <row r="963" spans="1:26" ht="30" customHeight="1">
      <c r="A963" s="330"/>
      <c r="B963" s="330"/>
      <c r="C963" s="331"/>
      <c r="D963" s="331"/>
      <c r="E963" s="332"/>
      <c r="F963" s="332"/>
      <c r="G963" s="331"/>
      <c r="H963" s="330"/>
      <c r="I963" s="332"/>
      <c r="J963" s="332"/>
      <c r="K963" s="332"/>
      <c r="L963" s="332"/>
      <c r="M963" s="306"/>
      <c r="N963" s="306"/>
      <c r="O963" s="333"/>
      <c r="P963" s="333"/>
      <c r="Q963" s="333"/>
      <c r="R963" s="333"/>
      <c r="S963" s="49"/>
      <c r="T963" s="49"/>
      <c r="U963" s="49"/>
      <c r="V963" s="49"/>
      <c r="W963" s="49"/>
      <c r="X963" s="49"/>
      <c r="Y963" s="49"/>
      <c r="Z963" s="49"/>
    </row>
    <row r="964" spans="1:26" ht="30" customHeight="1">
      <c r="A964" s="330"/>
      <c r="B964" s="330"/>
      <c r="C964" s="331"/>
      <c r="D964" s="331"/>
      <c r="E964" s="332"/>
      <c r="F964" s="332"/>
      <c r="G964" s="331"/>
      <c r="H964" s="330"/>
      <c r="I964" s="332"/>
      <c r="J964" s="332"/>
      <c r="K964" s="332"/>
      <c r="L964" s="332"/>
      <c r="M964" s="306"/>
      <c r="N964" s="306"/>
      <c r="O964" s="333"/>
      <c r="P964" s="333"/>
      <c r="Q964" s="333"/>
      <c r="R964" s="333"/>
      <c r="S964" s="49"/>
      <c r="T964" s="49"/>
      <c r="U964" s="49"/>
      <c r="V964" s="49"/>
      <c r="W964" s="49"/>
      <c r="X964" s="49"/>
      <c r="Y964" s="49"/>
      <c r="Z964" s="49"/>
    </row>
    <row r="965" spans="1:26" ht="30" customHeight="1">
      <c r="A965" s="330"/>
      <c r="B965" s="330"/>
      <c r="C965" s="331"/>
      <c r="D965" s="331"/>
      <c r="E965" s="332"/>
      <c r="F965" s="332"/>
      <c r="G965" s="331"/>
      <c r="H965" s="330"/>
      <c r="I965" s="332"/>
      <c r="J965" s="332"/>
      <c r="K965" s="332"/>
      <c r="L965" s="332"/>
      <c r="M965" s="306"/>
      <c r="N965" s="306"/>
      <c r="O965" s="333"/>
      <c r="P965" s="333"/>
      <c r="Q965" s="333"/>
      <c r="R965" s="333"/>
      <c r="S965" s="49"/>
      <c r="T965" s="49"/>
      <c r="U965" s="49"/>
      <c r="V965" s="49"/>
      <c r="W965" s="49"/>
      <c r="X965" s="49"/>
      <c r="Y965" s="49"/>
      <c r="Z965" s="49"/>
    </row>
    <row r="966" spans="1:26" ht="30" customHeight="1">
      <c r="A966" s="330"/>
      <c r="B966" s="330"/>
      <c r="C966" s="331"/>
      <c r="D966" s="331"/>
      <c r="E966" s="332"/>
      <c r="F966" s="332"/>
      <c r="G966" s="331"/>
      <c r="H966" s="330"/>
      <c r="I966" s="332"/>
      <c r="J966" s="332"/>
      <c r="K966" s="332"/>
      <c r="L966" s="332"/>
      <c r="M966" s="306"/>
      <c r="N966" s="306"/>
      <c r="O966" s="333"/>
      <c r="P966" s="333"/>
      <c r="Q966" s="333"/>
      <c r="R966" s="333"/>
      <c r="S966" s="49"/>
      <c r="T966" s="49"/>
      <c r="U966" s="49"/>
      <c r="V966" s="49"/>
      <c r="W966" s="49"/>
      <c r="X966" s="49"/>
      <c r="Y966" s="49"/>
      <c r="Z966" s="49"/>
    </row>
    <row r="967" spans="1:26" ht="30" customHeight="1">
      <c r="A967" s="330"/>
      <c r="B967" s="330"/>
      <c r="C967" s="331"/>
      <c r="D967" s="331"/>
      <c r="E967" s="332"/>
      <c r="F967" s="332"/>
      <c r="G967" s="331"/>
      <c r="H967" s="330"/>
      <c r="I967" s="332"/>
      <c r="J967" s="332"/>
      <c r="K967" s="332"/>
      <c r="L967" s="332"/>
      <c r="M967" s="306"/>
      <c r="N967" s="306"/>
      <c r="O967" s="333"/>
      <c r="P967" s="333"/>
      <c r="Q967" s="333"/>
      <c r="R967" s="333"/>
      <c r="S967" s="49"/>
      <c r="T967" s="49"/>
      <c r="U967" s="49"/>
      <c r="V967" s="49"/>
      <c r="W967" s="49"/>
      <c r="X967" s="49"/>
      <c r="Y967" s="49"/>
      <c r="Z967" s="49"/>
    </row>
    <row r="968" spans="1:26" ht="30" customHeight="1">
      <c r="A968" s="330"/>
      <c r="B968" s="330"/>
      <c r="C968" s="331"/>
      <c r="D968" s="331"/>
      <c r="E968" s="332"/>
      <c r="F968" s="332"/>
      <c r="G968" s="331"/>
      <c r="H968" s="330"/>
      <c r="I968" s="332"/>
      <c r="J968" s="332"/>
      <c r="K968" s="332"/>
      <c r="L968" s="332"/>
      <c r="M968" s="306"/>
      <c r="N968" s="306"/>
      <c r="O968" s="333"/>
      <c r="P968" s="333"/>
      <c r="Q968" s="333"/>
      <c r="R968" s="333"/>
      <c r="S968" s="49"/>
      <c r="T968" s="49"/>
      <c r="U968" s="49"/>
      <c r="V968" s="49"/>
      <c r="W968" s="49"/>
      <c r="X968" s="49"/>
      <c r="Y968" s="49"/>
      <c r="Z968" s="49"/>
    </row>
    <row r="969" spans="1:26" ht="30" customHeight="1">
      <c r="A969" s="330"/>
      <c r="B969" s="330"/>
      <c r="C969" s="331"/>
      <c r="D969" s="331"/>
      <c r="E969" s="332"/>
      <c r="F969" s="332"/>
      <c r="G969" s="331"/>
      <c r="H969" s="330"/>
      <c r="I969" s="332"/>
      <c r="J969" s="332"/>
      <c r="K969" s="332"/>
      <c r="L969" s="332"/>
      <c r="M969" s="306"/>
      <c r="N969" s="306"/>
      <c r="O969" s="333"/>
      <c r="P969" s="333"/>
      <c r="Q969" s="333"/>
      <c r="R969" s="333"/>
      <c r="S969" s="49"/>
      <c r="T969" s="49"/>
      <c r="U969" s="49"/>
      <c r="V969" s="49"/>
      <c r="W969" s="49"/>
      <c r="X969" s="49"/>
      <c r="Y969" s="49"/>
      <c r="Z969" s="49"/>
    </row>
    <row r="970" spans="1:26" ht="30" customHeight="1">
      <c r="A970" s="330"/>
      <c r="B970" s="330"/>
      <c r="C970" s="331"/>
      <c r="D970" s="331"/>
      <c r="E970" s="332"/>
      <c r="F970" s="332"/>
      <c r="G970" s="331"/>
      <c r="H970" s="330"/>
      <c r="I970" s="332"/>
      <c r="J970" s="332"/>
      <c r="K970" s="332"/>
      <c r="L970" s="332"/>
      <c r="M970" s="306"/>
      <c r="N970" s="306"/>
      <c r="O970" s="333"/>
      <c r="P970" s="333"/>
      <c r="Q970" s="333"/>
      <c r="R970" s="333"/>
      <c r="S970" s="49"/>
      <c r="T970" s="49"/>
      <c r="U970" s="49"/>
      <c r="V970" s="49"/>
      <c r="W970" s="49"/>
      <c r="X970" s="49"/>
      <c r="Y970" s="49"/>
      <c r="Z970" s="49"/>
    </row>
    <row r="971" spans="1:26" ht="30" customHeight="1">
      <c r="A971" s="330"/>
      <c r="B971" s="330"/>
      <c r="C971" s="331"/>
      <c r="D971" s="331"/>
      <c r="E971" s="332"/>
      <c r="F971" s="332"/>
      <c r="G971" s="331"/>
      <c r="H971" s="330"/>
      <c r="I971" s="332"/>
      <c r="J971" s="332"/>
      <c r="K971" s="332"/>
      <c r="L971" s="332"/>
      <c r="M971" s="306"/>
      <c r="N971" s="306"/>
      <c r="O971" s="333"/>
      <c r="P971" s="333"/>
      <c r="Q971" s="333"/>
      <c r="R971" s="333"/>
      <c r="S971" s="49"/>
      <c r="T971" s="49"/>
      <c r="U971" s="49"/>
      <c r="V971" s="49"/>
      <c r="W971" s="49"/>
      <c r="X971" s="49"/>
      <c r="Y971" s="49"/>
      <c r="Z971" s="49"/>
    </row>
    <row r="972" spans="1:26" ht="30" customHeight="1">
      <c r="A972" s="330"/>
      <c r="B972" s="330"/>
      <c r="C972" s="331"/>
      <c r="D972" s="331"/>
      <c r="E972" s="332"/>
      <c r="F972" s="332"/>
      <c r="G972" s="331"/>
      <c r="H972" s="330"/>
      <c r="I972" s="332"/>
      <c r="J972" s="332"/>
      <c r="K972" s="332"/>
      <c r="L972" s="332"/>
      <c r="M972" s="306"/>
      <c r="N972" s="306"/>
      <c r="O972" s="333"/>
      <c r="P972" s="333"/>
      <c r="Q972" s="333"/>
      <c r="R972" s="333"/>
      <c r="S972" s="49"/>
      <c r="T972" s="49"/>
      <c r="U972" s="49"/>
      <c r="V972" s="49"/>
      <c r="W972" s="49"/>
      <c r="X972" s="49"/>
      <c r="Y972" s="49"/>
      <c r="Z972" s="49"/>
    </row>
    <row r="973" spans="1:26" ht="30" customHeight="1">
      <c r="A973" s="330"/>
      <c r="B973" s="330"/>
      <c r="C973" s="331"/>
      <c r="D973" s="331"/>
      <c r="E973" s="332"/>
      <c r="F973" s="332"/>
      <c r="G973" s="331"/>
      <c r="H973" s="330"/>
      <c r="I973" s="332"/>
      <c r="J973" s="332"/>
      <c r="K973" s="332"/>
      <c r="L973" s="332"/>
      <c r="M973" s="306"/>
      <c r="N973" s="306"/>
      <c r="O973" s="333"/>
      <c r="P973" s="333"/>
      <c r="Q973" s="333"/>
      <c r="R973" s="333"/>
      <c r="S973" s="49"/>
      <c r="T973" s="49"/>
      <c r="U973" s="49"/>
      <c r="V973" s="49"/>
      <c r="W973" s="49"/>
      <c r="X973" s="49"/>
      <c r="Y973" s="49"/>
      <c r="Z973" s="49"/>
    </row>
    <row r="974" spans="1:26" ht="30" customHeight="1">
      <c r="A974" s="330"/>
      <c r="B974" s="330"/>
      <c r="C974" s="331"/>
      <c r="D974" s="331"/>
      <c r="E974" s="332"/>
      <c r="F974" s="332"/>
      <c r="G974" s="331"/>
      <c r="H974" s="330"/>
      <c r="I974" s="332"/>
      <c r="J974" s="332"/>
      <c r="K974" s="332"/>
      <c r="L974" s="332"/>
      <c r="M974" s="306"/>
      <c r="N974" s="306"/>
      <c r="O974" s="333"/>
      <c r="P974" s="333"/>
      <c r="Q974" s="333"/>
      <c r="R974" s="333"/>
      <c r="S974" s="49"/>
      <c r="T974" s="49"/>
      <c r="U974" s="49"/>
      <c r="V974" s="49"/>
      <c r="W974" s="49"/>
      <c r="X974" s="49"/>
      <c r="Y974" s="49"/>
      <c r="Z974" s="49"/>
    </row>
    <row r="975" spans="1:26" ht="30" customHeight="1">
      <c r="A975" s="330"/>
      <c r="B975" s="330"/>
      <c r="C975" s="331"/>
      <c r="D975" s="331"/>
      <c r="E975" s="332"/>
      <c r="F975" s="332"/>
      <c r="G975" s="331"/>
      <c r="H975" s="330"/>
      <c r="I975" s="332"/>
      <c r="J975" s="332"/>
      <c r="K975" s="332"/>
      <c r="L975" s="332"/>
      <c r="M975" s="306"/>
      <c r="N975" s="306"/>
      <c r="O975" s="333"/>
      <c r="P975" s="333"/>
      <c r="Q975" s="333"/>
      <c r="R975" s="333"/>
      <c r="S975" s="49"/>
      <c r="T975" s="49"/>
      <c r="U975" s="49"/>
      <c r="V975" s="49"/>
      <c r="W975" s="49"/>
      <c r="X975" s="49"/>
      <c r="Y975" s="49"/>
      <c r="Z975" s="49"/>
    </row>
    <row r="976" spans="1:26" ht="30" customHeight="1">
      <c r="A976" s="330"/>
      <c r="B976" s="330"/>
      <c r="C976" s="331"/>
      <c r="D976" s="331"/>
      <c r="E976" s="332"/>
      <c r="F976" s="332"/>
      <c r="G976" s="331"/>
      <c r="H976" s="330"/>
      <c r="I976" s="332"/>
      <c r="J976" s="332"/>
      <c r="K976" s="332"/>
      <c r="L976" s="332"/>
      <c r="M976" s="306"/>
      <c r="N976" s="306"/>
      <c r="O976" s="333"/>
      <c r="P976" s="333"/>
      <c r="Q976" s="333"/>
      <c r="R976" s="333"/>
      <c r="S976" s="49"/>
      <c r="T976" s="49"/>
      <c r="U976" s="49"/>
      <c r="V976" s="49"/>
      <c r="W976" s="49"/>
      <c r="X976" s="49"/>
      <c r="Y976" s="49"/>
      <c r="Z976" s="49"/>
    </row>
    <row r="977" spans="1:26" ht="30" customHeight="1">
      <c r="A977" s="330"/>
      <c r="B977" s="330"/>
      <c r="C977" s="331"/>
      <c r="D977" s="331"/>
      <c r="E977" s="332"/>
      <c r="F977" s="332"/>
      <c r="G977" s="331"/>
      <c r="H977" s="330"/>
      <c r="I977" s="332"/>
      <c r="J977" s="332"/>
      <c r="K977" s="332"/>
      <c r="L977" s="332"/>
      <c r="M977" s="306"/>
      <c r="N977" s="306"/>
      <c r="O977" s="333"/>
      <c r="P977" s="333"/>
      <c r="Q977" s="333"/>
      <c r="R977" s="333"/>
      <c r="S977" s="49"/>
      <c r="T977" s="49"/>
      <c r="U977" s="49"/>
      <c r="V977" s="49"/>
      <c r="W977" s="49"/>
      <c r="X977" s="49"/>
      <c r="Y977" s="49"/>
      <c r="Z977" s="49"/>
    </row>
    <row r="978" spans="1:26" ht="30" customHeight="1">
      <c r="A978" s="330"/>
      <c r="B978" s="330"/>
      <c r="C978" s="331"/>
      <c r="D978" s="331"/>
      <c r="E978" s="332"/>
      <c r="F978" s="332"/>
      <c r="G978" s="331"/>
      <c r="H978" s="330"/>
      <c r="I978" s="332"/>
      <c r="J978" s="332"/>
      <c r="K978" s="332"/>
      <c r="L978" s="332"/>
      <c r="M978" s="306"/>
      <c r="N978" s="306"/>
      <c r="O978" s="333"/>
      <c r="P978" s="333"/>
      <c r="Q978" s="333"/>
      <c r="R978" s="333"/>
      <c r="S978" s="49"/>
      <c r="T978" s="49"/>
      <c r="U978" s="49"/>
      <c r="V978" s="49"/>
      <c r="W978" s="49"/>
      <c r="X978" s="49"/>
      <c r="Y978" s="49"/>
      <c r="Z978" s="49"/>
    </row>
    <row r="979" spans="1:26" ht="30" customHeight="1">
      <c r="A979" s="330"/>
      <c r="B979" s="330"/>
      <c r="C979" s="331"/>
      <c r="D979" s="331"/>
      <c r="E979" s="332"/>
      <c r="F979" s="332"/>
      <c r="G979" s="331"/>
      <c r="H979" s="330"/>
      <c r="I979" s="332"/>
      <c r="J979" s="332"/>
      <c r="K979" s="332"/>
      <c r="L979" s="332"/>
      <c r="M979" s="306"/>
      <c r="N979" s="306"/>
      <c r="O979" s="333"/>
      <c r="P979" s="333"/>
      <c r="Q979" s="333"/>
      <c r="R979" s="333"/>
      <c r="S979" s="49"/>
      <c r="T979" s="49"/>
      <c r="U979" s="49"/>
      <c r="V979" s="49"/>
      <c r="W979" s="49"/>
      <c r="X979" s="49"/>
      <c r="Y979" s="49"/>
      <c r="Z979" s="49"/>
    </row>
    <row r="980" spans="1:26" ht="30" customHeight="1">
      <c r="A980" s="330"/>
      <c r="B980" s="330"/>
      <c r="C980" s="331"/>
      <c r="D980" s="331"/>
      <c r="E980" s="332"/>
      <c r="F980" s="332"/>
      <c r="G980" s="331"/>
      <c r="H980" s="330"/>
      <c r="I980" s="332"/>
      <c r="J980" s="332"/>
      <c r="K980" s="332"/>
      <c r="L980" s="332"/>
      <c r="M980" s="306"/>
      <c r="N980" s="306"/>
      <c r="O980" s="333"/>
      <c r="P980" s="333"/>
      <c r="Q980" s="333"/>
      <c r="R980" s="333"/>
      <c r="S980" s="49"/>
      <c r="T980" s="49"/>
      <c r="U980" s="49"/>
      <c r="V980" s="49"/>
      <c r="W980" s="49"/>
      <c r="X980" s="49"/>
      <c r="Y980" s="49"/>
      <c r="Z980" s="49"/>
    </row>
    <row r="981" spans="1:26" ht="30" customHeight="1">
      <c r="A981" s="330"/>
      <c r="B981" s="330"/>
      <c r="C981" s="331"/>
      <c r="D981" s="331"/>
      <c r="E981" s="332"/>
      <c r="F981" s="332"/>
      <c r="G981" s="331"/>
      <c r="H981" s="330"/>
      <c r="I981" s="332"/>
      <c r="J981" s="332"/>
      <c r="K981" s="332"/>
      <c r="L981" s="332"/>
      <c r="M981" s="306"/>
      <c r="N981" s="306"/>
      <c r="O981" s="333"/>
      <c r="P981" s="333"/>
      <c r="Q981" s="333"/>
      <c r="R981" s="333"/>
      <c r="S981" s="49"/>
      <c r="T981" s="49"/>
      <c r="U981" s="49"/>
      <c r="V981" s="49"/>
      <c r="W981" s="49"/>
      <c r="X981" s="49"/>
      <c r="Y981" s="49"/>
      <c r="Z981" s="49"/>
    </row>
    <row r="982" spans="1:26" ht="30" customHeight="1">
      <c r="A982" s="330"/>
      <c r="B982" s="330"/>
      <c r="C982" s="331"/>
      <c r="D982" s="331"/>
      <c r="E982" s="332"/>
      <c r="F982" s="332"/>
      <c r="G982" s="331"/>
      <c r="H982" s="330"/>
      <c r="I982" s="332"/>
      <c r="J982" s="332"/>
      <c r="K982" s="332"/>
      <c r="L982" s="332"/>
      <c r="M982" s="306"/>
      <c r="N982" s="306"/>
      <c r="O982" s="333"/>
      <c r="P982" s="333"/>
      <c r="Q982" s="333"/>
      <c r="R982" s="333"/>
      <c r="S982" s="49"/>
      <c r="T982" s="49"/>
      <c r="U982" s="49"/>
      <c r="V982" s="49"/>
      <c r="W982" s="49"/>
      <c r="X982" s="49"/>
      <c r="Y982" s="49"/>
      <c r="Z982" s="49"/>
    </row>
    <row r="983" spans="1:26" ht="30" customHeight="1">
      <c r="A983" s="330"/>
      <c r="B983" s="330"/>
      <c r="C983" s="331"/>
      <c r="D983" s="331"/>
      <c r="E983" s="332"/>
      <c r="F983" s="332"/>
      <c r="G983" s="331"/>
      <c r="H983" s="330"/>
      <c r="I983" s="332"/>
      <c r="J983" s="332"/>
      <c r="K983" s="332"/>
      <c r="L983" s="332"/>
      <c r="M983" s="306"/>
      <c r="N983" s="306"/>
      <c r="O983" s="333"/>
      <c r="P983" s="333"/>
      <c r="Q983" s="333"/>
      <c r="R983" s="333"/>
      <c r="S983" s="49"/>
      <c r="T983" s="49"/>
      <c r="U983" s="49"/>
      <c r="V983" s="49"/>
      <c r="W983" s="49"/>
      <c r="X983" s="49"/>
      <c r="Y983" s="49"/>
      <c r="Z983" s="49"/>
    </row>
    <row r="984" spans="1:26" ht="30" customHeight="1">
      <c r="A984" s="330"/>
      <c r="B984" s="330"/>
      <c r="C984" s="331"/>
      <c r="D984" s="331"/>
      <c r="E984" s="332"/>
      <c r="F984" s="332"/>
      <c r="G984" s="331"/>
      <c r="H984" s="330"/>
      <c r="I984" s="332"/>
      <c r="J984" s="332"/>
      <c r="K984" s="332"/>
      <c r="L984" s="332"/>
      <c r="M984" s="306"/>
      <c r="N984" s="306"/>
      <c r="O984" s="333"/>
      <c r="P984" s="333"/>
      <c r="Q984" s="333"/>
      <c r="R984" s="333"/>
      <c r="S984" s="49"/>
      <c r="T984" s="49"/>
      <c r="U984" s="49"/>
      <c r="V984" s="49"/>
      <c r="W984" s="49"/>
      <c r="X984" s="49"/>
      <c r="Y984" s="49"/>
      <c r="Z984" s="49"/>
    </row>
    <row r="985" spans="1:26" ht="30" customHeight="1">
      <c r="A985" s="330"/>
      <c r="B985" s="330"/>
      <c r="C985" s="331"/>
      <c r="D985" s="331"/>
      <c r="E985" s="332"/>
      <c r="F985" s="332"/>
      <c r="G985" s="331"/>
      <c r="H985" s="330"/>
      <c r="I985" s="332"/>
      <c r="J985" s="332"/>
      <c r="K985" s="332"/>
      <c r="L985" s="332"/>
      <c r="M985" s="306"/>
      <c r="N985" s="306"/>
      <c r="O985" s="333"/>
      <c r="P985" s="333"/>
      <c r="Q985" s="333"/>
      <c r="R985" s="333"/>
      <c r="S985" s="49"/>
      <c r="T985" s="49"/>
      <c r="U985" s="49"/>
      <c r="V985" s="49"/>
      <c r="W985" s="49"/>
      <c r="X985" s="49"/>
      <c r="Y985" s="49"/>
      <c r="Z985" s="49"/>
    </row>
    <row r="986" spans="1:26" ht="30" customHeight="1">
      <c r="A986" s="330"/>
      <c r="B986" s="330"/>
      <c r="C986" s="331"/>
      <c r="D986" s="331"/>
      <c r="E986" s="332"/>
      <c r="F986" s="332"/>
      <c r="G986" s="331"/>
      <c r="H986" s="330"/>
      <c r="I986" s="332"/>
      <c r="J986" s="332"/>
      <c r="K986" s="332"/>
      <c r="L986" s="332"/>
      <c r="M986" s="306"/>
      <c r="N986" s="306"/>
      <c r="O986" s="333"/>
      <c r="P986" s="333"/>
      <c r="Q986" s="333"/>
      <c r="R986" s="333"/>
      <c r="S986" s="49"/>
      <c r="T986" s="49"/>
      <c r="U986" s="49"/>
      <c r="V986" s="49"/>
      <c r="W986" s="49"/>
      <c r="X986" s="49"/>
      <c r="Y986" s="49"/>
      <c r="Z986" s="49"/>
    </row>
    <row r="987" spans="1:26" ht="30" customHeight="1">
      <c r="A987" s="330"/>
      <c r="B987" s="330"/>
      <c r="C987" s="331"/>
      <c r="D987" s="331"/>
      <c r="E987" s="332"/>
      <c r="F987" s="332"/>
      <c r="G987" s="331"/>
      <c r="H987" s="330"/>
      <c r="I987" s="332"/>
      <c r="J987" s="332"/>
      <c r="K987" s="332"/>
      <c r="L987" s="332"/>
      <c r="M987" s="306"/>
      <c r="N987" s="306"/>
      <c r="O987" s="333"/>
      <c r="P987" s="333"/>
      <c r="Q987" s="333"/>
      <c r="R987" s="333"/>
      <c r="S987" s="49"/>
      <c r="T987" s="49"/>
      <c r="U987" s="49"/>
      <c r="V987" s="49"/>
      <c r="W987" s="49"/>
      <c r="X987" s="49"/>
      <c r="Y987" s="49"/>
      <c r="Z987" s="49"/>
    </row>
    <row r="988" spans="1:26" ht="30" customHeight="1">
      <c r="A988" s="330"/>
      <c r="B988" s="330"/>
      <c r="C988" s="331"/>
      <c r="D988" s="331"/>
      <c r="E988" s="332"/>
      <c r="F988" s="332"/>
      <c r="G988" s="331"/>
      <c r="H988" s="330"/>
      <c r="I988" s="332"/>
      <c r="J988" s="332"/>
      <c r="K988" s="332"/>
      <c r="L988" s="332"/>
      <c r="M988" s="306"/>
      <c r="N988" s="306"/>
      <c r="O988" s="333"/>
      <c r="P988" s="333"/>
      <c r="Q988" s="333"/>
      <c r="R988" s="333"/>
      <c r="S988" s="49"/>
      <c r="T988" s="49"/>
      <c r="U988" s="49"/>
      <c r="V988" s="49"/>
      <c r="W988" s="49"/>
      <c r="X988" s="49"/>
      <c r="Y988" s="49"/>
      <c r="Z988" s="49"/>
    </row>
    <row r="989" spans="1:26" ht="30" customHeight="1">
      <c r="A989" s="330"/>
      <c r="B989" s="330"/>
      <c r="C989" s="331"/>
      <c r="D989" s="331"/>
      <c r="E989" s="332"/>
      <c r="F989" s="332"/>
      <c r="G989" s="331"/>
      <c r="H989" s="330"/>
      <c r="I989" s="332"/>
      <c r="J989" s="332"/>
      <c r="K989" s="332"/>
      <c r="L989" s="332"/>
      <c r="M989" s="306"/>
      <c r="N989" s="306"/>
      <c r="O989" s="333"/>
      <c r="P989" s="333"/>
      <c r="Q989" s="333"/>
      <c r="R989" s="333"/>
      <c r="S989" s="49"/>
      <c r="T989" s="49"/>
      <c r="U989" s="49"/>
      <c r="V989" s="49"/>
      <c r="W989" s="49"/>
      <c r="X989" s="49"/>
      <c r="Y989" s="49"/>
      <c r="Z989" s="49"/>
    </row>
    <row r="990" spans="1:26" ht="30" customHeight="1">
      <c r="A990" s="330"/>
      <c r="B990" s="330"/>
      <c r="C990" s="331"/>
      <c r="D990" s="331"/>
      <c r="E990" s="332"/>
      <c r="F990" s="332"/>
      <c r="G990" s="331"/>
      <c r="H990" s="330"/>
      <c r="I990" s="332"/>
      <c r="J990" s="332"/>
      <c r="K990" s="332"/>
      <c r="L990" s="332"/>
      <c r="M990" s="306"/>
      <c r="N990" s="306"/>
      <c r="O990" s="333"/>
      <c r="P990" s="333"/>
      <c r="Q990" s="333"/>
      <c r="R990" s="333"/>
      <c r="S990" s="49"/>
      <c r="T990" s="49"/>
      <c r="U990" s="49"/>
      <c r="V990" s="49"/>
      <c r="W990" s="49"/>
      <c r="X990" s="49"/>
      <c r="Y990" s="49"/>
      <c r="Z990" s="49"/>
    </row>
    <row r="991" spans="1:26" ht="30" customHeight="1">
      <c r="A991" s="330"/>
      <c r="B991" s="330"/>
      <c r="C991" s="331"/>
      <c r="D991" s="331"/>
      <c r="E991" s="332"/>
      <c r="F991" s="332"/>
      <c r="G991" s="331"/>
      <c r="H991" s="330"/>
      <c r="I991" s="332"/>
      <c r="J991" s="332"/>
      <c r="K991" s="332"/>
      <c r="L991" s="332"/>
      <c r="M991" s="306"/>
      <c r="N991" s="306"/>
      <c r="O991" s="333"/>
      <c r="P991" s="333"/>
      <c r="Q991" s="333"/>
      <c r="R991" s="333"/>
      <c r="S991" s="49"/>
      <c r="T991" s="49"/>
      <c r="U991" s="49"/>
      <c r="V991" s="49"/>
      <c r="W991" s="49"/>
      <c r="X991" s="49"/>
      <c r="Y991" s="49"/>
      <c r="Z991" s="49"/>
    </row>
    <row r="992" spans="1:26" ht="30" customHeight="1">
      <c r="A992" s="330"/>
      <c r="B992" s="330"/>
      <c r="C992" s="331"/>
      <c r="D992" s="331"/>
      <c r="E992" s="332"/>
      <c r="F992" s="332"/>
      <c r="G992" s="331"/>
      <c r="H992" s="330"/>
      <c r="I992" s="332"/>
      <c r="J992" s="332"/>
      <c r="K992" s="332"/>
      <c r="L992" s="332"/>
      <c r="M992" s="306"/>
      <c r="N992" s="306"/>
      <c r="O992" s="333"/>
      <c r="P992" s="333"/>
      <c r="Q992" s="333"/>
      <c r="R992" s="333"/>
      <c r="S992" s="49"/>
      <c r="T992" s="49"/>
      <c r="U992" s="49"/>
      <c r="V992" s="49"/>
      <c r="W992" s="49"/>
      <c r="X992" s="49"/>
      <c r="Y992" s="49"/>
      <c r="Z992" s="49"/>
    </row>
    <row r="993" spans="1:26" ht="30" customHeight="1">
      <c r="A993" s="330"/>
      <c r="B993" s="330"/>
      <c r="C993" s="331"/>
      <c r="D993" s="331"/>
      <c r="E993" s="332"/>
      <c r="F993" s="332"/>
      <c r="G993" s="331"/>
      <c r="H993" s="330"/>
      <c r="I993" s="332"/>
      <c r="J993" s="332"/>
      <c r="K993" s="332"/>
      <c r="L993" s="332"/>
      <c r="M993" s="306"/>
      <c r="N993" s="306"/>
      <c r="O993" s="333"/>
      <c r="P993" s="333"/>
      <c r="Q993" s="333"/>
      <c r="R993" s="333"/>
      <c r="S993" s="49"/>
      <c r="T993" s="49"/>
      <c r="U993" s="49"/>
      <c r="V993" s="49"/>
      <c r="W993" s="49"/>
      <c r="X993" s="49"/>
      <c r="Y993" s="49"/>
      <c r="Z993" s="49"/>
    </row>
    <row r="994" spans="1:26" ht="30" customHeight="1">
      <c r="A994" s="330"/>
      <c r="B994" s="330"/>
      <c r="C994" s="331"/>
      <c r="D994" s="331"/>
      <c r="E994" s="332"/>
      <c r="F994" s="332"/>
      <c r="G994" s="331"/>
      <c r="H994" s="330"/>
      <c r="I994" s="332"/>
      <c r="J994" s="332"/>
      <c r="K994" s="332"/>
      <c r="L994" s="332"/>
      <c r="M994" s="306"/>
      <c r="N994" s="306"/>
      <c r="O994" s="333"/>
      <c r="P994" s="333"/>
      <c r="Q994" s="333"/>
      <c r="R994" s="333"/>
      <c r="S994" s="49"/>
      <c r="T994" s="49"/>
      <c r="U994" s="49"/>
      <c r="V994" s="49"/>
      <c r="W994" s="49"/>
      <c r="X994" s="49"/>
      <c r="Y994" s="49"/>
      <c r="Z994" s="49"/>
    </row>
    <row r="995" spans="1:26" ht="30" customHeight="1">
      <c r="A995" s="330"/>
      <c r="B995" s="330"/>
      <c r="C995" s="331"/>
      <c r="D995" s="331"/>
      <c r="E995" s="332"/>
      <c r="F995" s="332"/>
      <c r="G995" s="331"/>
      <c r="H995" s="330"/>
      <c r="I995" s="332"/>
      <c r="J995" s="332"/>
      <c r="K995" s="332"/>
      <c r="L995" s="332"/>
      <c r="M995" s="306"/>
      <c r="N995" s="306"/>
      <c r="O995" s="333"/>
      <c r="P995" s="333"/>
      <c r="Q995" s="333"/>
      <c r="R995" s="333"/>
      <c r="S995" s="49"/>
      <c r="T995" s="49"/>
      <c r="U995" s="49"/>
      <c r="V995" s="49"/>
      <c r="W995" s="49"/>
      <c r="X995" s="49"/>
      <c r="Y995" s="49"/>
      <c r="Z995" s="49"/>
    </row>
    <row r="996" spans="1:26" ht="30" customHeight="1">
      <c r="A996" s="330"/>
      <c r="B996" s="330"/>
      <c r="C996" s="331"/>
      <c r="D996" s="331"/>
      <c r="E996" s="332"/>
      <c r="F996" s="332"/>
      <c r="G996" s="331"/>
      <c r="H996" s="330"/>
      <c r="I996" s="332"/>
      <c r="J996" s="332"/>
      <c r="K996" s="332"/>
      <c r="L996" s="332"/>
      <c r="M996" s="306"/>
      <c r="N996" s="306"/>
      <c r="O996" s="333"/>
      <c r="P996" s="333"/>
      <c r="Q996" s="333"/>
      <c r="R996" s="333"/>
      <c r="S996" s="49"/>
      <c r="T996" s="49"/>
      <c r="U996" s="49"/>
      <c r="V996" s="49"/>
      <c r="W996" s="49"/>
      <c r="X996" s="49"/>
      <c r="Y996" s="49"/>
      <c r="Z996" s="49"/>
    </row>
    <row r="997" spans="1:26" ht="30" customHeight="1">
      <c r="A997" s="330"/>
      <c r="B997" s="330"/>
      <c r="C997" s="331"/>
      <c r="D997" s="331"/>
      <c r="E997" s="332"/>
      <c r="F997" s="332"/>
      <c r="G997" s="331"/>
      <c r="H997" s="330"/>
      <c r="I997" s="332"/>
      <c r="J997" s="332"/>
      <c r="K997" s="332"/>
      <c r="L997" s="332"/>
      <c r="M997" s="306"/>
      <c r="N997" s="306"/>
      <c r="O997" s="333"/>
      <c r="P997" s="333"/>
      <c r="Q997" s="333"/>
      <c r="R997" s="333"/>
      <c r="S997" s="49"/>
      <c r="T997" s="49"/>
      <c r="U997" s="49"/>
      <c r="V997" s="49"/>
      <c r="W997" s="49"/>
      <c r="X997" s="49"/>
      <c r="Y997" s="49"/>
      <c r="Z997" s="49"/>
    </row>
    <row r="998" spans="1:26" ht="30" customHeight="1">
      <c r="A998" s="330"/>
      <c r="B998" s="330"/>
      <c r="C998" s="331"/>
      <c r="D998" s="331"/>
      <c r="E998" s="332"/>
      <c r="F998" s="332"/>
      <c r="G998" s="331"/>
      <c r="H998" s="330"/>
      <c r="I998" s="332"/>
      <c r="J998" s="332"/>
      <c r="K998" s="332"/>
      <c r="L998" s="332"/>
      <c r="M998" s="306"/>
      <c r="N998" s="306"/>
      <c r="O998" s="333"/>
      <c r="P998" s="333"/>
      <c r="Q998" s="333"/>
      <c r="R998" s="333"/>
      <c r="S998" s="49"/>
      <c r="T998" s="49"/>
      <c r="U998" s="49"/>
      <c r="V998" s="49"/>
      <c r="W998" s="49"/>
      <c r="X998" s="49"/>
      <c r="Y998" s="49"/>
      <c r="Z998" s="49"/>
    </row>
    <row r="999" spans="1:26" ht="30" customHeight="1">
      <c r="A999" s="330"/>
      <c r="B999" s="330"/>
      <c r="C999" s="331"/>
      <c r="D999" s="331"/>
      <c r="E999" s="332"/>
      <c r="F999" s="332"/>
      <c r="G999" s="331"/>
      <c r="H999" s="330"/>
      <c r="I999" s="332"/>
      <c r="J999" s="332"/>
      <c r="K999" s="332"/>
      <c r="L999" s="332"/>
      <c r="M999" s="306"/>
      <c r="N999" s="306"/>
      <c r="O999" s="333"/>
      <c r="P999" s="333"/>
      <c r="Q999" s="333"/>
      <c r="R999" s="333"/>
      <c r="S999" s="49"/>
      <c r="T999" s="49"/>
      <c r="U999" s="49"/>
      <c r="V999" s="49"/>
      <c r="W999" s="49"/>
      <c r="X999" s="49"/>
      <c r="Y999" s="49"/>
      <c r="Z999" s="49"/>
    </row>
    <row r="1000" spans="1:26" ht="30" customHeight="1">
      <c r="A1000" s="330"/>
      <c r="B1000" s="330"/>
      <c r="C1000" s="331"/>
      <c r="D1000" s="331"/>
      <c r="E1000" s="332"/>
      <c r="F1000" s="332"/>
      <c r="G1000" s="331"/>
      <c r="H1000" s="330"/>
      <c r="I1000" s="332"/>
      <c r="J1000" s="332"/>
      <c r="K1000" s="332"/>
      <c r="L1000" s="332"/>
      <c r="M1000" s="306"/>
      <c r="N1000" s="306"/>
      <c r="O1000" s="333"/>
      <c r="P1000" s="333"/>
      <c r="Q1000" s="333"/>
      <c r="R1000" s="333"/>
      <c r="S1000" s="49"/>
      <c r="T1000" s="49"/>
      <c r="U1000" s="49"/>
      <c r="V1000" s="49"/>
      <c r="W1000" s="49"/>
      <c r="X1000" s="49"/>
      <c r="Y1000" s="49"/>
      <c r="Z1000" s="49"/>
    </row>
  </sheetData>
  <mergeCells count="1341">
    <mergeCell ref="F488:F489"/>
    <mergeCell ref="F490:F492"/>
    <mergeCell ref="F493:F495"/>
    <mergeCell ref="G464:G471"/>
    <mergeCell ref="G472:G479"/>
    <mergeCell ref="G480:G487"/>
    <mergeCell ref="G488:G489"/>
    <mergeCell ref="G490:G492"/>
    <mergeCell ref="G493:G495"/>
    <mergeCell ref="G496:G497"/>
    <mergeCell ref="G498:G500"/>
    <mergeCell ref="G501:G503"/>
    <mergeCell ref="G504:G505"/>
    <mergeCell ref="G506:G508"/>
    <mergeCell ref="G509:G511"/>
    <mergeCell ref="G512:G513"/>
    <mergeCell ref="G514:G515"/>
    <mergeCell ref="F525:F527"/>
    <mergeCell ref="F528:F529"/>
    <mergeCell ref="F530:F531"/>
    <mergeCell ref="M638:M647"/>
    <mergeCell ref="M817:M820"/>
    <mergeCell ref="M825:M828"/>
    <mergeCell ref="M833:M844"/>
    <mergeCell ref="M853:M856"/>
    <mergeCell ref="F532:F534"/>
    <mergeCell ref="F535:F537"/>
    <mergeCell ref="F538:F540"/>
    <mergeCell ref="M583:M584"/>
    <mergeCell ref="M594:M595"/>
    <mergeCell ref="M605:M611"/>
    <mergeCell ref="M633:M635"/>
    <mergeCell ref="G323:G324"/>
    <mergeCell ref="G325:G328"/>
    <mergeCell ref="G329:G330"/>
    <mergeCell ref="G331:G332"/>
    <mergeCell ref="G333:G336"/>
    <mergeCell ref="G337:G338"/>
    <mergeCell ref="G339:G340"/>
    <mergeCell ref="G341:G346"/>
    <mergeCell ref="G347:G355"/>
    <mergeCell ref="F400:F402"/>
    <mergeCell ref="G400:G402"/>
    <mergeCell ref="F403:F407"/>
    <mergeCell ref="G403:G407"/>
    <mergeCell ref="G408:G413"/>
    <mergeCell ref="F408:F413"/>
    <mergeCell ref="F414:F418"/>
    <mergeCell ref="F419:F423"/>
    <mergeCell ref="F331:F332"/>
    <mergeCell ref="F333:F336"/>
    <mergeCell ref="F337:F338"/>
    <mergeCell ref="F395:F396"/>
    <mergeCell ref="F397:F399"/>
    <mergeCell ref="G397:G399"/>
    <mergeCell ref="F496:F497"/>
    <mergeCell ref="F498:F500"/>
    <mergeCell ref="F501:F503"/>
    <mergeCell ref="F504:F505"/>
    <mergeCell ref="F506:F508"/>
    <mergeCell ref="F509:F511"/>
    <mergeCell ref="F512:F513"/>
    <mergeCell ref="F514:F515"/>
    <mergeCell ref="F516:F518"/>
    <mergeCell ref="F519:F521"/>
    <mergeCell ref="F522:F524"/>
    <mergeCell ref="F424:F431"/>
    <mergeCell ref="F432:F439"/>
    <mergeCell ref="F440:F447"/>
    <mergeCell ref="F448:F455"/>
    <mergeCell ref="G414:G418"/>
    <mergeCell ref="G419:G423"/>
    <mergeCell ref="G424:G431"/>
    <mergeCell ref="G432:G439"/>
    <mergeCell ref="G440:G447"/>
    <mergeCell ref="G448:G455"/>
    <mergeCell ref="G456:G463"/>
    <mergeCell ref="F456:F463"/>
    <mergeCell ref="F464:F471"/>
    <mergeCell ref="F472:F479"/>
    <mergeCell ref="F480:F487"/>
    <mergeCell ref="G395:G396"/>
    <mergeCell ref="F269:F272"/>
    <mergeCell ref="G269:G272"/>
    <mergeCell ref="F273:F276"/>
    <mergeCell ref="G273:G276"/>
    <mergeCell ref="F277:F279"/>
    <mergeCell ref="G277:G279"/>
    <mergeCell ref="G280:G284"/>
    <mergeCell ref="F280:F284"/>
    <mergeCell ref="F285:F286"/>
    <mergeCell ref="F287:F288"/>
    <mergeCell ref="F289:F292"/>
    <mergeCell ref="F293:F294"/>
    <mergeCell ref="F295:F298"/>
    <mergeCell ref="F299:F300"/>
    <mergeCell ref="G285:G286"/>
    <mergeCell ref="G287:G288"/>
    <mergeCell ref="G289:G292"/>
    <mergeCell ref="G293:G294"/>
    <mergeCell ref="G295:G298"/>
    <mergeCell ref="G299:G300"/>
    <mergeCell ref="G301:G302"/>
    <mergeCell ref="F301:F302"/>
    <mergeCell ref="F303:F306"/>
    <mergeCell ref="F307:F308"/>
    <mergeCell ref="F309:F312"/>
    <mergeCell ref="F313:F314"/>
    <mergeCell ref="F315:F316"/>
    <mergeCell ref="F317:F320"/>
    <mergeCell ref="G303:G306"/>
    <mergeCell ref="G307:G308"/>
    <mergeCell ref="G309:G312"/>
    <mergeCell ref="M365:M373"/>
    <mergeCell ref="M374:M377"/>
    <mergeCell ref="M378:M387"/>
    <mergeCell ref="M388:M394"/>
    <mergeCell ref="F253:F254"/>
    <mergeCell ref="F255:F257"/>
    <mergeCell ref="M277:M279"/>
    <mergeCell ref="M280:M284"/>
    <mergeCell ref="M339:M340"/>
    <mergeCell ref="M347:M355"/>
    <mergeCell ref="M356:M364"/>
    <mergeCell ref="F339:F340"/>
    <mergeCell ref="F341:F346"/>
    <mergeCell ref="F347:F355"/>
    <mergeCell ref="F356:F364"/>
    <mergeCell ref="G356:G364"/>
    <mergeCell ref="F365:F373"/>
    <mergeCell ref="G365:G373"/>
    <mergeCell ref="F374:F377"/>
    <mergeCell ref="G374:G377"/>
    <mergeCell ref="F378:F387"/>
    <mergeCell ref="G378:G387"/>
    <mergeCell ref="F388:F394"/>
    <mergeCell ref="G388:G394"/>
    <mergeCell ref="G313:G314"/>
    <mergeCell ref="G315:G316"/>
    <mergeCell ref="G317:G320"/>
    <mergeCell ref="G321:G322"/>
    <mergeCell ref="F321:F322"/>
    <mergeCell ref="F323:F324"/>
    <mergeCell ref="F325:F328"/>
    <mergeCell ref="F329:F330"/>
    <mergeCell ref="A96:A98"/>
    <mergeCell ref="A99:A100"/>
    <mergeCell ref="A101:A103"/>
    <mergeCell ref="A104:A106"/>
    <mergeCell ref="A107:A108"/>
    <mergeCell ref="A109:A111"/>
    <mergeCell ref="A112:A114"/>
    <mergeCell ref="B112:B114"/>
    <mergeCell ref="A115:A116"/>
    <mergeCell ref="B115:B116"/>
    <mergeCell ref="F234:F236"/>
    <mergeCell ref="F237:F238"/>
    <mergeCell ref="F239:F241"/>
    <mergeCell ref="F242:F244"/>
    <mergeCell ref="F245:F246"/>
    <mergeCell ref="F247:F249"/>
    <mergeCell ref="F250:F252"/>
    <mergeCell ref="A69:A71"/>
    <mergeCell ref="A72:A74"/>
    <mergeCell ref="A75:A76"/>
    <mergeCell ref="A77:A79"/>
    <mergeCell ref="A80:A82"/>
    <mergeCell ref="A83:A84"/>
    <mergeCell ref="B69:B71"/>
    <mergeCell ref="B72:B74"/>
    <mergeCell ref="B75:B76"/>
    <mergeCell ref="B77:B79"/>
    <mergeCell ref="B80:B82"/>
    <mergeCell ref="B83:B84"/>
    <mergeCell ref="B85:B87"/>
    <mergeCell ref="A85:A87"/>
    <mergeCell ref="A88:A90"/>
    <mergeCell ref="A91:A92"/>
    <mergeCell ref="A93:A95"/>
    <mergeCell ref="B109:B111"/>
    <mergeCell ref="C123:C124"/>
    <mergeCell ref="D123:D124"/>
    <mergeCell ref="B88:B90"/>
    <mergeCell ref="B91:B92"/>
    <mergeCell ref="B93:B95"/>
    <mergeCell ref="B96:B98"/>
    <mergeCell ref="B99:B100"/>
    <mergeCell ref="B101:B103"/>
    <mergeCell ref="B104:B106"/>
    <mergeCell ref="B35:B36"/>
    <mergeCell ref="B40:B42"/>
    <mergeCell ref="A43:A44"/>
    <mergeCell ref="B43:B44"/>
    <mergeCell ref="A45:A47"/>
    <mergeCell ref="B45:B47"/>
    <mergeCell ref="B48:B50"/>
    <mergeCell ref="A48:A50"/>
    <mergeCell ref="A51:A52"/>
    <mergeCell ref="A53:A55"/>
    <mergeCell ref="A56:A58"/>
    <mergeCell ref="A59:A60"/>
    <mergeCell ref="A61:A63"/>
    <mergeCell ref="A64:A66"/>
    <mergeCell ref="B51:B52"/>
    <mergeCell ref="B53:B55"/>
    <mergeCell ref="B56:B58"/>
    <mergeCell ref="B59:B60"/>
    <mergeCell ref="B61:B63"/>
    <mergeCell ref="B64:B66"/>
    <mergeCell ref="B67:B68"/>
    <mergeCell ref="A67:A68"/>
    <mergeCell ref="F53:F55"/>
    <mergeCell ref="G53:G55"/>
    <mergeCell ref="C40:C42"/>
    <mergeCell ref="D40:D42"/>
    <mergeCell ref="C43:C44"/>
    <mergeCell ref="D43:D44"/>
    <mergeCell ref="E43:E50"/>
    <mergeCell ref="F43:F44"/>
    <mergeCell ref="G43:G44"/>
    <mergeCell ref="C56:C58"/>
    <mergeCell ref="D56:D58"/>
    <mergeCell ref="F56:F58"/>
    <mergeCell ref="G56:G58"/>
    <mergeCell ref="F59:F60"/>
    <mergeCell ref="G59:G60"/>
    <mergeCell ref="G61:G63"/>
    <mergeCell ref="B107:B108"/>
    <mergeCell ref="M43:M50"/>
    <mergeCell ref="B37:B39"/>
    <mergeCell ref="C37:C39"/>
    <mergeCell ref="B29:B31"/>
    <mergeCell ref="B32:B34"/>
    <mergeCell ref="C32:C34"/>
    <mergeCell ref="C35:C36"/>
    <mergeCell ref="D35:D36"/>
    <mergeCell ref="E35:E42"/>
    <mergeCell ref="D37:D39"/>
    <mergeCell ref="C45:C47"/>
    <mergeCell ref="D45:D47"/>
    <mergeCell ref="F45:F47"/>
    <mergeCell ref="G45:G47"/>
    <mergeCell ref="F48:F50"/>
    <mergeCell ref="G48:G50"/>
    <mergeCell ref="F51:F52"/>
    <mergeCell ref="G51:G52"/>
    <mergeCell ref="A21:A23"/>
    <mergeCell ref="A24:A26"/>
    <mergeCell ref="A27:A28"/>
    <mergeCell ref="A29:A31"/>
    <mergeCell ref="A32:A34"/>
    <mergeCell ref="A35:A36"/>
    <mergeCell ref="A37:A39"/>
    <mergeCell ref="A40:A42"/>
    <mergeCell ref="A16:A18"/>
    <mergeCell ref="A19:A20"/>
    <mergeCell ref="C19:C20"/>
    <mergeCell ref="D19:D20"/>
    <mergeCell ref="E19:E26"/>
    <mergeCell ref="M19:M26"/>
    <mergeCell ref="G21:G23"/>
    <mergeCell ref="G24:G26"/>
    <mergeCell ref="B24:B26"/>
    <mergeCell ref="C24:C26"/>
    <mergeCell ref="B27:B28"/>
    <mergeCell ref="C27:C28"/>
    <mergeCell ref="D27:D28"/>
    <mergeCell ref="C29:C31"/>
    <mergeCell ref="D29:D31"/>
    <mergeCell ref="F35:F36"/>
    <mergeCell ref="G35:G36"/>
    <mergeCell ref="M35:M42"/>
    <mergeCell ref="F37:F39"/>
    <mergeCell ref="G37:G39"/>
    <mergeCell ref="F40:F42"/>
    <mergeCell ref="G40:G42"/>
    <mergeCell ref="A3:A4"/>
    <mergeCell ref="B3:B4"/>
    <mergeCell ref="C3:C4"/>
    <mergeCell ref="D3:D4"/>
    <mergeCell ref="E3:E10"/>
    <mergeCell ref="F3:F4"/>
    <mergeCell ref="G3:G4"/>
    <mergeCell ref="C16:C18"/>
    <mergeCell ref="D16:D18"/>
    <mergeCell ref="F16:F18"/>
    <mergeCell ref="G16:G18"/>
    <mergeCell ref="F19:F20"/>
    <mergeCell ref="G19:G20"/>
    <mergeCell ref="C8:C10"/>
    <mergeCell ref="D8:D10"/>
    <mergeCell ref="C11:C12"/>
    <mergeCell ref="D11:D12"/>
    <mergeCell ref="E11:E18"/>
    <mergeCell ref="C13:C15"/>
    <mergeCell ref="D13:D15"/>
    <mergeCell ref="A8:A10"/>
    <mergeCell ref="B8:B10"/>
    <mergeCell ref="A11:A12"/>
    <mergeCell ref="B11:B12"/>
    <mergeCell ref="A13:A15"/>
    <mergeCell ref="B13:B15"/>
    <mergeCell ref="B16:B18"/>
    <mergeCell ref="B19:B20"/>
    <mergeCell ref="M195:M202"/>
    <mergeCell ref="G197:G199"/>
    <mergeCell ref="G200:G202"/>
    <mergeCell ref="M212:M219"/>
    <mergeCell ref="G213:G215"/>
    <mergeCell ref="A5:A7"/>
    <mergeCell ref="B5:B7"/>
    <mergeCell ref="C5:C7"/>
    <mergeCell ref="D5:D7"/>
    <mergeCell ref="F5:F7"/>
    <mergeCell ref="G5:G7"/>
    <mergeCell ref="F8:F10"/>
    <mergeCell ref="G8:G10"/>
    <mergeCell ref="F11:F12"/>
    <mergeCell ref="G11:G12"/>
    <mergeCell ref="F13:F15"/>
    <mergeCell ref="G13:G15"/>
    <mergeCell ref="E27:E34"/>
    <mergeCell ref="D32:D34"/>
    <mergeCell ref="F32:F34"/>
    <mergeCell ref="G32:G34"/>
    <mergeCell ref="D24:D26"/>
    <mergeCell ref="F24:F26"/>
    <mergeCell ref="F27:F28"/>
    <mergeCell ref="G27:G28"/>
    <mergeCell ref="M27:M34"/>
    <mergeCell ref="F29:F31"/>
    <mergeCell ref="G29:G31"/>
    <mergeCell ref="B21:B23"/>
    <mergeCell ref="C21:C23"/>
    <mergeCell ref="D21:D23"/>
    <mergeCell ref="F21:F23"/>
    <mergeCell ref="G189:G191"/>
    <mergeCell ref="C203:C204"/>
    <mergeCell ref="D203:D204"/>
    <mergeCell ref="G203:G204"/>
    <mergeCell ref="A213:A215"/>
    <mergeCell ref="B213:B215"/>
    <mergeCell ref="A216:A220"/>
    <mergeCell ref="B216:B220"/>
    <mergeCell ref="A221:A222"/>
    <mergeCell ref="B221:B222"/>
    <mergeCell ref="C221:C222"/>
    <mergeCell ref="D221:D222"/>
    <mergeCell ref="A179:A180"/>
    <mergeCell ref="A181:A183"/>
    <mergeCell ref="B181:B183"/>
    <mergeCell ref="A184:A186"/>
    <mergeCell ref="B184:B186"/>
    <mergeCell ref="A187:A188"/>
    <mergeCell ref="B187:B188"/>
    <mergeCell ref="G216:G220"/>
    <mergeCell ref="G221:G222"/>
    <mergeCell ref="G192:G194"/>
    <mergeCell ref="G195:G196"/>
    <mergeCell ref="A176:A178"/>
    <mergeCell ref="B176:B178"/>
    <mergeCell ref="G176:G178"/>
    <mergeCell ref="B179:B180"/>
    <mergeCell ref="C179:C180"/>
    <mergeCell ref="D179:D180"/>
    <mergeCell ref="G179:G180"/>
    <mergeCell ref="C187:C188"/>
    <mergeCell ref="D187:D188"/>
    <mergeCell ref="F187:F188"/>
    <mergeCell ref="G187:G188"/>
    <mergeCell ref="F176:F178"/>
    <mergeCell ref="F179:F180"/>
    <mergeCell ref="F181:F183"/>
    <mergeCell ref="G181:G183"/>
    <mergeCell ref="F184:F186"/>
    <mergeCell ref="G184:G186"/>
    <mergeCell ref="A205:A207"/>
    <mergeCell ref="B205:B207"/>
    <mergeCell ref="F205:F207"/>
    <mergeCell ref="G205:G207"/>
    <mergeCell ref="A195:A196"/>
    <mergeCell ref="A197:A199"/>
    <mergeCell ref="B197:B199"/>
    <mergeCell ref="A200:A202"/>
    <mergeCell ref="B200:B202"/>
    <mergeCell ref="A203:A204"/>
    <mergeCell ref="B203:B204"/>
    <mergeCell ref="F208:F210"/>
    <mergeCell ref="F211:F212"/>
    <mergeCell ref="A208:A210"/>
    <mergeCell ref="B208:B210"/>
    <mergeCell ref="G208:G210"/>
    <mergeCell ref="A211:A212"/>
    <mergeCell ref="B211:B212"/>
    <mergeCell ref="C211:C212"/>
    <mergeCell ref="D211:D212"/>
    <mergeCell ref="G211:G212"/>
    <mergeCell ref="M163:M170"/>
    <mergeCell ref="F165:F167"/>
    <mergeCell ref="G165:G167"/>
    <mergeCell ref="F168:F170"/>
    <mergeCell ref="G168:G170"/>
    <mergeCell ref="A157:A159"/>
    <mergeCell ref="B157:B159"/>
    <mergeCell ref="A160:A162"/>
    <mergeCell ref="B160:B162"/>
    <mergeCell ref="A163:A164"/>
    <mergeCell ref="B163:B164"/>
    <mergeCell ref="C163:C164"/>
    <mergeCell ref="D171:D172"/>
    <mergeCell ref="F171:F172"/>
    <mergeCell ref="G171:G172"/>
    <mergeCell ref="A173:A175"/>
    <mergeCell ref="B173:B175"/>
    <mergeCell ref="F173:F175"/>
    <mergeCell ref="G173:G175"/>
    <mergeCell ref="A165:A167"/>
    <mergeCell ref="B165:B167"/>
    <mergeCell ref="A168:A170"/>
    <mergeCell ref="B168:B170"/>
    <mergeCell ref="A171:A172"/>
    <mergeCell ref="B171:B172"/>
    <mergeCell ref="C171:C172"/>
    <mergeCell ref="F147:F148"/>
    <mergeCell ref="F149:F151"/>
    <mergeCell ref="G149:G151"/>
    <mergeCell ref="F152:F154"/>
    <mergeCell ref="G152:G154"/>
    <mergeCell ref="F157:F159"/>
    <mergeCell ref="G157:G159"/>
    <mergeCell ref="A141:A143"/>
    <mergeCell ref="B141:B143"/>
    <mergeCell ref="A144:A146"/>
    <mergeCell ref="B144:B146"/>
    <mergeCell ref="B147:B148"/>
    <mergeCell ref="C147:C148"/>
    <mergeCell ref="D147:D148"/>
    <mergeCell ref="A147:A148"/>
    <mergeCell ref="A149:A151"/>
    <mergeCell ref="B149:B151"/>
    <mergeCell ref="A152:A154"/>
    <mergeCell ref="B152:B154"/>
    <mergeCell ref="A155:A156"/>
    <mergeCell ref="B155:B156"/>
    <mergeCell ref="A117:A119"/>
    <mergeCell ref="B117:B119"/>
    <mergeCell ref="A120:A122"/>
    <mergeCell ref="B120:B122"/>
    <mergeCell ref="A123:A124"/>
    <mergeCell ref="B123:B124"/>
    <mergeCell ref="B125:B127"/>
    <mergeCell ref="B128:B130"/>
    <mergeCell ref="B131:B132"/>
    <mergeCell ref="C131:C132"/>
    <mergeCell ref="D131:D132"/>
    <mergeCell ref="B133:B135"/>
    <mergeCell ref="F133:F135"/>
    <mergeCell ref="G133:G135"/>
    <mergeCell ref="B139:B140"/>
    <mergeCell ref="C139:C140"/>
    <mergeCell ref="D139:D140"/>
    <mergeCell ref="F139:F140"/>
    <mergeCell ref="G139:G140"/>
    <mergeCell ref="A125:A127"/>
    <mergeCell ref="A128:A130"/>
    <mergeCell ref="A131:A132"/>
    <mergeCell ref="A133:A135"/>
    <mergeCell ref="A136:A138"/>
    <mergeCell ref="B136:B138"/>
    <mergeCell ref="A139:A140"/>
    <mergeCell ref="F136:F138"/>
    <mergeCell ref="G136:G138"/>
    <mergeCell ref="F91:F92"/>
    <mergeCell ref="F93:F95"/>
    <mergeCell ref="F96:F98"/>
    <mergeCell ref="F99:F100"/>
    <mergeCell ref="F101:F103"/>
    <mergeCell ref="F104:F106"/>
    <mergeCell ref="G91:G92"/>
    <mergeCell ref="G93:G95"/>
    <mergeCell ref="G96:G98"/>
    <mergeCell ref="G99:G100"/>
    <mergeCell ref="G101:G103"/>
    <mergeCell ref="G104:G106"/>
    <mergeCell ref="G107:G108"/>
    <mergeCell ref="F125:F127"/>
    <mergeCell ref="F128:F130"/>
    <mergeCell ref="F131:F132"/>
    <mergeCell ref="F107:F108"/>
    <mergeCell ref="F109:F111"/>
    <mergeCell ref="F112:F114"/>
    <mergeCell ref="F115:F116"/>
    <mergeCell ref="F117:F119"/>
    <mergeCell ref="F120:F122"/>
    <mergeCell ref="F123:F124"/>
    <mergeCell ref="F61:F63"/>
    <mergeCell ref="F64:F66"/>
    <mergeCell ref="G64:G66"/>
    <mergeCell ref="F67:F68"/>
    <mergeCell ref="G67:G68"/>
    <mergeCell ref="F69:F71"/>
    <mergeCell ref="G69:G71"/>
    <mergeCell ref="F80:F82"/>
    <mergeCell ref="F83:F84"/>
    <mergeCell ref="M83:M90"/>
    <mergeCell ref="F85:F87"/>
    <mergeCell ref="G85:G87"/>
    <mergeCell ref="F88:F90"/>
    <mergeCell ref="G88:G90"/>
    <mergeCell ref="F72:F74"/>
    <mergeCell ref="G72:G74"/>
    <mergeCell ref="F75:F76"/>
    <mergeCell ref="G75:G76"/>
    <mergeCell ref="G77:G79"/>
    <mergeCell ref="G80:G82"/>
    <mergeCell ref="G83:G84"/>
    <mergeCell ref="F77:F79"/>
    <mergeCell ref="C317:C320"/>
    <mergeCell ref="C321:C322"/>
    <mergeCell ref="C323:C324"/>
    <mergeCell ref="C329:C330"/>
    <mergeCell ref="D378:D387"/>
    <mergeCell ref="D388:D394"/>
    <mergeCell ref="C397:C399"/>
    <mergeCell ref="D397:D399"/>
    <mergeCell ref="C400:C402"/>
    <mergeCell ref="D400:D402"/>
    <mergeCell ref="G128:G130"/>
    <mergeCell ref="G131:G132"/>
    <mergeCell ref="G109:G111"/>
    <mergeCell ref="G112:G114"/>
    <mergeCell ref="G115:G116"/>
    <mergeCell ref="G117:G119"/>
    <mergeCell ref="G120:G122"/>
    <mergeCell ref="G123:G124"/>
    <mergeCell ref="G125:G127"/>
    <mergeCell ref="F141:F143"/>
    <mergeCell ref="G141:G143"/>
    <mergeCell ref="F144:F146"/>
    <mergeCell ref="G144:G146"/>
    <mergeCell ref="G147:G148"/>
    <mergeCell ref="C155:C156"/>
    <mergeCell ref="D155:D156"/>
    <mergeCell ref="F155:F156"/>
    <mergeCell ref="G155:G156"/>
    <mergeCell ref="F160:F162"/>
    <mergeCell ref="G160:G162"/>
    <mergeCell ref="F163:F164"/>
    <mergeCell ref="G163:G164"/>
    <mergeCell ref="C331:C332"/>
    <mergeCell ref="C333:C336"/>
    <mergeCell ref="C337:C338"/>
    <mergeCell ref="C339:C340"/>
    <mergeCell ref="D339:D340"/>
    <mergeCell ref="D365:D373"/>
    <mergeCell ref="D374:D377"/>
    <mergeCell ref="C208:C210"/>
    <mergeCell ref="D208:D210"/>
    <mergeCell ref="C213:C215"/>
    <mergeCell ref="D213:D215"/>
    <mergeCell ref="C216:C220"/>
    <mergeCell ref="D216:D220"/>
    <mergeCell ref="D223:D225"/>
    <mergeCell ref="C223:C225"/>
    <mergeCell ref="C226:C228"/>
    <mergeCell ref="C231:C233"/>
    <mergeCell ref="C234:C236"/>
    <mergeCell ref="C239:C241"/>
    <mergeCell ref="C242:C244"/>
    <mergeCell ref="C247:C249"/>
    <mergeCell ref="D226:D228"/>
    <mergeCell ref="D231:D233"/>
    <mergeCell ref="D234:D236"/>
    <mergeCell ref="D239:D241"/>
    <mergeCell ref="D242:D244"/>
    <mergeCell ref="D247:D249"/>
    <mergeCell ref="D250:D252"/>
    <mergeCell ref="C250:C252"/>
    <mergeCell ref="C255:C257"/>
    <mergeCell ref="C258:C260"/>
    <mergeCell ref="C263:C265"/>
    <mergeCell ref="D255:D257"/>
    <mergeCell ref="D258:D260"/>
    <mergeCell ref="D263:D265"/>
    <mergeCell ref="D266:D268"/>
    <mergeCell ref="D273:D276"/>
    <mergeCell ref="D277:D279"/>
    <mergeCell ref="D285:D286"/>
    <mergeCell ref="D287:D288"/>
    <mergeCell ref="D289:D292"/>
    <mergeCell ref="D293:D294"/>
    <mergeCell ref="D299:D300"/>
    <mergeCell ref="D301:D302"/>
    <mergeCell ref="D303:D306"/>
    <mergeCell ref="D307:D308"/>
    <mergeCell ref="D333:D336"/>
    <mergeCell ref="D337:D338"/>
    <mergeCell ref="D313:D314"/>
    <mergeCell ref="D315:D316"/>
    <mergeCell ref="D317:D320"/>
    <mergeCell ref="D321:D322"/>
    <mergeCell ref="D323:D324"/>
    <mergeCell ref="D329:D330"/>
    <mergeCell ref="D331:D332"/>
    <mergeCell ref="D152:D154"/>
    <mergeCell ref="D157:D159"/>
    <mergeCell ref="D160:D162"/>
    <mergeCell ref="C157:C159"/>
    <mergeCell ref="C160:C162"/>
    <mergeCell ref="C168:C170"/>
    <mergeCell ref="C173:C175"/>
    <mergeCell ref="D173:D175"/>
    <mergeCell ref="C176:C178"/>
    <mergeCell ref="D176:D178"/>
    <mergeCell ref="C181:C183"/>
    <mergeCell ref="D181:D183"/>
    <mergeCell ref="C184:C186"/>
    <mergeCell ref="D184:D186"/>
    <mergeCell ref="C189:C191"/>
    <mergeCell ref="D189:D191"/>
    <mergeCell ref="D192:D194"/>
    <mergeCell ref="C192:C194"/>
    <mergeCell ref="D163:D164"/>
    <mergeCell ref="E245:E252"/>
    <mergeCell ref="E356:E394"/>
    <mergeCell ref="E395:E402"/>
    <mergeCell ref="E253:E260"/>
    <mergeCell ref="E261:E268"/>
    <mergeCell ref="E269:E279"/>
    <mergeCell ref="E280:E294"/>
    <mergeCell ref="E295:E308"/>
    <mergeCell ref="E309:E324"/>
    <mergeCell ref="E325:E340"/>
    <mergeCell ref="D125:D127"/>
    <mergeCell ref="C128:C130"/>
    <mergeCell ref="D128:D130"/>
    <mergeCell ref="C115:C116"/>
    <mergeCell ref="D115:D116"/>
    <mergeCell ref="E115:E122"/>
    <mergeCell ref="C117:C119"/>
    <mergeCell ref="D117:D119"/>
    <mergeCell ref="D120:D122"/>
    <mergeCell ref="E123:E130"/>
    <mergeCell ref="E131:E138"/>
    <mergeCell ref="C133:C135"/>
    <mergeCell ref="D133:D135"/>
    <mergeCell ref="C136:C138"/>
    <mergeCell ref="D136:D138"/>
    <mergeCell ref="D141:D143"/>
    <mergeCell ref="D144:D146"/>
    <mergeCell ref="C141:C143"/>
    <mergeCell ref="C144:C146"/>
    <mergeCell ref="C149:C151"/>
    <mergeCell ref="D149:D151"/>
    <mergeCell ref="C152:C154"/>
    <mergeCell ref="C75:C76"/>
    <mergeCell ref="D75:D76"/>
    <mergeCell ref="E75:E82"/>
    <mergeCell ref="C77:C79"/>
    <mergeCell ref="D77:D79"/>
    <mergeCell ref="C80:C82"/>
    <mergeCell ref="D80:D82"/>
    <mergeCell ref="C83:C84"/>
    <mergeCell ref="D83:D84"/>
    <mergeCell ref="E83:E90"/>
    <mergeCell ref="C85:C87"/>
    <mergeCell ref="D85:D87"/>
    <mergeCell ref="C88:C90"/>
    <mergeCell ref="D88:D90"/>
    <mergeCell ref="C91:C92"/>
    <mergeCell ref="D91:D92"/>
    <mergeCell ref="E91:E98"/>
    <mergeCell ref="C93:C95"/>
    <mergeCell ref="D93:D95"/>
    <mergeCell ref="C96:C98"/>
    <mergeCell ref="D96:D98"/>
    <mergeCell ref="C48:C50"/>
    <mergeCell ref="D48:D50"/>
    <mergeCell ref="C51:C52"/>
    <mergeCell ref="D51:D52"/>
    <mergeCell ref="E51:E58"/>
    <mergeCell ref="C53:C55"/>
    <mergeCell ref="D53:D55"/>
    <mergeCell ref="C59:C60"/>
    <mergeCell ref="D59:D60"/>
    <mergeCell ref="E59:E66"/>
    <mergeCell ref="C61:C63"/>
    <mergeCell ref="D61:D63"/>
    <mergeCell ref="C64:C66"/>
    <mergeCell ref="D64:D66"/>
    <mergeCell ref="C67:C68"/>
    <mergeCell ref="D67:D68"/>
    <mergeCell ref="E67:E74"/>
    <mergeCell ref="C69:C71"/>
    <mergeCell ref="D69:D71"/>
    <mergeCell ref="C72:C74"/>
    <mergeCell ref="D72:D74"/>
    <mergeCell ref="C687:C692"/>
    <mergeCell ref="D687:D692"/>
    <mergeCell ref="E687:E692"/>
    <mergeCell ref="C99:C100"/>
    <mergeCell ref="D99:D100"/>
    <mergeCell ref="E99:E106"/>
    <mergeCell ref="C101:C103"/>
    <mergeCell ref="D101:D103"/>
    <mergeCell ref="C104:C106"/>
    <mergeCell ref="D104:D106"/>
    <mergeCell ref="C107:C108"/>
    <mergeCell ref="D107:D108"/>
    <mergeCell ref="E107:E114"/>
    <mergeCell ref="C109:C111"/>
    <mergeCell ref="D109:D111"/>
    <mergeCell ref="C112:C114"/>
    <mergeCell ref="D112:D114"/>
    <mergeCell ref="C120:C122"/>
    <mergeCell ref="C125:C127"/>
    <mergeCell ref="E139:E146"/>
    <mergeCell ref="E147:E154"/>
    <mergeCell ref="E155:E162"/>
    <mergeCell ref="E163:E170"/>
    <mergeCell ref="E171:E178"/>
    <mergeCell ref="E179:E186"/>
    <mergeCell ref="E187:E194"/>
    <mergeCell ref="E195:E202"/>
    <mergeCell ref="E203:E210"/>
    <mergeCell ref="E211:E220"/>
    <mergeCell ref="E221:E228"/>
    <mergeCell ref="E229:E236"/>
    <mergeCell ref="E237:E244"/>
    <mergeCell ref="A613:A615"/>
    <mergeCell ref="B613:B615"/>
    <mergeCell ref="C613:C615"/>
    <mergeCell ref="D613:D615"/>
    <mergeCell ref="B616:B624"/>
    <mergeCell ref="C616:C624"/>
    <mergeCell ref="D616:D624"/>
    <mergeCell ref="A616:A624"/>
    <mergeCell ref="A625:A627"/>
    <mergeCell ref="A628:A637"/>
    <mergeCell ref="B628:B637"/>
    <mergeCell ref="C628:C637"/>
    <mergeCell ref="D628:D637"/>
    <mergeCell ref="E628:E637"/>
    <mergeCell ref="C648:C661"/>
    <mergeCell ref="D648:D661"/>
    <mergeCell ref="A638:A647"/>
    <mergeCell ref="B638:B647"/>
    <mergeCell ref="C638:C647"/>
    <mergeCell ref="D638:D647"/>
    <mergeCell ref="E638:E647"/>
    <mergeCell ref="B648:B661"/>
    <mergeCell ref="E648:E661"/>
    <mergeCell ref="A648:A661"/>
    <mergeCell ref="B567:B571"/>
    <mergeCell ref="C567:C571"/>
    <mergeCell ref="D567:D571"/>
    <mergeCell ref="A572:A579"/>
    <mergeCell ref="B572:B579"/>
    <mergeCell ref="A581:A586"/>
    <mergeCell ref="B581:B586"/>
    <mergeCell ref="C581:C586"/>
    <mergeCell ref="D581:D586"/>
    <mergeCell ref="B587:B597"/>
    <mergeCell ref="C587:C597"/>
    <mergeCell ref="D587:D597"/>
    <mergeCell ref="C605:C612"/>
    <mergeCell ref="D605:D612"/>
    <mergeCell ref="A587:A597"/>
    <mergeCell ref="A598:A604"/>
    <mergeCell ref="B598:B604"/>
    <mergeCell ref="C598:C604"/>
    <mergeCell ref="D598:D604"/>
    <mergeCell ref="A605:A612"/>
    <mergeCell ref="B605:B612"/>
    <mergeCell ref="C512:C513"/>
    <mergeCell ref="D512:D513"/>
    <mergeCell ref="A504:A505"/>
    <mergeCell ref="A506:A508"/>
    <mergeCell ref="A509:A511"/>
    <mergeCell ref="A512:A513"/>
    <mergeCell ref="B512:B513"/>
    <mergeCell ref="A514:A515"/>
    <mergeCell ref="A516:A518"/>
    <mergeCell ref="C541:C543"/>
    <mergeCell ref="D541:D543"/>
    <mergeCell ref="B535:B537"/>
    <mergeCell ref="C535:C537"/>
    <mergeCell ref="D535:D537"/>
    <mergeCell ref="B538:B540"/>
    <mergeCell ref="C538:C540"/>
    <mergeCell ref="D538:D540"/>
    <mergeCell ref="B541:B543"/>
    <mergeCell ref="B488:B489"/>
    <mergeCell ref="C488:C489"/>
    <mergeCell ref="D488:D489"/>
    <mergeCell ref="E488:E495"/>
    <mergeCell ref="B490:B492"/>
    <mergeCell ref="C490:C492"/>
    <mergeCell ref="D490:D492"/>
    <mergeCell ref="D493:D495"/>
    <mergeCell ref="C498:C500"/>
    <mergeCell ref="D498:D500"/>
    <mergeCell ref="A480:A487"/>
    <mergeCell ref="A488:A489"/>
    <mergeCell ref="A490:A492"/>
    <mergeCell ref="A493:A495"/>
    <mergeCell ref="A496:A497"/>
    <mergeCell ref="A498:A500"/>
    <mergeCell ref="A501:A503"/>
    <mergeCell ref="C414:C418"/>
    <mergeCell ref="D414:D418"/>
    <mergeCell ref="A408:A413"/>
    <mergeCell ref="B408:B413"/>
    <mergeCell ref="C408:C413"/>
    <mergeCell ref="D408:D413"/>
    <mergeCell ref="E408:E413"/>
    <mergeCell ref="B414:B418"/>
    <mergeCell ref="E414:E418"/>
    <mergeCell ref="A414:A418"/>
    <mergeCell ref="A419:A423"/>
    <mergeCell ref="B419:B423"/>
    <mergeCell ref="C419:C423"/>
    <mergeCell ref="D419:D423"/>
    <mergeCell ref="E419:E423"/>
    <mergeCell ref="A424:A431"/>
    <mergeCell ref="B456:B463"/>
    <mergeCell ref="C456:C463"/>
    <mergeCell ref="D356:D364"/>
    <mergeCell ref="B365:B373"/>
    <mergeCell ref="A395:A396"/>
    <mergeCell ref="B395:B396"/>
    <mergeCell ref="C395:C396"/>
    <mergeCell ref="D395:D396"/>
    <mergeCell ref="A365:A373"/>
    <mergeCell ref="A374:A377"/>
    <mergeCell ref="B374:B377"/>
    <mergeCell ref="A378:A387"/>
    <mergeCell ref="B378:B387"/>
    <mergeCell ref="A388:A394"/>
    <mergeCell ref="B388:B394"/>
    <mergeCell ref="D403:D407"/>
    <mergeCell ref="E403:E407"/>
    <mergeCell ref="A397:A399"/>
    <mergeCell ref="B397:B399"/>
    <mergeCell ref="A400:A402"/>
    <mergeCell ref="B400:B402"/>
    <mergeCell ref="A403:A407"/>
    <mergeCell ref="B403:B407"/>
    <mergeCell ref="C403:C407"/>
    <mergeCell ref="C365:C373"/>
    <mergeCell ref="C374:C377"/>
    <mergeCell ref="C378:C387"/>
    <mergeCell ref="C388:C394"/>
    <mergeCell ref="A853:A856"/>
    <mergeCell ref="A817:A820"/>
    <mergeCell ref="A821:A824"/>
    <mergeCell ref="B821:B824"/>
    <mergeCell ref="C821:C824"/>
    <mergeCell ref="D821:D824"/>
    <mergeCell ref="E821:E832"/>
    <mergeCell ref="D825:D828"/>
    <mergeCell ref="D829:D832"/>
    <mergeCell ref="C837:C840"/>
    <mergeCell ref="D837:D840"/>
    <mergeCell ref="C849:C852"/>
    <mergeCell ref="D849:D852"/>
    <mergeCell ref="B853:B856"/>
    <mergeCell ref="C853:C856"/>
    <mergeCell ref="B309:B312"/>
    <mergeCell ref="C309:C312"/>
    <mergeCell ref="D309:D312"/>
    <mergeCell ref="A309:A312"/>
    <mergeCell ref="A313:A314"/>
    <mergeCell ref="B313:B314"/>
    <mergeCell ref="A315:A316"/>
    <mergeCell ref="B315:B316"/>
    <mergeCell ref="A317:A320"/>
    <mergeCell ref="B317:B320"/>
    <mergeCell ref="B321:B322"/>
    <mergeCell ref="B337:B338"/>
    <mergeCell ref="B339:B340"/>
    <mergeCell ref="B341:B346"/>
    <mergeCell ref="C341:C346"/>
    <mergeCell ref="D341:D346"/>
    <mergeCell ref="E341:E346"/>
    <mergeCell ref="B829:B832"/>
    <mergeCell ref="C829:C832"/>
    <mergeCell ref="B833:B836"/>
    <mergeCell ref="C833:C836"/>
    <mergeCell ref="D833:D836"/>
    <mergeCell ref="E833:E844"/>
    <mergeCell ref="B837:B840"/>
    <mergeCell ref="D841:D844"/>
    <mergeCell ref="B841:B844"/>
    <mergeCell ref="C841:C844"/>
    <mergeCell ref="B845:B848"/>
    <mergeCell ref="C845:C848"/>
    <mergeCell ref="D845:D848"/>
    <mergeCell ref="E845:E856"/>
    <mergeCell ref="B849:B852"/>
    <mergeCell ref="D853:D856"/>
    <mergeCell ref="A813:A816"/>
    <mergeCell ref="B813:B816"/>
    <mergeCell ref="C813:C816"/>
    <mergeCell ref="D813:D816"/>
    <mergeCell ref="B817:B820"/>
    <mergeCell ref="C817:C820"/>
    <mergeCell ref="D817:D820"/>
    <mergeCell ref="B825:B828"/>
    <mergeCell ref="C825:C828"/>
    <mergeCell ref="A825:A828"/>
    <mergeCell ref="A829:A832"/>
    <mergeCell ref="A833:A836"/>
    <mergeCell ref="A837:A840"/>
    <mergeCell ref="A841:A844"/>
    <mergeCell ref="A845:A848"/>
    <mergeCell ref="A849:A852"/>
    <mergeCell ref="A747:A771"/>
    <mergeCell ref="B747:B771"/>
    <mergeCell ref="C747:C771"/>
    <mergeCell ref="A772:A796"/>
    <mergeCell ref="B772:B796"/>
    <mergeCell ref="C772:C796"/>
    <mergeCell ref="B797:B801"/>
    <mergeCell ref="C797:C801"/>
    <mergeCell ref="E797:E807"/>
    <mergeCell ref="E809:E820"/>
    <mergeCell ref="D747:D771"/>
    <mergeCell ref="E747:E771"/>
    <mergeCell ref="D772:D796"/>
    <mergeCell ref="E772:E796"/>
    <mergeCell ref="D797:D801"/>
    <mergeCell ref="D803:D807"/>
    <mergeCell ref="D809:D812"/>
    <mergeCell ref="A797:A801"/>
    <mergeCell ref="A803:A807"/>
    <mergeCell ref="B803:B807"/>
    <mergeCell ref="C803:C807"/>
    <mergeCell ref="A809:A812"/>
    <mergeCell ref="B809:B812"/>
    <mergeCell ref="C809:C812"/>
    <mergeCell ref="G625:G627"/>
    <mergeCell ref="F628:F630"/>
    <mergeCell ref="G628:G637"/>
    <mergeCell ref="F638:F640"/>
    <mergeCell ref="F648:F650"/>
    <mergeCell ref="C702:C717"/>
    <mergeCell ref="D702:D717"/>
    <mergeCell ref="A693:A701"/>
    <mergeCell ref="B693:B701"/>
    <mergeCell ref="C693:C701"/>
    <mergeCell ref="D693:D701"/>
    <mergeCell ref="E693:E701"/>
    <mergeCell ref="B702:B717"/>
    <mergeCell ref="E702:E717"/>
    <mergeCell ref="A702:A717"/>
    <mergeCell ref="A718:A746"/>
    <mergeCell ref="B718:B746"/>
    <mergeCell ref="C718:C746"/>
    <mergeCell ref="D718:D746"/>
    <mergeCell ref="E718:E746"/>
    <mergeCell ref="D683:D686"/>
    <mergeCell ref="E683:E686"/>
    <mergeCell ref="A662:A682"/>
    <mergeCell ref="B662:B682"/>
    <mergeCell ref="C662:C682"/>
    <mergeCell ref="D662:D682"/>
    <mergeCell ref="E662:E682"/>
    <mergeCell ref="A683:A686"/>
    <mergeCell ref="B683:B686"/>
    <mergeCell ref="C683:C686"/>
    <mergeCell ref="A687:A692"/>
    <mergeCell ref="B687:B692"/>
    <mergeCell ref="D456:D463"/>
    <mergeCell ref="E456:E463"/>
    <mergeCell ref="A440:A447"/>
    <mergeCell ref="A448:A455"/>
    <mergeCell ref="B448:B455"/>
    <mergeCell ref="C448:C455"/>
    <mergeCell ref="D448:D455"/>
    <mergeCell ref="E448:E455"/>
    <mergeCell ref="A456:A463"/>
    <mergeCell ref="F587:F597"/>
    <mergeCell ref="G587:G597"/>
    <mergeCell ref="F598:F600"/>
    <mergeCell ref="G598:G604"/>
    <mergeCell ref="F605:F607"/>
    <mergeCell ref="G605:G612"/>
    <mergeCell ref="F616:F618"/>
    <mergeCell ref="G613:G615"/>
    <mergeCell ref="G616:G624"/>
    <mergeCell ref="A464:A471"/>
    <mergeCell ref="B464:B471"/>
    <mergeCell ref="C464:C471"/>
    <mergeCell ref="D464:D471"/>
    <mergeCell ref="E464:E471"/>
    <mergeCell ref="C480:C487"/>
    <mergeCell ref="D480:D487"/>
    <mergeCell ref="A472:A479"/>
    <mergeCell ref="B472:B479"/>
    <mergeCell ref="C472:C479"/>
    <mergeCell ref="D472:D479"/>
    <mergeCell ref="E472:E479"/>
    <mergeCell ref="B480:B487"/>
    <mergeCell ref="E480:E487"/>
    <mergeCell ref="B331:B332"/>
    <mergeCell ref="B333:B336"/>
    <mergeCell ref="A321:A322"/>
    <mergeCell ref="A323:A324"/>
    <mergeCell ref="A325:A328"/>
    <mergeCell ref="A329:A330"/>
    <mergeCell ref="A331:A332"/>
    <mergeCell ref="A333:A336"/>
    <mergeCell ref="A337:A338"/>
    <mergeCell ref="D424:D431"/>
    <mergeCell ref="E424:E431"/>
    <mergeCell ref="D432:D439"/>
    <mergeCell ref="E432:E439"/>
    <mergeCell ref="D440:D447"/>
    <mergeCell ref="E440:E447"/>
    <mergeCell ref="B424:B431"/>
    <mergeCell ref="C424:C431"/>
    <mergeCell ref="A432:A439"/>
    <mergeCell ref="B432:B439"/>
    <mergeCell ref="C432:C439"/>
    <mergeCell ref="B440:B447"/>
    <mergeCell ref="C440:C447"/>
    <mergeCell ref="A339:A340"/>
    <mergeCell ref="A341:A346"/>
    <mergeCell ref="A347:A355"/>
    <mergeCell ref="B347:B355"/>
    <mergeCell ref="C347:C355"/>
    <mergeCell ref="D347:D355"/>
    <mergeCell ref="E347:E355"/>
    <mergeCell ref="A356:A364"/>
    <mergeCell ref="B356:B364"/>
    <mergeCell ref="C356:C364"/>
    <mergeCell ref="A287:A288"/>
    <mergeCell ref="B287:B288"/>
    <mergeCell ref="A289:A292"/>
    <mergeCell ref="B289:B292"/>
    <mergeCell ref="B293:B294"/>
    <mergeCell ref="A293:A294"/>
    <mergeCell ref="A295:A298"/>
    <mergeCell ref="B295:B298"/>
    <mergeCell ref="C295:C298"/>
    <mergeCell ref="D295:D298"/>
    <mergeCell ref="A299:A300"/>
    <mergeCell ref="B299:B300"/>
    <mergeCell ref="B323:B324"/>
    <mergeCell ref="B325:B328"/>
    <mergeCell ref="C325:C328"/>
    <mergeCell ref="D325:D328"/>
    <mergeCell ref="B329:B330"/>
    <mergeCell ref="A301:A302"/>
    <mergeCell ref="B301:B302"/>
    <mergeCell ref="A303:A306"/>
    <mergeCell ref="B303:B306"/>
    <mergeCell ref="A307:A308"/>
    <mergeCell ref="B307:B308"/>
    <mergeCell ref="C287:C288"/>
    <mergeCell ref="C289:C292"/>
    <mergeCell ref="C293:C294"/>
    <mergeCell ref="C299:C300"/>
    <mergeCell ref="C301:C302"/>
    <mergeCell ref="C303:C306"/>
    <mergeCell ref="C307:C308"/>
    <mergeCell ref="C313:C314"/>
    <mergeCell ref="C315:C316"/>
    <mergeCell ref="A263:A265"/>
    <mergeCell ref="B263:B265"/>
    <mergeCell ref="A266:A268"/>
    <mergeCell ref="B266:B268"/>
    <mergeCell ref="B269:B272"/>
    <mergeCell ref="C269:C272"/>
    <mergeCell ref="D269:D272"/>
    <mergeCell ref="C280:C284"/>
    <mergeCell ref="D280:D284"/>
    <mergeCell ref="A269:A272"/>
    <mergeCell ref="A273:A276"/>
    <mergeCell ref="B273:B276"/>
    <mergeCell ref="A277:A279"/>
    <mergeCell ref="B277:B279"/>
    <mergeCell ref="A280:A284"/>
    <mergeCell ref="B280:B284"/>
    <mergeCell ref="A285:A286"/>
    <mergeCell ref="B285:B286"/>
    <mergeCell ref="C266:C268"/>
    <mergeCell ref="C273:C276"/>
    <mergeCell ref="C277:C279"/>
    <mergeCell ref="C285:C286"/>
    <mergeCell ref="A231:A233"/>
    <mergeCell ref="B231:B233"/>
    <mergeCell ref="F223:F225"/>
    <mergeCell ref="F226:F228"/>
    <mergeCell ref="F229:F230"/>
    <mergeCell ref="G229:G230"/>
    <mergeCell ref="F231:F233"/>
    <mergeCell ref="G231:G233"/>
    <mergeCell ref="G234:G236"/>
    <mergeCell ref="G237:G238"/>
    <mergeCell ref="G239:G241"/>
    <mergeCell ref="G242:G244"/>
    <mergeCell ref="G245:G246"/>
    <mergeCell ref="G247:G249"/>
    <mergeCell ref="G250:G252"/>
    <mergeCell ref="G253:G254"/>
    <mergeCell ref="C261:C262"/>
    <mergeCell ref="D261:D262"/>
    <mergeCell ref="F261:F262"/>
    <mergeCell ref="G261:G262"/>
    <mergeCell ref="G255:G257"/>
    <mergeCell ref="F258:F260"/>
    <mergeCell ref="G258:G260"/>
    <mergeCell ref="A247:A249"/>
    <mergeCell ref="B247:B249"/>
    <mergeCell ref="A250:A252"/>
    <mergeCell ref="B250:B252"/>
    <mergeCell ref="B253:B254"/>
    <mergeCell ref="C253:C254"/>
    <mergeCell ref="D253:D254"/>
    <mergeCell ref="A253:A254"/>
    <mergeCell ref="A255:A257"/>
    <mergeCell ref="F189:F191"/>
    <mergeCell ref="F192:F194"/>
    <mergeCell ref="F195:F196"/>
    <mergeCell ref="F197:F199"/>
    <mergeCell ref="F200:F202"/>
    <mergeCell ref="F203:F204"/>
    <mergeCell ref="F213:F215"/>
    <mergeCell ref="F216:F220"/>
    <mergeCell ref="F221:F222"/>
    <mergeCell ref="A223:A225"/>
    <mergeCell ref="B223:B225"/>
    <mergeCell ref="G223:G225"/>
    <mergeCell ref="B226:B228"/>
    <mergeCell ref="G226:G228"/>
    <mergeCell ref="A226:A228"/>
    <mergeCell ref="A229:A230"/>
    <mergeCell ref="B229:B230"/>
    <mergeCell ref="C229:C230"/>
    <mergeCell ref="D229:D230"/>
    <mergeCell ref="C197:C199"/>
    <mergeCell ref="D197:D199"/>
    <mergeCell ref="C200:C202"/>
    <mergeCell ref="D200:D202"/>
    <mergeCell ref="C205:C207"/>
    <mergeCell ref="D205:D207"/>
    <mergeCell ref="A189:A191"/>
    <mergeCell ref="B189:B191"/>
    <mergeCell ref="A192:A194"/>
    <mergeCell ref="B192:B194"/>
    <mergeCell ref="B195:B196"/>
    <mergeCell ref="C195:C196"/>
    <mergeCell ref="D195:D196"/>
    <mergeCell ref="G693:G701"/>
    <mergeCell ref="G702:G717"/>
    <mergeCell ref="G718:G746"/>
    <mergeCell ref="G747:G771"/>
    <mergeCell ref="G772:G796"/>
    <mergeCell ref="G797:G801"/>
    <mergeCell ref="G803:G807"/>
    <mergeCell ref="G809:G812"/>
    <mergeCell ref="G813:G816"/>
    <mergeCell ref="A234:A236"/>
    <mergeCell ref="B234:B236"/>
    <mergeCell ref="A237:A238"/>
    <mergeCell ref="B237:B238"/>
    <mergeCell ref="C237:C238"/>
    <mergeCell ref="D237:D238"/>
    <mergeCell ref="B239:B241"/>
    <mergeCell ref="A239:A241"/>
    <mergeCell ref="A242:A244"/>
    <mergeCell ref="B242:B244"/>
    <mergeCell ref="A245:A246"/>
    <mergeCell ref="B245:B246"/>
    <mergeCell ref="C245:C246"/>
    <mergeCell ref="D245:D246"/>
    <mergeCell ref="F263:F265"/>
    <mergeCell ref="G263:G265"/>
    <mergeCell ref="F266:F268"/>
    <mergeCell ref="G266:G268"/>
    <mergeCell ref="B255:B257"/>
    <mergeCell ref="A258:A260"/>
    <mergeCell ref="B258:B260"/>
    <mergeCell ref="A261:A262"/>
    <mergeCell ref="B261:B262"/>
    <mergeCell ref="G845:G848"/>
    <mergeCell ref="G849:G852"/>
    <mergeCell ref="G853:G856"/>
    <mergeCell ref="G817:G820"/>
    <mergeCell ref="G821:G824"/>
    <mergeCell ref="G825:G828"/>
    <mergeCell ref="G829:G832"/>
    <mergeCell ref="G833:G836"/>
    <mergeCell ref="G837:G840"/>
    <mergeCell ref="G841:G844"/>
    <mergeCell ref="G516:G518"/>
    <mergeCell ref="G519:G521"/>
    <mergeCell ref="G522:G524"/>
    <mergeCell ref="G525:G527"/>
    <mergeCell ref="G528:G529"/>
    <mergeCell ref="G530:G531"/>
    <mergeCell ref="G532:G534"/>
    <mergeCell ref="G535:G537"/>
    <mergeCell ref="G538:G540"/>
    <mergeCell ref="G541:G543"/>
    <mergeCell ref="G544:G549"/>
    <mergeCell ref="G550:G555"/>
    <mergeCell ref="G556:G561"/>
    <mergeCell ref="G562:G566"/>
    <mergeCell ref="G567:G571"/>
    <mergeCell ref="G572:G579"/>
    <mergeCell ref="G581:G586"/>
    <mergeCell ref="G638:G647"/>
    <mergeCell ref="G648:G661"/>
    <mergeCell ref="G662:G682"/>
    <mergeCell ref="G683:G686"/>
    <mergeCell ref="G687:G692"/>
    <mergeCell ref="F687:F689"/>
    <mergeCell ref="F693:F695"/>
    <mergeCell ref="F702:F704"/>
    <mergeCell ref="F718:F720"/>
    <mergeCell ref="F747:F749"/>
    <mergeCell ref="F833:F836"/>
    <mergeCell ref="F837:F840"/>
    <mergeCell ref="F841:F844"/>
    <mergeCell ref="F845:F848"/>
    <mergeCell ref="F849:F852"/>
    <mergeCell ref="F853:F856"/>
    <mergeCell ref="F772:F774"/>
    <mergeCell ref="F809:F812"/>
    <mergeCell ref="F813:F816"/>
    <mergeCell ref="F817:F820"/>
    <mergeCell ref="F821:F824"/>
    <mergeCell ref="F825:F828"/>
    <mergeCell ref="F829:F832"/>
    <mergeCell ref="A541:A543"/>
    <mergeCell ref="A544:A549"/>
    <mergeCell ref="B544:B549"/>
    <mergeCell ref="A556:A561"/>
    <mergeCell ref="B556:B561"/>
    <mergeCell ref="C556:C561"/>
    <mergeCell ref="D556:D561"/>
    <mergeCell ref="B562:B566"/>
    <mergeCell ref="C562:C566"/>
    <mergeCell ref="D562:D566"/>
    <mergeCell ref="C572:C579"/>
    <mergeCell ref="D572:D579"/>
    <mergeCell ref="B625:B627"/>
    <mergeCell ref="C625:C627"/>
    <mergeCell ref="D625:D627"/>
    <mergeCell ref="F662:F664"/>
    <mergeCell ref="F683:F685"/>
    <mergeCell ref="F548:F549"/>
    <mergeCell ref="F550:F551"/>
    <mergeCell ref="F541:F543"/>
    <mergeCell ref="F544:F545"/>
    <mergeCell ref="F546:F547"/>
    <mergeCell ref="F552:F553"/>
    <mergeCell ref="F554:F555"/>
    <mergeCell ref="F556:F557"/>
    <mergeCell ref="F558:F559"/>
    <mergeCell ref="F560:F561"/>
    <mergeCell ref="F562:F566"/>
    <mergeCell ref="F567:F571"/>
    <mergeCell ref="F572:F579"/>
    <mergeCell ref="A562:A566"/>
    <mergeCell ref="A567:A571"/>
    <mergeCell ref="E572:E579"/>
    <mergeCell ref="E581:E586"/>
    <mergeCell ref="E587:E597"/>
    <mergeCell ref="E598:E604"/>
    <mergeCell ref="E605:E612"/>
    <mergeCell ref="E613:E615"/>
    <mergeCell ref="E616:E624"/>
    <mergeCell ref="E625:E627"/>
    <mergeCell ref="E504:E511"/>
    <mergeCell ref="E512:E527"/>
    <mergeCell ref="E528:E543"/>
    <mergeCell ref="E544:E549"/>
    <mergeCell ref="E550:E555"/>
    <mergeCell ref="E556:E561"/>
    <mergeCell ref="E562:E571"/>
    <mergeCell ref="A519:A521"/>
    <mergeCell ref="A522:A524"/>
    <mergeCell ref="A525:A527"/>
    <mergeCell ref="A528:A529"/>
    <mergeCell ref="B528:B529"/>
    <mergeCell ref="C528:C529"/>
    <mergeCell ref="D528:D529"/>
    <mergeCell ref="C544:C549"/>
    <mergeCell ref="D544:D549"/>
    <mergeCell ref="A550:A555"/>
    <mergeCell ref="B550:B555"/>
    <mergeCell ref="C550:C555"/>
    <mergeCell ref="D550:D555"/>
    <mergeCell ref="A530:A531"/>
    <mergeCell ref="A532:A534"/>
    <mergeCell ref="A535:A537"/>
    <mergeCell ref="A538:A540"/>
    <mergeCell ref="B514:B515"/>
    <mergeCell ref="C514:C515"/>
    <mergeCell ref="D514:D515"/>
    <mergeCell ref="C516:C518"/>
    <mergeCell ref="D516:D518"/>
    <mergeCell ref="B516:B518"/>
    <mergeCell ref="B519:B521"/>
    <mergeCell ref="C519:C521"/>
    <mergeCell ref="D519:D521"/>
    <mergeCell ref="B522:B524"/>
    <mergeCell ref="C522:C524"/>
    <mergeCell ref="D522:D524"/>
    <mergeCell ref="C532:C534"/>
    <mergeCell ref="D532:D534"/>
    <mergeCell ref="B525:B527"/>
    <mergeCell ref="C525:C527"/>
    <mergeCell ref="D525:D527"/>
    <mergeCell ref="B530:B531"/>
    <mergeCell ref="C530:C531"/>
    <mergeCell ref="D530:D531"/>
    <mergeCell ref="B532:B534"/>
    <mergeCell ref="B493:B495"/>
    <mergeCell ref="C493:C495"/>
    <mergeCell ref="B496:B497"/>
    <mergeCell ref="C496:C497"/>
    <mergeCell ref="D496:D497"/>
    <mergeCell ref="E496:E503"/>
    <mergeCell ref="B498:B500"/>
    <mergeCell ref="D501:D503"/>
    <mergeCell ref="B501:B503"/>
    <mergeCell ref="C501:C503"/>
    <mergeCell ref="B504:B505"/>
    <mergeCell ref="C504:C505"/>
    <mergeCell ref="D504:D505"/>
    <mergeCell ref="B506:B508"/>
    <mergeCell ref="D509:D511"/>
    <mergeCell ref="B509:B511"/>
    <mergeCell ref="C509:C511"/>
    <mergeCell ref="C506:C508"/>
    <mergeCell ref="D506:D508"/>
  </mergeCells>
  <pageMargins left="0.70866141732283472" right="0.70866141732283472" top="0.74803149606299213" bottom="0.74803149606299213" header="0" footer="0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501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1" max="2" width="14.42578125" customWidth="1"/>
    <col min="3" max="3" width="34.42578125" customWidth="1"/>
    <col min="4" max="4" width="23.42578125" customWidth="1"/>
    <col min="5" max="5" width="42.28515625" customWidth="1"/>
    <col min="6" max="6" width="48.42578125" customWidth="1"/>
    <col min="7" max="7" width="42.42578125" customWidth="1"/>
    <col min="8" max="8" width="7.140625" customWidth="1"/>
    <col min="9" max="9" width="43.85546875" customWidth="1"/>
    <col min="10" max="10" width="50.85546875" customWidth="1"/>
    <col min="11" max="11" width="10.140625" customWidth="1"/>
    <col min="12" max="12" width="14.42578125" customWidth="1"/>
    <col min="13" max="13" width="34.5703125" customWidth="1"/>
    <col min="14" max="14" width="9" customWidth="1"/>
    <col min="15" max="15" width="10.42578125" customWidth="1"/>
    <col min="16" max="16" width="10.28515625" customWidth="1"/>
    <col min="17" max="17" width="10.42578125" customWidth="1"/>
    <col min="18" max="18" width="26.42578125" customWidth="1"/>
  </cols>
  <sheetData>
    <row r="1" spans="1:18" ht="16.5" customHeight="1">
      <c r="A1" s="334">
        <f>MAX(A3:A1828)</f>
        <v>0</v>
      </c>
      <c r="B1" s="334"/>
      <c r="C1" s="335"/>
      <c r="D1" s="335"/>
      <c r="E1" s="336"/>
      <c r="F1" s="337"/>
      <c r="G1" s="335"/>
      <c r="H1" s="47"/>
      <c r="I1" s="336"/>
      <c r="J1" s="336"/>
      <c r="K1" s="336"/>
      <c r="L1" s="336"/>
      <c r="M1" s="336"/>
      <c r="N1" s="336"/>
      <c r="O1" s="81"/>
      <c r="P1" s="81"/>
      <c r="Q1" s="81"/>
      <c r="R1" s="81"/>
    </row>
    <row r="2" spans="1:18" ht="49.5" customHeight="1">
      <c r="A2" s="50" t="s">
        <v>424</v>
      </c>
      <c r="B2" s="50" t="s">
        <v>428</v>
      </c>
      <c r="C2" s="50" t="s">
        <v>5911</v>
      </c>
      <c r="D2" s="50" t="s">
        <v>6780</v>
      </c>
      <c r="E2" s="50" t="s">
        <v>425</v>
      </c>
      <c r="F2" s="50" t="s">
        <v>429</v>
      </c>
      <c r="G2" s="50" t="s">
        <v>963</v>
      </c>
      <c r="H2" s="50" t="s">
        <v>431</v>
      </c>
      <c r="I2" s="50" t="s">
        <v>432</v>
      </c>
      <c r="J2" s="50" t="s">
        <v>438</v>
      </c>
      <c r="K2" s="50" t="s">
        <v>439</v>
      </c>
      <c r="L2" s="50" t="s">
        <v>440</v>
      </c>
      <c r="M2" s="50" t="s">
        <v>441</v>
      </c>
      <c r="N2" s="304"/>
      <c r="O2" s="50" t="s">
        <v>442</v>
      </c>
      <c r="P2" s="50" t="s">
        <v>443</v>
      </c>
      <c r="Q2" s="50" t="s">
        <v>444</v>
      </c>
      <c r="R2" s="50" t="s">
        <v>445</v>
      </c>
    </row>
    <row r="3" spans="1:18" ht="85.5" customHeight="1">
      <c r="A3" s="309" t="s">
        <v>7650</v>
      </c>
      <c r="B3" s="309" t="s">
        <v>7651</v>
      </c>
      <c r="C3" s="314" t="s">
        <v>966</v>
      </c>
      <c r="D3" s="314" t="s">
        <v>967</v>
      </c>
      <c r="E3" s="472" t="s">
        <v>7652</v>
      </c>
      <c r="F3" s="309" t="s">
        <v>7653</v>
      </c>
      <c r="G3" s="314" t="s">
        <v>2111</v>
      </c>
      <c r="H3" s="61">
        <v>1</v>
      </c>
      <c r="I3" s="309" t="s">
        <v>6785</v>
      </c>
      <c r="J3" s="309" t="s">
        <v>7040</v>
      </c>
      <c r="K3" s="309"/>
      <c r="L3" s="309"/>
      <c r="M3" s="309"/>
      <c r="N3" s="304"/>
      <c r="O3" s="73" t="s">
        <v>348</v>
      </c>
      <c r="P3" s="73" t="s">
        <v>24</v>
      </c>
      <c r="Q3" s="73" t="s">
        <v>24</v>
      </c>
      <c r="R3" s="56"/>
    </row>
    <row r="4" spans="1:18" ht="85.5" customHeight="1">
      <c r="A4" s="309" t="s">
        <v>7654</v>
      </c>
      <c r="B4" s="309" t="s">
        <v>7651</v>
      </c>
      <c r="C4" s="314" t="s">
        <v>966</v>
      </c>
      <c r="D4" s="314" t="s">
        <v>967</v>
      </c>
      <c r="E4" s="345"/>
      <c r="F4" s="309" t="s">
        <v>7655</v>
      </c>
      <c r="G4" s="314" t="s">
        <v>2111</v>
      </c>
      <c r="H4" s="61">
        <v>1</v>
      </c>
      <c r="I4" s="309" t="s">
        <v>6792</v>
      </c>
      <c r="J4" s="309" t="s">
        <v>7046</v>
      </c>
      <c r="K4" s="309"/>
      <c r="L4" s="309"/>
      <c r="M4" s="309"/>
      <c r="N4" s="304"/>
      <c r="O4" s="73" t="s">
        <v>348</v>
      </c>
      <c r="P4" s="73" t="s">
        <v>24</v>
      </c>
      <c r="Q4" s="73" t="s">
        <v>24</v>
      </c>
      <c r="R4" s="56"/>
    </row>
    <row r="5" spans="1:18" ht="17.25" customHeight="1">
      <c r="A5" s="472" t="s">
        <v>7656</v>
      </c>
      <c r="B5" s="472" t="s">
        <v>7651</v>
      </c>
      <c r="C5" s="473" t="s">
        <v>966</v>
      </c>
      <c r="D5" s="473" t="s">
        <v>967</v>
      </c>
      <c r="E5" s="345"/>
      <c r="F5" s="472" t="s">
        <v>7657</v>
      </c>
      <c r="G5" s="473" t="s">
        <v>2111</v>
      </c>
      <c r="H5" s="61">
        <v>1</v>
      </c>
      <c r="I5" s="309" t="s">
        <v>6785</v>
      </c>
      <c r="J5" s="309" t="s">
        <v>6786</v>
      </c>
      <c r="K5" s="309"/>
      <c r="L5" s="309"/>
      <c r="M5" s="309"/>
      <c r="N5" s="304"/>
      <c r="O5" s="73" t="s">
        <v>348</v>
      </c>
      <c r="P5" s="73" t="s">
        <v>24</v>
      </c>
      <c r="Q5" s="73" t="s">
        <v>24</v>
      </c>
      <c r="R5" s="56"/>
    </row>
    <row r="6" spans="1:18" ht="17.25" customHeight="1">
      <c r="A6" s="341"/>
      <c r="B6" s="341"/>
      <c r="C6" s="341"/>
      <c r="D6" s="341"/>
      <c r="E6" s="345"/>
      <c r="F6" s="341"/>
      <c r="G6" s="341"/>
      <c r="H6" s="61">
        <v>2</v>
      </c>
      <c r="I6" s="309" t="s">
        <v>6796</v>
      </c>
      <c r="J6" s="309" t="s">
        <v>7050</v>
      </c>
      <c r="K6" s="309"/>
      <c r="L6" s="309"/>
      <c r="M6" s="309"/>
      <c r="N6" s="304"/>
      <c r="O6" s="73" t="s">
        <v>348</v>
      </c>
      <c r="P6" s="73" t="s">
        <v>24</v>
      </c>
      <c r="Q6" s="73" t="s">
        <v>24</v>
      </c>
      <c r="R6" s="56"/>
    </row>
    <row r="7" spans="1:18" ht="17.25" customHeight="1">
      <c r="A7" s="472" t="s">
        <v>7658</v>
      </c>
      <c r="B7" s="472" t="s">
        <v>7651</v>
      </c>
      <c r="C7" s="473" t="s">
        <v>966</v>
      </c>
      <c r="D7" s="473" t="s">
        <v>967</v>
      </c>
      <c r="E7" s="345"/>
      <c r="F7" s="472" t="s">
        <v>7659</v>
      </c>
      <c r="G7" s="473" t="s">
        <v>2111</v>
      </c>
      <c r="H7" s="61">
        <v>1</v>
      </c>
      <c r="I7" s="309" t="s">
        <v>6792</v>
      </c>
      <c r="J7" s="309" t="s">
        <v>6786</v>
      </c>
      <c r="K7" s="309"/>
      <c r="L7" s="309"/>
      <c r="M7" s="309"/>
      <c r="N7" s="304"/>
      <c r="O7" s="73" t="s">
        <v>348</v>
      </c>
      <c r="P7" s="73" t="s">
        <v>24</v>
      </c>
      <c r="Q7" s="73" t="s">
        <v>24</v>
      </c>
      <c r="R7" s="56"/>
    </row>
    <row r="8" spans="1:18" ht="17.25" customHeight="1">
      <c r="A8" s="341"/>
      <c r="B8" s="341"/>
      <c r="C8" s="341"/>
      <c r="D8" s="341"/>
      <c r="E8" s="345"/>
      <c r="F8" s="341"/>
      <c r="G8" s="341"/>
      <c r="H8" s="61">
        <v>2</v>
      </c>
      <c r="I8" s="309" t="s">
        <v>6796</v>
      </c>
      <c r="J8" s="309" t="s">
        <v>7660</v>
      </c>
      <c r="K8" s="309"/>
      <c r="L8" s="309"/>
      <c r="M8" s="309"/>
      <c r="N8" s="304"/>
      <c r="O8" s="73" t="s">
        <v>348</v>
      </c>
      <c r="P8" s="73" t="s">
        <v>24</v>
      </c>
      <c r="Q8" s="73" t="s">
        <v>24</v>
      </c>
      <c r="R8" s="56"/>
    </row>
    <row r="9" spans="1:18" ht="17.25" customHeight="1">
      <c r="A9" s="472" t="s">
        <v>7661</v>
      </c>
      <c r="B9" s="472" t="s">
        <v>7651</v>
      </c>
      <c r="C9" s="473" t="s">
        <v>966</v>
      </c>
      <c r="D9" s="473" t="s">
        <v>967</v>
      </c>
      <c r="E9" s="345"/>
      <c r="F9" s="472" t="s">
        <v>7662</v>
      </c>
      <c r="G9" s="473" t="s">
        <v>2111</v>
      </c>
      <c r="H9" s="61">
        <v>1</v>
      </c>
      <c r="I9" s="309" t="s">
        <v>6796</v>
      </c>
      <c r="J9" s="309" t="s">
        <v>6786</v>
      </c>
      <c r="K9" s="309"/>
      <c r="L9" s="309"/>
      <c r="M9" s="309"/>
      <c r="N9" s="304"/>
      <c r="O9" s="73" t="s">
        <v>348</v>
      </c>
      <c r="P9" s="73" t="s">
        <v>24</v>
      </c>
      <c r="Q9" s="73" t="s">
        <v>24</v>
      </c>
      <c r="R9" s="56"/>
    </row>
    <row r="10" spans="1:18" ht="17.25" customHeight="1">
      <c r="A10" s="341"/>
      <c r="B10" s="341"/>
      <c r="C10" s="341"/>
      <c r="D10" s="341"/>
      <c r="E10" s="341"/>
      <c r="F10" s="341"/>
      <c r="G10" s="341"/>
      <c r="H10" s="61">
        <v>2</v>
      </c>
      <c r="I10" s="309" t="s">
        <v>6792</v>
      </c>
      <c r="J10" s="309" t="s">
        <v>7046</v>
      </c>
      <c r="K10" s="309"/>
      <c r="L10" s="309"/>
      <c r="M10" s="309"/>
      <c r="N10" s="304"/>
      <c r="O10" s="73" t="s">
        <v>348</v>
      </c>
      <c r="P10" s="73" t="s">
        <v>24</v>
      </c>
      <c r="Q10" s="73" t="s">
        <v>24</v>
      </c>
      <c r="R10" s="56"/>
    </row>
    <row r="11" spans="1:18" ht="85.5" customHeight="1">
      <c r="A11" s="309" t="s">
        <v>7663</v>
      </c>
      <c r="B11" s="309" t="s">
        <v>7651</v>
      </c>
      <c r="C11" s="314" t="s">
        <v>966</v>
      </c>
      <c r="D11" s="314" t="s">
        <v>967</v>
      </c>
      <c r="E11" s="472" t="s">
        <v>7664</v>
      </c>
      <c r="F11" s="309" t="s">
        <v>7653</v>
      </c>
      <c r="G11" s="314" t="s">
        <v>2111</v>
      </c>
      <c r="H11" s="61">
        <v>1</v>
      </c>
      <c r="I11" s="309" t="s">
        <v>7665</v>
      </c>
      <c r="J11" s="309" t="s">
        <v>7666</v>
      </c>
      <c r="K11" s="309"/>
      <c r="L11" s="309"/>
      <c r="M11" s="309"/>
      <c r="N11" s="304"/>
      <c r="O11" s="73" t="s">
        <v>348</v>
      </c>
      <c r="P11" s="73" t="s">
        <v>24</v>
      </c>
      <c r="Q11" s="73" t="s">
        <v>24</v>
      </c>
      <c r="R11" s="56"/>
    </row>
    <row r="12" spans="1:18" ht="85.5" customHeight="1">
      <c r="A12" s="309" t="s">
        <v>7667</v>
      </c>
      <c r="B12" s="309" t="s">
        <v>7651</v>
      </c>
      <c r="C12" s="314" t="s">
        <v>966</v>
      </c>
      <c r="D12" s="314" t="s">
        <v>967</v>
      </c>
      <c r="E12" s="345"/>
      <c r="F12" s="309" t="s">
        <v>7655</v>
      </c>
      <c r="G12" s="314" t="s">
        <v>2111</v>
      </c>
      <c r="H12" s="61">
        <v>1</v>
      </c>
      <c r="I12" s="309" t="s">
        <v>7668</v>
      </c>
      <c r="J12" s="309" t="s">
        <v>7666</v>
      </c>
      <c r="K12" s="309"/>
      <c r="L12" s="309"/>
      <c r="M12" s="309"/>
      <c r="N12" s="304"/>
      <c r="O12" s="73" t="s">
        <v>348</v>
      </c>
      <c r="P12" s="73" t="s">
        <v>24</v>
      </c>
      <c r="Q12" s="73" t="s">
        <v>24</v>
      </c>
      <c r="R12" s="56"/>
    </row>
    <row r="13" spans="1:18" ht="17.25" customHeight="1">
      <c r="A13" s="472" t="s">
        <v>7669</v>
      </c>
      <c r="B13" s="472" t="s">
        <v>7651</v>
      </c>
      <c r="C13" s="473" t="s">
        <v>966</v>
      </c>
      <c r="D13" s="473" t="s">
        <v>967</v>
      </c>
      <c r="E13" s="345"/>
      <c r="F13" s="472" t="s">
        <v>7657</v>
      </c>
      <c r="G13" s="473" t="s">
        <v>2111</v>
      </c>
      <c r="H13" s="61">
        <v>1</v>
      </c>
      <c r="I13" s="309" t="s">
        <v>7665</v>
      </c>
      <c r="J13" s="309" t="s">
        <v>7666</v>
      </c>
      <c r="K13" s="309"/>
      <c r="L13" s="309"/>
      <c r="M13" s="309"/>
      <c r="N13" s="304"/>
      <c r="O13" s="73" t="s">
        <v>348</v>
      </c>
      <c r="P13" s="73" t="s">
        <v>24</v>
      </c>
      <c r="Q13" s="73" t="s">
        <v>24</v>
      </c>
      <c r="R13" s="56"/>
    </row>
    <row r="14" spans="1:18" ht="17.25" customHeight="1">
      <c r="A14" s="341"/>
      <c r="B14" s="341"/>
      <c r="C14" s="341"/>
      <c r="D14" s="341"/>
      <c r="E14" s="345"/>
      <c r="F14" s="341"/>
      <c r="G14" s="341"/>
      <c r="H14" s="61">
        <v>2</v>
      </c>
      <c r="I14" s="309" t="s">
        <v>7670</v>
      </c>
      <c r="J14" s="309" t="s">
        <v>7666</v>
      </c>
      <c r="K14" s="309"/>
      <c r="L14" s="309"/>
      <c r="M14" s="309"/>
      <c r="N14" s="304"/>
      <c r="O14" s="73" t="s">
        <v>348</v>
      </c>
      <c r="P14" s="73" t="s">
        <v>24</v>
      </c>
      <c r="Q14" s="73" t="s">
        <v>24</v>
      </c>
      <c r="R14" s="56"/>
    </row>
    <row r="15" spans="1:18" ht="17.25" customHeight="1">
      <c r="A15" s="472" t="s">
        <v>7671</v>
      </c>
      <c r="B15" s="472" t="s">
        <v>7651</v>
      </c>
      <c r="C15" s="473" t="s">
        <v>966</v>
      </c>
      <c r="D15" s="473" t="s">
        <v>967</v>
      </c>
      <c r="E15" s="345"/>
      <c r="F15" s="472" t="s">
        <v>7659</v>
      </c>
      <c r="G15" s="473" t="s">
        <v>2111</v>
      </c>
      <c r="H15" s="61">
        <v>1</v>
      </c>
      <c r="I15" s="309" t="s">
        <v>7668</v>
      </c>
      <c r="J15" s="309" t="s">
        <v>7666</v>
      </c>
      <c r="K15" s="309"/>
      <c r="L15" s="309"/>
      <c r="M15" s="309"/>
      <c r="N15" s="304"/>
      <c r="O15" s="73" t="s">
        <v>348</v>
      </c>
      <c r="P15" s="73" t="s">
        <v>24</v>
      </c>
      <c r="Q15" s="73" t="s">
        <v>24</v>
      </c>
      <c r="R15" s="56"/>
    </row>
    <row r="16" spans="1:18" ht="17.25" customHeight="1">
      <c r="A16" s="341"/>
      <c r="B16" s="341"/>
      <c r="C16" s="341"/>
      <c r="D16" s="341"/>
      <c r="E16" s="345"/>
      <c r="F16" s="341"/>
      <c r="G16" s="341"/>
      <c r="H16" s="61">
        <v>2</v>
      </c>
      <c r="I16" s="309" t="s">
        <v>7670</v>
      </c>
      <c r="J16" s="309" t="s">
        <v>7660</v>
      </c>
      <c r="K16" s="309"/>
      <c r="L16" s="309"/>
      <c r="M16" s="309"/>
      <c r="N16" s="304"/>
      <c r="O16" s="73" t="s">
        <v>348</v>
      </c>
      <c r="P16" s="73" t="s">
        <v>24</v>
      </c>
      <c r="Q16" s="73" t="s">
        <v>24</v>
      </c>
      <c r="R16" s="56"/>
    </row>
    <row r="17" spans="1:18" ht="17.25" customHeight="1">
      <c r="A17" s="472" t="s">
        <v>7672</v>
      </c>
      <c r="B17" s="472" t="s">
        <v>7651</v>
      </c>
      <c r="C17" s="473" t="s">
        <v>966</v>
      </c>
      <c r="D17" s="473" t="s">
        <v>967</v>
      </c>
      <c r="E17" s="345"/>
      <c r="F17" s="472" t="s">
        <v>7662</v>
      </c>
      <c r="G17" s="473" t="s">
        <v>2111</v>
      </c>
      <c r="H17" s="61">
        <v>1</v>
      </c>
      <c r="I17" s="309" t="s">
        <v>7670</v>
      </c>
      <c r="J17" s="309" t="s">
        <v>7666</v>
      </c>
      <c r="K17" s="309"/>
      <c r="L17" s="309"/>
      <c r="M17" s="309"/>
      <c r="N17" s="304"/>
      <c r="O17" s="73" t="s">
        <v>348</v>
      </c>
      <c r="P17" s="73" t="s">
        <v>24</v>
      </c>
      <c r="Q17" s="73" t="s">
        <v>24</v>
      </c>
      <c r="R17" s="56"/>
    </row>
    <row r="18" spans="1:18" ht="17.25" customHeight="1">
      <c r="A18" s="341"/>
      <c r="B18" s="341"/>
      <c r="C18" s="341"/>
      <c r="D18" s="341"/>
      <c r="E18" s="341"/>
      <c r="F18" s="341"/>
      <c r="G18" s="341"/>
      <c r="H18" s="61">
        <v>2</v>
      </c>
      <c r="I18" s="309" t="s">
        <v>7668</v>
      </c>
      <c r="J18" s="309" t="s">
        <v>7666</v>
      </c>
      <c r="K18" s="309"/>
      <c r="L18" s="309"/>
      <c r="M18" s="309"/>
      <c r="N18" s="304"/>
      <c r="O18" s="73" t="s">
        <v>348</v>
      </c>
      <c r="P18" s="73" t="s">
        <v>24</v>
      </c>
      <c r="Q18" s="73" t="s">
        <v>24</v>
      </c>
      <c r="R18" s="56"/>
    </row>
    <row r="19" spans="1:18" ht="85.5" customHeight="1">
      <c r="A19" s="309" t="s">
        <v>7673</v>
      </c>
      <c r="B19" s="309" t="s">
        <v>7651</v>
      </c>
      <c r="C19" s="314" t="s">
        <v>966</v>
      </c>
      <c r="D19" s="314" t="s">
        <v>967</v>
      </c>
      <c r="E19" s="472" t="s">
        <v>7674</v>
      </c>
      <c r="F19" s="309" t="s">
        <v>7675</v>
      </c>
      <c r="G19" s="314" t="s">
        <v>2111</v>
      </c>
      <c r="H19" s="61">
        <v>1</v>
      </c>
      <c r="I19" s="309" t="s">
        <v>7429</v>
      </c>
      <c r="J19" s="309" t="s">
        <v>7040</v>
      </c>
      <c r="K19" s="309"/>
      <c r="L19" s="309"/>
      <c r="M19" s="309"/>
      <c r="N19" s="304"/>
      <c r="O19" s="73" t="s">
        <v>348</v>
      </c>
      <c r="P19" s="73" t="s">
        <v>348</v>
      </c>
      <c r="Q19" s="73" t="s">
        <v>24</v>
      </c>
      <c r="R19" s="56"/>
    </row>
    <row r="20" spans="1:18" ht="85.5" customHeight="1">
      <c r="A20" s="309" t="s">
        <v>7676</v>
      </c>
      <c r="B20" s="309" t="s">
        <v>7651</v>
      </c>
      <c r="C20" s="314" t="s">
        <v>966</v>
      </c>
      <c r="D20" s="314" t="s">
        <v>967</v>
      </c>
      <c r="E20" s="345"/>
      <c r="F20" s="309" t="s">
        <v>7677</v>
      </c>
      <c r="G20" s="314" t="s">
        <v>2111</v>
      </c>
      <c r="H20" s="61">
        <v>1</v>
      </c>
      <c r="I20" s="309" t="s">
        <v>7678</v>
      </c>
      <c r="J20" s="309" t="s">
        <v>7046</v>
      </c>
      <c r="K20" s="309"/>
      <c r="L20" s="309"/>
      <c r="M20" s="309"/>
      <c r="N20" s="304"/>
      <c r="O20" s="73" t="s">
        <v>348</v>
      </c>
      <c r="P20" s="73" t="s">
        <v>348</v>
      </c>
      <c r="Q20" s="73" t="s">
        <v>24</v>
      </c>
      <c r="R20" s="56"/>
    </row>
    <row r="21" spans="1:18" ht="17.25" customHeight="1">
      <c r="A21" s="472" t="s">
        <v>7679</v>
      </c>
      <c r="B21" s="472" t="s">
        <v>7651</v>
      </c>
      <c r="C21" s="473" t="s">
        <v>966</v>
      </c>
      <c r="D21" s="473" t="s">
        <v>967</v>
      </c>
      <c r="E21" s="345"/>
      <c r="F21" s="472" t="s">
        <v>7680</v>
      </c>
      <c r="G21" s="473" t="s">
        <v>2111</v>
      </c>
      <c r="H21" s="61">
        <v>1</v>
      </c>
      <c r="I21" s="309" t="s">
        <v>7429</v>
      </c>
      <c r="J21" s="309" t="s">
        <v>6786</v>
      </c>
      <c r="K21" s="309"/>
      <c r="L21" s="309"/>
      <c r="M21" s="309"/>
      <c r="N21" s="304"/>
      <c r="O21" s="73" t="s">
        <v>348</v>
      </c>
      <c r="P21" s="73" t="s">
        <v>348</v>
      </c>
      <c r="Q21" s="73" t="s">
        <v>24</v>
      </c>
      <c r="R21" s="56"/>
    </row>
    <row r="22" spans="1:18" ht="17.25" customHeight="1">
      <c r="A22" s="341"/>
      <c r="B22" s="341"/>
      <c r="C22" s="341"/>
      <c r="D22" s="341"/>
      <c r="E22" s="345"/>
      <c r="F22" s="341"/>
      <c r="G22" s="341"/>
      <c r="H22" s="61">
        <v>2</v>
      </c>
      <c r="I22" s="309" t="s">
        <v>7430</v>
      </c>
      <c r="J22" s="309" t="s">
        <v>7050</v>
      </c>
      <c r="K22" s="309"/>
      <c r="L22" s="309"/>
      <c r="M22" s="309"/>
      <c r="N22" s="304"/>
      <c r="O22" s="73" t="s">
        <v>348</v>
      </c>
      <c r="P22" s="73" t="s">
        <v>348</v>
      </c>
      <c r="Q22" s="73" t="s">
        <v>24</v>
      </c>
      <c r="R22" s="56"/>
    </row>
    <row r="23" spans="1:18" ht="17.25" customHeight="1">
      <c r="A23" s="472" t="s">
        <v>7681</v>
      </c>
      <c r="B23" s="472" t="s">
        <v>7651</v>
      </c>
      <c r="C23" s="473" t="s">
        <v>966</v>
      </c>
      <c r="D23" s="473" t="s">
        <v>967</v>
      </c>
      <c r="E23" s="345"/>
      <c r="F23" s="472" t="s">
        <v>7682</v>
      </c>
      <c r="G23" s="473" t="s">
        <v>2111</v>
      </c>
      <c r="H23" s="61">
        <v>1</v>
      </c>
      <c r="I23" s="309" t="s">
        <v>7678</v>
      </c>
      <c r="J23" s="309" t="s">
        <v>6786</v>
      </c>
      <c r="K23" s="309"/>
      <c r="L23" s="309"/>
      <c r="M23" s="309"/>
      <c r="N23" s="304"/>
      <c r="O23" s="73" t="s">
        <v>348</v>
      </c>
      <c r="P23" s="73" t="s">
        <v>348</v>
      </c>
      <c r="Q23" s="73" t="s">
        <v>24</v>
      </c>
      <c r="R23" s="56"/>
    </row>
    <row r="24" spans="1:18" ht="17.25" customHeight="1">
      <c r="A24" s="341"/>
      <c r="B24" s="341"/>
      <c r="C24" s="341"/>
      <c r="D24" s="341"/>
      <c r="E24" s="345"/>
      <c r="F24" s="341"/>
      <c r="G24" s="341"/>
      <c r="H24" s="61">
        <v>2</v>
      </c>
      <c r="I24" s="309" t="s">
        <v>7430</v>
      </c>
      <c r="J24" s="309" t="s">
        <v>7287</v>
      </c>
      <c r="K24" s="309"/>
      <c r="L24" s="309"/>
      <c r="M24" s="309"/>
      <c r="N24" s="304"/>
      <c r="O24" s="73" t="s">
        <v>348</v>
      </c>
      <c r="P24" s="73" t="s">
        <v>348</v>
      </c>
      <c r="Q24" s="73" t="s">
        <v>24</v>
      </c>
      <c r="R24" s="56"/>
    </row>
    <row r="25" spans="1:18" ht="17.25" customHeight="1">
      <c r="A25" s="472" t="s">
        <v>7683</v>
      </c>
      <c r="B25" s="472" t="s">
        <v>7651</v>
      </c>
      <c r="C25" s="473" t="s">
        <v>966</v>
      </c>
      <c r="D25" s="473" t="s">
        <v>967</v>
      </c>
      <c r="E25" s="345"/>
      <c r="F25" s="472" t="s">
        <v>7662</v>
      </c>
      <c r="G25" s="473" t="s">
        <v>2111</v>
      </c>
      <c r="H25" s="61">
        <v>1</v>
      </c>
      <c r="I25" s="309" t="s">
        <v>7430</v>
      </c>
      <c r="J25" s="309" t="s">
        <v>6786</v>
      </c>
      <c r="K25" s="309"/>
      <c r="L25" s="309"/>
      <c r="M25" s="309"/>
      <c r="N25" s="304"/>
      <c r="O25" s="73" t="s">
        <v>348</v>
      </c>
      <c r="P25" s="73" t="s">
        <v>348</v>
      </c>
      <c r="Q25" s="73" t="s">
        <v>24</v>
      </c>
      <c r="R25" s="56"/>
    </row>
    <row r="26" spans="1:18" ht="17.25" customHeight="1">
      <c r="A26" s="341"/>
      <c r="B26" s="341"/>
      <c r="C26" s="341"/>
      <c r="D26" s="341"/>
      <c r="E26" s="341"/>
      <c r="F26" s="341"/>
      <c r="G26" s="341"/>
      <c r="H26" s="61">
        <v>2</v>
      </c>
      <c r="I26" s="309" t="s">
        <v>7678</v>
      </c>
      <c r="J26" s="309" t="s">
        <v>7046</v>
      </c>
      <c r="K26" s="309"/>
      <c r="L26" s="309"/>
      <c r="M26" s="309"/>
      <c r="N26" s="304"/>
      <c r="O26" s="73" t="s">
        <v>348</v>
      </c>
      <c r="P26" s="73" t="s">
        <v>348</v>
      </c>
      <c r="Q26" s="73" t="s">
        <v>24</v>
      </c>
      <c r="R26" s="56"/>
    </row>
    <row r="27" spans="1:18" ht="85.5" customHeight="1">
      <c r="A27" s="309" t="s">
        <v>7684</v>
      </c>
      <c r="B27" s="309" t="s">
        <v>7651</v>
      </c>
      <c r="C27" s="314" t="s">
        <v>966</v>
      </c>
      <c r="D27" s="314" t="s">
        <v>967</v>
      </c>
      <c r="E27" s="472" t="s">
        <v>7685</v>
      </c>
      <c r="F27" s="309" t="s">
        <v>7675</v>
      </c>
      <c r="G27" s="314" t="s">
        <v>2111</v>
      </c>
      <c r="H27" s="61">
        <v>1</v>
      </c>
      <c r="I27" s="309" t="s">
        <v>7686</v>
      </c>
      <c r="J27" s="309" t="s">
        <v>7287</v>
      </c>
      <c r="K27" s="309"/>
      <c r="L27" s="309"/>
      <c r="M27" s="309"/>
      <c r="N27" s="304"/>
      <c r="O27" s="73" t="s">
        <v>348</v>
      </c>
      <c r="P27" s="73" t="s">
        <v>348</v>
      </c>
      <c r="Q27" s="73" t="s">
        <v>24</v>
      </c>
      <c r="R27" s="56"/>
    </row>
    <row r="28" spans="1:18" ht="85.5" customHeight="1">
      <c r="A28" s="309" t="s">
        <v>7687</v>
      </c>
      <c r="B28" s="309" t="s">
        <v>7651</v>
      </c>
      <c r="C28" s="314" t="s">
        <v>966</v>
      </c>
      <c r="D28" s="314" t="s">
        <v>967</v>
      </c>
      <c r="E28" s="345"/>
      <c r="F28" s="309" t="s">
        <v>7677</v>
      </c>
      <c r="G28" s="314" t="s">
        <v>2111</v>
      </c>
      <c r="H28" s="61">
        <v>1</v>
      </c>
      <c r="I28" s="309" t="s">
        <v>7688</v>
      </c>
      <c r="J28" s="309" t="s">
        <v>7287</v>
      </c>
      <c r="K28" s="309"/>
      <c r="L28" s="309"/>
      <c r="M28" s="309"/>
      <c r="N28" s="304"/>
      <c r="O28" s="73" t="s">
        <v>348</v>
      </c>
      <c r="P28" s="73" t="s">
        <v>348</v>
      </c>
      <c r="Q28" s="73" t="s">
        <v>24</v>
      </c>
      <c r="R28" s="56"/>
    </row>
    <row r="29" spans="1:18" ht="17.25" customHeight="1">
      <c r="A29" s="472" t="s">
        <v>7689</v>
      </c>
      <c r="B29" s="472" t="s">
        <v>7651</v>
      </c>
      <c r="C29" s="473" t="s">
        <v>966</v>
      </c>
      <c r="D29" s="473" t="s">
        <v>967</v>
      </c>
      <c r="E29" s="345"/>
      <c r="F29" s="472" t="s">
        <v>7680</v>
      </c>
      <c r="G29" s="473" t="s">
        <v>2111</v>
      </c>
      <c r="H29" s="61">
        <v>1</v>
      </c>
      <c r="I29" s="309" t="s">
        <v>7686</v>
      </c>
      <c r="J29" s="309" t="s">
        <v>6786</v>
      </c>
      <c r="K29" s="309"/>
      <c r="L29" s="309"/>
      <c r="M29" s="309"/>
      <c r="N29" s="304"/>
      <c r="O29" s="73" t="s">
        <v>348</v>
      </c>
      <c r="P29" s="73" t="s">
        <v>348</v>
      </c>
      <c r="Q29" s="73" t="s">
        <v>24</v>
      </c>
      <c r="R29" s="56"/>
    </row>
    <row r="30" spans="1:18" ht="17.25" customHeight="1">
      <c r="A30" s="341"/>
      <c r="B30" s="341"/>
      <c r="C30" s="341"/>
      <c r="D30" s="341"/>
      <c r="E30" s="345"/>
      <c r="F30" s="341"/>
      <c r="G30" s="341"/>
      <c r="H30" s="61">
        <v>2</v>
      </c>
      <c r="I30" s="309" t="s">
        <v>7690</v>
      </c>
      <c r="J30" s="309" t="s">
        <v>7287</v>
      </c>
      <c r="K30" s="309"/>
      <c r="L30" s="309"/>
      <c r="M30" s="309"/>
      <c r="N30" s="304"/>
      <c r="O30" s="73" t="s">
        <v>348</v>
      </c>
      <c r="P30" s="73" t="s">
        <v>348</v>
      </c>
      <c r="Q30" s="73" t="s">
        <v>24</v>
      </c>
      <c r="R30" s="56"/>
    </row>
    <row r="31" spans="1:18" ht="17.25" customHeight="1">
      <c r="A31" s="472" t="s">
        <v>7691</v>
      </c>
      <c r="B31" s="472" t="s">
        <v>7651</v>
      </c>
      <c r="C31" s="473" t="s">
        <v>966</v>
      </c>
      <c r="D31" s="473" t="s">
        <v>967</v>
      </c>
      <c r="E31" s="345"/>
      <c r="F31" s="472" t="s">
        <v>7682</v>
      </c>
      <c r="G31" s="473" t="s">
        <v>2111</v>
      </c>
      <c r="H31" s="61">
        <v>1</v>
      </c>
      <c r="I31" s="309" t="s">
        <v>7688</v>
      </c>
      <c r="J31" s="309" t="s">
        <v>6786</v>
      </c>
      <c r="K31" s="309"/>
      <c r="L31" s="309"/>
      <c r="M31" s="309"/>
      <c r="N31" s="304"/>
      <c r="O31" s="73" t="s">
        <v>348</v>
      </c>
      <c r="P31" s="73" t="s">
        <v>348</v>
      </c>
      <c r="Q31" s="73" t="s">
        <v>24</v>
      </c>
      <c r="R31" s="56"/>
    </row>
    <row r="32" spans="1:18" ht="17.25" customHeight="1">
      <c r="A32" s="341"/>
      <c r="B32" s="341"/>
      <c r="C32" s="341"/>
      <c r="D32" s="341"/>
      <c r="E32" s="345"/>
      <c r="F32" s="341"/>
      <c r="G32" s="341"/>
      <c r="H32" s="61">
        <v>2</v>
      </c>
      <c r="I32" s="309" t="s">
        <v>7690</v>
      </c>
      <c r="J32" s="309" t="s">
        <v>7287</v>
      </c>
      <c r="K32" s="309"/>
      <c r="L32" s="309"/>
      <c r="M32" s="309"/>
      <c r="N32" s="304"/>
      <c r="O32" s="73" t="s">
        <v>348</v>
      </c>
      <c r="P32" s="73" t="s">
        <v>348</v>
      </c>
      <c r="Q32" s="73" t="s">
        <v>24</v>
      </c>
      <c r="R32" s="56"/>
    </row>
    <row r="33" spans="1:18" ht="17.25" customHeight="1">
      <c r="A33" s="472" t="s">
        <v>7692</v>
      </c>
      <c r="B33" s="472" t="s">
        <v>7651</v>
      </c>
      <c r="C33" s="473" t="s">
        <v>966</v>
      </c>
      <c r="D33" s="473" t="s">
        <v>967</v>
      </c>
      <c r="E33" s="345"/>
      <c r="F33" s="472" t="s">
        <v>7662</v>
      </c>
      <c r="G33" s="473" t="s">
        <v>2111</v>
      </c>
      <c r="H33" s="61">
        <v>1</v>
      </c>
      <c r="I33" s="309" t="s">
        <v>7690</v>
      </c>
      <c r="J33" s="309" t="s">
        <v>6786</v>
      </c>
      <c r="K33" s="309"/>
      <c r="L33" s="309"/>
      <c r="M33" s="309"/>
      <c r="N33" s="304"/>
      <c r="O33" s="73" t="s">
        <v>348</v>
      </c>
      <c r="P33" s="73" t="s">
        <v>348</v>
      </c>
      <c r="Q33" s="73" t="s">
        <v>24</v>
      </c>
      <c r="R33" s="56"/>
    </row>
    <row r="34" spans="1:18" ht="17.25" customHeight="1">
      <c r="A34" s="341"/>
      <c r="B34" s="341"/>
      <c r="C34" s="341"/>
      <c r="D34" s="341"/>
      <c r="E34" s="341"/>
      <c r="F34" s="341"/>
      <c r="G34" s="341"/>
      <c r="H34" s="61">
        <v>2</v>
      </c>
      <c r="I34" s="309" t="s">
        <v>7688</v>
      </c>
      <c r="J34" s="309" t="s">
        <v>7287</v>
      </c>
      <c r="K34" s="309"/>
      <c r="L34" s="309"/>
      <c r="M34" s="309"/>
      <c r="N34" s="304"/>
      <c r="O34" s="73" t="s">
        <v>348</v>
      </c>
      <c r="P34" s="73" t="s">
        <v>348</v>
      </c>
      <c r="Q34" s="73" t="s">
        <v>24</v>
      </c>
      <c r="R34" s="56"/>
    </row>
    <row r="35" spans="1:18" ht="17.25" customHeight="1">
      <c r="A35" s="472" t="s">
        <v>7693</v>
      </c>
      <c r="B35" s="472" t="s">
        <v>7651</v>
      </c>
      <c r="C35" s="473" t="s">
        <v>3209</v>
      </c>
      <c r="D35" s="473" t="s">
        <v>7089</v>
      </c>
      <c r="E35" s="472" t="s">
        <v>7694</v>
      </c>
      <c r="F35" s="472" t="s">
        <v>7695</v>
      </c>
      <c r="G35" s="473" t="s">
        <v>2111</v>
      </c>
      <c r="H35" s="61">
        <v>1</v>
      </c>
      <c r="I35" s="309" t="s">
        <v>7248</v>
      </c>
      <c r="J35" s="309" t="s">
        <v>6786</v>
      </c>
      <c r="K35" s="309"/>
      <c r="L35" s="309"/>
      <c r="M35" s="309"/>
      <c r="N35" s="304"/>
      <c r="O35" s="73" t="s">
        <v>348</v>
      </c>
      <c r="P35" s="73" t="s">
        <v>348</v>
      </c>
      <c r="Q35" s="73" t="s">
        <v>24</v>
      </c>
      <c r="R35" s="56"/>
    </row>
    <row r="36" spans="1:18" ht="17.25" customHeight="1">
      <c r="A36" s="345"/>
      <c r="B36" s="345"/>
      <c r="C36" s="345"/>
      <c r="D36" s="345"/>
      <c r="E36" s="345"/>
      <c r="F36" s="345"/>
      <c r="G36" s="345"/>
      <c r="H36" s="61">
        <v>2</v>
      </c>
      <c r="I36" s="309" t="s">
        <v>6792</v>
      </c>
      <c r="J36" s="309" t="s">
        <v>7696</v>
      </c>
      <c r="K36" s="309"/>
      <c r="L36" s="309"/>
      <c r="M36" s="309"/>
      <c r="N36" s="304"/>
      <c r="O36" s="73" t="s">
        <v>348</v>
      </c>
      <c r="P36" s="73" t="s">
        <v>348</v>
      </c>
      <c r="Q36" s="73" t="s">
        <v>24</v>
      </c>
      <c r="R36" s="56"/>
    </row>
    <row r="37" spans="1:18" ht="17.25" customHeight="1">
      <c r="A37" s="341"/>
      <c r="B37" s="341"/>
      <c r="C37" s="341"/>
      <c r="D37" s="341"/>
      <c r="E37" s="341"/>
      <c r="F37" s="341"/>
      <c r="G37" s="341"/>
      <c r="H37" s="61">
        <v>3</v>
      </c>
      <c r="I37" s="309" t="s">
        <v>7251</v>
      </c>
      <c r="J37" s="309" t="s">
        <v>6786</v>
      </c>
      <c r="K37" s="309"/>
      <c r="L37" s="309"/>
      <c r="M37" s="309"/>
      <c r="N37" s="304"/>
      <c r="O37" s="73" t="s">
        <v>348</v>
      </c>
      <c r="P37" s="73" t="s">
        <v>348</v>
      </c>
      <c r="Q37" s="73" t="s">
        <v>24</v>
      </c>
      <c r="R37" s="56"/>
    </row>
    <row r="38" spans="1:18" ht="17.25" customHeight="1">
      <c r="A38" s="472" t="s">
        <v>7697</v>
      </c>
      <c r="B38" s="472" t="s">
        <v>7651</v>
      </c>
      <c r="C38" s="473" t="s">
        <v>3209</v>
      </c>
      <c r="D38" s="473" t="s">
        <v>7089</v>
      </c>
      <c r="E38" s="472" t="s">
        <v>7694</v>
      </c>
      <c r="F38" s="472" t="s">
        <v>7698</v>
      </c>
      <c r="G38" s="473" t="s">
        <v>2111</v>
      </c>
      <c r="H38" s="61">
        <v>1</v>
      </c>
      <c r="I38" s="309" t="s">
        <v>7248</v>
      </c>
      <c r="J38" s="309" t="s">
        <v>6786</v>
      </c>
      <c r="K38" s="309"/>
      <c r="L38" s="309"/>
      <c r="M38" s="309"/>
      <c r="N38" s="304"/>
      <c r="O38" s="73" t="s">
        <v>348</v>
      </c>
      <c r="P38" s="73" t="s">
        <v>348</v>
      </c>
      <c r="Q38" s="73" t="s">
        <v>24</v>
      </c>
      <c r="R38" s="56"/>
    </row>
    <row r="39" spans="1:18" ht="17.25" customHeight="1">
      <c r="A39" s="345"/>
      <c r="B39" s="345"/>
      <c r="C39" s="345"/>
      <c r="D39" s="345"/>
      <c r="E39" s="345"/>
      <c r="F39" s="345"/>
      <c r="G39" s="345"/>
      <c r="H39" s="61">
        <v>2</v>
      </c>
      <c r="I39" s="309" t="s">
        <v>6796</v>
      </c>
      <c r="J39" s="309" t="s">
        <v>7050</v>
      </c>
      <c r="K39" s="309"/>
      <c r="L39" s="309"/>
      <c r="M39" s="309"/>
      <c r="N39" s="304"/>
      <c r="O39" s="73" t="s">
        <v>348</v>
      </c>
      <c r="P39" s="73" t="s">
        <v>348</v>
      </c>
      <c r="Q39" s="73" t="s">
        <v>24</v>
      </c>
      <c r="R39" s="56"/>
    </row>
    <row r="40" spans="1:18" ht="17.25" customHeight="1">
      <c r="A40" s="345"/>
      <c r="B40" s="345"/>
      <c r="C40" s="345"/>
      <c r="D40" s="345"/>
      <c r="E40" s="345"/>
      <c r="F40" s="345"/>
      <c r="G40" s="345"/>
      <c r="H40" s="61">
        <v>3</v>
      </c>
      <c r="I40" s="309" t="s">
        <v>6792</v>
      </c>
      <c r="J40" s="309" t="s">
        <v>7696</v>
      </c>
      <c r="K40" s="309"/>
      <c r="L40" s="309"/>
      <c r="M40" s="309"/>
      <c r="N40" s="304"/>
      <c r="O40" s="73" t="s">
        <v>348</v>
      </c>
      <c r="P40" s="73" t="s">
        <v>348</v>
      </c>
      <c r="Q40" s="73" t="s">
        <v>24</v>
      </c>
      <c r="R40" s="56"/>
    </row>
    <row r="41" spans="1:18" ht="17.25" customHeight="1">
      <c r="A41" s="341"/>
      <c r="B41" s="341"/>
      <c r="C41" s="341"/>
      <c r="D41" s="341"/>
      <c r="E41" s="341"/>
      <c r="F41" s="341"/>
      <c r="G41" s="341"/>
      <c r="H41" s="61">
        <v>4</v>
      </c>
      <c r="I41" s="309" t="s">
        <v>7251</v>
      </c>
      <c r="J41" s="309" t="s">
        <v>6786</v>
      </c>
      <c r="K41" s="309"/>
      <c r="L41" s="309"/>
      <c r="M41" s="309"/>
      <c r="N41" s="304"/>
      <c r="O41" s="73" t="s">
        <v>348</v>
      </c>
      <c r="P41" s="73" t="s">
        <v>348</v>
      </c>
      <c r="Q41" s="73" t="s">
        <v>24</v>
      </c>
      <c r="R41" s="56"/>
    </row>
    <row r="42" spans="1:18" ht="17.25" customHeight="1">
      <c r="A42" s="472" t="s">
        <v>7699</v>
      </c>
      <c r="B42" s="472" t="s">
        <v>7651</v>
      </c>
      <c r="C42" s="473" t="s">
        <v>3209</v>
      </c>
      <c r="D42" s="473" t="s">
        <v>7089</v>
      </c>
      <c r="E42" s="472" t="s">
        <v>7700</v>
      </c>
      <c r="F42" s="472" t="s">
        <v>7701</v>
      </c>
      <c r="G42" s="473" t="s">
        <v>2111</v>
      </c>
      <c r="H42" s="61">
        <v>1</v>
      </c>
      <c r="I42" s="309" t="s">
        <v>6785</v>
      </c>
      <c r="J42" s="309" t="s">
        <v>6786</v>
      </c>
      <c r="K42" s="309"/>
      <c r="L42" s="309"/>
      <c r="M42" s="309"/>
      <c r="N42" s="304"/>
      <c r="O42" s="73" t="s">
        <v>348</v>
      </c>
      <c r="P42" s="73" t="s">
        <v>348</v>
      </c>
      <c r="Q42" s="73" t="s">
        <v>24</v>
      </c>
      <c r="R42" s="56"/>
    </row>
    <row r="43" spans="1:18" ht="17.25" customHeight="1">
      <c r="A43" s="345"/>
      <c r="B43" s="345"/>
      <c r="C43" s="345"/>
      <c r="D43" s="345"/>
      <c r="E43" s="345"/>
      <c r="F43" s="345"/>
      <c r="G43" s="345"/>
      <c r="H43" s="61">
        <v>2</v>
      </c>
      <c r="I43" s="309" t="s">
        <v>6792</v>
      </c>
      <c r="J43" s="309" t="s">
        <v>6786</v>
      </c>
      <c r="K43" s="309"/>
      <c r="L43" s="309"/>
      <c r="M43" s="309"/>
      <c r="N43" s="304"/>
      <c r="O43" s="73" t="s">
        <v>348</v>
      </c>
      <c r="P43" s="73" t="s">
        <v>348</v>
      </c>
      <c r="Q43" s="73" t="s">
        <v>24</v>
      </c>
      <c r="R43" s="56"/>
    </row>
    <row r="44" spans="1:18" ht="27" customHeight="1">
      <c r="A44" s="345"/>
      <c r="B44" s="345"/>
      <c r="C44" s="345"/>
      <c r="D44" s="345"/>
      <c r="E44" s="345"/>
      <c r="F44" s="345"/>
      <c r="G44" s="345"/>
      <c r="H44" s="61">
        <v>3</v>
      </c>
      <c r="I44" s="309" t="s">
        <v>7702</v>
      </c>
      <c r="J44" s="309" t="s">
        <v>6786</v>
      </c>
      <c r="K44" s="309"/>
      <c r="L44" s="309"/>
      <c r="M44" s="309"/>
      <c r="N44" s="304"/>
      <c r="O44" s="73" t="s">
        <v>348</v>
      </c>
      <c r="P44" s="73" t="s">
        <v>348</v>
      </c>
      <c r="Q44" s="73" t="s">
        <v>24</v>
      </c>
      <c r="R44" s="56"/>
    </row>
    <row r="45" spans="1:18" ht="17.25" customHeight="1">
      <c r="A45" s="341"/>
      <c r="B45" s="341"/>
      <c r="C45" s="341"/>
      <c r="D45" s="341"/>
      <c r="E45" s="345"/>
      <c r="F45" s="341"/>
      <c r="G45" s="341"/>
      <c r="H45" s="61">
        <v>4</v>
      </c>
      <c r="I45" s="309" t="s">
        <v>7703</v>
      </c>
      <c r="J45" s="309" t="s">
        <v>7704</v>
      </c>
      <c r="K45" s="309"/>
      <c r="L45" s="309"/>
      <c r="M45" s="309"/>
      <c r="N45" s="304"/>
      <c r="O45" s="73" t="s">
        <v>348</v>
      </c>
      <c r="P45" s="73" t="s">
        <v>348</v>
      </c>
      <c r="Q45" s="73" t="s">
        <v>24</v>
      </c>
      <c r="R45" s="56"/>
    </row>
    <row r="46" spans="1:18" ht="17.25" customHeight="1">
      <c r="A46" s="472" t="s">
        <v>7705</v>
      </c>
      <c r="B46" s="472" t="s">
        <v>7651</v>
      </c>
      <c r="C46" s="473" t="s">
        <v>3209</v>
      </c>
      <c r="D46" s="473" t="s">
        <v>7089</v>
      </c>
      <c r="E46" s="345"/>
      <c r="F46" s="472" t="s">
        <v>7706</v>
      </c>
      <c r="G46" s="473" t="s">
        <v>2111</v>
      </c>
      <c r="H46" s="61">
        <v>1</v>
      </c>
      <c r="I46" s="309" t="s">
        <v>6785</v>
      </c>
      <c r="J46" s="309" t="s">
        <v>6786</v>
      </c>
      <c r="K46" s="309"/>
      <c r="L46" s="309"/>
      <c r="M46" s="309"/>
      <c r="N46" s="304"/>
      <c r="O46" s="73" t="s">
        <v>348</v>
      </c>
      <c r="P46" s="73" t="s">
        <v>348</v>
      </c>
      <c r="Q46" s="73" t="s">
        <v>24</v>
      </c>
      <c r="R46" s="56"/>
    </row>
    <row r="47" spans="1:18" ht="17.25" customHeight="1">
      <c r="A47" s="345"/>
      <c r="B47" s="345"/>
      <c r="C47" s="345"/>
      <c r="D47" s="345"/>
      <c r="E47" s="345"/>
      <c r="F47" s="345"/>
      <c r="G47" s="345"/>
      <c r="H47" s="61">
        <v>2</v>
      </c>
      <c r="I47" s="309" t="s">
        <v>6796</v>
      </c>
      <c r="J47" s="309" t="s">
        <v>6786</v>
      </c>
      <c r="K47" s="309"/>
      <c r="L47" s="309"/>
      <c r="M47" s="309"/>
      <c r="N47" s="304"/>
      <c r="O47" s="73" t="s">
        <v>348</v>
      </c>
      <c r="P47" s="73" t="s">
        <v>348</v>
      </c>
      <c r="Q47" s="73" t="s">
        <v>24</v>
      </c>
      <c r="R47" s="56"/>
    </row>
    <row r="48" spans="1:18" ht="27" customHeight="1">
      <c r="A48" s="345"/>
      <c r="B48" s="345"/>
      <c r="C48" s="345"/>
      <c r="D48" s="345"/>
      <c r="E48" s="345"/>
      <c r="F48" s="345"/>
      <c r="G48" s="345"/>
      <c r="H48" s="61">
        <v>3</v>
      </c>
      <c r="I48" s="309" t="s">
        <v>7702</v>
      </c>
      <c r="J48" s="309" t="s">
        <v>6786</v>
      </c>
      <c r="K48" s="309"/>
      <c r="L48" s="309"/>
      <c r="M48" s="309"/>
      <c r="N48" s="304"/>
      <c r="O48" s="73" t="s">
        <v>348</v>
      </c>
      <c r="P48" s="73" t="s">
        <v>348</v>
      </c>
      <c r="Q48" s="73" t="s">
        <v>24</v>
      </c>
      <c r="R48" s="56"/>
    </row>
    <row r="49" spans="1:18" ht="17.25" customHeight="1">
      <c r="A49" s="341"/>
      <c r="B49" s="341"/>
      <c r="C49" s="341"/>
      <c r="D49" s="341"/>
      <c r="E49" s="341"/>
      <c r="F49" s="341"/>
      <c r="G49" s="341"/>
      <c r="H49" s="61">
        <v>4</v>
      </c>
      <c r="I49" s="309" t="s">
        <v>7703</v>
      </c>
      <c r="J49" s="309" t="s">
        <v>7704</v>
      </c>
      <c r="K49" s="309"/>
      <c r="L49" s="309"/>
      <c r="M49" s="309"/>
      <c r="N49" s="304"/>
      <c r="O49" s="73" t="s">
        <v>348</v>
      </c>
      <c r="P49" s="73" t="s">
        <v>348</v>
      </c>
      <c r="Q49" s="73" t="s">
        <v>24</v>
      </c>
      <c r="R49" s="56"/>
    </row>
    <row r="50" spans="1:18" ht="17.25" customHeight="1">
      <c r="A50" s="472" t="s">
        <v>7707</v>
      </c>
      <c r="B50" s="472" t="s">
        <v>7651</v>
      </c>
      <c r="C50" s="473" t="s">
        <v>966</v>
      </c>
      <c r="D50" s="473" t="s">
        <v>967</v>
      </c>
      <c r="E50" s="472" t="s">
        <v>7708</v>
      </c>
      <c r="F50" s="472" t="s">
        <v>7709</v>
      </c>
      <c r="G50" s="473" t="s">
        <v>2111</v>
      </c>
      <c r="H50" s="61">
        <v>1</v>
      </c>
      <c r="I50" s="309" t="s">
        <v>6792</v>
      </c>
      <c r="J50" s="309" t="s">
        <v>6786</v>
      </c>
      <c r="K50" s="309"/>
      <c r="L50" s="309"/>
      <c r="M50" s="309"/>
      <c r="N50" s="304"/>
      <c r="O50" s="73" t="s">
        <v>348</v>
      </c>
      <c r="P50" s="73" t="s">
        <v>348</v>
      </c>
      <c r="Q50" s="73" t="s">
        <v>24</v>
      </c>
      <c r="R50" s="56"/>
    </row>
    <row r="51" spans="1:18" ht="17.25" customHeight="1">
      <c r="A51" s="341"/>
      <c r="B51" s="341"/>
      <c r="C51" s="341"/>
      <c r="D51" s="341"/>
      <c r="E51" s="341"/>
      <c r="F51" s="341"/>
      <c r="G51" s="341"/>
      <c r="H51" s="61">
        <v>2</v>
      </c>
      <c r="I51" s="309" t="s">
        <v>6796</v>
      </c>
      <c r="J51" s="309" t="s">
        <v>7710</v>
      </c>
      <c r="K51" s="309"/>
      <c r="L51" s="309"/>
      <c r="M51" s="309"/>
      <c r="N51" s="304"/>
      <c r="O51" s="73" t="s">
        <v>348</v>
      </c>
      <c r="P51" s="73" t="s">
        <v>348</v>
      </c>
      <c r="Q51" s="73" t="s">
        <v>24</v>
      </c>
      <c r="R51" s="56"/>
    </row>
    <row r="52" spans="1:18" ht="17.25" customHeight="1">
      <c r="A52" s="472" t="s">
        <v>7711</v>
      </c>
      <c r="B52" s="472" t="s">
        <v>7651</v>
      </c>
      <c r="C52" s="473" t="s">
        <v>966</v>
      </c>
      <c r="D52" s="473" t="s">
        <v>967</v>
      </c>
      <c r="E52" s="472" t="s">
        <v>7712</v>
      </c>
      <c r="F52" s="309" t="s">
        <v>7653</v>
      </c>
      <c r="G52" s="473" t="s">
        <v>2111</v>
      </c>
      <c r="H52" s="61">
        <v>1</v>
      </c>
      <c r="I52" s="309" t="s">
        <v>6980</v>
      </c>
      <c r="J52" s="309" t="s">
        <v>7040</v>
      </c>
      <c r="K52" s="309"/>
      <c r="L52" s="309"/>
      <c r="M52" s="472" t="s">
        <v>7713</v>
      </c>
      <c r="N52" s="304"/>
      <c r="O52" s="73" t="s">
        <v>348</v>
      </c>
      <c r="P52" s="73" t="s">
        <v>348</v>
      </c>
      <c r="Q52" s="73" t="s">
        <v>24</v>
      </c>
      <c r="R52" s="56"/>
    </row>
    <row r="53" spans="1:18" ht="17.25" customHeight="1">
      <c r="A53" s="345"/>
      <c r="B53" s="345"/>
      <c r="C53" s="345"/>
      <c r="D53" s="345"/>
      <c r="E53" s="345"/>
      <c r="F53" s="309" t="s">
        <v>7655</v>
      </c>
      <c r="G53" s="345"/>
      <c r="H53" s="61">
        <v>2</v>
      </c>
      <c r="I53" s="309" t="s">
        <v>6985</v>
      </c>
      <c r="J53" s="309" t="s">
        <v>7046</v>
      </c>
      <c r="K53" s="309"/>
      <c r="L53" s="309"/>
      <c r="M53" s="345"/>
      <c r="N53" s="304"/>
      <c r="O53" s="73" t="s">
        <v>348</v>
      </c>
      <c r="P53" s="73" t="s">
        <v>348</v>
      </c>
      <c r="Q53" s="73" t="s">
        <v>24</v>
      </c>
      <c r="R53" s="56"/>
    </row>
    <row r="54" spans="1:18" ht="17.25" customHeight="1">
      <c r="A54" s="345"/>
      <c r="B54" s="345"/>
      <c r="C54" s="345"/>
      <c r="D54" s="345"/>
      <c r="E54" s="345"/>
      <c r="F54" s="472" t="s">
        <v>7657</v>
      </c>
      <c r="G54" s="345"/>
      <c r="H54" s="61">
        <v>3</v>
      </c>
      <c r="I54" s="309" t="s">
        <v>6980</v>
      </c>
      <c r="J54" s="309" t="s">
        <v>6786</v>
      </c>
      <c r="K54" s="309"/>
      <c r="L54" s="309"/>
      <c r="M54" s="345"/>
      <c r="N54" s="304"/>
      <c r="O54" s="73" t="s">
        <v>348</v>
      </c>
      <c r="P54" s="73" t="s">
        <v>348</v>
      </c>
      <c r="Q54" s="73" t="s">
        <v>24</v>
      </c>
      <c r="R54" s="56"/>
    </row>
    <row r="55" spans="1:18" ht="17.25" customHeight="1">
      <c r="A55" s="345"/>
      <c r="B55" s="345"/>
      <c r="C55" s="345"/>
      <c r="D55" s="345"/>
      <c r="E55" s="345"/>
      <c r="F55" s="341"/>
      <c r="G55" s="345"/>
      <c r="H55" s="61">
        <v>4</v>
      </c>
      <c r="I55" s="309" t="s">
        <v>6989</v>
      </c>
      <c r="J55" s="309" t="s">
        <v>7050</v>
      </c>
      <c r="K55" s="309"/>
      <c r="L55" s="309"/>
      <c r="M55" s="345"/>
      <c r="N55" s="304"/>
      <c r="O55" s="73" t="s">
        <v>348</v>
      </c>
      <c r="P55" s="73" t="s">
        <v>348</v>
      </c>
      <c r="Q55" s="73" t="s">
        <v>24</v>
      </c>
      <c r="R55" s="56"/>
    </row>
    <row r="56" spans="1:18" ht="17.25" customHeight="1">
      <c r="A56" s="345"/>
      <c r="B56" s="345"/>
      <c r="C56" s="345"/>
      <c r="D56" s="345"/>
      <c r="E56" s="345"/>
      <c r="F56" s="472" t="s">
        <v>7659</v>
      </c>
      <c r="G56" s="345"/>
      <c r="H56" s="61">
        <v>5</v>
      </c>
      <c r="I56" s="309" t="s">
        <v>6985</v>
      </c>
      <c r="J56" s="309" t="s">
        <v>6786</v>
      </c>
      <c r="K56" s="309"/>
      <c r="L56" s="309"/>
      <c r="M56" s="345"/>
      <c r="N56" s="304"/>
      <c r="O56" s="73" t="s">
        <v>348</v>
      </c>
      <c r="P56" s="73" t="s">
        <v>348</v>
      </c>
      <c r="Q56" s="73" t="s">
        <v>24</v>
      </c>
      <c r="R56" s="56"/>
    </row>
    <row r="57" spans="1:18" ht="17.25" customHeight="1">
      <c r="A57" s="341"/>
      <c r="B57" s="341"/>
      <c r="C57" s="341"/>
      <c r="D57" s="341"/>
      <c r="E57" s="341"/>
      <c r="F57" s="341"/>
      <c r="G57" s="341"/>
      <c r="H57" s="61">
        <v>6</v>
      </c>
      <c r="I57" s="309" t="s">
        <v>6989</v>
      </c>
      <c r="J57" s="309" t="s">
        <v>7660</v>
      </c>
      <c r="K57" s="309"/>
      <c r="L57" s="309"/>
      <c r="M57" s="341"/>
      <c r="N57" s="304"/>
      <c r="O57" s="73" t="s">
        <v>348</v>
      </c>
      <c r="P57" s="73" t="s">
        <v>348</v>
      </c>
      <c r="Q57" s="73" t="s">
        <v>24</v>
      </c>
      <c r="R57" s="56"/>
    </row>
    <row r="58" spans="1:18" ht="17.25" customHeight="1">
      <c r="A58" s="472" t="s">
        <v>7714</v>
      </c>
      <c r="B58" s="472" t="s">
        <v>7715</v>
      </c>
      <c r="C58" s="473" t="s">
        <v>3209</v>
      </c>
      <c r="D58" s="473" t="s">
        <v>7089</v>
      </c>
      <c r="E58" s="472" t="s">
        <v>7716</v>
      </c>
      <c r="F58" s="472" t="s">
        <v>7717</v>
      </c>
      <c r="G58" s="473" t="s">
        <v>2111</v>
      </c>
      <c r="H58" s="61">
        <v>1</v>
      </c>
      <c r="I58" s="309" t="s">
        <v>6785</v>
      </c>
      <c r="J58" s="309" t="s">
        <v>6786</v>
      </c>
      <c r="K58" s="309"/>
      <c r="L58" s="309"/>
      <c r="M58" s="309"/>
      <c r="N58" s="304"/>
      <c r="O58" s="73" t="s">
        <v>348</v>
      </c>
      <c r="P58" s="73" t="s">
        <v>24</v>
      </c>
      <c r="Q58" s="73" t="s">
        <v>24</v>
      </c>
      <c r="R58" s="56"/>
    </row>
    <row r="59" spans="1:18" ht="17.25" customHeight="1">
      <c r="A59" s="341"/>
      <c r="B59" s="341"/>
      <c r="C59" s="341"/>
      <c r="D59" s="341"/>
      <c r="E59" s="345"/>
      <c r="F59" s="341"/>
      <c r="G59" s="341"/>
      <c r="H59" s="61">
        <v>2</v>
      </c>
      <c r="I59" s="309" t="s">
        <v>7718</v>
      </c>
      <c r="J59" s="309" t="s">
        <v>7719</v>
      </c>
      <c r="K59" s="309"/>
      <c r="L59" s="309"/>
      <c r="M59" s="309"/>
      <c r="N59" s="304"/>
      <c r="O59" s="73" t="s">
        <v>348</v>
      </c>
      <c r="P59" s="73" t="s">
        <v>24</v>
      </c>
      <c r="Q59" s="73" t="s">
        <v>24</v>
      </c>
      <c r="R59" s="56"/>
    </row>
    <row r="60" spans="1:18" ht="17.25" customHeight="1">
      <c r="A60" s="472" t="s">
        <v>7720</v>
      </c>
      <c r="B60" s="472" t="s">
        <v>7715</v>
      </c>
      <c r="C60" s="473" t="s">
        <v>3209</v>
      </c>
      <c r="D60" s="473" t="s">
        <v>7089</v>
      </c>
      <c r="E60" s="345"/>
      <c r="F60" s="472" t="s">
        <v>7721</v>
      </c>
      <c r="G60" s="473" t="s">
        <v>2111</v>
      </c>
      <c r="H60" s="61">
        <v>1</v>
      </c>
      <c r="I60" s="309" t="s">
        <v>6792</v>
      </c>
      <c r="J60" s="309" t="s">
        <v>6786</v>
      </c>
      <c r="K60" s="309"/>
      <c r="L60" s="309"/>
      <c r="M60" s="309"/>
      <c r="N60" s="304"/>
      <c r="O60" s="73" t="s">
        <v>348</v>
      </c>
      <c r="P60" s="73" t="s">
        <v>24</v>
      </c>
      <c r="Q60" s="73" t="s">
        <v>24</v>
      </c>
      <c r="R60" s="56"/>
    </row>
    <row r="61" spans="1:18" ht="17.25" customHeight="1">
      <c r="A61" s="341"/>
      <c r="B61" s="341"/>
      <c r="C61" s="341"/>
      <c r="D61" s="341"/>
      <c r="E61" s="345"/>
      <c r="F61" s="341"/>
      <c r="G61" s="341"/>
      <c r="H61" s="61">
        <v>2</v>
      </c>
      <c r="I61" s="309" t="s">
        <v>7718</v>
      </c>
      <c r="J61" s="309" t="s">
        <v>7719</v>
      </c>
      <c r="K61" s="309"/>
      <c r="L61" s="309"/>
      <c r="M61" s="309"/>
      <c r="N61" s="304"/>
      <c r="O61" s="73" t="s">
        <v>348</v>
      </c>
      <c r="P61" s="73" t="s">
        <v>24</v>
      </c>
      <c r="Q61" s="73" t="s">
        <v>24</v>
      </c>
      <c r="R61" s="56"/>
    </row>
    <row r="62" spans="1:18" ht="17.25" customHeight="1">
      <c r="A62" s="472" t="s">
        <v>7722</v>
      </c>
      <c r="B62" s="472" t="s">
        <v>7715</v>
      </c>
      <c r="C62" s="473" t="s">
        <v>3209</v>
      </c>
      <c r="D62" s="473" t="s">
        <v>7089</v>
      </c>
      <c r="E62" s="345"/>
      <c r="F62" s="472" t="s">
        <v>7723</v>
      </c>
      <c r="G62" s="473" t="s">
        <v>2111</v>
      </c>
      <c r="H62" s="61">
        <v>1</v>
      </c>
      <c r="I62" s="309" t="s">
        <v>6796</v>
      </c>
      <c r="J62" s="309" t="s">
        <v>6786</v>
      </c>
      <c r="K62" s="309"/>
      <c r="L62" s="309"/>
      <c r="M62" s="309"/>
      <c r="N62" s="304"/>
      <c r="O62" s="73" t="s">
        <v>348</v>
      </c>
      <c r="P62" s="73" t="s">
        <v>24</v>
      </c>
      <c r="Q62" s="73" t="s">
        <v>24</v>
      </c>
      <c r="R62" s="56"/>
    </row>
    <row r="63" spans="1:18" ht="17.25" customHeight="1">
      <c r="A63" s="341"/>
      <c r="B63" s="341"/>
      <c r="C63" s="341"/>
      <c r="D63" s="341"/>
      <c r="E63" s="341"/>
      <c r="F63" s="341"/>
      <c r="G63" s="341"/>
      <c r="H63" s="61">
        <v>2</v>
      </c>
      <c r="I63" s="309" t="s">
        <v>7718</v>
      </c>
      <c r="J63" s="309" t="s">
        <v>7719</v>
      </c>
      <c r="K63" s="309"/>
      <c r="L63" s="309"/>
      <c r="M63" s="309"/>
      <c r="N63" s="304"/>
      <c r="O63" s="73" t="s">
        <v>348</v>
      </c>
      <c r="P63" s="73" t="s">
        <v>24</v>
      </c>
      <c r="Q63" s="73" t="s">
        <v>24</v>
      </c>
      <c r="R63" s="56"/>
    </row>
    <row r="64" spans="1:18" ht="17.25" customHeight="1">
      <c r="A64" s="472" t="s">
        <v>7724</v>
      </c>
      <c r="B64" s="472" t="s">
        <v>7715</v>
      </c>
      <c r="C64" s="473" t="s">
        <v>3209</v>
      </c>
      <c r="D64" s="473" t="s">
        <v>7089</v>
      </c>
      <c r="E64" s="472" t="s">
        <v>7725</v>
      </c>
      <c r="F64" s="472" t="s">
        <v>7726</v>
      </c>
      <c r="G64" s="473" t="s">
        <v>2111</v>
      </c>
      <c r="H64" s="61">
        <v>1</v>
      </c>
      <c r="I64" s="309" t="s">
        <v>7429</v>
      </c>
      <c r="J64" s="309" t="s">
        <v>6786</v>
      </c>
      <c r="K64" s="309"/>
      <c r="L64" s="309"/>
      <c r="M64" s="309"/>
      <c r="N64" s="304"/>
      <c r="O64" s="73" t="s">
        <v>348</v>
      </c>
      <c r="P64" s="73" t="s">
        <v>348</v>
      </c>
      <c r="Q64" s="73" t="s">
        <v>24</v>
      </c>
      <c r="R64" s="56"/>
    </row>
    <row r="65" spans="1:18" ht="17.25" customHeight="1">
      <c r="A65" s="341"/>
      <c r="B65" s="341"/>
      <c r="C65" s="341"/>
      <c r="D65" s="341"/>
      <c r="E65" s="345"/>
      <c r="F65" s="341"/>
      <c r="G65" s="341"/>
      <c r="H65" s="61">
        <v>2</v>
      </c>
      <c r="I65" s="309" t="s">
        <v>7727</v>
      </c>
      <c r="J65" s="309" t="s">
        <v>7719</v>
      </c>
      <c r="K65" s="309"/>
      <c r="L65" s="309"/>
      <c r="M65" s="309"/>
      <c r="N65" s="304"/>
      <c r="O65" s="73" t="s">
        <v>348</v>
      </c>
      <c r="P65" s="73" t="s">
        <v>348</v>
      </c>
      <c r="Q65" s="73" t="s">
        <v>24</v>
      </c>
      <c r="R65" s="56"/>
    </row>
    <row r="66" spans="1:18" ht="17.25" customHeight="1">
      <c r="A66" s="472" t="s">
        <v>7728</v>
      </c>
      <c r="B66" s="472" t="s">
        <v>7715</v>
      </c>
      <c r="C66" s="473" t="s">
        <v>3209</v>
      </c>
      <c r="D66" s="473" t="s">
        <v>7089</v>
      </c>
      <c r="E66" s="345"/>
      <c r="F66" s="472" t="s">
        <v>7729</v>
      </c>
      <c r="G66" s="473" t="s">
        <v>2111</v>
      </c>
      <c r="H66" s="61">
        <v>1</v>
      </c>
      <c r="I66" s="309" t="s">
        <v>7678</v>
      </c>
      <c r="J66" s="309" t="s">
        <v>6786</v>
      </c>
      <c r="K66" s="309"/>
      <c r="L66" s="309"/>
      <c r="M66" s="309"/>
      <c r="N66" s="304"/>
      <c r="O66" s="73" t="s">
        <v>348</v>
      </c>
      <c r="P66" s="73" t="s">
        <v>348</v>
      </c>
      <c r="Q66" s="73" t="s">
        <v>24</v>
      </c>
      <c r="R66" s="56"/>
    </row>
    <row r="67" spans="1:18" ht="17.25" customHeight="1">
      <c r="A67" s="341"/>
      <c r="B67" s="341"/>
      <c r="C67" s="341"/>
      <c r="D67" s="341"/>
      <c r="E67" s="345"/>
      <c r="F67" s="341"/>
      <c r="G67" s="341"/>
      <c r="H67" s="61">
        <v>2</v>
      </c>
      <c r="I67" s="309" t="s">
        <v>7727</v>
      </c>
      <c r="J67" s="309" t="s">
        <v>7719</v>
      </c>
      <c r="K67" s="309"/>
      <c r="L67" s="309"/>
      <c r="M67" s="309"/>
      <c r="N67" s="304"/>
      <c r="O67" s="73" t="s">
        <v>348</v>
      </c>
      <c r="P67" s="73" t="s">
        <v>348</v>
      </c>
      <c r="Q67" s="73" t="s">
        <v>24</v>
      </c>
      <c r="R67" s="56"/>
    </row>
    <row r="68" spans="1:18" ht="17.25" customHeight="1">
      <c r="A68" s="472" t="s">
        <v>7730</v>
      </c>
      <c r="B68" s="472" t="s">
        <v>7715</v>
      </c>
      <c r="C68" s="473" t="s">
        <v>3209</v>
      </c>
      <c r="D68" s="473" t="s">
        <v>7089</v>
      </c>
      <c r="E68" s="345"/>
      <c r="F68" s="472" t="s">
        <v>7731</v>
      </c>
      <c r="G68" s="473" t="s">
        <v>2111</v>
      </c>
      <c r="H68" s="61">
        <v>1</v>
      </c>
      <c r="I68" s="309" t="s">
        <v>7430</v>
      </c>
      <c r="J68" s="309" t="s">
        <v>6786</v>
      </c>
      <c r="K68" s="309"/>
      <c r="L68" s="309"/>
      <c r="M68" s="309"/>
      <c r="N68" s="304"/>
      <c r="O68" s="73" t="s">
        <v>348</v>
      </c>
      <c r="P68" s="73" t="s">
        <v>348</v>
      </c>
      <c r="Q68" s="73" t="s">
        <v>24</v>
      </c>
      <c r="R68" s="56"/>
    </row>
    <row r="69" spans="1:18" ht="17.25" customHeight="1">
      <c r="A69" s="341"/>
      <c r="B69" s="341"/>
      <c r="C69" s="341"/>
      <c r="D69" s="341"/>
      <c r="E69" s="341"/>
      <c r="F69" s="341"/>
      <c r="G69" s="341"/>
      <c r="H69" s="61">
        <v>2</v>
      </c>
      <c r="I69" s="309" t="s">
        <v>7727</v>
      </c>
      <c r="J69" s="309" t="s">
        <v>7719</v>
      </c>
      <c r="K69" s="309"/>
      <c r="L69" s="309"/>
      <c r="M69" s="309"/>
      <c r="N69" s="304"/>
      <c r="O69" s="73" t="s">
        <v>348</v>
      </c>
      <c r="P69" s="73" t="s">
        <v>348</v>
      </c>
      <c r="Q69" s="73" t="s">
        <v>24</v>
      </c>
      <c r="R69" s="56"/>
    </row>
    <row r="70" spans="1:18" ht="17.25" customHeight="1">
      <c r="A70" s="472" t="s">
        <v>7732</v>
      </c>
      <c r="B70" s="472" t="s">
        <v>7715</v>
      </c>
      <c r="C70" s="473" t="s">
        <v>3209</v>
      </c>
      <c r="D70" s="473" t="s">
        <v>7089</v>
      </c>
      <c r="E70" s="472" t="s">
        <v>7733</v>
      </c>
      <c r="F70" s="472" t="s">
        <v>7734</v>
      </c>
      <c r="G70" s="473" t="s">
        <v>2111</v>
      </c>
      <c r="H70" s="61">
        <v>1</v>
      </c>
      <c r="I70" s="309" t="s">
        <v>6785</v>
      </c>
      <c r="J70" s="309" t="s">
        <v>6786</v>
      </c>
      <c r="K70" s="309"/>
      <c r="L70" s="309"/>
      <c r="M70" s="309"/>
      <c r="N70" s="304"/>
      <c r="O70" s="73" t="s">
        <v>348</v>
      </c>
      <c r="P70" s="73" t="s">
        <v>24</v>
      </c>
      <c r="Q70" s="73" t="s">
        <v>24</v>
      </c>
      <c r="R70" s="56"/>
    </row>
    <row r="71" spans="1:18" ht="17.25" customHeight="1">
      <c r="A71" s="345"/>
      <c r="B71" s="345"/>
      <c r="C71" s="341"/>
      <c r="D71" s="341"/>
      <c r="E71" s="345"/>
      <c r="F71" s="345"/>
      <c r="G71" s="345"/>
      <c r="H71" s="61">
        <v>2</v>
      </c>
      <c r="I71" s="309" t="s">
        <v>6792</v>
      </c>
      <c r="J71" s="309" t="s">
        <v>6786</v>
      </c>
      <c r="K71" s="309"/>
      <c r="L71" s="309"/>
      <c r="M71" s="309"/>
      <c r="N71" s="304"/>
      <c r="O71" s="73" t="s">
        <v>348</v>
      </c>
      <c r="P71" s="73" t="s">
        <v>24</v>
      </c>
      <c r="Q71" s="73" t="s">
        <v>24</v>
      </c>
      <c r="R71" s="56"/>
    </row>
    <row r="72" spans="1:18" ht="17.25" customHeight="1">
      <c r="A72" s="345"/>
      <c r="B72" s="345"/>
      <c r="C72" s="473" t="s">
        <v>3209</v>
      </c>
      <c r="D72" s="473" t="s">
        <v>7089</v>
      </c>
      <c r="E72" s="345"/>
      <c r="F72" s="345"/>
      <c r="G72" s="345"/>
      <c r="H72" s="61">
        <v>3</v>
      </c>
      <c r="I72" s="309" t="s">
        <v>7718</v>
      </c>
      <c r="J72" s="309" t="s">
        <v>7719</v>
      </c>
      <c r="K72" s="309"/>
      <c r="L72" s="309"/>
      <c r="M72" s="309"/>
      <c r="N72" s="304"/>
      <c r="O72" s="73" t="s">
        <v>348</v>
      </c>
      <c r="P72" s="73" t="s">
        <v>24</v>
      </c>
      <c r="Q72" s="73" t="s">
        <v>24</v>
      </c>
      <c r="R72" s="56"/>
    </row>
    <row r="73" spans="1:18" ht="40.5" customHeight="1">
      <c r="A73" s="341"/>
      <c r="B73" s="341"/>
      <c r="C73" s="341"/>
      <c r="D73" s="341"/>
      <c r="E73" s="345"/>
      <c r="F73" s="341"/>
      <c r="G73" s="341"/>
      <c r="H73" s="61">
        <v>4</v>
      </c>
      <c r="I73" s="309" t="s">
        <v>7735</v>
      </c>
      <c r="J73" s="309" t="s">
        <v>7704</v>
      </c>
      <c r="K73" s="309"/>
      <c r="L73" s="309"/>
      <c r="M73" s="309"/>
      <c r="N73" s="304"/>
      <c r="O73" s="73" t="s">
        <v>348</v>
      </c>
      <c r="P73" s="73" t="s">
        <v>24</v>
      </c>
      <c r="Q73" s="73" t="s">
        <v>24</v>
      </c>
      <c r="R73" s="56"/>
    </row>
    <row r="74" spans="1:18" ht="17.25" customHeight="1">
      <c r="A74" s="472" t="s">
        <v>7736</v>
      </c>
      <c r="B74" s="472" t="s">
        <v>7715</v>
      </c>
      <c r="C74" s="473" t="s">
        <v>3209</v>
      </c>
      <c r="D74" s="473" t="s">
        <v>7089</v>
      </c>
      <c r="E74" s="345"/>
      <c r="F74" s="472" t="s">
        <v>7737</v>
      </c>
      <c r="G74" s="473" t="s">
        <v>2111</v>
      </c>
      <c r="H74" s="61">
        <v>1</v>
      </c>
      <c r="I74" s="309" t="s">
        <v>6785</v>
      </c>
      <c r="J74" s="309" t="s">
        <v>6786</v>
      </c>
      <c r="K74" s="309"/>
      <c r="L74" s="309"/>
      <c r="M74" s="309"/>
      <c r="N74" s="304"/>
      <c r="O74" s="73" t="s">
        <v>348</v>
      </c>
      <c r="P74" s="73" t="s">
        <v>24</v>
      </c>
      <c r="Q74" s="73" t="s">
        <v>24</v>
      </c>
      <c r="R74" s="56"/>
    </row>
    <row r="75" spans="1:18" ht="17.25" customHeight="1">
      <c r="A75" s="345"/>
      <c r="B75" s="345"/>
      <c r="C75" s="341"/>
      <c r="D75" s="341"/>
      <c r="E75" s="345"/>
      <c r="F75" s="345"/>
      <c r="G75" s="345"/>
      <c r="H75" s="61">
        <v>2</v>
      </c>
      <c r="I75" s="309" t="s">
        <v>6796</v>
      </c>
      <c r="J75" s="309" t="s">
        <v>6786</v>
      </c>
      <c r="K75" s="309"/>
      <c r="L75" s="309"/>
      <c r="M75" s="309"/>
      <c r="N75" s="304"/>
      <c r="O75" s="73" t="s">
        <v>348</v>
      </c>
      <c r="P75" s="73" t="s">
        <v>24</v>
      </c>
      <c r="Q75" s="73" t="s">
        <v>24</v>
      </c>
      <c r="R75" s="56"/>
    </row>
    <row r="76" spans="1:18" ht="17.25" customHeight="1">
      <c r="A76" s="345"/>
      <c r="B76" s="345"/>
      <c r="C76" s="473" t="s">
        <v>3209</v>
      </c>
      <c r="D76" s="473" t="s">
        <v>7089</v>
      </c>
      <c r="E76" s="345"/>
      <c r="F76" s="345"/>
      <c r="G76" s="345"/>
      <c r="H76" s="61">
        <v>3</v>
      </c>
      <c r="I76" s="309" t="s">
        <v>7718</v>
      </c>
      <c r="J76" s="309" t="s">
        <v>7719</v>
      </c>
      <c r="K76" s="309"/>
      <c r="L76" s="309"/>
      <c r="M76" s="309"/>
      <c r="N76" s="304"/>
      <c r="O76" s="73" t="s">
        <v>348</v>
      </c>
      <c r="P76" s="73" t="s">
        <v>24</v>
      </c>
      <c r="Q76" s="73" t="s">
        <v>24</v>
      </c>
      <c r="R76" s="56"/>
    </row>
    <row r="77" spans="1:18" ht="40.5" customHeight="1">
      <c r="A77" s="341"/>
      <c r="B77" s="341"/>
      <c r="C77" s="341"/>
      <c r="D77" s="341"/>
      <c r="E77" s="341"/>
      <c r="F77" s="341"/>
      <c r="G77" s="341"/>
      <c r="H77" s="61">
        <v>4</v>
      </c>
      <c r="I77" s="309" t="s">
        <v>7735</v>
      </c>
      <c r="J77" s="309" t="s">
        <v>7704</v>
      </c>
      <c r="K77" s="309"/>
      <c r="L77" s="309"/>
      <c r="M77" s="309"/>
      <c r="N77" s="304"/>
      <c r="O77" s="73" t="s">
        <v>348</v>
      </c>
      <c r="P77" s="73" t="s">
        <v>24</v>
      </c>
      <c r="Q77" s="73" t="s">
        <v>24</v>
      </c>
      <c r="R77" s="56"/>
    </row>
    <row r="78" spans="1:18" ht="17.25" customHeight="1">
      <c r="A78" s="472" t="s">
        <v>7738</v>
      </c>
      <c r="B78" s="472" t="s">
        <v>7715</v>
      </c>
      <c r="C78" s="473" t="s">
        <v>3209</v>
      </c>
      <c r="D78" s="473" t="s">
        <v>7089</v>
      </c>
      <c r="E78" s="472" t="s">
        <v>7739</v>
      </c>
      <c r="F78" s="472" t="s">
        <v>7740</v>
      </c>
      <c r="G78" s="473" t="s">
        <v>2111</v>
      </c>
      <c r="H78" s="61">
        <v>1</v>
      </c>
      <c r="I78" s="309" t="s">
        <v>7248</v>
      </c>
      <c r="J78" s="309" t="s">
        <v>6786</v>
      </c>
      <c r="K78" s="309"/>
      <c r="L78" s="309"/>
      <c r="M78" s="309"/>
      <c r="N78" s="304"/>
      <c r="O78" s="73" t="s">
        <v>348</v>
      </c>
      <c r="P78" s="73" t="s">
        <v>348</v>
      </c>
      <c r="Q78" s="73" t="s">
        <v>24</v>
      </c>
      <c r="R78" s="56"/>
    </row>
    <row r="79" spans="1:18" ht="17.25" customHeight="1">
      <c r="A79" s="345"/>
      <c r="B79" s="345"/>
      <c r="C79" s="345"/>
      <c r="D79" s="345"/>
      <c r="E79" s="345"/>
      <c r="F79" s="345"/>
      <c r="G79" s="345"/>
      <c r="H79" s="61">
        <v>2</v>
      </c>
      <c r="I79" s="309" t="s">
        <v>6785</v>
      </c>
      <c r="J79" s="309" t="s">
        <v>6786</v>
      </c>
      <c r="K79" s="309"/>
      <c r="L79" s="309"/>
      <c r="M79" s="309"/>
      <c r="N79" s="304"/>
      <c r="O79" s="73" t="s">
        <v>348</v>
      </c>
      <c r="P79" s="73" t="s">
        <v>348</v>
      </c>
      <c r="Q79" s="73" t="s">
        <v>24</v>
      </c>
      <c r="R79" s="56"/>
    </row>
    <row r="80" spans="1:18" ht="17.25" customHeight="1">
      <c r="A80" s="345"/>
      <c r="B80" s="345"/>
      <c r="C80" s="345"/>
      <c r="D80" s="345"/>
      <c r="E80" s="345"/>
      <c r="F80" s="345"/>
      <c r="G80" s="345"/>
      <c r="H80" s="61">
        <v>3</v>
      </c>
      <c r="I80" s="309" t="s">
        <v>7718</v>
      </c>
      <c r="J80" s="309" t="s">
        <v>7741</v>
      </c>
      <c r="K80" s="309"/>
      <c r="L80" s="309"/>
      <c r="M80" s="309"/>
      <c r="N80" s="304"/>
      <c r="O80" s="73" t="s">
        <v>348</v>
      </c>
      <c r="P80" s="73" t="s">
        <v>348</v>
      </c>
      <c r="Q80" s="73" t="s">
        <v>24</v>
      </c>
      <c r="R80" s="56"/>
    </row>
    <row r="81" spans="1:18" ht="17.25" customHeight="1">
      <c r="A81" s="341"/>
      <c r="B81" s="341"/>
      <c r="C81" s="341"/>
      <c r="D81" s="341"/>
      <c r="E81" s="341"/>
      <c r="F81" s="341"/>
      <c r="G81" s="341"/>
      <c r="H81" s="61">
        <v>4</v>
      </c>
      <c r="I81" s="309" t="s">
        <v>7251</v>
      </c>
      <c r="J81" s="309" t="s">
        <v>6786</v>
      </c>
      <c r="K81" s="309"/>
      <c r="L81" s="309"/>
      <c r="M81" s="309"/>
      <c r="N81" s="304"/>
      <c r="O81" s="73" t="s">
        <v>348</v>
      </c>
      <c r="P81" s="73" t="s">
        <v>348</v>
      </c>
      <c r="Q81" s="73" t="s">
        <v>24</v>
      </c>
      <c r="R81" s="56"/>
    </row>
    <row r="82" spans="1:18" ht="17.25" customHeight="1">
      <c r="A82" s="472" t="s">
        <v>7742</v>
      </c>
      <c r="B82" s="472" t="s">
        <v>7651</v>
      </c>
      <c r="C82" s="473" t="s">
        <v>966</v>
      </c>
      <c r="D82" s="473" t="s">
        <v>967</v>
      </c>
      <c r="E82" s="472" t="s">
        <v>7743</v>
      </c>
      <c r="F82" s="472" t="s">
        <v>7744</v>
      </c>
      <c r="G82" s="473" t="s">
        <v>2111</v>
      </c>
      <c r="H82" s="61">
        <v>1</v>
      </c>
      <c r="I82" s="309" t="s">
        <v>7429</v>
      </c>
      <c r="J82" s="309" t="s">
        <v>6786</v>
      </c>
      <c r="K82" s="309"/>
      <c r="L82" s="309"/>
      <c r="M82" s="309"/>
      <c r="N82" s="304"/>
      <c r="O82" s="73" t="s">
        <v>348</v>
      </c>
      <c r="P82" s="73" t="s">
        <v>24</v>
      </c>
      <c r="Q82" s="73" t="s">
        <v>24</v>
      </c>
      <c r="R82" s="56"/>
    </row>
    <row r="83" spans="1:18" ht="17.25" customHeight="1">
      <c r="A83" s="345"/>
      <c r="B83" s="345"/>
      <c r="C83" s="345"/>
      <c r="D83" s="345"/>
      <c r="E83" s="345"/>
      <c r="F83" s="345"/>
      <c r="G83" s="345"/>
      <c r="H83" s="61">
        <v>2</v>
      </c>
      <c r="I83" s="309" t="s">
        <v>7678</v>
      </c>
      <c r="J83" s="309" t="s">
        <v>6786</v>
      </c>
      <c r="K83" s="309"/>
      <c r="L83" s="309"/>
      <c r="M83" s="309"/>
      <c r="N83" s="304"/>
      <c r="O83" s="73" t="s">
        <v>348</v>
      </c>
      <c r="P83" s="73" t="s">
        <v>24</v>
      </c>
      <c r="Q83" s="73" t="s">
        <v>24</v>
      </c>
      <c r="R83" s="56"/>
    </row>
    <row r="84" spans="1:18" ht="17.25" customHeight="1">
      <c r="A84" s="345"/>
      <c r="B84" s="345"/>
      <c r="C84" s="345"/>
      <c r="D84" s="345"/>
      <c r="E84" s="345"/>
      <c r="F84" s="345"/>
      <c r="G84" s="345"/>
      <c r="H84" s="61">
        <v>3</v>
      </c>
      <c r="I84" s="309" t="s">
        <v>7703</v>
      </c>
      <c r="J84" s="309" t="s">
        <v>6786</v>
      </c>
      <c r="K84" s="309"/>
      <c r="L84" s="309"/>
      <c r="M84" s="309"/>
      <c r="N84" s="304"/>
      <c r="O84" s="73" t="s">
        <v>348</v>
      </c>
      <c r="P84" s="73" t="s">
        <v>24</v>
      </c>
      <c r="Q84" s="73" t="s">
        <v>24</v>
      </c>
      <c r="R84" s="56"/>
    </row>
    <row r="85" spans="1:18" ht="17.25" customHeight="1">
      <c r="A85" s="341"/>
      <c r="B85" s="341"/>
      <c r="C85" s="341"/>
      <c r="D85" s="341"/>
      <c r="E85" s="345"/>
      <c r="F85" s="341"/>
      <c r="G85" s="341"/>
      <c r="H85" s="61">
        <v>4</v>
      </c>
      <c r="I85" s="309" t="s">
        <v>7745</v>
      </c>
      <c r="J85" s="309" t="s">
        <v>7746</v>
      </c>
      <c r="K85" s="309"/>
      <c r="L85" s="309"/>
      <c r="M85" s="309"/>
      <c r="N85" s="304"/>
      <c r="O85" s="73" t="s">
        <v>348</v>
      </c>
      <c r="P85" s="73" t="s">
        <v>24</v>
      </c>
      <c r="Q85" s="73" t="s">
        <v>24</v>
      </c>
      <c r="R85" s="56"/>
    </row>
    <row r="86" spans="1:18" ht="17.25" customHeight="1">
      <c r="A86" s="472" t="s">
        <v>7747</v>
      </c>
      <c r="B86" s="472" t="s">
        <v>7651</v>
      </c>
      <c r="C86" s="473" t="s">
        <v>966</v>
      </c>
      <c r="D86" s="473" t="s">
        <v>967</v>
      </c>
      <c r="E86" s="345"/>
      <c r="F86" s="472" t="s">
        <v>7748</v>
      </c>
      <c r="G86" s="473" t="s">
        <v>2111</v>
      </c>
      <c r="H86" s="61">
        <v>1</v>
      </c>
      <c r="I86" s="309" t="s">
        <v>6785</v>
      </c>
      <c r="J86" s="309" t="s">
        <v>6786</v>
      </c>
      <c r="K86" s="309"/>
      <c r="L86" s="309"/>
      <c r="M86" s="309"/>
      <c r="N86" s="304"/>
      <c r="O86" s="73" t="s">
        <v>348</v>
      </c>
      <c r="P86" s="73" t="s">
        <v>24</v>
      </c>
      <c r="Q86" s="73" t="s">
        <v>24</v>
      </c>
      <c r="R86" s="56"/>
    </row>
    <row r="87" spans="1:18" ht="17.25" customHeight="1">
      <c r="A87" s="345"/>
      <c r="B87" s="345"/>
      <c r="C87" s="345"/>
      <c r="D87" s="345"/>
      <c r="E87" s="345"/>
      <c r="F87" s="345"/>
      <c r="G87" s="345"/>
      <c r="H87" s="61">
        <v>2</v>
      </c>
      <c r="I87" s="309" t="s">
        <v>6796</v>
      </c>
      <c r="J87" s="309" t="s">
        <v>6786</v>
      </c>
      <c r="K87" s="309"/>
      <c r="L87" s="309"/>
      <c r="M87" s="309"/>
      <c r="N87" s="304"/>
      <c r="O87" s="73" t="s">
        <v>348</v>
      </c>
      <c r="P87" s="73" t="s">
        <v>24</v>
      </c>
      <c r="Q87" s="73" t="s">
        <v>24</v>
      </c>
      <c r="R87" s="56"/>
    </row>
    <row r="88" spans="1:18" ht="17.25" customHeight="1">
      <c r="A88" s="345"/>
      <c r="B88" s="345"/>
      <c r="C88" s="345"/>
      <c r="D88" s="345"/>
      <c r="E88" s="345"/>
      <c r="F88" s="345"/>
      <c r="G88" s="345"/>
      <c r="H88" s="61">
        <v>3</v>
      </c>
      <c r="I88" s="309" t="s">
        <v>7703</v>
      </c>
      <c r="J88" s="309" t="s">
        <v>6786</v>
      </c>
      <c r="K88" s="309"/>
      <c r="L88" s="309"/>
      <c r="M88" s="309"/>
      <c r="N88" s="304"/>
      <c r="O88" s="73" t="s">
        <v>348</v>
      </c>
      <c r="P88" s="73" t="s">
        <v>24</v>
      </c>
      <c r="Q88" s="73" t="s">
        <v>24</v>
      </c>
      <c r="R88" s="56"/>
    </row>
    <row r="89" spans="1:18" ht="17.25" customHeight="1">
      <c r="A89" s="341"/>
      <c r="B89" s="341"/>
      <c r="C89" s="341"/>
      <c r="D89" s="341"/>
      <c r="E89" s="345"/>
      <c r="F89" s="341"/>
      <c r="G89" s="341"/>
      <c r="H89" s="61">
        <v>4</v>
      </c>
      <c r="I89" s="309" t="s">
        <v>7745</v>
      </c>
      <c r="J89" s="309" t="s">
        <v>7746</v>
      </c>
      <c r="K89" s="309"/>
      <c r="L89" s="309"/>
      <c r="M89" s="309"/>
      <c r="N89" s="304"/>
      <c r="O89" s="73" t="s">
        <v>348</v>
      </c>
      <c r="P89" s="73" t="s">
        <v>24</v>
      </c>
      <c r="Q89" s="73" t="s">
        <v>24</v>
      </c>
      <c r="R89" s="56"/>
    </row>
    <row r="90" spans="1:18" ht="54" customHeight="1">
      <c r="A90" s="472" t="s">
        <v>7749</v>
      </c>
      <c r="B90" s="472" t="s">
        <v>7651</v>
      </c>
      <c r="C90" s="473" t="s">
        <v>966</v>
      </c>
      <c r="D90" s="473" t="s">
        <v>967</v>
      </c>
      <c r="E90" s="480" t="s">
        <v>7750</v>
      </c>
      <c r="F90" s="472" t="s">
        <v>7751</v>
      </c>
      <c r="G90" s="473" t="s">
        <v>2111</v>
      </c>
      <c r="H90" s="52">
        <v>1</v>
      </c>
      <c r="I90" s="309" t="s">
        <v>7752</v>
      </c>
      <c r="J90" s="309" t="s">
        <v>6786</v>
      </c>
      <c r="K90" s="309"/>
      <c r="L90" s="309"/>
      <c r="M90" s="309"/>
      <c r="N90" s="304"/>
      <c r="O90" s="73" t="s">
        <v>348</v>
      </c>
      <c r="P90" s="73" t="s">
        <v>348</v>
      </c>
      <c r="Q90" s="73" t="s">
        <v>24</v>
      </c>
      <c r="R90" s="319"/>
    </row>
    <row r="91" spans="1:18" ht="17.25" customHeight="1">
      <c r="A91" s="345"/>
      <c r="B91" s="345"/>
      <c r="C91" s="345"/>
      <c r="D91" s="345"/>
      <c r="E91" s="345"/>
      <c r="F91" s="345"/>
      <c r="G91" s="345"/>
      <c r="H91" s="61">
        <v>2</v>
      </c>
      <c r="I91" s="309" t="s">
        <v>7678</v>
      </c>
      <c r="J91" s="309" t="s">
        <v>6786</v>
      </c>
      <c r="K91" s="309"/>
      <c r="L91" s="309"/>
      <c r="M91" s="309"/>
      <c r="N91" s="304"/>
      <c r="O91" s="73" t="s">
        <v>348</v>
      </c>
      <c r="P91" s="73" t="s">
        <v>348</v>
      </c>
      <c r="Q91" s="73" t="s">
        <v>24</v>
      </c>
      <c r="R91" s="56"/>
    </row>
    <row r="92" spans="1:18" ht="17.25" customHeight="1">
      <c r="A92" s="345"/>
      <c r="B92" s="345"/>
      <c r="C92" s="345"/>
      <c r="D92" s="345"/>
      <c r="E92" s="345"/>
      <c r="F92" s="345"/>
      <c r="G92" s="345"/>
      <c r="H92" s="61">
        <v>3</v>
      </c>
      <c r="I92" s="309" t="s">
        <v>7753</v>
      </c>
      <c r="J92" s="309" t="s">
        <v>6786</v>
      </c>
      <c r="K92" s="309"/>
      <c r="L92" s="309"/>
      <c r="M92" s="309"/>
      <c r="N92" s="304"/>
      <c r="O92" s="73" t="s">
        <v>348</v>
      </c>
      <c r="P92" s="73" t="s">
        <v>348</v>
      </c>
      <c r="Q92" s="73" t="s">
        <v>24</v>
      </c>
      <c r="R92" s="56"/>
    </row>
    <row r="93" spans="1:18" ht="17.25" customHeight="1">
      <c r="A93" s="341"/>
      <c r="B93" s="341"/>
      <c r="C93" s="341"/>
      <c r="D93" s="341"/>
      <c r="E93" s="345"/>
      <c r="F93" s="341"/>
      <c r="G93" s="341"/>
      <c r="H93" s="61">
        <v>4</v>
      </c>
      <c r="I93" s="309" t="s">
        <v>7754</v>
      </c>
      <c r="J93" s="309" t="s">
        <v>7746</v>
      </c>
      <c r="K93" s="309"/>
      <c r="L93" s="309"/>
      <c r="M93" s="309"/>
      <c r="N93" s="304"/>
      <c r="O93" s="73" t="s">
        <v>348</v>
      </c>
      <c r="P93" s="73" t="s">
        <v>348</v>
      </c>
      <c r="Q93" s="73" t="s">
        <v>24</v>
      </c>
      <c r="R93" s="56"/>
    </row>
    <row r="94" spans="1:18" ht="17.25" customHeight="1">
      <c r="A94" s="472" t="s">
        <v>7755</v>
      </c>
      <c r="B94" s="472" t="s">
        <v>7651</v>
      </c>
      <c r="C94" s="473" t="s">
        <v>966</v>
      </c>
      <c r="D94" s="473" t="s">
        <v>967</v>
      </c>
      <c r="E94" s="345"/>
      <c r="F94" s="472" t="s">
        <v>7751</v>
      </c>
      <c r="G94" s="473" t="s">
        <v>2111</v>
      </c>
      <c r="H94" s="61">
        <v>1</v>
      </c>
      <c r="I94" s="309" t="s">
        <v>6785</v>
      </c>
      <c r="J94" s="309" t="s">
        <v>6786</v>
      </c>
      <c r="K94" s="309"/>
      <c r="L94" s="309"/>
      <c r="M94" s="309"/>
      <c r="N94" s="304"/>
      <c r="O94" s="73" t="s">
        <v>348</v>
      </c>
      <c r="P94" s="73" t="s">
        <v>348</v>
      </c>
      <c r="Q94" s="73" t="s">
        <v>24</v>
      </c>
      <c r="R94" s="56"/>
    </row>
    <row r="95" spans="1:18" ht="17.25" customHeight="1">
      <c r="A95" s="345"/>
      <c r="B95" s="345"/>
      <c r="C95" s="345"/>
      <c r="D95" s="345"/>
      <c r="E95" s="345"/>
      <c r="F95" s="345"/>
      <c r="G95" s="345"/>
      <c r="H95" s="61">
        <v>2</v>
      </c>
      <c r="I95" s="309" t="s">
        <v>6796</v>
      </c>
      <c r="J95" s="309" t="s">
        <v>6786</v>
      </c>
      <c r="K95" s="309"/>
      <c r="L95" s="309"/>
      <c r="M95" s="309"/>
      <c r="N95" s="304"/>
      <c r="O95" s="73" t="s">
        <v>348</v>
      </c>
      <c r="P95" s="73" t="s">
        <v>348</v>
      </c>
      <c r="Q95" s="73" t="s">
        <v>24</v>
      </c>
      <c r="R95" s="56"/>
    </row>
    <row r="96" spans="1:18" ht="17.25" customHeight="1">
      <c r="A96" s="345"/>
      <c r="B96" s="345"/>
      <c r="C96" s="345"/>
      <c r="D96" s="345"/>
      <c r="E96" s="345"/>
      <c r="F96" s="345"/>
      <c r="G96" s="345"/>
      <c r="H96" s="61">
        <v>3</v>
      </c>
      <c r="I96" s="309" t="s">
        <v>7753</v>
      </c>
      <c r="J96" s="309" t="s">
        <v>6786</v>
      </c>
      <c r="K96" s="309"/>
      <c r="L96" s="309"/>
      <c r="M96" s="309"/>
      <c r="N96" s="304"/>
      <c r="O96" s="73" t="s">
        <v>348</v>
      </c>
      <c r="P96" s="73" t="s">
        <v>348</v>
      </c>
      <c r="Q96" s="73" t="s">
        <v>24</v>
      </c>
      <c r="R96" s="56"/>
    </row>
    <row r="97" spans="1:18" ht="17.25" customHeight="1">
      <c r="A97" s="341"/>
      <c r="B97" s="341"/>
      <c r="C97" s="341"/>
      <c r="D97" s="341"/>
      <c r="E97" s="341"/>
      <c r="F97" s="341"/>
      <c r="G97" s="341"/>
      <c r="H97" s="61">
        <v>4</v>
      </c>
      <c r="I97" s="309" t="s">
        <v>7754</v>
      </c>
      <c r="J97" s="309" t="s">
        <v>7746</v>
      </c>
      <c r="K97" s="309"/>
      <c r="L97" s="309"/>
      <c r="M97" s="309"/>
      <c r="N97" s="304"/>
      <c r="O97" s="73" t="s">
        <v>348</v>
      </c>
      <c r="P97" s="73" t="s">
        <v>348</v>
      </c>
      <c r="Q97" s="73" t="s">
        <v>24</v>
      </c>
      <c r="R97" s="56"/>
    </row>
    <row r="98" spans="1:18" ht="17.25" customHeight="1">
      <c r="A98" s="472" t="s">
        <v>7756</v>
      </c>
      <c r="B98" s="472" t="s">
        <v>7651</v>
      </c>
      <c r="C98" s="473" t="s">
        <v>966</v>
      </c>
      <c r="D98" s="473" t="s">
        <v>967</v>
      </c>
      <c r="E98" s="472" t="s">
        <v>7757</v>
      </c>
      <c r="F98" s="472" t="s">
        <v>7758</v>
      </c>
      <c r="G98" s="473" t="s">
        <v>2111</v>
      </c>
      <c r="H98" s="61">
        <v>1</v>
      </c>
      <c r="I98" s="309" t="s">
        <v>6785</v>
      </c>
      <c r="J98" s="309" t="s">
        <v>6786</v>
      </c>
      <c r="K98" s="309"/>
      <c r="L98" s="309"/>
      <c r="M98" s="309"/>
      <c r="N98" s="304"/>
      <c r="O98" s="73" t="s">
        <v>348</v>
      </c>
      <c r="P98" s="73" t="s">
        <v>24</v>
      </c>
      <c r="Q98" s="73" t="s">
        <v>24</v>
      </c>
      <c r="R98" s="56"/>
    </row>
    <row r="99" spans="1:18" ht="17.25" customHeight="1">
      <c r="A99" s="341"/>
      <c r="B99" s="341"/>
      <c r="C99" s="341"/>
      <c r="D99" s="341"/>
      <c r="E99" s="345"/>
      <c r="F99" s="341"/>
      <c r="G99" s="341"/>
      <c r="H99" s="61">
        <v>2</v>
      </c>
      <c r="I99" s="309" t="s">
        <v>7703</v>
      </c>
      <c r="J99" s="309" t="s">
        <v>7704</v>
      </c>
      <c r="K99" s="309"/>
      <c r="L99" s="309"/>
      <c r="M99" s="309"/>
      <c r="N99" s="304"/>
      <c r="O99" s="73" t="s">
        <v>348</v>
      </c>
      <c r="P99" s="73" t="s">
        <v>24</v>
      </c>
      <c r="Q99" s="73" t="s">
        <v>24</v>
      </c>
      <c r="R99" s="56"/>
    </row>
    <row r="100" spans="1:18" ht="17.25" customHeight="1">
      <c r="A100" s="472" t="s">
        <v>7759</v>
      </c>
      <c r="B100" s="472" t="s">
        <v>7651</v>
      </c>
      <c r="C100" s="473" t="s">
        <v>966</v>
      </c>
      <c r="D100" s="473" t="s">
        <v>967</v>
      </c>
      <c r="E100" s="345"/>
      <c r="F100" s="472" t="s">
        <v>7760</v>
      </c>
      <c r="G100" s="473" t="s">
        <v>2111</v>
      </c>
      <c r="H100" s="61">
        <v>1</v>
      </c>
      <c r="I100" s="309" t="s">
        <v>6792</v>
      </c>
      <c r="J100" s="309" t="s">
        <v>6786</v>
      </c>
      <c r="K100" s="309"/>
      <c r="L100" s="309"/>
      <c r="M100" s="472" t="s">
        <v>7761</v>
      </c>
      <c r="N100" s="304"/>
      <c r="O100" s="73" t="s">
        <v>348</v>
      </c>
      <c r="P100" s="73" t="s">
        <v>24</v>
      </c>
      <c r="Q100" s="73" t="s">
        <v>24</v>
      </c>
      <c r="R100" s="56"/>
    </row>
    <row r="101" spans="1:18" ht="17.25" customHeight="1">
      <c r="A101" s="345"/>
      <c r="B101" s="345"/>
      <c r="C101" s="345"/>
      <c r="D101" s="345"/>
      <c r="E101" s="345"/>
      <c r="F101" s="345"/>
      <c r="G101" s="345"/>
      <c r="H101" s="61">
        <v>2</v>
      </c>
      <c r="I101" s="309" t="s">
        <v>7703</v>
      </c>
      <c r="J101" s="309" t="s">
        <v>7762</v>
      </c>
      <c r="K101" s="309"/>
      <c r="L101" s="309"/>
      <c r="M101" s="345"/>
      <c r="N101" s="304"/>
      <c r="O101" s="73" t="s">
        <v>348</v>
      </c>
      <c r="P101" s="73" t="s">
        <v>24</v>
      </c>
      <c r="Q101" s="73" t="s">
        <v>24</v>
      </c>
      <c r="R101" s="56"/>
    </row>
    <row r="102" spans="1:18" ht="17.25" customHeight="1">
      <c r="A102" s="341"/>
      <c r="B102" s="341"/>
      <c r="C102" s="341"/>
      <c r="D102" s="341"/>
      <c r="E102" s="345"/>
      <c r="F102" s="341"/>
      <c r="G102" s="341"/>
      <c r="H102" s="61">
        <v>3</v>
      </c>
      <c r="I102" s="43" t="s">
        <v>7763</v>
      </c>
      <c r="J102" s="309" t="s">
        <v>7764</v>
      </c>
      <c r="K102" s="309"/>
      <c r="L102" s="309"/>
      <c r="M102" s="341"/>
      <c r="N102" s="304"/>
      <c r="O102" s="73" t="s">
        <v>348</v>
      </c>
      <c r="P102" s="73" t="s">
        <v>24</v>
      </c>
      <c r="Q102" s="73" t="s">
        <v>24</v>
      </c>
      <c r="R102" s="56"/>
    </row>
    <row r="103" spans="1:18" ht="17.25" customHeight="1">
      <c r="A103" s="472" t="s">
        <v>7765</v>
      </c>
      <c r="B103" s="472" t="s">
        <v>7651</v>
      </c>
      <c r="C103" s="473" t="s">
        <v>966</v>
      </c>
      <c r="D103" s="473" t="s">
        <v>967</v>
      </c>
      <c r="E103" s="345"/>
      <c r="F103" s="472" t="s">
        <v>7766</v>
      </c>
      <c r="G103" s="473" t="s">
        <v>2111</v>
      </c>
      <c r="H103" s="61">
        <v>1</v>
      </c>
      <c r="I103" s="309" t="s">
        <v>6785</v>
      </c>
      <c r="J103" s="309" t="s">
        <v>6786</v>
      </c>
      <c r="K103" s="309"/>
      <c r="L103" s="309"/>
      <c r="M103" s="309"/>
      <c r="N103" s="304"/>
      <c r="O103" s="73" t="s">
        <v>348</v>
      </c>
      <c r="P103" s="73" t="s">
        <v>24</v>
      </c>
      <c r="Q103" s="73" t="s">
        <v>24</v>
      </c>
      <c r="R103" s="56"/>
    </row>
    <row r="104" spans="1:18" ht="17.25" customHeight="1">
      <c r="A104" s="345"/>
      <c r="B104" s="345"/>
      <c r="C104" s="345"/>
      <c r="D104" s="345"/>
      <c r="E104" s="345"/>
      <c r="F104" s="345"/>
      <c r="G104" s="345"/>
      <c r="H104" s="61">
        <v>2</v>
      </c>
      <c r="I104" s="309" t="s">
        <v>6796</v>
      </c>
      <c r="J104" s="309" t="s">
        <v>6786</v>
      </c>
      <c r="K104" s="309"/>
      <c r="L104" s="309"/>
      <c r="M104" s="309"/>
      <c r="N104" s="304"/>
      <c r="O104" s="73" t="s">
        <v>348</v>
      </c>
      <c r="P104" s="73" t="s">
        <v>24</v>
      </c>
      <c r="Q104" s="73" t="s">
        <v>24</v>
      </c>
      <c r="R104" s="56"/>
    </row>
    <row r="105" spans="1:18" ht="17.25" customHeight="1">
      <c r="A105" s="345"/>
      <c r="B105" s="345"/>
      <c r="C105" s="345"/>
      <c r="D105" s="345"/>
      <c r="E105" s="345"/>
      <c r="F105" s="345"/>
      <c r="G105" s="345"/>
      <c r="H105" s="61">
        <v>3</v>
      </c>
      <c r="I105" s="309" t="s">
        <v>7703</v>
      </c>
      <c r="J105" s="309" t="s">
        <v>7762</v>
      </c>
      <c r="K105" s="309"/>
      <c r="L105" s="309"/>
      <c r="M105" s="309"/>
      <c r="N105" s="304"/>
      <c r="O105" s="73" t="s">
        <v>348</v>
      </c>
      <c r="P105" s="73" t="s">
        <v>24</v>
      </c>
      <c r="Q105" s="73" t="s">
        <v>24</v>
      </c>
      <c r="R105" s="56"/>
    </row>
    <row r="106" spans="1:18" ht="17.25" customHeight="1">
      <c r="A106" s="341"/>
      <c r="B106" s="341"/>
      <c r="C106" s="341"/>
      <c r="D106" s="341"/>
      <c r="E106" s="345"/>
      <c r="F106" s="341"/>
      <c r="G106" s="341"/>
      <c r="H106" s="61">
        <v>4</v>
      </c>
      <c r="I106" s="43" t="s">
        <v>7763</v>
      </c>
      <c r="J106" s="309" t="s">
        <v>7764</v>
      </c>
      <c r="K106" s="309"/>
      <c r="L106" s="309"/>
      <c r="M106" s="309"/>
      <c r="N106" s="304"/>
      <c r="O106" s="73" t="s">
        <v>348</v>
      </c>
      <c r="P106" s="73" t="s">
        <v>24</v>
      </c>
      <c r="Q106" s="73" t="s">
        <v>24</v>
      </c>
      <c r="R106" s="56"/>
    </row>
    <row r="107" spans="1:18" ht="17.25" customHeight="1">
      <c r="A107" s="472" t="s">
        <v>7767</v>
      </c>
      <c r="B107" s="472" t="s">
        <v>7651</v>
      </c>
      <c r="C107" s="473" t="s">
        <v>966</v>
      </c>
      <c r="D107" s="473" t="s">
        <v>967</v>
      </c>
      <c r="E107" s="472" t="s">
        <v>7768</v>
      </c>
      <c r="F107" s="472" t="s">
        <v>7769</v>
      </c>
      <c r="G107" s="473" t="s">
        <v>2111</v>
      </c>
      <c r="H107" s="61">
        <v>1</v>
      </c>
      <c r="I107" s="309" t="s">
        <v>6785</v>
      </c>
      <c r="J107" s="309" t="s">
        <v>6786</v>
      </c>
      <c r="K107" s="309"/>
      <c r="L107" s="309"/>
      <c r="M107" s="309"/>
      <c r="N107" s="304"/>
      <c r="O107" s="73" t="s">
        <v>348</v>
      </c>
      <c r="P107" s="73" t="s">
        <v>348</v>
      </c>
      <c r="Q107" s="73" t="s">
        <v>24</v>
      </c>
      <c r="R107" s="56"/>
    </row>
    <row r="108" spans="1:18" ht="17.25" customHeight="1">
      <c r="A108" s="341"/>
      <c r="B108" s="341"/>
      <c r="C108" s="341"/>
      <c r="D108" s="341"/>
      <c r="E108" s="345"/>
      <c r="F108" s="341"/>
      <c r="G108" s="341"/>
      <c r="H108" s="61">
        <v>2</v>
      </c>
      <c r="I108" s="309" t="s">
        <v>7753</v>
      </c>
      <c r="J108" s="309" t="s">
        <v>7704</v>
      </c>
      <c r="K108" s="309"/>
      <c r="L108" s="309"/>
      <c r="M108" s="309"/>
      <c r="N108" s="304"/>
      <c r="O108" s="73" t="s">
        <v>348</v>
      </c>
      <c r="P108" s="73" t="s">
        <v>348</v>
      </c>
      <c r="Q108" s="73" t="s">
        <v>24</v>
      </c>
      <c r="R108" s="56"/>
    </row>
    <row r="109" spans="1:18" ht="17.25" customHeight="1">
      <c r="A109" s="472" t="s">
        <v>7770</v>
      </c>
      <c r="B109" s="472" t="s">
        <v>7651</v>
      </c>
      <c r="C109" s="473" t="s">
        <v>966</v>
      </c>
      <c r="D109" s="473" t="s">
        <v>967</v>
      </c>
      <c r="E109" s="345"/>
      <c r="F109" s="472" t="s">
        <v>7771</v>
      </c>
      <c r="G109" s="473" t="s">
        <v>2111</v>
      </c>
      <c r="H109" s="61">
        <v>1</v>
      </c>
      <c r="I109" s="309" t="s">
        <v>6792</v>
      </c>
      <c r="J109" s="309" t="s">
        <v>6786</v>
      </c>
      <c r="K109" s="309"/>
      <c r="L109" s="309"/>
      <c r="M109" s="309"/>
      <c r="N109" s="304"/>
      <c r="O109" s="73" t="s">
        <v>348</v>
      </c>
      <c r="P109" s="73" t="s">
        <v>348</v>
      </c>
      <c r="Q109" s="73" t="s">
        <v>24</v>
      </c>
      <c r="R109" s="56"/>
    </row>
    <row r="110" spans="1:18" ht="17.25" customHeight="1">
      <c r="A110" s="345"/>
      <c r="B110" s="345"/>
      <c r="C110" s="345"/>
      <c r="D110" s="345"/>
      <c r="E110" s="345"/>
      <c r="F110" s="345"/>
      <c r="G110" s="345"/>
      <c r="H110" s="61">
        <v>2</v>
      </c>
      <c r="I110" s="309" t="s">
        <v>7753</v>
      </c>
      <c r="J110" s="309" t="s">
        <v>7772</v>
      </c>
      <c r="K110" s="309"/>
      <c r="L110" s="309"/>
      <c r="M110" s="309"/>
      <c r="N110" s="304"/>
      <c r="O110" s="73" t="s">
        <v>348</v>
      </c>
      <c r="P110" s="73" t="s">
        <v>348</v>
      </c>
      <c r="Q110" s="73" t="s">
        <v>24</v>
      </c>
      <c r="R110" s="56"/>
    </row>
    <row r="111" spans="1:18" ht="17.25" customHeight="1">
      <c r="A111" s="341"/>
      <c r="B111" s="341"/>
      <c r="C111" s="341"/>
      <c r="D111" s="341"/>
      <c r="E111" s="345"/>
      <c r="F111" s="341"/>
      <c r="G111" s="341"/>
      <c r="H111" s="61">
        <v>3</v>
      </c>
      <c r="I111" s="43" t="s">
        <v>7763</v>
      </c>
      <c r="J111" s="309" t="s">
        <v>7764</v>
      </c>
      <c r="K111" s="309"/>
      <c r="L111" s="309"/>
      <c r="M111" s="309"/>
      <c r="N111" s="304"/>
      <c r="O111" s="73" t="s">
        <v>348</v>
      </c>
      <c r="P111" s="73" t="s">
        <v>348</v>
      </c>
      <c r="Q111" s="73" t="s">
        <v>24</v>
      </c>
      <c r="R111" s="56"/>
    </row>
    <row r="112" spans="1:18" ht="17.25" customHeight="1">
      <c r="A112" s="472" t="s">
        <v>7773</v>
      </c>
      <c r="B112" s="472" t="s">
        <v>6520</v>
      </c>
      <c r="C112" s="473" t="s">
        <v>966</v>
      </c>
      <c r="D112" s="473" t="s">
        <v>967</v>
      </c>
      <c r="E112" s="345"/>
      <c r="F112" s="472" t="s">
        <v>7774</v>
      </c>
      <c r="G112" s="473" t="s">
        <v>2111</v>
      </c>
      <c r="H112" s="61">
        <v>1</v>
      </c>
      <c r="I112" s="309" t="s">
        <v>6785</v>
      </c>
      <c r="J112" s="309" t="s">
        <v>6786</v>
      </c>
      <c r="K112" s="309"/>
      <c r="L112" s="309"/>
      <c r="M112" s="309"/>
      <c r="N112" s="304"/>
      <c r="O112" s="73" t="s">
        <v>348</v>
      </c>
      <c r="P112" s="73" t="s">
        <v>348</v>
      </c>
      <c r="Q112" s="73" t="s">
        <v>24</v>
      </c>
      <c r="R112" s="56"/>
    </row>
    <row r="113" spans="1:18" ht="17.25" customHeight="1">
      <c r="A113" s="345"/>
      <c r="B113" s="345"/>
      <c r="C113" s="345"/>
      <c r="D113" s="345"/>
      <c r="E113" s="345"/>
      <c r="F113" s="345"/>
      <c r="G113" s="345"/>
      <c r="H113" s="61">
        <v>2</v>
      </c>
      <c r="I113" s="309" t="s">
        <v>6796</v>
      </c>
      <c r="J113" s="309" t="s">
        <v>6786</v>
      </c>
      <c r="K113" s="309"/>
      <c r="L113" s="309"/>
      <c r="M113" s="309"/>
      <c r="N113" s="304"/>
      <c r="O113" s="73" t="s">
        <v>348</v>
      </c>
      <c r="P113" s="73" t="s">
        <v>348</v>
      </c>
      <c r="Q113" s="73" t="s">
        <v>24</v>
      </c>
      <c r="R113" s="56"/>
    </row>
    <row r="114" spans="1:18" ht="17.25" customHeight="1">
      <c r="A114" s="345"/>
      <c r="B114" s="345"/>
      <c r="C114" s="345"/>
      <c r="D114" s="345"/>
      <c r="E114" s="345"/>
      <c r="F114" s="345"/>
      <c r="G114" s="345"/>
      <c r="H114" s="61">
        <v>3</v>
      </c>
      <c r="I114" s="309" t="s">
        <v>7753</v>
      </c>
      <c r="J114" s="309" t="s">
        <v>7772</v>
      </c>
      <c r="K114" s="309"/>
      <c r="L114" s="309"/>
      <c r="M114" s="309"/>
      <c r="N114" s="304"/>
      <c r="O114" s="73" t="s">
        <v>348</v>
      </c>
      <c r="P114" s="73" t="s">
        <v>348</v>
      </c>
      <c r="Q114" s="73" t="s">
        <v>24</v>
      </c>
      <c r="R114" s="56"/>
    </row>
    <row r="115" spans="1:18" ht="17.25" customHeight="1">
      <c r="A115" s="341"/>
      <c r="B115" s="341"/>
      <c r="C115" s="341"/>
      <c r="D115" s="341"/>
      <c r="E115" s="345"/>
      <c r="F115" s="341"/>
      <c r="G115" s="341"/>
      <c r="H115" s="61">
        <v>4</v>
      </c>
      <c r="I115" s="43" t="s">
        <v>7763</v>
      </c>
      <c r="J115" s="309" t="s">
        <v>7764</v>
      </c>
      <c r="K115" s="309"/>
      <c r="L115" s="309"/>
      <c r="M115" s="309"/>
      <c r="N115" s="304"/>
      <c r="O115" s="73" t="s">
        <v>348</v>
      </c>
      <c r="P115" s="73" t="s">
        <v>348</v>
      </c>
      <c r="Q115" s="73" t="s">
        <v>24</v>
      </c>
      <c r="R115" s="56"/>
    </row>
    <row r="116" spans="1:18" ht="17.25" customHeight="1">
      <c r="A116" s="472" t="s">
        <v>7775</v>
      </c>
      <c r="B116" s="472" t="s">
        <v>7651</v>
      </c>
      <c r="C116" s="473" t="s">
        <v>966</v>
      </c>
      <c r="D116" s="473" t="s">
        <v>967</v>
      </c>
      <c r="E116" s="472" t="s">
        <v>7776</v>
      </c>
      <c r="F116" s="472" t="s">
        <v>7777</v>
      </c>
      <c r="G116" s="473" t="s">
        <v>2111</v>
      </c>
      <c r="H116" s="61">
        <v>1</v>
      </c>
      <c r="I116" s="309" t="s">
        <v>6785</v>
      </c>
      <c r="J116" s="309" t="s">
        <v>6786</v>
      </c>
      <c r="K116" s="309"/>
      <c r="L116" s="309"/>
      <c r="M116" s="309"/>
      <c r="N116" s="304"/>
      <c r="O116" s="73" t="s">
        <v>348</v>
      </c>
      <c r="P116" s="73" t="s">
        <v>24</v>
      </c>
      <c r="Q116" s="73" t="s">
        <v>24</v>
      </c>
      <c r="R116" s="56"/>
    </row>
    <row r="117" spans="1:18" ht="17.25" customHeight="1">
      <c r="A117" s="341"/>
      <c r="B117" s="341"/>
      <c r="C117" s="341"/>
      <c r="D117" s="341"/>
      <c r="E117" s="345"/>
      <c r="F117" s="341"/>
      <c r="G117" s="341"/>
      <c r="H117" s="61">
        <v>2</v>
      </c>
      <c r="I117" s="309" t="s">
        <v>7189</v>
      </c>
      <c r="J117" s="309" t="s">
        <v>7704</v>
      </c>
      <c r="K117" s="309"/>
      <c r="L117" s="309"/>
      <c r="M117" s="309"/>
      <c r="N117" s="304"/>
      <c r="O117" s="73" t="s">
        <v>348</v>
      </c>
      <c r="P117" s="73" t="s">
        <v>24</v>
      </c>
      <c r="Q117" s="73" t="s">
        <v>24</v>
      </c>
      <c r="R117" s="56"/>
    </row>
    <row r="118" spans="1:18" ht="17.25" customHeight="1">
      <c r="A118" s="472" t="s">
        <v>7778</v>
      </c>
      <c r="B118" s="472" t="s">
        <v>6520</v>
      </c>
      <c r="C118" s="473" t="s">
        <v>966</v>
      </c>
      <c r="D118" s="473" t="s">
        <v>967</v>
      </c>
      <c r="E118" s="345"/>
      <c r="F118" s="472" t="s">
        <v>7779</v>
      </c>
      <c r="G118" s="473" t="s">
        <v>2111</v>
      </c>
      <c r="H118" s="61">
        <v>1</v>
      </c>
      <c r="I118" s="309" t="s">
        <v>6785</v>
      </c>
      <c r="J118" s="309" t="s">
        <v>6786</v>
      </c>
      <c r="K118" s="309"/>
      <c r="L118" s="309"/>
      <c r="M118" s="472" t="s">
        <v>7780</v>
      </c>
      <c r="N118" s="304"/>
      <c r="O118" s="73" t="s">
        <v>348</v>
      </c>
      <c r="P118" s="73" t="s">
        <v>24</v>
      </c>
      <c r="Q118" s="73" t="s">
        <v>24</v>
      </c>
      <c r="R118" s="56"/>
    </row>
    <row r="119" spans="1:18" ht="17.25" customHeight="1">
      <c r="A119" s="345"/>
      <c r="B119" s="345"/>
      <c r="C119" s="345"/>
      <c r="D119" s="345"/>
      <c r="E119" s="345"/>
      <c r="F119" s="345"/>
      <c r="G119" s="345"/>
      <c r="H119" s="61">
        <v>2</v>
      </c>
      <c r="I119" s="309" t="s">
        <v>6792</v>
      </c>
      <c r="J119" s="309" t="s">
        <v>6786</v>
      </c>
      <c r="K119" s="309"/>
      <c r="L119" s="309"/>
      <c r="M119" s="345"/>
      <c r="N119" s="304"/>
      <c r="O119" s="73" t="s">
        <v>348</v>
      </c>
      <c r="P119" s="73" t="s">
        <v>24</v>
      </c>
      <c r="Q119" s="73" t="s">
        <v>24</v>
      </c>
      <c r="R119" s="56"/>
    </row>
    <row r="120" spans="1:18" ht="17.25" customHeight="1">
      <c r="A120" s="341"/>
      <c r="B120" s="341"/>
      <c r="C120" s="341"/>
      <c r="D120" s="341"/>
      <c r="E120" s="345"/>
      <c r="F120" s="341"/>
      <c r="G120" s="341"/>
      <c r="H120" s="61">
        <v>3</v>
      </c>
      <c r="I120" s="309" t="s">
        <v>7189</v>
      </c>
      <c r="J120" s="309" t="s">
        <v>7190</v>
      </c>
      <c r="K120" s="309"/>
      <c r="L120" s="309"/>
      <c r="M120" s="341"/>
      <c r="N120" s="304"/>
      <c r="O120" s="73" t="s">
        <v>348</v>
      </c>
      <c r="P120" s="73" t="s">
        <v>24</v>
      </c>
      <c r="Q120" s="73" t="s">
        <v>24</v>
      </c>
      <c r="R120" s="56"/>
    </row>
    <row r="121" spans="1:18" ht="17.25" customHeight="1">
      <c r="A121" s="472" t="s">
        <v>7781</v>
      </c>
      <c r="B121" s="472" t="s">
        <v>6520</v>
      </c>
      <c r="C121" s="473" t="s">
        <v>966</v>
      </c>
      <c r="D121" s="473" t="s">
        <v>967</v>
      </c>
      <c r="E121" s="345"/>
      <c r="F121" s="472" t="s">
        <v>7782</v>
      </c>
      <c r="G121" s="473" t="s">
        <v>2111</v>
      </c>
      <c r="H121" s="61">
        <v>1</v>
      </c>
      <c r="I121" s="309" t="s">
        <v>6785</v>
      </c>
      <c r="J121" s="309" t="s">
        <v>6786</v>
      </c>
      <c r="K121" s="309"/>
      <c r="L121" s="309"/>
      <c r="M121" s="309"/>
      <c r="N121" s="304"/>
      <c r="O121" s="73" t="s">
        <v>348</v>
      </c>
      <c r="P121" s="73" t="s">
        <v>24</v>
      </c>
      <c r="Q121" s="73" t="s">
        <v>24</v>
      </c>
      <c r="R121" s="56"/>
    </row>
    <row r="122" spans="1:18" ht="17.25" customHeight="1">
      <c r="A122" s="345"/>
      <c r="B122" s="345"/>
      <c r="C122" s="345"/>
      <c r="D122" s="345"/>
      <c r="E122" s="345"/>
      <c r="F122" s="345"/>
      <c r="G122" s="345"/>
      <c r="H122" s="61">
        <v>2</v>
      </c>
      <c r="I122" s="309" t="s">
        <v>6796</v>
      </c>
      <c r="J122" s="309" t="s">
        <v>6786</v>
      </c>
      <c r="K122" s="309"/>
      <c r="L122" s="309"/>
      <c r="M122" s="309"/>
      <c r="N122" s="304"/>
      <c r="O122" s="73" t="s">
        <v>348</v>
      </c>
      <c r="P122" s="73" t="s">
        <v>24</v>
      </c>
      <c r="Q122" s="73" t="s">
        <v>24</v>
      </c>
      <c r="R122" s="56"/>
    </row>
    <row r="123" spans="1:18" ht="17.25" customHeight="1">
      <c r="A123" s="341"/>
      <c r="B123" s="345"/>
      <c r="C123" s="341"/>
      <c r="D123" s="341"/>
      <c r="E123" s="341"/>
      <c r="F123" s="341"/>
      <c r="G123" s="341"/>
      <c r="H123" s="61">
        <v>3</v>
      </c>
      <c r="I123" s="309" t="s">
        <v>7189</v>
      </c>
      <c r="J123" s="309" t="s">
        <v>7190</v>
      </c>
      <c r="K123" s="309"/>
      <c r="L123" s="309"/>
      <c r="M123" s="309"/>
      <c r="N123" s="304"/>
      <c r="O123" s="73" t="s">
        <v>348</v>
      </c>
      <c r="P123" s="73" t="s">
        <v>24</v>
      </c>
      <c r="Q123" s="73" t="s">
        <v>24</v>
      </c>
      <c r="R123" s="56"/>
    </row>
    <row r="124" spans="1:18" ht="17.25" customHeight="1">
      <c r="A124" s="472" t="s">
        <v>7783</v>
      </c>
      <c r="B124" s="480" t="s">
        <v>7784</v>
      </c>
      <c r="C124" s="473" t="s">
        <v>966</v>
      </c>
      <c r="D124" s="473" t="s">
        <v>967</v>
      </c>
      <c r="E124" s="472" t="s">
        <v>7785</v>
      </c>
      <c r="F124" s="472" t="s">
        <v>7786</v>
      </c>
      <c r="G124" s="473" t="s">
        <v>2111</v>
      </c>
      <c r="H124" s="61">
        <v>1</v>
      </c>
      <c r="I124" s="309" t="s">
        <v>7102</v>
      </c>
      <c r="J124" s="309" t="s">
        <v>6786</v>
      </c>
      <c r="K124" s="309"/>
      <c r="L124" s="309"/>
      <c r="M124" s="309"/>
      <c r="N124" s="304"/>
      <c r="O124" s="73" t="s">
        <v>348</v>
      </c>
      <c r="P124" s="73" t="s">
        <v>24</v>
      </c>
      <c r="Q124" s="73" t="s">
        <v>24</v>
      </c>
      <c r="R124" s="56"/>
    </row>
    <row r="125" spans="1:18" ht="17.25" customHeight="1">
      <c r="A125" s="345"/>
      <c r="B125" s="345"/>
      <c r="C125" s="345"/>
      <c r="D125" s="345"/>
      <c r="E125" s="345"/>
      <c r="F125" s="345"/>
      <c r="G125" s="345"/>
      <c r="H125" s="61">
        <v>2</v>
      </c>
      <c r="I125" s="309" t="s">
        <v>6785</v>
      </c>
      <c r="J125" s="309" t="s">
        <v>6786</v>
      </c>
      <c r="K125" s="309"/>
      <c r="L125" s="309"/>
      <c r="M125" s="309"/>
      <c r="N125" s="304"/>
      <c r="O125" s="73" t="s">
        <v>348</v>
      </c>
      <c r="P125" s="73" t="s">
        <v>24</v>
      </c>
      <c r="Q125" s="73" t="s">
        <v>24</v>
      </c>
      <c r="R125" s="56"/>
    </row>
    <row r="126" spans="1:18" ht="17.25" customHeight="1">
      <c r="A126" s="345"/>
      <c r="B126" s="345"/>
      <c r="C126" s="345"/>
      <c r="D126" s="345"/>
      <c r="E126" s="345"/>
      <c r="F126" s="345"/>
      <c r="G126" s="345"/>
      <c r="H126" s="61">
        <v>3</v>
      </c>
      <c r="I126" s="309" t="s">
        <v>6796</v>
      </c>
      <c r="J126" s="309" t="s">
        <v>6786</v>
      </c>
      <c r="K126" s="309"/>
      <c r="L126" s="309"/>
      <c r="M126" s="309"/>
      <c r="N126" s="304"/>
      <c r="O126" s="73" t="s">
        <v>348</v>
      </c>
      <c r="P126" s="73" t="s">
        <v>24</v>
      </c>
      <c r="Q126" s="73" t="s">
        <v>24</v>
      </c>
      <c r="R126" s="56"/>
    </row>
    <row r="127" spans="1:18" ht="17.25" customHeight="1">
      <c r="A127" s="345"/>
      <c r="B127" s="345"/>
      <c r="C127" s="345"/>
      <c r="D127" s="345"/>
      <c r="E127" s="345"/>
      <c r="F127" s="345"/>
      <c r="G127" s="345"/>
      <c r="H127" s="61">
        <v>4</v>
      </c>
      <c r="I127" s="309" t="s">
        <v>7703</v>
      </c>
      <c r="J127" s="309" t="s">
        <v>6786</v>
      </c>
      <c r="K127" s="309"/>
      <c r="L127" s="309"/>
      <c r="M127" s="309"/>
      <c r="N127" s="304"/>
      <c r="O127" s="73" t="s">
        <v>348</v>
      </c>
      <c r="P127" s="73" t="s">
        <v>24</v>
      </c>
      <c r="Q127" s="73" t="s">
        <v>24</v>
      </c>
      <c r="R127" s="56"/>
    </row>
    <row r="128" spans="1:18" ht="17.25" customHeight="1">
      <c r="A128" s="345"/>
      <c r="B128" s="345"/>
      <c r="C128" s="345"/>
      <c r="D128" s="345"/>
      <c r="E128" s="345"/>
      <c r="F128" s="345"/>
      <c r="G128" s="345"/>
      <c r="H128" s="61">
        <v>5</v>
      </c>
      <c r="I128" s="309" t="s">
        <v>7745</v>
      </c>
      <c r="J128" s="309" t="s">
        <v>6786</v>
      </c>
      <c r="K128" s="309"/>
      <c r="L128" s="309"/>
      <c r="M128" s="309"/>
      <c r="N128" s="304"/>
      <c r="O128" s="73" t="s">
        <v>348</v>
      </c>
      <c r="P128" s="73" t="s">
        <v>24</v>
      </c>
      <c r="Q128" s="73" t="s">
        <v>24</v>
      </c>
      <c r="R128" s="56"/>
    </row>
    <row r="129" spans="1:18" ht="17.25" customHeight="1">
      <c r="A129" s="345"/>
      <c r="B129" s="345"/>
      <c r="C129" s="345"/>
      <c r="D129" s="345"/>
      <c r="E129" s="345"/>
      <c r="F129" s="345"/>
      <c r="G129" s="345"/>
      <c r="H129" s="61">
        <v>6</v>
      </c>
      <c r="I129" s="309" t="s">
        <v>7703</v>
      </c>
      <c r="J129" s="309" t="s">
        <v>6786</v>
      </c>
      <c r="K129" s="309"/>
      <c r="L129" s="309"/>
      <c r="M129" s="309"/>
      <c r="N129" s="304"/>
      <c r="O129" s="73" t="s">
        <v>348</v>
      </c>
      <c r="P129" s="73" t="s">
        <v>24</v>
      </c>
      <c r="Q129" s="73" t="s">
        <v>24</v>
      </c>
      <c r="R129" s="56"/>
    </row>
    <row r="130" spans="1:18" ht="17.25" customHeight="1">
      <c r="A130" s="345"/>
      <c r="B130" s="345"/>
      <c r="C130" s="345"/>
      <c r="D130" s="345"/>
      <c r="E130" s="345"/>
      <c r="F130" s="345"/>
      <c r="G130" s="345"/>
      <c r="H130" s="61">
        <v>7</v>
      </c>
      <c r="I130" s="309" t="s">
        <v>7745</v>
      </c>
      <c r="J130" s="309" t="s">
        <v>6786</v>
      </c>
      <c r="K130" s="309"/>
      <c r="L130" s="309"/>
      <c r="M130" s="309"/>
      <c r="N130" s="304"/>
      <c r="O130" s="73" t="s">
        <v>348</v>
      </c>
      <c r="P130" s="73" t="s">
        <v>24</v>
      </c>
      <c r="Q130" s="73" t="s">
        <v>24</v>
      </c>
      <c r="R130" s="56"/>
    </row>
    <row r="131" spans="1:18" ht="17.25" customHeight="1">
      <c r="A131" s="345"/>
      <c r="B131" s="345"/>
      <c r="C131" s="345"/>
      <c r="D131" s="345"/>
      <c r="E131" s="345"/>
      <c r="F131" s="345"/>
      <c r="G131" s="345"/>
      <c r="H131" s="61">
        <v>8</v>
      </c>
      <c r="I131" s="309" t="s">
        <v>7703</v>
      </c>
      <c r="J131" s="309" t="s">
        <v>7762</v>
      </c>
      <c r="K131" s="309"/>
      <c r="L131" s="309"/>
      <c r="M131" s="309"/>
      <c r="N131" s="304"/>
      <c r="O131" s="73" t="s">
        <v>348</v>
      </c>
      <c r="P131" s="73" t="s">
        <v>24</v>
      </c>
      <c r="Q131" s="73" t="s">
        <v>24</v>
      </c>
      <c r="R131" s="56"/>
    </row>
    <row r="132" spans="1:18" ht="17.25" customHeight="1">
      <c r="A132" s="345"/>
      <c r="B132" s="345"/>
      <c r="C132" s="345"/>
      <c r="D132" s="345"/>
      <c r="E132" s="345"/>
      <c r="F132" s="345"/>
      <c r="G132" s="345"/>
      <c r="H132" s="61">
        <v>9</v>
      </c>
      <c r="I132" s="43" t="s">
        <v>7763</v>
      </c>
      <c r="J132" s="309" t="s">
        <v>7764</v>
      </c>
      <c r="K132" s="309"/>
      <c r="L132" s="309"/>
      <c r="M132" s="309"/>
      <c r="N132" s="304"/>
      <c r="O132" s="73" t="s">
        <v>348</v>
      </c>
      <c r="P132" s="73" t="s">
        <v>24</v>
      </c>
      <c r="Q132" s="73" t="s">
        <v>24</v>
      </c>
      <c r="R132" s="56"/>
    </row>
    <row r="133" spans="1:18" ht="17.25" customHeight="1">
      <c r="A133" s="345"/>
      <c r="B133" s="345"/>
      <c r="C133" s="345"/>
      <c r="D133" s="345"/>
      <c r="E133" s="345"/>
      <c r="F133" s="345"/>
      <c r="G133" s="345"/>
      <c r="H133" s="61">
        <v>10</v>
      </c>
      <c r="I133" s="309" t="s">
        <v>7745</v>
      </c>
      <c r="J133" s="309" t="s">
        <v>6786</v>
      </c>
      <c r="K133" s="309"/>
      <c r="L133" s="309"/>
      <c r="M133" s="309" t="s">
        <v>7787</v>
      </c>
      <c r="N133" s="304"/>
      <c r="O133" s="73" t="s">
        <v>348</v>
      </c>
      <c r="P133" s="73" t="s">
        <v>24</v>
      </c>
      <c r="Q133" s="73" t="s">
        <v>24</v>
      </c>
      <c r="R133" s="56"/>
    </row>
    <row r="134" spans="1:18" ht="17.25" customHeight="1">
      <c r="A134" s="345"/>
      <c r="B134" s="345"/>
      <c r="C134" s="345"/>
      <c r="D134" s="345"/>
      <c r="E134" s="345"/>
      <c r="F134" s="345"/>
      <c r="G134" s="345"/>
      <c r="H134" s="61">
        <v>11</v>
      </c>
      <c r="I134" s="309" t="s">
        <v>7703</v>
      </c>
      <c r="J134" s="309" t="s">
        <v>6786</v>
      </c>
      <c r="K134" s="309"/>
      <c r="L134" s="309"/>
      <c r="M134" s="309" t="s">
        <v>7787</v>
      </c>
      <c r="N134" s="304"/>
      <c r="O134" s="73" t="s">
        <v>348</v>
      </c>
      <c r="P134" s="73" t="s">
        <v>24</v>
      </c>
      <c r="Q134" s="73" t="s">
        <v>24</v>
      </c>
      <c r="R134" s="56"/>
    </row>
    <row r="135" spans="1:18" ht="17.25" customHeight="1">
      <c r="A135" s="341"/>
      <c r="B135" s="341"/>
      <c r="C135" s="341"/>
      <c r="D135" s="341"/>
      <c r="E135" s="345"/>
      <c r="F135" s="341"/>
      <c r="G135" s="341"/>
      <c r="H135" s="61">
        <v>12</v>
      </c>
      <c r="I135" s="309" t="s">
        <v>7103</v>
      </c>
      <c r="J135" s="309" t="s">
        <v>6786</v>
      </c>
      <c r="K135" s="309"/>
      <c r="L135" s="309"/>
      <c r="M135" s="309"/>
      <c r="N135" s="304"/>
      <c r="O135" s="73" t="s">
        <v>348</v>
      </c>
      <c r="P135" s="73" t="s">
        <v>24</v>
      </c>
      <c r="Q135" s="73" t="s">
        <v>24</v>
      </c>
      <c r="R135" s="56"/>
    </row>
    <row r="136" spans="1:18" ht="17.25" customHeight="1">
      <c r="A136" s="472" t="s">
        <v>7788</v>
      </c>
      <c r="B136" s="480" t="s">
        <v>7784</v>
      </c>
      <c r="C136" s="473" t="s">
        <v>966</v>
      </c>
      <c r="D136" s="473" t="s">
        <v>967</v>
      </c>
      <c r="E136" s="345"/>
      <c r="F136" s="472" t="s">
        <v>7789</v>
      </c>
      <c r="G136" s="473" t="s">
        <v>2111</v>
      </c>
      <c r="H136" s="61">
        <v>1</v>
      </c>
      <c r="I136" s="309" t="s">
        <v>7102</v>
      </c>
      <c r="J136" s="309" t="s">
        <v>6786</v>
      </c>
      <c r="K136" s="309"/>
      <c r="L136" s="309"/>
      <c r="M136" s="309"/>
      <c r="N136" s="304"/>
      <c r="O136" s="73" t="s">
        <v>348</v>
      </c>
      <c r="P136" s="73" t="s">
        <v>24</v>
      </c>
      <c r="Q136" s="73" t="s">
        <v>24</v>
      </c>
      <c r="R136" s="56"/>
    </row>
    <row r="137" spans="1:18" ht="17.25" customHeight="1">
      <c r="A137" s="345"/>
      <c r="B137" s="345"/>
      <c r="C137" s="345"/>
      <c r="D137" s="345"/>
      <c r="E137" s="345"/>
      <c r="F137" s="345"/>
      <c r="G137" s="345"/>
      <c r="H137" s="61">
        <v>2</v>
      </c>
      <c r="I137" s="309" t="s">
        <v>6785</v>
      </c>
      <c r="J137" s="309" t="s">
        <v>6786</v>
      </c>
      <c r="K137" s="309"/>
      <c r="L137" s="309"/>
      <c r="M137" s="309"/>
      <c r="N137" s="304"/>
      <c r="O137" s="73" t="s">
        <v>348</v>
      </c>
      <c r="P137" s="73" t="s">
        <v>24</v>
      </c>
      <c r="Q137" s="73" t="s">
        <v>24</v>
      </c>
      <c r="R137" s="56"/>
    </row>
    <row r="138" spans="1:18" ht="17.25" customHeight="1">
      <c r="A138" s="345"/>
      <c r="B138" s="345"/>
      <c r="C138" s="345"/>
      <c r="D138" s="345"/>
      <c r="E138" s="345"/>
      <c r="F138" s="345"/>
      <c r="G138" s="345"/>
      <c r="H138" s="61">
        <v>3</v>
      </c>
      <c r="I138" s="309" t="s">
        <v>6796</v>
      </c>
      <c r="J138" s="309" t="s">
        <v>6786</v>
      </c>
      <c r="K138" s="309"/>
      <c r="L138" s="309"/>
      <c r="M138" s="309"/>
      <c r="N138" s="304"/>
      <c r="O138" s="73" t="s">
        <v>348</v>
      </c>
      <c r="P138" s="73" t="s">
        <v>24</v>
      </c>
      <c r="Q138" s="73" t="s">
        <v>24</v>
      </c>
      <c r="R138" s="56"/>
    </row>
    <row r="139" spans="1:18" ht="17.25" customHeight="1">
      <c r="A139" s="345"/>
      <c r="B139" s="345"/>
      <c r="C139" s="345"/>
      <c r="D139" s="345"/>
      <c r="E139" s="345"/>
      <c r="F139" s="345"/>
      <c r="G139" s="345"/>
      <c r="H139" s="61">
        <v>4</v>
      </c>
      <c r="I139" s="309" t="s">
        <v>7703</v>
      </c>
      <c r="J139" s="309" t="s">
        <v>6786</v>
      </c>
      <c r="K139" s="309"/>
      <c r="L139" s="309"/>
      <c r="M139" s="309"/>
      <c r="N139" s="304"/>
      <c r="O139" s="73" t="s">
        <v>348</v>
      </c>
      <c r="P139" s="73" t="s">
        <v>24</v>
      </c>
      <c r="Q139" s="73" t="s">
        <v>24</v>
      </c>
      <c r="R139" s="56"/>
    </row>
    <row r="140" spans="1:18" ht="17.25" customHeight="1">
      <c r="A140" s="345"/>
      <c r="B140" s="345"/>
      <c r="C140" s="345"/>
      <c r="D140" s="345"/>
      <c r="E140" s="345"/>
      <c r="F140" s="345"/>
      <c r="G140" s="345"/>
      <c r="H140" s="61">
        <v>5</v>
      </c>
      <c r="I140" s="309" t="s">
        <v>7745</v>
      </c>
      <c r="J140" s="309" t="s">
        <v>6786</v>
      </c>
      <c r="K140" s="309"/>
      <c r="L140" s="309"/>
      <c r="M140" s="309"/>
      <c r="N140" s="304"/>
      <c r="O140" s="73" t="s">
        <v>348</v>
      </c>
      <c r="P140" s="73" t="s">
        <v>24</v>
      </c>
      <c r="Q140" s="73" t="s">
        <v>24</v>
      </c>
      <c r="R140" s="56"/>
    </row>
    <row r="141" spans="1:18" ht="17.25" customHeight="1">
      <c r="A141" s="345"/>
      <c r="B141" s="345"/>
      <c r="C141" s="345"/>
      <c r="D141" s="345"/>
      <c r="E141" s="345"/>
      <c r="F141" s="345"/>
      <c r="G141" s="345"/>
      <c r="H141" s="61">
        <v>6</v>
      </c>
      <c r="I141" s="309" t="s">
        <v>7703</v>
      </c>
      <c r="J141" s="309" t="s">
        <v>6786</v>
      </c>
      <c r="K141" s="309"/>
      <c r="L141" s="309"/>
      <c r="M141" s="309"/>
      <c r="N141" s="304"/>
      <c r="O141" s="73" t="s">
        <v>348</v>
      </c>
      <c r="P141" s="73" t="s">
        <v>24</v>
      </c>
      <c r="Q141" s="73" t="s">
        <v>24</v>
      </c>
      <c r="R141" s="56"/>
    </row>
    <row r="142" spans="1:18" ht="17.25" customHeight="1">
      <c r="A142" s="345"/>
      <c r="B142" s="345"/>
      <c r="C142" s="345"/>
      <c r="D142" s="345"/>
      <c r="E142" s="345"/>
      <c r="F142" s="345"/>
      <c r="G142" s="345"/>
      <c r="H142" s="61">
        <v>7</v>
      </c>
      <c r="I142" s="309" t="s">
        <v>7745</v>
      </c>
      <c r="J142" s="309" t="s">
        <v>6786</v>
      </c>
      <c r="K142" s="309"/>
      <c r="L142" s="309"/>
      <c r="M142" s="309"/>
      <c r="N142" s="304"/>
      <c r="O142" s="73" t="s">
        <v>348</v>
      </c>
      <c r="P142" s="73" t="s">
        <v>24</v>
      </c>
      <c r="Q142" s="73" t="s">
        <v>24</v>
      </c>
      <c r="R142" s="56"/>
    </row>
    <row r="143" spans="1:18" ht="17.25" customHeight="1">
      <c r="A143" s="345"/>
      <c r="B143" s="345"/>
      <c r="C143" s="345"/>
      <c r="D143" s="345"/>
      <c r="E143" s="345"/>
      <c r="F143" s="345"/>
      <c r="G143" s="345"/>
      <c r="H143" s="61">
        <v>8</v>
      </c>
      <c r="I143" s="309" t="s">
        <v>7703</v>
      </c>
      <c r="J143" s="309" t="s">
        <v>7762</v>
      </c>
      <c r="K143" s="309"/>
      <c r="L143" s="309"/>
      <c r="M143" s="309"/>
      <c r="N143" s="304"/>
      <c r="O143" s="73" t="s">
        <v>348</v>
      </c>
      <c r="P143" s="73" t="s">
        <v>24</v>
      </c>
      <c r="Q143" s="73" t="s">
        <v>24</v>
      </c>
      <c r="R143" s="56"/>
    </row>
    <row r="144" spans="1:18" ht="17.25" customHeight="1">
      <c r="A144" s="345"/>
      <c r="B144" s="345"/>
      <c r="C144" s="345"/>
      <c r="D144" s="345"/>
      <c r="E144" s="345"/>
      <c r="F144" s="345"/>
      <c r="G144" s="345"/>
      <c r="H144" s="61">
        <v>9</v>
      </c>
      <c r="I144" s="43" t="s">
        <v>7763</v>
      </c>
      <c r="J144" s="309" t="s">
        <v>7764</v>
      </c>
      <c r="K144" s="309"/>
      <c r="L144" s="309"/>
      <c r="M144" s="309"/>
      <c r="N144" s="304"/>
      <c r="O144" s="73" t="s">
        <v>348</v>
      </c>
      <c r="P144" s="73" t="s">
        <v>24</v>
      </c>
      <c r="Q144" s="73" t="s">
        <v>24</v>
      </c>
      <c r="R144" s="56"/>
    </row>
    <row r="145" spans="1:18" ht="17.25" customHeight="1">
      <c r="A145" s="345"/>
      <c r="B145" s="345"/>
      <c r="C145" s="345"/>
      <c r="D145" s="345"/>
      <c r="E145" s="345"/>
      <c r="F145" s="345"/>
      <c r="G145" s="345"/>
      <c r="H145" s="61">
        <v>10</v>
      </c>
      <c r="I145" s="309" t="s">
        <v>7745</v>
      </c>
      <c r="J145" s="309" t="s">
        <v>6786</v>
      </c>
      <c r="K145" s="309"/>
      <c r="L145" s="309"/>
      <c r="M145" s="309" t="s">
        <v>7787</v>
      </c>
      <c r="N145" s="304"/>
      <c r="O145" s="73" t="s">
        <v>348</v>
      </c>
      <c r="P145" s="73" t="s">
        <v>24</v>
      </c>
      <c r="Q145" s="73" t="s">
        <v>24</v>
      </c>
      <c r="R145" s="56"/>
    </row>
    <row r="146" spans="1:18" ht="17.25" customHeight="1">
      <c r="A146" s="345"/>
      <c r="B146" s="345"/>
      <c r="C146" s="345"/>
      <c r="D146" s="345"/>
      <c r="E146" s="345"/>
      <c r="F146" s="345"/>
      <c r="G146" s="345"/>
      <c r="H146" s="61">
        <v>11</v>
      </c>
      <c r="I146" s="309" t="s">
        <v>7703</v>
      </c>
      <c r="J146" s="309" t="s">
        <v>6786</v>
      </c>
      <c r="K146" s="309"/>
      <c r="L146" s="309"/>
      <c r="M146" s="309" t="s">
        <v>7787</v>
      </c>
      <c r="N146" s="304"/>
      <c r="O146" s="73" t="s">
        <v>348</v>
      </c>
      <c r="P146" s="73" t="s">
        <v>24</v>
      </c>
      <c r="Q146" s="73" t="s">
        <v>24</v>
      </c>
      <c r="R146" s="56"/>
    </row>
    <row r="147" spans="1:18" ht="17.25" customHeight="1">
      <c r="A147" s="341"/>
      <c r="B147" s="341"/>
      <c r="C147" s="341"/>
      <c r="D147" s="341"/>
      <c r="E147" s="345"/>
      <c r="F147" s="341"/>
      <c r="G147" s="341"/>
      <c r="H147" s="61">
        <v>12</v>
      </c>
      <c r="I147" s="309" t="s">
        <v>7103</v>
      </c>
      <c r="J147" s="309" t="s">
        <v>6786</v>
      </c>
      <c r="K147" s="309"/>
      <c r="L147" s="309"/>
      <c r="M147" s="309"/>
      <c r="N147" s="304"/>
      <c r="O147" s="73" t="s">
        <v>348</v>
      </c>
      <c r="P147" s="73" t="s">
        <v>24</v>
      </c>
      <c r="Q147" s="73" t="s">
        <v>24</v>
      </c>
      <c r="R147" s="56"/>
    </row>
    <row r="148" spans="1:18" ht="17.25" customHeight="1">
      <c r="A148" s="472" t="s">
        <v>7790</v>
      </c>
      <c r="B148" s="472" t="s">
        <v>7784</v>
      </c>
      <c r="C148" s="473" t="s">
        <v>966</v>
      </c>
      <c r="D148" s="473" t="s">
        <v>967</v>
      </c>
      <c r="E148" s="472" t="s">
        <v>7791</v>
      </c>
      <c r="F148" s="472" t="s">
        <v>7792</v>
      </c>
      <c r="G148" s="473" t="s">
        <v>2111</v>
      </c>
      <c r="H148" s="61">
        <v>1</v>
      </c>
      <c r="I148" s="309" t="s">
        <v>7102</v>
      </c>
      <c r="J148" s="309" t="s">
        <v>6786</v>
      </c>
      <c r="K148" s="309"/>
      <c r="L148" s="309"/>
      <c r="M148" s="309"/>
      <c r="N148" s="304"/>
      <c r="O148" s="73" t="s">
        <v>348</v>
      </c>
      <c r="P148" s="73" t="s">
        <v>348</v>
      </c>
      <c r="Q148" s="73" t="s">
        <v>24</v>
      </c>
      <c r="R148" s="56"/>
    </row>
    <row r="149" spans="1:18" ht="17.25" customHeight="1">
      <c r="A149" s="345"/>
      <c r="B149" s="345"/>
      <c r="C149" s="345"/>
      <c r="D149" s="345"/>
      <c r="E149" s="345"/>
      <c r="F149" s="345"/>
      <c r="G149" s="345"/>
      <c r="H149" s="61">
        <v>2</v>
      </c>
      <c r="I149" s="309" t="s">
        <v>6785</v>
      </c>
      <c r="J149" s="309" t="s">
        <v>6786</v>
      </c>
      <c r="K149" s="309"/>
      <c r="L149" s="309"/>
      <c r="M149" s="309"/>
      <c r="N149" s="304"/>
      <c r="O149" s="73" t="s">
        <v>348</v>
      </c>
      <c r="P149" s="73" t="s">
        <v>348</v>
      </c>
      <c r="Q149" s="73" t="s">
        <v>24</v>
      </c>
      <c r="R149" s="56"/>
    </row>
    <row r="150" spans="1:18" ht="17.25" customHeight="1">
      <c r="A150" s="345"/>
      <c r="B150" s="345"/>
      <c r="C150" s="345"/>
      <c r="D150" s="345"/>
      <c r="E150" s="345"/>
      <c r="F150" s="345"/>
      <c r="G150" s="345"/>
      <c r="H150" s="61">
        <v>3</v>
      </c>
      <c r="I150" s="309" t="s">
        <v>6796</v>
      </c>
      <c r="J150" s="309" t="s">
        <v>6786</v>
      </c>
      <c r="K150" s="309"/>
      <c r="L150" s="309"/>
      <c r="M150" s="309"/>
      <c r="N150" s="304"/>
      <c r="O150" s="73" t="s">
        <v>348</v>
      </c>
      <c r="P150" s="73" t="s">
        <v>348</v>
      </c>
      <c r="Q150" s="73" t="s">
        <v>24</v>
      </c>
      <c r="R150" s="56"/>
    </row>
    <row r="151" spans="1:18" ht="17.25" customHeight="1">
      <c r="A151" s="345"/>
      <c r="B151" s="345"/>
      <c r="C151" s="345"/>
      <c r="D151" s="345"/>
      <c r="E151" s="345"/>
      <c r="F151" s="345"/>
      <c r="G151" s="345"/>
      <c r="H151" s="61">
        <v>4</v>
      </c>
      <c r="I151" s="309" t="s">
        <v>7753</v>
      </c>
      <c r="J151" s="309" t="s">
        <v>6786</v>
      </c>
      <c r="K151" s="309"/>
      <c r="L151" s="309"/>
      <c r="M151" s="309"/>
      <c r="N151" s="304"/>
      <c r="O151" s="73" t="s">
        <v>348</v>
      </c>
      <c r="P151" s="73" t="s">
        <v>348</v>
      </c>
      <c r="Q151" s="73" t="s">
        <v>24</v>
      </c>
      <c r="R151" s="56"/>
    </row>
    <row r="152" spans="1:18" ht="17.25" customHeight="1">
      <c r="A152" s="345"/>
      <c r="B152" s="345"/>
      <c r="C152" s="345"/>
      <c r="D152" s="345"/>
      <c r="E152" s="345"/>
      <c r="F152" s="345"/>
      <c r="G152" s="345"/>
      <c r="H152" s="61">
        <v>5</v>
      </c>
      <c r="I152" s="309" t="s">
        <v>7754</v>
      </c>
      <c r="J152" s="309" t="s">
        <v>6786</v>
      </c>
      <c r="K152" s="309"/>
      <c r="L152" s="309"/>
      <c r="M152" s="309"/>
      <c r="N152" s="304"/>
      <c r="O152" s="73" t="s">
        <v>348</v>
      </c>
      <c r="P152" s="73" t="s">
        <v>348</v>
      </c>
      <c r="Q152" s="73" t="s">
        <v>24</v>
      </c>
      <c r="R152" s="56"/>
    </row>
    <row r="153" spans="1:18" ht="17.25" customHeight="1">
      <c r="A153" s="345"/>
      <c r="B153" s="345"/>
      <c r="C153" s="345"/>
      <c r="D153" s="345"/>
      <c r="E153" s="345"/>
      <c r="F153" s="345"/>
      <c r="G153" s="345"/>
      <c r="H153" s="61">
        <v>6</v>
      </c>
      <c r="I153" s="309" t="s">
        <v>7753</v>
      </c>
      <c r="J153" s="309" t="s">
        <v>6786</v>
      </c>
      <c r="K153" s="309"/>
      <c r="L153" s="309"/>
      <c r="M153" s="309"/>
      <c r="N153" s="304"/>
      <c r="O153" s="73" t="s">
        <v>348</v>
      </c>
      <c r="P153" s="73" t="s">
        <v>348</v>
      </c>
      <c r="Q153" s="73" t="s">
        <v>24</v>
      </c>
      <c r="R153" s="56"/>
    </row>
    <row r="154" spans="1:18" ht="17.25" customHeight="1">
      <c r="A154" s="345"/>
      <c r="B154" s="345"/>
      <c r="C154" s="345"/>
      <c r="D154" s="345"/>
      <c r="E154" s="345"/>
      <c r="F154" s="345"/>
      <c r="G154" s="345"/>
      <c r="H154" s="61">
        <v>7</v>
      </c>
      <c r="I154" s="309" t="s">
        <v>7754</v>
      </c>
      <c r="J154" s="309" t="s">
        <v>6786</v>
      </c>
      <c r="K154" s="309"/>
      <c r="L154" s="309"/>
      <c r="M154" s="309"/>
      <c r="N154" s="304"/>
      <c r="O154" s="73" t="s">
        <v>348</v>
      </c>
      <c r="P154" s="73" t="s">
        <v>348</v>
      </c>
      <c r="Q154" s="73" t="s">
        <v>24</v>
      </c>
      <c r="R154" s="56"/>
    </row>
    <row r="155" spans="1:18" ht="17.25" customHeight="1">
      <c r="A155" s="345"/>
      <c r="B155" s="345"/>
      <c r="C155" s="345"/>
      <c r="D155" s="345"/>
      <c r="E155" s="345"/>
      <c r="F155" s="345"/>
      <c r="G155" s="345"/>
      <c r="H155" s="61">
        <v>8</v>
      </c>
      <c r="I155" s="309" t="s">
        <v>7753</v>
      </c>
      <c r="J155" s="309" t="s">
        <v>7772</v>
      </c>
      <c r="K155" s="309"/>
      <c r="L155" s="309"/>
      <c r="M155" s="309"/>
      <c r="N155" s="304"/>
      <c r="O155" s="73" t="s">
        <v>348</v>
      </c>
      <c r="P155" s="73" t="s">
        <v>348</v>
      </c>
      <c r="Q155" s="73" t="s">
        <v>24</v>
      </c>
      <c r="R155" s="56"/>
    </row>
    <row r="156" spans="1:18" ht="17.25" customHeight="1">
      <c r="A156" s="345"/>
      <c r="B156" s="345"/>
      <c r="C156" s="345"/>
      <c r="D156" s="345"/>
      <c r="E156" s="345"/>
      <c r="F156" s="345"/>
      <c r="G156" s="345"/>
      <c r="H156" s="61">
        <v>9</v>
      </c>
      <c r="I156" s="43" t="s">
        <v>7763</v>
      </c>
      <c r="J156" s="309" t="s">
        <v>7764</v>
      </c>
      <c r="K156" s="309"/>
      <c r="L156" s="309"/>
      <c r="M156" s="309"/>
      <c r="N156" s="304"/>
      <c r="O156" s="73" t="s">
        <v>348</v>
      </c>
      <c r="P156" s="73" t="s">
        <v>348</v>
      </c>
      <c r="Q156" s="73" t="s">
        <v>24</v>
      </c>
      <c r="R156" s="56"/>
    </row>
    <row r="157" spans="1:18" ht="17.25" customHeight="1">
      <c r="A157" s="345"/>
      <c r="B157" s="345"/>
      <c r="C157" s="345"/>
      <c r="D157" s="345"/>
      <c r="E157" s="345"/>
      <c r="F157" s="345"/>
      <c r="G157" s="345"/>
      <c r="H157" s="61">
        <v>10</v>
      </c>
      <c r="I157" s="309" t="s">
        <v>7754</v>
      </c>
      <c r="J157" s="309" t="s">
        <v>6786</v>
      </c>
      <c r="K157" s="309"/>
      <c r="L157" s="309"/>
      <c r="M157" s="309" t="s">
        <v>7787</v>
      </c>
      <c r="N157" s="304"/>
      <c r="O157" s="73" t="s">
        <v>348</v>
      </c>
      <c r="P157" s="73" t="s">
        <v>348</v>
      </c>
      <c r="Q157" s="73" t="s">
        <v>24</v>
      </c>
      <c r="R157" s="56"/>
    </row>
    <row r="158" spans="1:18" ht="17.25" customHeight="1">
      <c r="A158" s="345"/>
      <c r="B158" s="345"/>
      <c r="C158" s="345"/>
      <c r="D158" s="345"/>
      <c r="E158" s="345"/>
      <c r="F158" s="345"/>
      <c r="G158" s="345"/>
      <c r="H158" s="61">
        <v>11</v>
      </c>
      <c r="I158" s="309" t="s">
        <v>7703</v>
      </c>
      <c r="J158" s="309" t="s">
        <v>6786</v>
      </c>
      <c r="K158" s="309"/>
      <c r="L158" s="309"/>
      <c r="M158" s="309" t="s">
        <v>7787</v>
      </c>
      <c r="N158" s="304"/>
      <c r="O158" s="73" t="s">
        <v>348</v>
      </c>
      <c r="P158" s="73" t="s">
        <v>348</v>
      </c>
      <c r="Q158" s="73" t="s">
        <v>24</v>
      </c>
      <c r="R158" s="56"/>
    </row>
    <row r="159" spans="1:18" ht="17.25" customHeight="1">
      <c r="A159" s="341"/>
      <c r="B159" s="341"/>
      <c r="C159" s="341"/>
      <c r="D159" s="341"/>
      <c r="E159" s="345"/>
      <c r="F159" s="341"/>
      <c r="G159" s="341"/>
      <c r="H159" s="61">
        <v>12</v>
      </c>
      <c r="I159" s="309" t="s">
        <v>7103</v>
      </c>
      <c r="J159" s="309" t="s">
        <v>6786</v>
      </c>
      <c r="K159" s="309"/>
      <c r="L159" s="309"/>
      <c r="M159" s="309"/>
      <c r="N159" s="304"/>
      <c r="O159" s="73" t="s">
        <v>348</v>
      </c>
      <c r="P159" s="73" t="s">
        <v>348</v>
      </c>
      <c r="Q159" s="73" t="s">
        <v>24</v>
      </c>
      <c r="R159" s="56"/>
    </row>
    <row r="160" spans="1:18" ht="17.25" customHeight="1">
      <c r="A160" s="472" t="s">
        <v>7793</v>
      </c>
      <c r="B160" s="472" t="s">
        <v>7784</v>
      </c>
      <c r="C160" s="473" t="s">
        <v>966</v>
      </c>
      <c r="D160" s="473" t="s">
        <v>967</v>
      </c>
      <c r="E160" s="345"/>
      <c r="F160" s="472" t="s">
        <v>7794</v>
      </c>
      <c r="G160" s="473" t="s">
        <v>2111</v>
      </c>
      <c r="H160" s="61">
        <v>1</v>
      </c>
      <c r="I160" s="309" t="s">
        <v>7102</v>
      </c>
      <c r="J160" s="309" t="s">
        <v>6786</v>
      </c>
      <c r="K160" s="309"/>
      <c r="L160" s="309"/>
      <c r="M160" s="309"/>
      <c r="N160" s="304"/>
      <c r="O160" s="73" t="s">
        <v>348</v>
      </c>
      <c r="P160" s="73" t="s">
        <v>348</v>
      </c>
      <c r="Q160" s="73" t="s">
        <v>24</v>
      </c>
      <c r="R160" s="56"/>
    </row>
    <row r="161" spans="1:18" ht="17.25" customHeight="1">
      <c r="A161" s="345"/>
      <c r="B161" s="345"/>
      <c r="C161" s="345"/>
      <c r="D161" s="345"/>
      <c r="E161" s="345"/>
      <c r="F161" s="345"/>
      <c r="G161" s="345"/>
      <c r="H161" s="61">
        <v>2</v>
      </c>
      <c r="I161" s="309" t="s">
        <v>6785</v>
      </c>
      <c r="J161" s="309" t="s">
        <v>6786</v>
      </c>
      <c r="K161" s="309"/>
      <c r="L161" s="309"/>
      <c r="M161" s="309"/>
      <c r="N161" s="304"/>
      <c r="O161" s="73" t="s">
        <v>348</v>
      </c>
      <c r="P161" s="73" t="s">
        <v>348</v>
      </c>
      <c r="Q161" s="73" t="s">
        <v>24</v>
      </c>
      <c r="R161" s="56"/>
    </row>
    <row r="162" spans="1:18" ht="17.25" customHeight="1">
      <c r="A162" s="345"/>
      <c r="B162" s="345"/>
      <c r="C162" s="345"/>
      <c r="D162" s="345"/>
      <c r="E162" s="345"/>
      <c r="F162" s="345"/>
      <c r="G162" s="345"/>
      <c r="H162" s="61">
        <v>3</v>
      </c>
      <c r="I162" s="309" t="s">
        <v>6796</v>
      </c>
      <c r="J162" s="309" t="s">
        <v>6786</v>
      </c>
      <c r="K162" s="309"/>
      <c r="L162" s="309"/>
      <c r="M162" s="309"/>
      <c r="N162" s="304"/>
      <c r="O162" s="73" t="s">
        <v>348</v>
      </c>
      <c r="P162" s="73" t="s">
        <v>348</v>
      </c>
      <c r="Q162" s="73" t="s">
        <v>24</v>
      </c>
      <c r="R162" s="56"/>
    </row>
    <row r="163" spans="1:18" ht="17.25" customHeight="1">
      <c r="A163" s="345"/>
      <c r="B163" s="345"/>
      <c r="C163" s="345"/>
      <c r="D163" s="345"/>
      <c r="E163" s="345"/>
      <c r="F163" s="345"/>
      <c r="G163" s="345"/>
      <c r="H163" s="61">
        <v>4</v>
      </c>
      <c r="I163" s="309" t="s">
        <v>7753</v>
      </c>
      <c r="J163" s="309" t="s">
        <v>6786</v>
      </c>
      <c r="K163" s="309"/>
      <c r="L163" s="309"/>
      <c r="M163" s="309"/>
      <c r="N163" s="304"/>
      <c r="O163" s="73" t="s">
        <v>348</v>
      </c>
      <c r="P163" s="73" t="s">
        <v>348</v>
      </c>
      <c r="Q163" s="73" t="s">
        <v>24</v>
      </c>
      <c r="R163" s="56"/>
    </row>
    <row r="164" spans="1:18" ht="17.25" customHeight="1">
      <c r="A164" s="345"/>
      <c r="B164" s="345"/>
      <c r="C164" s="345"/>
      <c r="D164" s="345"/>
      <c r="E164" s="345"/>
      <c r="F164" s="345"/>
      <c r="G164" s="345"/>
      <c r="H164" s="61">
        <v>5</v>
      </c>
      <c r="I164" s="309" t="s">
        <v>7754</v>
      </c>
      <c r="J164" s="309" t="s">
        <v>6786</v>
      </c>
      <c r="K164" s="309"/>
      <c r="L164" s="309"/>
      <c r="M164" s="309"/>
      <c r="N164" s="304"/>
      <c r="O164" s="73" t="s">
        <v>348</v>
      </c>
      <c r="P164" s="73" t="s">
        <v>348</v>
      </c>
      <c r="Q164" s="73" t="s">
        <v>24</v>
      </c>
      <c r="R164" s="56"/>
    </row>
    <row r="165" spans="1:18" ht="17.25" customHeight="1">
      <c r="A165" s="345"/>
      <c r="B165" s="345"/>
      <c r="C165" s="345"/>
      <c r="D165" s="345"/>
      <c r="E165" s="345"/>
      <c r="F165" s="345"/>
      <c r="G165" s="345"/>
      <c r="H165" s="61">
        <v>6</v>
      </c>
      <c r="I165" s="309" t="s">
        <v>7753</v>
      </c>
      <c r="J165" s="309" t="s">
        <v>6786</v>
      </c>
      <c r="K165" s="309"/>
      <c r="L165" s="309"/>
      <c r="M165" s="309"/>
      <c r="N165" s="304"/>
      <c r="O165" s="73" t="s">
        <v>348</v>
      </c>
      <c r="P165" s="73" t="s">
        <v>348</v>
      </c>
      <c r="Q165" s="73" t="s">
        <v>24</v>
      </c>
      <c r="R165" s="56"/>
    </row>
    <row r="166" spans="1:18" ht="17.25" customHeight="1">
      <c r="A166" s="345"/>
      <c r="B166" s="345"/>
      <c r="C166" s="345"/>
      <c r="D166" s="345"/>
      <c r="E166" s="345"/>
      <c r="F166" s="345"/>
      <c r="G166" s="345"/>
      <c r="H166" s="61">
        <v>7</v>
      </c>
      <c r="I166" s="309" t="s">
        <v>7754</v>
      </c>
      <c r="J166" s="309" t="s">
        <v>6786</v>
      </c>
      <c r="K166" s="309"/>
      <c r="L166" s="309"/>
      <c r="M166" s="309"/>
      <c r="N166" s="304"/>
      <c r="O166" s="73" t="s">
        <v>348</v>
      </c>
      <c r="P166" s="73" t="s">
        <v>348</v>
      </c>
      <c r="Q166" s="73" t="s">
        <v>24</v>
      </c>
      <c r="R166" s="56"/>
    </row>
    <row r="167" spans="1:18" ht="17.25" customHeight="1">
      <c r="A167" s="345"/>
      <c r="B167" s="345"/>
      <c r="C167" s="345"/>
      <c r="D167" s="345"/>
      <c r="E167" s="345"/>
      <c r="F167" s="345"/>
      <c r="G167" s="345"/>
      <c r="H167" s="61">
        <v>8</v>
      </c>
      <c r="I167" s="309" t="s">
        <v>7753</v>
      </c>
      <c r="J167" s="309" t="s">
        <v>7772</v>
      </c>
      <c r="K167" s="309"/>
      <c r="L167" s="309"/>
      <c r="M167" s="309"/>
      <c r="N167" s="304"/>
      <c r="O167" s="73" t="s">
        <v>348</v>
      </c>
      <c r="P167" s="73" t="s">
        <v>348</v>
      </c>
      <c r="Q167" s="73" t="s">
        <v>24</v>
      </c>
      <c r="R167" s="56"/>
    </row>
    <row r="168" spans="1:18" ht="17.25" customHeight="1">
      <c r="A168" s="345"/>
      <c r="B168" s="345"/>
      <c r="C168" s="345"/>
      <c r="D168" s="345"/>
      <c r="E168" s="345"/>
      <c r="F168" s="345"/>
      <c r="G168" s="345"/>
      <c r="H168" s="61">
        <v>9</v>
      </c>
      <c r="I168" s="43" t="s">
        <v>7763</v>
      </c>
      <c r="J168" s="309" t="s">
        <v>7764</v>
      </c>
      <c r="K168" s="309"/>
      <c r="L168" s="309"/>
      <c r="M168" s="309"/>
      <c r="N168" s="304"/>
      <c r="O168" s="73" t="s">
        <v>348</v>
      </c>
      <c r="P168" s="73" t="s">
        <v>348</v>
      </c>
      <c r="Q168" s="73" t="s">
        <v>24</v>
      </c>
      <c r="R168" s="56"/>
    </row>
    <row r="169" spans="1:18" ht="17.25" customHeight="1">
      <c r="A169" s="345"/>
      <c r="B169" s="345"/>
      <c r="C169" s="345"/>
      <c r="D169" s="345"/>
      <c r="E169" s="345"/>
      <c r="F169" s="345"/>
      <c r="G169" s="345"/>
      <c r="H169" s="61">
        <v>10</v>
      </c>
      <c r="I169" s="309" t="s">
        <v>7745</v>
      </c>
      <c r="J169" s="309" t="s">
        <v>6786</v>
      </c>
      <c r="K169" s="309"/>
      <c r="L169" s="309"/>
      <c r="M169" s="309" t="s">
        <v>7787</v>
      </c>
      <c r="N169" s="304"/>
      <c r="O169" s="73" t="s">
        <v>348</v>
      </c>
      <c r="P169" s="73" t="s">
        <v>348</v>
      </c>
      <c r="Q169" s="73" t="s">
        <v>24</v>
      </c>
      <c r="R169" s="56"/>
    </row>
    <row r="170" spans="1:18" ht="17.25" customHeight="1">
      <c r="A170" s="345"/>
      <c r="B170" s="345"/>
      <c r="C170" s="345"/>
      <c r="D170" s="345"/>
      <c r="E170" s="345"/>
      <c r="F170" s="345"/>
      <c r="G170" s="345"/>
      <c r="H170" s="61">
        <v>11</v>
      </c>
      <c r="I170" s="309" t="s">
        <v>7703</v>
      </c>
      <c r="J170" s="309" t="s">
        <v>6786</v>
      </c>
      <c r="K170" s="309"/>
      <c r="L170" s="309"/>
      <c r="M170" s="309" t="s">
        <v>7787</v>
      </c>
      <c r="N170" s="304"/>
      <c r="O170" s="73" t="s">
        <v>348</v>
      </c>
      <c r="P170" s="73" t="s">
        <v>348</v>
      </c>
      <c r="Q170" s="73" t="s">
        <v>24</v>
      </c>
      <c r="R170" s="56"/>
    </row>
    <row r="171" spans="1:18" ht="17.25" customHeight="1">
      <c r="A171" s="341"/>
      <c r="B171" s="341"/>
      <c r="C171" s="341"/>
      <c r="D171" s="341"/>
      <c r="E171" s="341"/>
      <c r="F171" s="341"/>
      <c r="G171" s="341"/>
      <c r="H171" s="61">
        <v>12</v>
      </c>
      <c r="I171" s="309" t="s">
        <v>7103</v>
      </c>
      <c r="J171" s="309" t="s">
        <v>6786</v>
      </c>
      <c r="K171" s="309"/>
      <c r="L171" s="309"/>
      <c r="M171" s="309"/>
      <c r="N171" s="304"/>
      <c r="O171" s="73" t="s">
        <v>348</v>
      </c>
      <c r="P171" s="73" t="s">
        <v>348</v>
      </c>
      <c r="Q171" s="73" t="s">
        <v>24</v>
      </c>
      <c r="R171" s="56"/>
    </row>
    <row r="172" spans="1:18" ht="17.25" customHeight="1">
      <c r="A172" s="472" t="s">
        <v>7795</v>
      </c>
      <c r="B172" s="472" t="s">
        <v>7651</v>
      </c>
      <c r="C172" s="473" t="s">
        <v>966</v>
      </c>
      <c r="D172" s="473" t="s">
        <v>967</v>
      </c>
      <c r="E172" s="472" t="s">
        <v>7796</v>
      </c>
      <c r="F172" s="472" t="s">
        <v>7797</v>
      </c>
      <c r="G172" s="473" t="s">
        <v>2111</v>
      </c>
      <c r="H172" s="61">
        <v>1</v>
      </c>
      <c r="I172" s="309" t="s">
        <v>6792</v>
      </c>
      <c r="J172" s="309" t="s">
        <v>6786</v>
      </c>
      <c r="K172" s="309"/>
      <c r="L172" s="309"/>
      <c r="M172" s="309"/>
      <c r="N172" s="304"/>
      <c r="O172" s="73" t="s">
        <v>348</v>
      </c>
      <c r="P172" s="73" t="s">
        <v>24</v>
      </c>
      <c r="Q172" s="73" t="s">
        <v>24</v>
      </c>
      <c r="R172" s="56"/>
    </row>
    <row r="173" spans="1:18" ht="17.25" customHeight="1">
      <c r="A173" s="345"/>
      <c r="B173" s="345"/>
      <c r="C173" s="345"/>
      <c r="D173" s="345"/>
      <c r="E173" s="345"/>
      <c r="F173" s="345"/>
      <c r="G173" s="345"/>
      <c r="H173" s="61">
        <v>2</v>
      </c>
      <c r="I173" s="309" t="s">
        <v>6785</v>
      </c>
      <c r="J173" s="309" t="s">
        <v>6786</v>
      </c>
      <c r="K173" s="309"/>
      <c r="L173" s="309"/>
      <c r="M173" s="309"/>
      <c r="N173" s="304"/>
      <c r="O173" s="73" t="s">
        <v>348</v>
      </c>
      <c r="P173" s="73" t="s">
        <v>24</v>
      </c>
      <c r="Q173" s="73" t="s">
        <v>24</v>
      </c>
      <c r="R173" s="56"/>
    </row>
    <row r="174" spans="1:18" ht="17.25" customHeight="1">
      <c r="A174" s="341"/>
      <c r="B174" s="341"/>
      <c r="C174" s="341"/>
      <c r="D174" s="341"/>
      <c r="E174" s="345"/>
      <c r="F174" s="341"/>
      <c r="G174" s="341"/>
      <c r="H174" s="61">
        <v>3</v>
      </c>
      <c r="I174" s="309" t="s">
        <v>7703</v>
      </c>
      <c r="J174" s="309" t="s">
        <v>7704</v>
      </c>
      <c r="K174" s="309"/>
      <c r="L174" s="309"/>
      <c r="M174" s="309"/>
      <c r="N174" s="304"/>
      <c r="O174" s="73" t="s">
        <v>348</v>
      </c>
      <c r="P174" s="73" t="s">
        <v>24</v>
      </c>
      <c r="Q174" s="73" t="s">
        <v>24</v>
      </c>
      <c r="R174" s="56"/>
    </row>
    <row r="175" spans="1:18" ht="17.25" customHeight="1">
      <c r="A175" s="472" t="s">
        <v>7798</v>
      </c>
      <c r="B175" s="472" t="s">
        <v>7651</v>
      </c>
      <c r="C175" s="473" t="s">
        <v>966</v>
      </c>
      <c r="D175" s="473" t="s">
        <v>967</v>
      </c>
      <c r="E175" s="345"/>
      <c r="F175" s="472" t="s">
        <v>7799</v>
      </c>
      <c r="G175" s="473" t="s">
        <v>2111</v>
      </c>
      <c r="H175" s="61">
        <v>1</v>
      </c>
      <c r="I175" s="309" t="s">
        <v>6796</v>
      </c>
      <c r="J175" s="309" t="s">
        <v>6786</v>
      </c>
      <c r="K175" s="309"/>
      <c r="L175" s="309"/>
      <c r="M175" s="309"/>
      <c r="N175" s="304"/>
      <c r="O175" s="73" t="s">
        <v>348</v>
      </c>
      <c r="P175" s="73" t="s">
        <v>24</v>
      </c>
      <c r="Q175" s="73" t="s">
        <v>24</v>
      </c>
      <c r="R175" s="56"/>
    </row>
    <row r="176" spans="1:18" ht="17.25" customHeight="1">
      <c r="A176" s="345"/>
      <c r="B176" s="345"/>
      <c r="C176" s="345"/>
      <c r="D176" s="345"/>
      <c r="E176" s="345"/>
      <c r="F176" s="345"/>
      <c r="G176" s="345"/>
      <c r="H176" s="61">
        <v>2</v>
      </c>
      <c r="I176" s="309" t="s">
        <v>6785</v>
      </c>
      <c r="J176" s="309" t="s">
        <v>6786</v>
      </c>
      <c r="K176" s="309"/>
      <c r="L176" s="309"/>
      <c r="M176" s="309"/>
      <c r="N176" s="304"/>
      <c r="O176" s="73" t="s">
        <v>348</v>
      </c>
      <c r="P176" s="73" t="s">
        <v>24</v>
      </c>
      <c r="Q176" s="73" t="s">
        <v>24</v>
      </c>
      <c r="R176" s="56"/>
    </row>
    <row r="177" spans="1:18" ht="17.25" customHeight="1">
      <c r="A177" s="341"/>
      <c r="B177" s="341"/>
      <c r="C177" s="341"/>
      <c r="D177" s="341"/>
      <c r="E177" s="345"/>
      <c r="F177" s="341"/>
      <c r="G177" s="341"/>
      <c r="H177" s="61">
        <v>3</v>
      </c>
      <c r="I177" s="309" t="s">
        <v>7703</v>
      </c>
      <c r="J177" s="309" t="s">
        <v>7704</v>
      </c>
      <c r="K177" s="309"/>
      <c r="L177" s="309"/>
      <c r="M177" s="309"/>
      <c r="N177" s="304"/>
      <c r="O177" s="73" t="s">
        <v>348</v>
      </c>
      <c r="P177" s="73" t="s">
        <v>24</v>
      </c>
      <c r="Q177" s="73" t="s">
        <v>24</v>
      </c>
      <c r="R177" s="56"/>
    </row>
    <row r="178" spans="1:18" ht="17.25" customHeight="1">
      <c r="A178" s="472" t="s">
        <v>7800</v>
      </c>
      <c r="B178" s="472" t="s">
        <v>7651</v>
      </c>
      <c r="C178" s="473" t="s">
        <v>966</v>
      </c>
      <c r="D178" s="473" t="s">
        <v>967</v>
      </c>
      <c r="E178" s="472" t="s">
        <v>7801</v>
      </c>
      <c r="F178" s="472" t="s">
        <v>7802</v>
      </c>
      <c r="G178" s="473" t="s">
        <v>2111</v>
      </c>
      <c r="H178" s="61">
        <v>1</v>
      </c>
      <c r="I178" s="309" t="s">
        <v>6792</v>
      </c>
      <c r="J178" s="309" t="s">
        <v>6786</v>
      </c>
      <c r="K178" s="309"/>
      <c r="L178" s="309"/>
      <c r="M178" s="309"/>
      <c r="N178" s="304"/>
      <c r="O178" s="73" t="s">
        <v>348</v>
      </c>
      <c r="P178" s="73" t="s">
        <v>348</v>
      </c>
      <c r="Q178" s="73" t="s">
        <v>24</v>
      </c>
      <c r="R178" s="56"/>
    </row>
    <row r="179" spans="1:18" ht="17.25" customHeight="1">
      <c r="A179" s="345"/>
      <c r="B179" s="345"/>
      <c r="C179" s="345"/>
      <c r="D179" s="345"/>
      <c r="E179" s="345"/>
      <c r="F179" s="345"/>
      <c r="G179" s="345"/>
      <c r="H179" s="61">
        <v>2</v>
      </c>
      <c r="I179" s="309" t="s">
        <v>6785</v>
      </c>
      <c r="J179" s="309" t="s">
        <v>6786</v>
      </c>
      <c r="K179" s="309"/>
      <c r="L179" s="309"/>
      <c r="M179" s="309"/>
      <c r="N179" s="304"/>
      <c r="O179" s="73" t="s">
        <v>348</v>
      </c>
      <c r="P179" s="73" t="s">
        <v>348</v>
      </c>
      <c r="Q179" s="73" t="s">
        <v>24</v>
      </c>
      <c r="R179" s="56"/>
    </row>
    <row r="180" spans="1:18" ht="17.25" customHeight="1">
      <c r="A180" s="341"/>
      <c r="B180" s="341"/>
      <c r="C180" s="341"/>
      <c r="D180" s="341"/>
      <c r="E180" s="345"/>
      <c r="F180" s="341"/>
      <c r="G180" s="341"/>
      <c r="H180" s="61">
        <v>3</v>
      </c>
      <c r="I180" s="309" t="s">
        <v>7753</v>
      </c>
      <c r="J180" s="309" t="s">
        <v>7704</v>
      </c>
      <c r="K180" s="309"/>
      <c r="L180" s="309"/>
      <c r="M180" s="309"/>
      <c r="N180" s="304"/>
      <c r="O180" s="73" t="s">
        <v>348</v>
      </c>
      <c r="P180" s="73" t="s">
        <v>348</v>
      </c>
      <c r="Q180" s="73" t="s">
        <v>24</v>
      </c>
      <c r="R180" s="56"/>
    </row>
    <row r="181" spans="1:18" ht="17.25" customHeight="1">
      <c r="A181" s="472" t="s">
        <v>7803</v>
      </c>
      <c r="B181" s="472" t="s">
        <v>7651</v>
      </c>
      <c r="C181" s="473" t="s">
        <v>966</v>
      </c>
      <c r="D181" s="473" t="s">
        <v>967</v>
      </c>
      <c r="E181" s="345"/>
      <c r="F181" s="472" t="s">
        <v>7804</v>
      </c>
      <c r="G181" s="473" t="s">
        <v>2111</v>
      </c>
      <c r="H181" s="61">
        <v>1</v>
      </c>
      <c r="I181" s="309" t="s">
        <v>6796</v>
      </c>
      <c r="J181" s="309" t="s">
        <v>6786</v>
      </c>
      <c r="K181" s="309"/>
      <c r="L181" s="309"/>
      <c r="M181" s="309"/>
      <c r="N181" s="304"/>
      <c r="O181" s="73" t="s">
        <v>348</v>
      </c>
      <c r="P181" s="73" t="s">
        <v>348</v>
      </c>
      <c r="Q181" s="73" t="s">
        <v>24</v>
      </c>
      <c r="R181" s="56"/>
    </row>
    <row r="182" spans="1:18" ht="17.25" customHeight="1">
      <c r="A182" s="345"/>
      <c r="B182" s="345"/>
      <c r="C182" s="345"/>
      <c r="D182" s="345"/>
      <c r="E182" s="345"/>
      <c r="F182" s="345"/>
      <c r="G182" s="345"/>
      <c r="H182" s="61">
        <v>2</v>
      </c>
      <c r="I182" s="309" t="s">
        <v>6785</v>
      </c>
      <c r="J182" s="309" t="s">
        <v>6786</v>
      </c>
      <c r="K182" s="309"/>
      <c r="L182" s="309"/>
      <c r="M182" s="309"/>
      <c r="N182" s="304"/>
      <c r="O182" s="73" t="s">
        <v>348</v>
      </c>
      <c r="P182" s="73" t="s">
        <v>348</v>
      </c>
      <c r="Q182" s="73" t="s">
        <v>24</v>
      </c>
      <c r="R182" s="56"/>
    </row>
    <row r="183" spans="1:18" ht="17.25" customHeight="1">
      <c r="A183" s="341"/>
      <c r="B183" s="341"/>
      <c r="C183" s="341"/>
      <c r="D183" s="341"/>
      <c r="E183" s="345"/>
      <c r="F183" s="341"/>
      <c r="G183" s="341"/>
      <c r="H183" s="61">
        <v>3</v>
      </c>
      <c r="I183" s="309" t="s">
        <v>7753</v>
      </c>
      <c r="J183" s="309" t="s">
        <v>7704</v>
      </c>
      <c r="K183" s="309"/>
      <c r="L183" s="309"/>
      <c r="M183" s="309"/>
      <c r="N183" s="304"/>
      <c r="O183" s="73" t="s">
        <v>348</v>
      </c>
      <c r="P183" s="73" t="s">
        <v>348</v>
      </c>
      <c r="Q183" s="73" t="s">
        <v>24</v>
      </c>
      <c r="R183" s="56"/>
    </row>
    <row r="184" spans="1:18" ht="17.25" customHeight="1">
      <c r="A184" s="472" t="s">
        <v>7805</v>
      </c>
      <c r="B184" s="472" t="s">
        <v>7784</v>
      </c>
      <c r="C184" s="473" t="s">
        <v>966</v>
      </c>
      <c r="D184" s="473" t="s">
        <v>967</v>
      </c>
      <c r="E184" s="472" t="s">
        <v>7806</v>
      </c>
      <c r="F184" s="472" t="s">
        <v>7807</v>
      </c>
      <c r="G184" s="473" t="s">
        <v>2111</v>
      </c>
      <c r="H184" s="61">
        <v>1</v>
      </c>
      <c r="I184" s="309" t="s">
        <v>7102</v>
      </c>
      <c r="J184" s="309" t="s">
        <v>6786</v>
      </c>
      <c r="K184" s="309"/>
      <c r="L184" s="309"/>
      <c r="M184" s="309"/>
      <c r="N184" s="304"/>
      <c r="O184" s="73" t="s">
        <v>348</v>
      </c>
      <c r="P184" s="73" t="s">
        <v>24</v>
      </c>
      <c r="Q184" s="73" t="s">
        <v>24</v>
      </c>
      <c r="R184" s="56"/>
    </row>
    <row r="185" spans="1:18" ht="17.25" customHeight="1">
      <c r="A185" s="345"/>
      <c r="B185" s="345"/>
      <c r="C185" s="345"/>
      <c r="D185" s="345"/>
      <c r="E185" s="345"/>
      <c r="F185" s="345"/>
      <c r="G185" s="345"/>
      <c r="H185" s="61">
        <v>2</v>
      </c>
      <c r="I185" s="309" t="s">
        <v>6785</v>
      </c>
      <c r="J185" s="309" t="s">
        <v>6786</v>
      </c>
      <c r="K185" s="309"/>
      <c r="L185" s="309"/>
      <c r="M185" s="309"/>
      <c r="N185" s="304"/>
      <c r="O185" s="73" t="s">
        <v>348</v>
      </c>
      <c r="P185" s="73" t="s">
        <v>24</v>
      </c>
      <c r="Q185" s="73" t="s">
        <v>24</v>
      </c>
      <c r="R185" s="56"/>
    </row>
    <row r="186" spans="1:18" ht="17.25" customHeight="1">
      <c r="A186" s="345"/>
      <c r="B186" s="345"/>
      <c r="C186" s="345"/>
      <c r="D186" s="345"/>
      <c r="E186" s="345"/>
      <c r="F186" s="345"/>
      <c r="G186" s="345"/>
      <c r="H186" s="61">
        <v>3</v>
      </c>
      <c r="I186" s="309" t="s">
        <v>6792</v>
      </c>
      <c r="J186" s="309" t="s">
        <v>6786</v>
      </c>
      <c r="K186" s="309"/>
      <c r="L186" s="309"/>
      <c r="M186" s="309"/>
      <c r="N186" s="304"/>
      <c r="O186" s="73" t="s">
        <v>348</v>
      </c>
      <c r="P186" s="73" t="s">
        <v>24</v>
      </c>
      <c r="Q186" s="73" t="s">
        <v>24</v>
      </c>
      <c r="R186" s="56"/>
    </row>
    <row r="187" spans="1:18" ht="17.25" customHeight="1">
      <c r="A187" s="345"/>
      <c r="B187" s="345"/>
      <c r="C187" s="345"/>
      <c r="D187" s="345"/>
      <c r="E187" s="345"/>
      <c r="F187" s="345"/>
      <c r="G187" s="345"/>
      <c r="H187" s="61">
        <v>4</v>
      </c>
      <c r="I187" s="309" t="s">
        <v>7189</v>
      </c>
      <c r="J187" s="309" t="s">
        <v>6786</v>
      </c>
      <c r="K187" s="309"/>
      <c r="L187" s="309"/>
      <c r="M187" s="309"/>
      <c r="N187" s="304"/>
      <c r="O187" s="73" t="s">
        <v>348</v>
      </c>
      <c r="P187" s="73" t="s">
        <v>24</v>
      </c>
      <c r="Q187" s="73" t="s">
        <v>24</v>
      </c>
      <c r="R187" s="56"/>
    </row>
    <row r="188" spans="1:18" ht="17.25" customHeight="1">
      <c r="A188" s="345"/>
      <c r="B188" s="345"/>
      <c r="C188" s="345"/>
      <c r="D188" s="345"/>
      <c r="E188" s="345"/>
      <c r="F188" s="345"/>
      <c r="G188" s="345"/>
      <c r="H188" s="61">
        <v>5</v>
      </c>
      <c r="I188" s="309" t="s">
        <v>6792</v>
      </c>
      <c r="J188" s="309" t="s">
        <v>6786</v>
      </c>
      <c r="K188" s="309"/>
      <c r="L188" s="309"/>
      <c r="M188" s="309"/>
      <c r="N188" s="304"/>
      <c r="O188" s="73" t="s">
        <v>348</v>
      </c>
      <c r="P188" s="73" t="s">
        <v>24</v>
      </c>
      <c r="Q188" s="73" t="s">
        <v>24</v>
      </c>
      <c r="R188" s="56"/>
    </row>
    <row r="189" spans="1:18" ht="17.25" customHeight="1">
      <c r="A189" s="345"/>
      <c r="B189" s="345"/>
      <c r="C189" s="345"/>
      <c r="D189" s="345"/>
      <c r="E189" s="345"/>
      <c r="F189" s="345"/>
      <c r="G189" s="345"/>
      <c r="H189" s="61">
        <v>6</v>
      </c>
      <c r="I189" s="309" t="s">
        <v>7703</v>
      </c>
      <c r="J189" s="309" t="s">
        <v>7762</v>
      </c>
      <c r="K189" s="309"/>
      <c r="L189" s="309"/>
      <c r="M189" s="309"/>
      <c r="N189" s="304"/>
      <c r="O189" s="73" t="s">
        <v>348</v>
      </c>
      <c r="P189" s="73" t="s">
        <v>24</v>
      </c>
      <c r="Q189" s="73" t="s">
        <v>24</v>
      </c>
      <c r="R189" s="56"/>
    </row>
    <row r="190" spans="1:18" ht="17.25" customHeight="1">
      <c r="A190" s="341"/>
      <c r="B190" s="341"/>
      <c r="C190" s="341"/>
      <c r="D190" s="341"/>
      <c r="E190" s="345"/>
      <c r="F190" s="341"/>
      <c r="G190" s="341"/>
      <c r="H190" s="61">
        <v>7</v>
      </c>
      <c r="I190" s="309" t="s">
        <v>7103</v>
      </c>
      <c r="J190" s="309" t="s">
        <v>6786</v>
      </c>
      <c r="K190" s="309"/>
      <c r="L190" s="309"/>
      <c r="M190" s="309"/>
      <c r="N190" s="304"/>
      <c r="O190" s="73" t="s">
        <v>348</v>
      </c>
      <c r="P190" s="73" t="s">
        <v>24</v>
      </c>
      <c r="Q190" s="73" t="s">
        <v>24</v>
      </c>
      <c r="R190" s="56"/>
    </row>
    <row r="191" spans="1:18" ht="17.25" customHeight="1">
      <c r="A191" s="472" t="s">
        <v>7808</v>
      </c>
      <c r="B191" s="472" t="s">
        <v>7784</v>
      </c>
      <c r="C191" s="473" t="s">
        <v>966</v>
      </c>
      <c r="D191" s="473" t="s">
        <v>967</v>
      </c>
      <c r="E191" s="345"/>
      <c r="F191" s="472" t="s">
        <v>7809</v>
      </c>
      <c r="G191" s="473" t="s">
        <v>2111</v>
      </c>
      <c r="H191" s="61">
        <v>1</v>
      </c>
      <c r="I191" s="309" t="s">
        <v>7102</v>
      </c>
      <c r="J191" s="309" t="s">
        <v>6786</v>
      </c>
      <c r="K191" s="309"/>
      <c r="L191" s="309"/>
      <c r="M191" s="309"/>
      <c r="N191" s="304"/>
      <c r="O191" s="73" t="s">
        <v>348</v>
      </c>
      <c r="P191" s="73" t="s">
        <v>24</v>
      </c>
      <c r="Q191" s="73" t="s">
        <v>24</v>
      </c>
      <c r="R191" s="56"/>
    </row>
    <row r="192" spans="1:18" ht="17.25" customHeight="1">
      <c r="A192" s="345"/>
      <c r="B192" s="345"/>
      <c r="C192" s="345"/>
      <c r="D192" s="345"/>
      <c r="E192" s="345"/>
      <c r="F192" s="345"/>
      <c r="G192" s="345"/>
      <c r="H192" s="61">
        <v>2</v>
      </c>
      <c r="I192" s="309" t="s">
        <v>7429</v>
      </c>
      <c r="J192" s="309" t="s">
        <v>6786</v>
      </c>
      <c r="K192" s="309"/>
      <c r="L192" s="309"/>
      <c r="M192" s="309"/>
      <c r="N192" s="304"/>
      <c r="O192" s="73" t="s">
        <v>348</v>
      </c>
      <c r="P192" s="73" t="s">
        <v>24</v>
      </c>
      <c r="Q192" s="73" t="s">
        <v>24</v>
      </c>
      <c r="R192" s="56"/>
    </row>
    <row r="193" spans="1:18" ht="17.25" customHeight="1">
      <c r="A193" s="345"/>
      <c r="B193" s="345"/>
      <c r="C193" s="345"/>
      <c r="D193" s="345"/>
      <c r="E193" s="345"/>
      <c r="F193" s="345"/>
      <c r="G193" s="345"/>
      <c r="H193" s="61">
        <v>3</v>
      </c>
      <c r="I193" s="309" t="s">
        <v>7430</v>
      </c>
      <c r="J193" s="309" t="s">
        <v>6786</v>
      </c>
      <c r="K193" s="309"/>
      <c r="L193" s="309"/>
      <c r="M193" s="309"/>
      <c r="N193" s="304"/>
      <c r="O193" s="73" t="s">
        <v>348</v>
      </c>
      <c r="P193" s="73" t="s">
        <v>24</v>
      </c>
      <c r="Q193" s="73" t="s">
        <v>24</v>
      </c>
      <c r="R193" s="56"/>
    </row>
    <row r="194" spans="1:18" ht="17.25" customHeight="1">
      <c r="A194" s="345"/>
      <c r="B194" s="345"/>
      <c r="C194" s="345"/>
      <c r="D194" s="345"/>
      <c r="E194" s="345"/>
      <c r="F194" s="345"/>
      <c r="G194" s="345"/>
      <c r="H194" s="61">
        <v>4</v>
      </c>
      <c r="I194" s="309" t="s">
        <v>7189</v>
      </c>
      <c r="J194" s="309" t="s">
        <v>6786</v>
      </c>
      <c r="K194" s="309"/>
      <c r="L194" s="309"/>
      <c r="M194" s="309"/>
      <c r="N194" s="304"/>
      <c r="O194" s="73" t="s">
        <v>348</v>
      </c>
      <c r="P194" s="73" t="s">
        <v>24</v>
      </c>
      <c r="Q194" s="73" t="s">
        <v>24</v>
      </c>
      <c r="R194" s="56"/>
    </row>
    <row r="195" spans="1:18" ht="17.25" customHeight="1">
      <c r="A195" s="345"/>
      <c r="B195" s="345"/>
      <c r="C195" s="345"/>
      <c r="D195" s="345"/>
      <c r="E195" s="345"/>
      <c r="F195" s="345"/>
      <c r="G195" s="345"/>
      <c r="H195" s="61">
        <v>5</v>
      </c>
      <c r="I195" s="309" t="s">
        <v>7430</v>
      </c>
      <c r="J195" s="309" t="s">
        <v>6786</v>
      </c>
      <c r="K195" s="309"/>
      <c r="L195" s="309"/>
      <c r="M195" s="309"/>
      <c r="N195" s="304"/>
      <c r="O195" s="73" t="s">
        <v>348</v>
      </c>
      <c r="P195" s="73" t="s">
        <v>24</v>
      </c>
      <c r="Q195" s="73" t="s">
        <v>24</v>
      </c>
      <c r="R195" s="56"/>
    </row>
    <row r="196" spans="1:18" ht="17.25" customHeight="1">
      <c r="A196" s="345"/>
      <c r="B196" s="345"/>
      <c r="C196" s="345"/>
      <c r="D196" s="345"/>
      <c r="E196" s="345"/>
      <c r="F196" s="345"/>
      <c r="G196" s="345"/>
      <c r="H196" s="61">
        <v>6</v>
      </c>
      <c r="I196" s="309" t="s">
        <v>7703</v>
      </c>
      <c r="J196" s="309" t="s">
        <v>7762</v>
      </c>
      <c r="K196" s="309"/>
      <c r="L196" s="309"/>
      <c r="M196" s="309"/>
      <c r="N196" s="304"/>
      <c r="O196" s="73" t="s">
        <v>348</v>
      </c>
      <c r="P196" s="73" t="s">
        <v>24</v>
      </c>
      <c r="Q196" s="73" t="s">
        <v>24</v>
      </c>
      <c r="R196" s="56"/>
    </row>
    <row r="197" spans="1:18" ht="17.25" customHeight="1">
      <c r="A197" s="341"/>
      <c r="B197" s="341"/>
      <c r="C197" s="341"/>
      <c r="D197" s="341"/>
      <c r="E197" s="341"/>
      <c r="F197" s="341"/>
      <c r="G197" s="341"/>
      <c r="H197" s="61">
        <v>8</v>
      </c>
      <c r="I197" s="309" t="s">
        <v>7103</v>
      </c>
      <c r="J197" s="309" t="s">
        <v>6786</v>
      </c>
      <c r="K197" s="309"/>
      <c r="L197" s="309"/>
      <c r="M197" s="309"/>
      <c r="N197" s="304"/>
      <c r="O197" s="73" t="s">
        <v>348</v>
      </c>
      <c r="P197" s="73" t="s">
        <v>24</v>
      </c>
      <c r="Q197" s="73" t="s">
        <v>24</v>
      </c>
      <c r="R197" s="56"/>
    </row>
    <row r="198" spans="1:18" ht="17.25" customHeight="1">
      <c r="A198" s="472" t="s">
        <v>7810</v>
      </c>
      <c r="B198" s="472" t="s">
        <v>7811</v>
      </c>
      <c r="C198" s="473" t="s">
        <v>966</v>
      </c>
      <c r="D198" s="473" t="s">
        <v>967</v>
      </c>
      <c r="E198" s="472" t="s">
        <v>7812</v>
      </c>
      <c r="F198" s="472" t="s">
        <v>7813</v>
      </c>
      <c r="G198" s="473" t="s">
        <v>2111</v>
      </c>
      <c r="H198" s="61">
        <v>1</v>
      </c>
      <c r="I198" s="309" t="s">
        <v>7678</v>
      </c>
      <c r="J198" s="309" t="s">
        <v>6786</v>
      </c>
      <c r="K198" s="309"/>
      <c r="L198" s="309"/>
      <c r="M198" s="309"/>
      <c r="N198" s="304"/>
      <c r="O198" s="73" t="s">
        <v>348</v>
      </c>
      <c r="P198" s="73" t="s">
        <v>24</v>
      </c>
      <c r="Q198" s="73" t="s">
        <v>24</v>
      </c>
      <c r="R198" s="56"/>
    </row>
    <row r="199" spans="1:18" ht="17.25" customHeight="1">
      <c r="A199" s="345"/>
      <c r="B199" s="345"/>
      <c r="C199" s="345"/>
      <c r="D199" s="345"/>
      <c r="E199" s="345"/>
      <c r="F199" s="345"/>
      <c r="G199" s="345"/>
      <c r="H199" s="61">
        <v>2</v>
      </c>
      <c r="I199" s="309" t="s">
        <v>7703</v>
      </c>
      <c r="J199" s="309" t="s">
        <v>7762</v>
      </c>
      <c r="K199" s="309"/>
      <c r="L199" s="309"/>
      <c r="M199" s="309"/>
      <c r="N199" s="304"/>
      <c r="O199" s="73" t="s">
        <v>348</v>
      </c>
      <c r="P199" s="73" t="s">
        <v>24</v>
      </c>
      <c r="Q199" s="73" t="s">
        <v>24</v>
      </c>
      <c r="R199" s="56"/>
    </row>
    <row r="200" spans="1:18" ht="17.25" customHeight="1">
      <c r="A200" s="341"/>
      <c r="B200" s="341"/>
      <c r="C200" s="341"/>
      <c r="D200" s="341"/>
      <c r="E200" s="345"/>
      <c r="F200" s="341"/>
      <c r="G200" s="341"/>
      <c r="H200" s="61">
        <v>3</v>
      </c>
      <c r="I200" s="43" t="s">
        <v>7763</v>
      </c>
      <c r="J200" s="309" t="s">
        <v>7764</v>
      </c>
      <c r="K200" s="309"/>
      <c r="L200" s="309"/>
      <c r="M200" s="309"/>
      <c r="N200" s="304"/>
      <c r="O200" s="73" t="s">
        <v>348</v>
      </c>
      <c r="P200" s="73" t="s">
        <v>24</v>
      </c>
      <c r="Q200" s="73" t="s">
        <v>24</v>
      </c>
      <c r="R200" s="56"/>
    </row>
    <row r="201" spans="1:18" ht="17.25" customHeight="1">
      <c r="A201" s="472" t="s">
        <v>7814</v>
      </c>
      <c r="B201" s="472" t="s">
        <v>6520</v>
      </c>
      <c r="C201" s="473" t="s">
        <v>966</v>
      </c>
      <c r="D201" s="473" t="s">
        <v>967</v>
      </c>
      <c r="E201" s="345"/>
      <c r="F201" s="472" t="s">
        <v>7815</v>
      </c>
      <c r="G201" s="473" t="s">
        <v>2111</v>
      </c>
      <c r="H201" s="61">
        <v>1</v>
      </c>
      <c r="I201" s="309" t="s">
        <v>7678</v>
      </c>
      <c r="J201" s="309" t="s">
        <v>6786</v>
      </c>
      <c r="K201" s="309"/>
      <c r="L201" s="309"/>
      <c r="M201" s="309"/>
      <c r="N201" s="304"/>
      <c r="O201" s="73" t="s">
        <v>348</v>
      </c>
      <c r="P201" s="73" t="s">
        <v>24</v>
      </c>
      <c r="Q201" s="73" t="s">
        <v>24</v>
      </c>
      <c r="R201" s="56"/>
    </row>
    <row r="202" spans="1:18" ht="17.25" customHeight="1">
      <c r="A202" s="345"/>
      <c r="B202" s="345"/>
      <c r="C202" s="345"/>
      <c r="D202" s="345"/>
      <c r="E202" s="345"/>
      <c r="F202" s="345"/>
      <c r="G202" s="345"/>
      <c r="H202" s="61">
        <v>2</v>
      </c>
      <c r="I202" s="309" t="s">
        <v>7703</v>
      </c>
      <c r="J202" s="309" t="s">
        <v>7762</v>
      </c>
      <c r="K202" s="309"/>
      <c r="L202" s="309"/>
      <c r="M202" s="309"/>
      <c r="N202" s="304"/>
      <c r="O202" s="73" t="s">
        <v>348</v>
      </c>
      <c r="P202" s="73" t="s">
        <v>24</v>
      </c>
      <c r="Q202" s="73" t="s">
        <v>24</v>
      </c>
      <c r="R202" s="56"/>
    </row>
    <row r="203" spans="1:18" ht="17.25" customHeight="1">
      <c r="A203" s="341"/>
      <c r="B203" s="341"/>
      <c r="C203" s="341"/>
      <c r="D203" s="341"/>
      <c r="E203" s="345"/>
      <c r="F203" s="341"/>
      <c r="G203" s="341"/>
      <c r="H203" s="61">
        <v>3</v>
      </c>
      <c r="I203" s="43" t="s">
        <v>7763</v>
      </c>
      <c r="J203" s="309" t="s">
        <v>7764</v>
      </c>
      <c r="K203" s="309"/>
      <c r="L203" s="309"/>
      <c r="M203" s="309"/>
      <c r="N203" s="304"/>
      <c r="O203" s="73" t="s">
        <v>348</v>
      </c>
      <c r="P203" s="73" t="s">
        <v>24</v>
      </c>
      <c r="Q203" s="73" t="s">
        <v>24</v>
      </c>
      <c r="R203" s="56"/>
    </row>
    <row r="204" spans="1:18" ht="17.25" customHeight="1">
      <c r="A204" s="472" t="s">
        <v>7816</v>
      </c>
      <c r="B204" s="472" t="s">
        <v>6520</v>
      </c>
      <c r="C204" s="473" t="s">
        <v>966</v>
      </c>
      <c r="D204" s="473" t="s">
        <v>967</v>
      </c>
      <c r="E204" s="345"/>
      <c r="F204" s="472" t="s">
        <v>7817</v>
      </c>
      <c r="G204" s="473" t="s">
        <v>2111</v>
      </c>
      <c r="H204" s="61">
        <v>1</v>
      </c>
      <c r="I204" s="309" t="s">
        <v>7678</v>
      </c>
      <c r="J204" s="309" t="s">
        <v>6786</v>
      </c>
      <c r="K204" s="309"/>
      <c r="L204" s="309"/>
      <c r="M204" s="309"/>
      <c r="N204" s="304"/>
      <c r="O204" s="73" t="s">
        <v>348</v>
      </c>
      <c r="P204" s="73" t="s">
        <v>24</v>
      </c>
      <c r="Q204" s="73" t="s">
        <v>24</v>
      </c>
      <c r="R204" s="56"/>
    </row>
    <row r="205" spans="1:18" ht="17.25" customHeight="1">
      <c r="A205" s="345"/>
      <c r="B205" s="345"/>
      <c r="C205" s="345"/>
      <c r="D205" s="345"/>
      <c r="E205" s="345"/>
      <c r="F205" s="345"/>
      <c r="G205" s="345"/>
      <c r="H205" s="61">
        <v>2</v>
      </c>
      <c r="I205" s="309" t="s">
        <v>7703</v>
      </c>
      <c r="J205" s="309" t="s">
        <v>7762</v>
      </c>
      <c r="K205" s="309"/>
      <c r="L205" s="309"/>
      <c r="M205" s="309"/>
      <c r="N205" s="304"/>
      <c r="O205" s="73" t="s">
        <v>348</v>
      </c>
      <c r="P205" s="73" t="s">
        <v>24</v>
      </c>
      <c r="Q205" s="73" t="s">
        <v>24</v>
      </c>
      <c r="R205" s="56"/>
    </row>
    <row r="206" spans="1:18" ht="17.25" customHeight="1">
      <c r="A206" s="341"/>
      <c r="B206" s="341"/>
      <c r="C206" s="341"/>
      <c r="D206" s="341"/>
      <c r="E206" s="345"/>
      <c r="F206" s="341"/>
      <c r="G206" s="341"/>
      <c r="H206" s="61">
        <v>3</v>
      </c>
      <c r="I206" s="43" t="s">
        <v>7763</v>
      </c>
      <c r="J206" s="309" t="s">
        <v>7764</v>
      </c>
      <c r="K206" s="309"/>
      <c r="L206" s="309"/>
      <c r="M206" s="309"/>
      <c r="N206" s="304"/>
      <c r="O206" s="73" t="s">
        <v>348</v>
      </c>
      <c r="P206" s="73" t="s">
        <v>24</v>
      </c>
      <c r="Q206" s="73" t="s">
        <v>24</v>
      </c>
      <c r="R206" s="56"/>
    </row>
    <row r="207" spans="1:18" ht="17.25" customHeight="1">
      <c r="A207" s="472" t="s">
        <v>7818</v>
      </c>
      <c r="B207" s="472" t="s">
        <v>6520</v>
      </c>
      <c r="C207" s="473" t="s">
        <v>966</v>
      </c>
      <c r="D207" s="473" t="s">
        <v>967</v>
      </c>
      <c r="E207" s="345"/>
      <c r="F207" s="472" t="s">
        <v>7819</v>
      </c>
      <c r="G207" s="473" t="s">
        <v>2111</v>
      </c>
      <c r="H207" s="61">
        <v>1</v>
      </c>
      <c r="I207" s="309" t="s">
        <v>7678</v>
      </c>
      <c r="J207" s="309" t="s">
        <v>6786</v>
      </c>
      <c r="K207" s="309"/>
      <c r="L207" s="309"/>
      <c r="M207" s="309"/>
      <c r="N207" s="304"/>
      <c r="O207" s="73" t="s">
        <v>348</v>
      </c>
      <c r="P207" s="73" t="s">
        <v>24</v>
      </c>
      <c r="Q207" s="73" t="s">
        <v>24</v>
      </c>
      <c r="R207" s="56"/>
    </row>
    <row r="208" spans="1:18" ht="17.25" customHeight="1">
      <c r="A208" s="345"/>
      <c r="B208" s="345"/>
      <c r="C208" s="345"/>
      <c r="D208" s="345"/>
      <c r="E208" s="345"/>
      <c r="F208" s="345"/>
      <c r="G208" s="345"/>
      <c r="H208" s="61">
        <v>2</v>
      </c>
      <c r="I208" s="309" t="s">
        <v>7703</v>
      </c>
      <c r="J208" s="309" t="s">
        <v>7762</v>
      </c>
      <c r="K208" s="309"/>
      <c r="L208" s="309"/>
      <c r="M208" s="309"/>
      <c r="N208" s="304"/>
      <c r="O208" s="73" t="s">
        <v>348</v>
      </c>
      <c r="P208" s="73" t="s">
        <v>24</v>
      </c>
      <c r="Q208" s="73" t="s">
        <v>24</v>
      </c>
      <c r="R208" s="56"/>
    </row>
    <row r="209" spans="1:18" ht="17.25" customHeight="1">
      <c r="A209" s="341"/>
      <c r="B209" s="341"/>
      <c r="C209" s="341"/>
      <c r="D209" s="341"/>
      <c r="E209" s="345"/>
      <c r="F209" s="341"/>
      <c r="G209" s="341"/>
      <c r="H209" s="61">
        <v>3</v>
      </c>
      <c r="I209" s="43" t="s">
        <v>7763</v>
      </c>
      <c r="J209" s="309" t="s">
        <v>7764</v>
      </c>
      <c r="K209" s="309"/>
      <c r="L209" s="309"/>
      <c r="M209" s="309"/>
      <c r="N209" s="304"/>
      <c r="O209" s="73" t="s">
        <v>348</v>
      </c>
      <c r="P209" s="73" t="s">
        <v>24</v>
      </c>
      <c r="Q209" s="73" t="s">
        <v>24</v>
      </c>
      <c r="R209" s="56"/>
    </row>
    <row r="210" spans="1:18" ht="17.25" customHeight="1">
      <c r="A210" s="472" t="s">
        <v>7820</v>
      </c>
      <c r="B210" s="472" t="s">
        <v>6520</v>
      </c>
      <c r="C210" s="473" t="s">
        <v>966</v>
      </c>
      <c r="D210" s="473" t="s">
        <v>967</v>
      </c>
      <c r="E210" s="345"/>
      <c r="F210" s="472" t="s">
        <v>7821</v>
      </c>
      <c r="G210" s="473" t="s">
        <v>2111</v>
      </c>
      <c r="H210" s="61">
        <v>1</v>
      </c>
      <c r="I210" s="309" t="s">
        <v>7678</v>
      </c>
      <c r="J210" s="309" t="s">
        <v>6786</v>
      </c>
      <c r="K210" s="309"/>
      <c r="L210" s="309"/>
      <c r="M210" s="309"/>
      <c r="N210" s="304"/>
      <c r="O210" s="73" t="s">
        <v>348</v>
      </c>
      <c r="P210" s="73" t="s">
        <v>24</v>
      </c>
      <c r="Q210" s="73" t="s">
        <v>24</v>
      </c>
      <c r="R210" s="56"/>
    </row>
    <row r="211" spans="1:18" ht="17.25" customHeight="1">
      <c r="A211" s="345"/>
      <c r="B211" s="345"/>
      <c r="C211" s="345"/>
      <c r="D211" s="345"/>
      <c r="E211" s="345"/>
      <c r="F211" s="345"/>
      <c r="G211" s="345"/>
      <c r="H211" s="61">
        <v>2</v>
      </c>
      <c r="I211" s="309" t="s">
        <v>7703</v>
      </c>
      <c r="J211" s="309" t="s">
        <v>7762</v>
      </c>
      <c r="K211" s="309"/>
      <c r="L211" s="309"/>
      <c r="M211" s="309"/>
      <c r="N211" s="304"/>
      <c r="O211" s="73" t="s">
        <v>348</v>
      </c>
      <c r="P211" s="73" t="s">
        <v>24</v>
      </c>
      <c r="Q211" s="73" t="s">
        <v>24</v>
      </c>
      <c r="R211" s="56"/>
    </row>
    <row r="212" spans="1:18" ht="17.25" customHeight="1">
      <c r="A212" s="341"/>
      <c r="B212" s="341"/>
      <c r="C212" s="341"/>
      <c r="D212" s="341"/>
      <c r="E212" s="345"/>
      <c r="F212" s="341"/>
      <c r="G212" s="341"/>
      <c r="H212" s="61">
        <v>3</v>
      </c>
      <c r="I212" s="43" t="s">
        <v>7763</v>
      </c>
      <c r="J212" s="309" t="s">
        <v>7764</v>
      </c>
      <c r="K212" s="309"/>
      <c r="L212" s="309"/>
      <c r="M212" s="309"/>
      <c r="N212" s="304"/>
      <c r="O212" s="73" t="s">
        <v>348</v>
      </c>
      <c r="P212" s="73" t="s">
        <v>24</v>
      </c>
      <c r="Q212" s="73" t="s">
        <v>24</v>
      </c>
      <c r="R212" s="56"/>
    </row>
    <row r="213" spans="1:18" ht="17.25" customHeight="1">
      <c r="A213" s="472" t="s">
        <v>7822</v>
      </c>
      <c r="B213" s="472" t="s">
        <v>6520</v>
      </c>
      <c r="C213" s="473" t="s">
        <v>966</v>
      </c>
      <c r="D213" s="473" t="s">
        <v>967</v>
      </c>
      <c r="E213" s="345"/>
      <c r="F213" s="472" t="s">
        <v>7823</v>
      </c>
      <c r="G213" s="473" t="s">
        <v>2111</v>
      </c>
      <c r="H213" s="61">
        <v>1</v>
      </c>
      <c r="I213" s="309" t="s">
        <v>7678</v>
      </c>
      <c r="J213" s="309" t="s">
        <v>6786</v>
      </c>
      <c r="K213" s="309"/>
      <c r="L213" s="309"/>
      <c r="M213" s="309"/>
      <c r="N213" s="304"/>
      <c r="O213" s="73" t="s">
        <v>348</v>
      </c>
      <c r="P213" s="73" t="s">
        <v>24</v>
      </c>
      <c r="Q213" s="73" t="s">
        <v>24</v>
      </c>
      <c r="R213" s="56"/>
    </row>
    <row r="214" spans="1:18" ht="17.25" customHeight="1">
      <c r="A214" s="345"/>
      <c r="B214" s="345"/>
      <c r="C214" s="345"/>
      <c r="D214" s="345"/>
      <c r="E214" s="345"/>
      <c r="F214" s="345"/>
      <c r="G214" s="345"/>
      <c r="H214" s="61">
        <v>2</v>
      </c>
      <c r="I214" s="309" t="s">
        <v>7703</v>
      </c>
      <c r="J214" s="309" t="s">
        <v>7762</v>
      </c>
      <c r="K214" s="309"/>
      <c r="L214" s="309"/>
      <c r="M214" s="309"/>
      <c r="N214" s="304"/>
      <c r="O214" s="73" t="s">
        <v>348</v>
      </c>
      <c r="P214" s="73" t="s">
        <v>24</v>
      </c>
      <c r="Q214" s="73" t="s">
        <v>24</v>
      </c>
      <c r="R214" s="56"/>
    </row>
    <row r="215" spans="1:18" ht="17.25" customHeight="1">
      <c r="A215" s="341"/>
      <c r="B215" s="341"/>
      <c r="C215" s="341"/>
      <c r="D215" s="341"/>
      <c r="E215" s="345"/>
      <c r="F215" s="341"/>
      <c r="G215" s="341"/>
      <c r="H215" s="61">
        <v>3</v>
      </c>
      <c r="I215" s="43" t="s">
        <v>7763</v>
      </c>
      <c r="J215" s="309" t="s">
        <v>7764</v>
      </c>
      <c r="K215" s="309"/>
      <c r="L215" s="309"/>
      <c r="M215" s="309"/>
      <c r="N215" s="304"/>
      <c r="O215" s="73" t="s">
        <v>348</v>
      </c>
      <c r="P215" s="73" t="s">
        <v>24</v>
      </c>
      <c r="Q215" s="73" t="s">
        <v>24</v>
      </c>
      <c r="R215" s="56"/>
    </row>
    <row r="216" spans="1:18" ht="17.25" customHeight="1">
      <c r="A216" s="472" t="s">
        <v>7824</v>
      </c>
      <c r="B216" s="472" t="s">
        <v>6520</v>
      </c>
      <c r="C216" s="473" t="s">
        <v>966</v>
      </c>
      <c r="D216" s="473" t="s">
        <v>967</v>
      </c>
      <c r="E216" s="345"/>
      <c r="F216" s="472" t="s">
        <v>7825</v>
      </c>
      <c r="G216" s="473" t="s">
        <v>2111</v>
      </c>
      <c r="H216" s="61">
        <v>1</v>
      </c>
      <c r="I216" s="309" t="s">
        <v>7678</v>
      </c>
      <c r="J216" s="309" t="s">
        <v>6786</v>
      </c>
      <c r="K216" s="309"/>
      <c r="L216" s="309"/>
      <c r="M216" s="309"/>
      <c r="N216" s="304"/>
      <c r="O216" s="73" t="s">
        <v>348</v>
      </c>
      <c r="P216" s="73" t="s">
        <v>24</v>
      </c>
      <c r="Q216" s="73" t="s">
        <v>24</v>
      </c>
      <c r="R216" s="56"/>
    </row>
    <row r="217" spans="1:18" ht="17.25" customHeight="1">
      <c r="A217" s="345"/>
      <c r="B217" s="345"/>
      <c r="C217" s="345"/>
      <c r="D217" s="345"/>
      <c r="E217" s="345"/>
      <c r="F217" s="345"/>
      <c r="G217" s="345"/>
      <c r="H217" s="61">
        <v>2</v>
      </c>
      <c r="I217" s="309" t="s">
        <v>7703</v>
      </c>
      <c r="J217" s="309" t="s">
        <v>7762</v>
      </c>
      <c r="K217" s="309"/>
      <c r="L217" s="309"/>
      <c r="M217" s="309"/>
      <c r="N217" s="304"/>
      <c r="O217" s="73" t="s">
        <v>348</v>
      </c>
      <c r="P217" s="73" t="s">
        <v>24</v>
      </c>
      <c r="Q217" s="73" t="s">
        <v>24</v>
      </c>
      <c r="R217" s="56"/>
    </row>
    <row r="218" spans="1:18" ht="16.5" customHeight="1">
      <c r="A218" s="341"/>
      <c r="B218" s="341"/>
      <c r="C218" s="341"/>
      <c r="D218" s="341"/>
      <c r="E218" s="345"/>
      <c r="F218" s="341"/>
      <c r="G218" s="341"/>
      <c r="H218" s="61">
        <v>3</v>
      </c>
      <c r="I218" s="43" t="s">
        <v>7763</v>
      </c>
      <c r="J218" s="309" t="s">
        <v>7764</v>
      </c>
      <c r="K218" s="309"/>
      <c r="L218" s="309"/>
      <c r="M218" s="309"/>
      <c r="N218" s="304"/>
      <c r="O218" s="73" t="s">
        <v>348</v>
      </c>
      <c r="P218" s="73" t="s">
        <v>24</v>
      </c>
      <c r="Q218" s="73" t="s">
        <v>24</v>
      </c>
      <c r="R218" s="319"/>
    </row>
    <row r="219" spans="1:18" ht="16.5" customHeight="1">
      <c r="A219" s="472" t="s">
        <v>7826</v>
      </c>
      <c r="B219" s="472" t="s">
        <v>6520</v>
      </c>
      <c r="C219" s="473" t="s">
        <v>966</v>
      </c>
      <c r="D219" s="473" t="s">
        <v>967</v>
      </c>
      <c r="E219" s="345"/>
      <c r="F219" s="472" t="s">
        <v>7827</v>
      </c>
      <c r="G219" s="473" t="s">
        <v>2111</v>
      </c>
      <c r="H219" s="61">
        <v>1</v>
      </c>
      <c r="I219" s="309" t="s">
        <v>7678</v>
      </c>
      <c r="J219" s="309" t="s">
        <v>6786</v>
      </c>
      <c r="K219" s="309"/>
      <c r="L219" s="309"/>
      <c r="M219" s="309"/>
      <c r="N219" s="304"/>
      <c r="O219" s="73" t="s">
        <v>348</v>
      </c>
      <c r="P219" s="73" t="s">
        <v>24</v>
      </c>
      <c r="Q219" s="73" t="s">
        <v>24</v>
      </c>
      <c r="R219" s="319"/>
    </row>
    <row r="220" spans="1:18" ht="17.25" customHeight="1">
      <c r="A220" s="345"/>
      <c r="B220" s="345"/>
      <c r="C220" s="345"/>
      <c r="D220" s="345"/>
      <c r="E220" s="345"/>
      <c r="F220" s="345"/>
      <c r="G220" s="345"/>
      <c r="H220" s="61">
        <v>2</v>
      </c>
      <c r="I220" s="309" t="s">
        <v>7703</v>
      </c>
      <c r="J220" s="309" t="s">
        <v>7762</v>
      </c>
      <c r="K220" s="309"/>
      <c r="L220" s="309"/>
      <c r="M220" s="309"/>
      <c r="N220" s="304"/>
      <c r="O220" s="73" t="s">
        <v>348</v>
      </c>
      <c r="P220" s="73" t="s">
        <v>24</v>
      </c>
      <c r="Q220" s="73" t="s">
        <v>24</v>
      </c>
      <c r="R220" s="56"/>
    </row>
    <row r="221" spans="1:18" ht="17.25" customHeight="1">
      <c r="A221" s="341"/>
      <c r="B221" s="341"/>
      <c r="C221" s="341"/>
      <c r="D221" s="341"/>
      <c r="E221" s="345"/>
      <c r="F221" s="341"/>
      <c r="G221" s="341"/>
      <c r="H221" s="61">
        <v>3</v>
      </c>
      <c r="I221" s="43" t="s">
        <v>7763</v>
      </c>
      <c r="J221" s="309" t="s">
        <v>7764</v>
      </c>
      <c r="K221" s="309"/>
      <c r="L221" s="309"/>
      <c r="M221" s="309"/>
      <c r="N221" s="304"/>
      <c r="O221" s="73" t="s">
        <v>348</v>
      </c>
      <c r="P221" s="73" t="s">
        <v>24</v>
      </c>
      <c r="Q221" s="73" t="s">
        <v>24</v>
      </c>
      <c r="R221" s="56"/>
    </row>
    <row r="222" spans="1:18" ht="17.25" customHeight="1">
      <c r="A222" s="472" t="s">
        <v>7828</v>
      </c>
      <c r="B222" s="472" t="s">
        <v>6520</v>
      </c>
      <c r="C222" s="473" t="s">
        <v>966</v>
      </c>
      <c r="D222" s="473" t="s">
        <v>967</v>
      </c>
      <c r="E222" s="345"/>
      <c r="F222" s="472" t="s">
        <v>7829</v>
      </c>
      <c r="G222" s="473" t="s">
        <v>2111</v>
      </c>
      <c r="H222" s="61">
        <v>1</v>
      </c>
      <c r="I222" s="309" t="s">
        <v>7678</v>
      </c>
      <c r="J222" s="309" t="s">
        <v>6786</v>
      </c>
      <c r="K222" s="309"/>
      <c r="L222" s="309"/>
      <c r="M222" s="309"/>
      <c r="N222" s="304"/>
      <c r="O222" s="73" t="s">
        <v>348</v>
      </c>
      <c r="P222" s="73" t="s">
        <v>24</v>
      </c>
      <c r="Q222" s="73" t="s">
        <v>24</v>
      </c>
      <c r="R222" s="56"/>
    </row>
    <row r="223" spans="1:18" ht="17.25" customHeight="1">
      <c r="A223" s="345"/>
      <c r="B223" s="345"/>
      <c r="C223" s="345"/>
      <c r="D223" s="345"/>
      <c r="E223" s="345"/>
      <c r="F223" s="345"/>
      <c r="G223" s="345"/>
      <c r="H223" s="61">
        <v>2</v>
      </c>
      <c r="I223" s="309" t="s">
        <v>7703</v>
      </c>
      <c r="J223" s="309" t="s">
        <v>7762</v>
      </c>
      <c r="K223" s="309"/>
      <c r="L223" s="309"/>
      <c r="M223" s="309"/>
      <c r="N223" s="304"/>
      <c r="O223" s="73" t="s">
        <v>348</v>
      </c>
      <c r="P223" s="73" t="s">
        <v>24</v>
      </c>
      <c r="Q223" s="73" t="s">
        <v>24</v>
      </c>
      <c r="R223" s="56"/>
    </row>
    <row r="224" spans="1:18" ht="17.25" customHeight="1">
      <c r="A224" s="341"/>
      <c r="B224" s="341"/>
      <c r="C224" s="341"/>
      <c r="D224" s="341"/>
      <c r="E224" s="345"/>
      <c r="F224" s="341"/>
      <c r="G224" s="341"/>
      <c r="H224" s="61">
        <v>3</v>
      </c>
      <c r="I224" s="43" t="s">
        <v>7763</v>
      </c>
      <c r="J224" s="309" t="s">
        <v>7764</v>
      </c>
      <c r="K224" s="309"/>
      <c r="L224" s="309"/>
      <c r="M224" s="309"/>
      <c r="N224" s="304"/>
      <c r="O224" s="73" t="s">
        <v>348</v>
      </c>
      <c r="P224" s="73" t="s">
        <v>24</v>
      </c>
      <c r="Q224" s="73" t="s">
        <v>24</v>
      </c>
      <c r="R224" s="56"/>
    </row>
    <row r="225" spans="1:18" ht="17.25" customHeight="1">
      <c r="A225" s="472" t="s">
        <v>7830</v>
      </c>
      <c r="B225" s="472" t="s">
        <v>6520</v>
      </c>
      <c r="C225" s="473" t="s">
        <v>966</v>
      </c>
      <c r="D225" s="473" t="s">
        <v>967</v>
      </c>
      <c r="E225" s="345"/>
      <c r="F225" s="472" t="s">
        <v>7831</v>
      </c>
      <c r="G225" s="473" t="s">
        <v>2111</v>
      </c>
      <c r="H225" s="61">
        <v>1</v>
      </c>
      <c r="I225" s="309" t="s">
        <v>7678</v>
      </c>
      <c r="J225" s="309" t="s">
        <v>6786</v>
      </c>
      <c r="K225" s="309"/>
      <c r="L225" s="309"/>
      <c r="M225" s="309"/>
      <c r="N225" s="304"/>
      <c r="O225" s="73" t="s">
        <v>348</v>
      </c>
      <c r="P225" s="73" t="s">
        <v>24</v>
      </c>
      <c r="Q225" s="73" t="s">
        <v>24</v>
      </c>
      <c r="R225" s="56"/>
    </row>
    <row r="226" spans="1:18" ht="17.25" customHeight="1">
      <c r="A226" s="345"/>
      <c r="B226" s="345"/>
      <c r="C226" s="345"/>
      <c r="D226" s="345"/>
      <c r="E226" s="345"/>
      <c r="F226" s="345"/>
      <c r="G226" s="345"/>
      <c r="H226" s="61">
        <v>2</v>
      </c>
      <c r="I226" s="309" t="s">
        <v>7703</v>
      </c>
      <c r="J226" s="309" t="s">
        <v>7762</v>
      </c>
      <c r="K226" s="309"/>
      <c r="L226" s="309"/>
      <c r="M226" s="309"/>
      <c r="N226" s="304"/>
      <c r="O226" s="73" t="s">
        <v>348</v>
      </c>
      <c r="P226" s="73" t="s">
        <v>24</v>
      </c>
      <c r="Q226" s="73" t="s">
        <v>24</v>
      </c>
      <c r="R226" s="56"/>
    </row>
    <row r="227" spans="1:18" ht="17.25" customHeight="1">
      <c r="A227" s="341"/>
      <c r="B227" s="341"/>
      <c r="C227" s="341"/>
      <c r="D227" s="341"/>
      <c r="E227" s="341"/>
      <c r="F227" s="341"/>
      <c r="G227" s="341"/>
      <c r="H227" s="61">
        <v>3</v>
      </c>
      <c r="I227" s="43" t="s">
        <v>7763</v>
      </c>
      <c r="J227" s="309" t="s">
        <v>7764</v>
      </c>
      <c r="K227" s="309"/>
      <c r="L227" s="309"/>
      <c r="M227" s="309"/>
      <c r="N227" s="304"/>
      <c r="O227" s="73" t="s">
        <v>348</v>
      </c>
      <c r="P227" s="73" t="s">
        <v>24</v>
      </c>
      <c r="Q227" s="73" t="s">
        <v>24</v>
      </c>
      <c r="R227" s="56"/>
    </row>
    <row r="228" spans="1:18" ht="17.25" customHeight="1">
      <c r="A228" s="472" t="s">
        <v>7832</v>
      </c>
      <c r="B228" s="472" t="s">
        <v>6520</v>
      </c>
      <c r="C228" s="473" t="s">
        <v>966</v>
      </c>
      <c r="D228" s="473" t="s">
        <v>967</v>
      </c>
      <c r="E228" s="472" t="s">
        <v>7833</v>
      </c>
      <c r="F228" s="472" t="s">
        <v>7834</v>
      </c>
      <c r="G228" s="473" t="s">
        <v>2111</v>
      </c>
      <c r="H228" s="61">
        <v>1</v>
      </c>
      <c r="I228" s="309" t="s">
        <v>7678</v>
      </c>
      <c r="J228" s="309" t="s">
        <v>6786</v>
      </c>
      <c r="K228" s="309"/>
      <c r="L228" s="309"/>
      <c r="M228" s="309"/>
      <c r="N228" s="304"/>
      <c r="O228" s="73" t="s">
        <v>348</v>
      </c>
      <c r="P228" s="73" t="s">
        <v>348</v>
      </c>
      <c r="Q228" s="73" t="s">
        <v>24</v>
      </c>
      <c r="R228" s="56"/>
    </row>
    <row r="229" spans="1:18" ht="17.25" customHeight="1">
      <c r="A229" s="345"/>
      <c r="B229" s="345"/>
      <c r="C229" s="345"/>
      <c r="D229" s="345"/>
      <c r="E229" s="345"/>
      <c r="F229" s="345"/>
      <c r="G229" s="345"/>
      <c r="H229" s="61">
        <v>2</v>
      </c>
      <c r="I229" s="309" t="s">
        <v>7753</v>
      </c>
      <c r="J229" s="309" t="s">
        <v>7772</v>
      </c>
      <c r="K229" s="309"/>
      <c r="L229" s="309"/>
      <c r="M229" s="309"/>
      <c r="N229" s="304"/>
      <c r="O229" s="73" t="s">
        <v>348</v>
      </c>
      <c r="P229" s="73" t="s">
        <v>348</v>
      </c>
      <c r="Q229" s="73" t="s">
        <v>24</v>
      </c>
      <c r="R229" s="56"/>
    </row>
    <row r="230" spans="1:18" ht="17.25" customHeight="1">
      <c r="A230" s="341"/>
      <c r="B230" s="341"/>
      <c r="C230" s="341"/>
      <c r="D230" s="341"/>
      <c r="E230" s="345"/>
      <c r="F230" s="341"/>
      <c r="G230" s="341"/>
      <c r="H230" s="61">
        <v>3</v>
      </c>
      <c r="I230" s="43" t="s">
        <v>7763</v>
      </c>
      <c r="J230" s="309" t="s">
        <v>7764</v>
      </c>
      <c r="K230" s="309"/>
      <c r="L230" s="309"/>
      <c r="M230" s="309"/>
      <c r="N230" s="304"/>
      <c r="O230" s="73" t="s">
        <v>348</v>
      </c>
      <c r="P230" s="73" t="s">
        <v>348</v>
      </c>
      <c r="Q230" s="73" t="s">
        <v>24</v>
      </c>
      <c r="R230" s="56"/>
    </row>
    <row r="231" spans="1:18" ht="17.25" customHeight="1">
      <c r="A231" s="472" t="s">
        <v>7835</v>
      </c>
      <c r="B231" s="472" t="s">
        <v>6520</v>
      </c>
      <c r="C231" s="473" t="s">
        <v>966</v>
      </c>
      <c r="D231" s="473" t="s">
        <v>967</v>
      </c>
      <c r="E231" s="345"/>
      <c r="F231" s="472" t="s">
        <v>7836</v>
      </c>
      <c r="G231" s="473" t="s">
        <v>2111</v>
      </c>
      <c r="H231" s="61">
        <v>1</v>
      </c>
      <c r="I231" s="309" t="s">
        <v>7678</v>
      </c>
      <c r="J231" s="309" t="s">
        <v>6786</v>
      </c>
      <c r="K231" s="309"/>
      <c r="L231" s="309"/>
      <c r="M231" s="309"/>
      <c r="N231" s="304"/>
      <c r="O231" s="73" t="s">
        <v>348</v>
      </c>
      <c r="P231" s="73" t="s">
        <v>348</v>
      </c>
      <c r="Q231" s="73" t="s">
        <v>24</v>
      </c>
      <c r="R231" s="56"/>
    </row>
    <row r="232" spans="1:18" ht="17.25" customHeight="1">
      <c r="A232" s="345"/>
      <c r="B232" s="345"/>
      <c r="C232" s="345"/>
      <c r="D232" s="345"/>
      <c r="E232" s="345"/>
      <c r="F232" s="345"/>
      <c r="G232" s="345"/>
      <c r="H232" s="61">
        <v>2</v>
      </c>
      <c r="I232" s="309" t="s">
        <v>7753</v>
      </c>
      <c r="J232" s="309" t="s">
        <v>7772</v>
      </c>
      <c r="K232" s="309"/>
      <c r="L232" s="309"/>
      <c r="M232" s="309"/>
      <c r="N232" s="304"/>
      <c r="O232" s="73" t="s">
        <v>348</v>
      </c>
      <c r="P232" s="73" t="s">
        <v>348</v>
      </c>
      <c r="Q232" s="73" t="s">
        <v>24</v>
      </c>
      <c r="R232" s="56"/>
    </row>
    <row r="233" spans="1:18" ht="17.25" customHeight="1">
      <c r="A233" s="341"/>
      <c r="B233" s="341"/>
      <c r="C233" s="341"/>
      <c r="D233" s="341"/>
      <c r="E233" s="345"/>
      <c r="F233" s="341"/>
      <c r="G233" s="341"/>
      <c r="H233" s="61">
        <v>3</v>
      </c>
      <c r="I233" s="43" t="s">
        <v>7763</v>
      </c>
      <c r="J233" s="309" t="s">
        <v>7764</v>
      </c>
      <c r="K233" s="309"/>
      <c r="L233" s="309"/>
      <c r="M233" s="309"/>
      <c r="N233" s="304"/>
      <c r="O233" s="73" t="s">
        <v>348</v>
      </c>
      <c r="P233" s="73" t="s">
        <v>348</v>
      </c>
      <c r="Q233" s="73" t="s">
        <v>24</v>
      </c>
      <c r="R233" s="56"/>
    </row>
    <row r="234" spans="1:18" ht="17.25" customHeight="1">
      <c r="A234" s="472" t="s">
        <v>7837</v>
      </c>
      <c r="B234" s="472" t="s">
        <v>6520</v>
      </c>
      <c r="C234" s="473" t="s">
        <v>966</v>
      </c>
      <c r="D234" s="473" t="s">
        <v>967</v>
      </c>
      <c r="E234" s="345"/>
      <c r="F234" s="472" t="s">
        <v>7838</v>
      </c>
      <c r="G234" s="473" t="s">
        <v>2111</v>
      </c>
      <c r="H234" s="61">
        <v>1</v>
      </c>
      <c r="I234" s="309" t="s">
        <v>7678</v>
      </c>
      <c r="J234" s="309" t="s">
        <v>6786</v>
      </c>
      <c r="K234" s="309"/>
      <c r="L234" s="309"/>
      <c r="M234" s="309"/>
      <c r="N234" s="304"/>
      <c r="O234" s="73" t="s">
        <v>348</v>
      </c>
      <c r="P234" s="73" t="s">
        <v>348</v>
      </c>
      <c r="Q234" s="73" t="s">
        <v>24</v>
      </c>
      <c r="R234" s="56"/>
    </row>
    <row r="235" spans="1:18" ht="17.25" customHeight="1">
      <c r="A235" s="345"/>
      <c r="B235" s="345"/>
      <c r="C235" s="345"/>
      <c r="D235" s="345"/>
      <c r="E235" s="345"/>
      <c r="F235" s="345"/>
      <c r="G235" s="345"/>
      <c r="H235" s="61">
        <v>2</v>
      </c>
      <c r="I235" s="309" t="s">
        <v>7753</v>
      </c>
      <c r="J235" s="309" t="s">
        <v>7772</v>
      </c>
      <c r="K235" s="309"/>
      <c r="L235" s="309"/>
      <c r="M235" s="309"/>
      <c r="N235" s="304"/>
      <c r="O235" s="73" t="s">
        <v>348</v>
      </c>
      <c r="P235" s="73" t="s">
        <v>348</v>
      </c>
      <c r="Q235" s="73" t="s">
        <v>24</v>
      </c>
      <c r="R235" s="56"/>
    </row>
    <row r="236" spans="1:18" ht="17.25" customHeight="1">
      <c r="A236" s="341"/>
      <c r="B236" s="341"/>
      <c r="C236" s="341"/>
      <c r="D236" s="341"/>
      <c r="E236" s="345"/>
      <c r="F236" s="341"/>
      <c r="G236" s="341"/>
      <c r="H236" s="61">
        <v>3</v>
      </c>
      <c r="I236" s="43" t="s">
        <v>7763</v>
      </c>
      <c r="J236" s="309" t="s">
        <v>7764</v>
      </c>
      <c r="K236" s="309"/>
      <c r="L236" s="309"/>
      <c r="M236" s="309"/>
      <c r="N236" s="304"/>
      <c r="O236" s="73" t="s">
        <v>348</v>
      </c>
      <c r="P236" s="73" t="s">
        <v>348</v>
      </c>
      <c r="Q236" s="73" t="s">
        <v>24</v>
      </c>
      <c r="R236" s="56"/>
    </row>
    <row r="237" spans="1:18" ht="17.25" customHeight="1">
      <c r="A237" s="472" t="s">
        <v>7839</v>
      </c>
      <c r="B237" s="472" t="s">
        <v>6520</v>
      </c>
      <c r="C237" s="473" t="s">
        <v>966</v>
      </c>
      <c r="D237" s="473" t="s">
        <v>967</v>
      </c>
      <c r="E237" s="345"/>
      <c r="F237" s="472" t="s">
        <v>7840</v>
      </c>
      <c r="G237" s="473" t="s">
        <v>2111</v>
      </c>
      <c r="H237" s="61">
        <v>1</v>
      </c>
      <c r="I237" s="309" t="s">
        <v>7678</v>
      </c>
      <c r="J237" s="309" t="s">
        <v>6786</v>
      </c>
      <c r="K237" s="309"/>
      <c r="L237" s="309"/>
      <c r="M237" s="309"/>
      <c r="N237" s="304"/>
      <c r="O237" s="73" t="s">
        <v>348</v>
      </c>
      <c r="P237" s="73" t="s">
        <v>348</v>
      </c>
      <c r="Q237" s="73" t="s">
        <v>24</v>
      </c>
      <c r="R237" s="56"/>
    </row>
    <row r="238" spans="1:18" ht="17.25" customHeight="1">
      <c r="A238" s="345"/>
      <c r="B238" s="345"/>
      <c r="C238" s="345"/>
      <c r="D238" s="345"/>
      <c r="E238" s="345"/>
      <c r="F238" s="345"/>
      <c r="G238" s="345"/>
      <c r="H238" s="61">
        <v>2</v>
      </c>
      <c r="I238" s="309" t="s">
        <v>7753</v>
      </c>
      <c r="J238" s="309" t="s">
        <v>7772</v>
      </c>
      <c r="K238" s="309"/>
      <c r="L238" s="309"/>
      <c r="M238" s="309"/>
      <c r="N238" s="304"/>
      <c r="O238" s="73" t="s">
        <v>348</v>
      </c>
      <c r="P238" s="73" t="s">
        <v>348</v>
      </c>
      <c r="Q238" s="73" t="s">
        <v>24</v>
      </c>
      <c r="R238" s="56"/>
    </row>
    <row r="239" spans="1:18" ht="17.25" customHeight="1">
      <c r="A239" s="341"/>
      <c r="B239" s="341"/>
      <c r="C239" s="341"/>
      <c r="D239" s="341"/>
      <c r="E239" s="345"/>
      <c r="F239" s="341"/>
      <c r="G239" s="341"/>
      <c r="H239" s="61">
        <v>3</v>
      </c>
      <c r="I239" s="43" t="s">
        <v>7763</v>
      </c>
      <c r="J239" s="309" t="s">
        <v>7764</v>
      </c>
      <c r="K239" s="309"/>
      <c r="L239" s="309"/>
      <c r="M239" s="309"/>
      <c r="N239" s="304"/>
      <c r="O239" s="73" t="s">
        <v>348</v>
      </c>
      <c r="P239" s="73" t="s">
        <v>348</v>
      </c>
      <c r="Q239" s="73" t="s">
        <v>24</v>
      </c>
      <c r="R239" s="56"/>
    </row>
    <row r="240" spans="1:18" ht="17.25" customHeight="1">
      <c r="A240" s="472" t="s">
        <v>7841</v>
      </c>
      <c r="B240" s="472" t="s">
        <v>6520</v>
      </c>
      <c r="C240" s="473" t="s">
        <v>966</v>
      </c>
      <c r="D240" s="473" t="s">
        <v>967</v>
      </c>
      <c r="E240" s="345"/>
      <c r="F240" s="472" t="s">
        <v>7842</v>
      </c>
      <c r="G240" s="473" t="s">
        <v>2111</v>
      </c>
      <c r="H240" s="61">
        <v>1</v>
      </c>
      <c r="I240" s="309" t="s">
        <v>7678</v>
      </c>
      <c r="J240" s="309" t="s">
        <v>6786</v>
      </c>
      <c r="K240" s="309"/>
      <c r="L240" s="309"/>
      <c r="M240" s="309"/>
      <c r="N240" s="304"/>
      <c r="O240" s="73" t="s">
        <v>348</v>
      </c>
      <c r="P240" s="73" t="s">
        <v>348</v>
      </c>
      <c r="Q240" s="73" t="s">
        <v>24</v>
      </c>
      <c r="R240" s="56"/>
    </row>
    <row r="241" spans="1:18" ht="17.25" customHeight="1">
      <c r="A241" s="345"/>
      <c r="B241" s="345"/>
      <c r="C241" s="345"/>
      <c r="D241" s="345"/>
      <c r="E241" s="345"/>
      <c r="F241" s="345"/>
      <c r="G241" s="345"/>
      <c r="H241" s="61">
        <v>2</v>
      </c>
      <c r="I241" s="309" t="s">
        <v>7753</v>
      </c>
      <c r="J241" s="309" t="s">
        <v>7772</v>
      </c>
      <c r="K241" s="309"/>
      <c r="L241" s="309"/>
      <c r="M241" s="309"/>
      <c r="N241" s="304"/>
      <c r="O241" s="73" t="s">
        <v>348</v>
      </c>
      <c r="P241" s="73" t="s">
        <v>348</v>
      </c>
      <c r="Q241" s="73" t="s">
        <v>24</v>
      </c>
      <c r="R241" s="56"/>
    </row>
    <row r="242" spans="1:18" ht="17.25" customHeight="1">
      <c r="A242" s="341"/>
      <c r="B242" s="341"/>
      <c r="C242" s="341"/>
      <c r="D242" s="341"/>
      <c r="E242" s="345"/>
      <c r="F242" s="341"/>
      <c r="G242" s="341"/>
      <c r="H242" s="61">
        <v>3</v>
      </c>
      <c r="I242" s="43" t="s">
        <v>7763</v>
      </c>
      <c r="J242" s="309" t="s">
        <v>7764</v>
      </c>
      <c r="K242" s="309"/>
      <c r="L242" s="309"/>
      <c r="M242" s="309"/>
      <c r="N242" s="304"/>
      <c r="O242" s="73" t="s">
        <v>348</v>
      </c>
      <c r="P242" s="73" t="s">
        <v>348</v>
      </c>
      <c r="Q242" s="73" t="s">
        <v>24</v>
      </c>
      <c r="R242" s="56"/>
    </row>
    <row r="243" spans="1:18" ht="17.25" customHeight="1">
      <c r="A243" s="472" t="s">
        <v>7843</v>
      </c>
      <c r="B243" s="472" t="s">
        <v>6520</v>
      </c>
      <c r="C243" s="473" t="s">
        <v>966</v>
      </c>
      <c r="D243" s="473" t="s">
        <v>967</v>
      </c>
      <c r="E243" s="345"/>
      <c r="F243" s="472" t="s">
        <v>7844</v>
      </c>
      <c r="G243" s="473" t="s">
        <v>2111</v>
      </c>
      <c r="H243" s="61">
        <v>1</v>
      </c>
      <c r="I243" s="309" t="s">
        <v>7678</v>
      </c>
      <c r="J243" s="309" t="s">
        <v>6786</v>
      </c>
      <c r="K243" s="309"/>
      <c r="L243" s="309"/>
      <c r="M243" s="309"/>
      <c r="N243" s="304"/>
      <c r="O243" s="73" t="s">
        <v>348</v>
      </c>
      <c r="P243" s="73" t="s">
        <v>348</v>
      </c>
      <c r="Q243" s="73" t="s">
        <v>24</v>
      </c>
      <c r="R243" s="56"/>
    </row>
    <row r="244" spans="1:18" ht="17.25" customHeight="1">
      <c r="A244" s="345"/>
      <c r="B244" s="345"/>
      <c r="C244" s="345"/>
      <c r="D244" s="345"/>
      <c r="E244" s="345"/>
      <c r="F244" s="345"/>
      <c r="G244" s="345"/>
      <c r="H244" s="61">
        <v>2</v>
      </c>
      <c r="I244" s="309" t="s">
        <v>7753</v>
      </c>
      <c r="J244" s="309" t="s">
        <v>7772</v>
      </c>
      <c r="K244" s="309"/>
      <c r="L244" s="309"/>
      <c r="M244" s="309"/>
      <c r="N244" s="304"/>
      <c r="O244" s="73" t="s">
        <v>348</v>
      </c>
      <c r="P244" s="73" t="s">
        <v>348</v>
      </c>
      <c r="Q244" s="73" t="s">
        <v>24</v>
      </c>
      <c r="R244" s="56"/>
    </row>
    <row r="245" spans="1:18" ht="17.25" customHeight="1">
      <c r="A245" s="341"/>
      <c r="B245" s="341"/>
      <c r="C245" s="341"/>
      <c r="D245" s="341"/>
      <c r="E245" s="345"/>
      <c r="F245" s="341"/>
      <c r="G245" s="341"/>
      <c r="H245" s="61">
        <v>3</v>
      </c>
      <c r="I245" s="43" t="s">
        <v>7763</v>
      </c>
      <c r="J245" s="309" t="s">
        <v>7764</v>
      </c>
      <c r="K245" s="309"/>
      <c r="L245" s="309"/>
      <c r="M245" s="309"/>
      <c r="N245" s="304"/>
      <c r="O245" s="73" t="s">
        <v>348</v>
      </c>
      <c r="P245" s="73" t="s">
        <v>348</v>
      </c>
      <c r="Q245" s="73" t="s">
        <v>24</v>
      </c>
      <c r="R245" s="56"/>
    </row>
    <row r="246" spans="1:18" ht="17.25" customHeight="1">
      <c r="A246" s="472" t="s">
        <v>7845</v>
      </c>
      <c r="B246" s="472" t="s">
        <v>6520</v>
      </c>
      <c r="C246" s="473" t="s">
        <v>966</v>
      </c>
      <c r="D246" s="473" t="s">
        <v>967</v>
      </c>
      <c r="E246" s="345"/>
      <c r="F246" s="472" t="s">
        <v>7846</v>
      </c>
      <c r="G246" s="473" t="s">
        <v>2111</v>
      </c>
      <c r="H246" s="61">
        <v>1</v>
      </c>
      <c r="I246" s="309" t="s">
        <v>7678</v>
      </c>
      <c r="J246" s="309" t="s">
        <v>6786</v>
      </c>
      <c r="K246" s="309"/>
      <c r="L246" s="309"/>
      <c r="M246" s="309"/>
      <c r="N246" s="304"/>
      <c r="O246" s="73" t="s">
        <v>348</v>
      </c>
      <c r="P246" s="73" t="s">
        <v>348</v>
      </c>
      <c r="Q246" s="73" t="s">
        <v>24</v>
      </c>
      <c r="R246" s="56"/>
    </row>
    <row r="247" spans="1:18" ht="17.25" customHeight="1">
      <c r="A247" s="345"/>
      <c r="B247" s="345"/>
      <c r="C247" s="345"/>
      <c r="D247" s="345"/>
      <c r="E247" s="345"/>
      <c r="F247" s="345"/>
      <c r="G247" s="345"/>
      <c r="H247" s="61">
        <v>2</v>
      </c>
      <c r="I247" s="309" t="s">
        <v>7753</v>
      </c>
      <c r="J247" s="309" t="s">
        <v>7772</v>
      </c>
      <c r="K247" s="309"/>
      <c r="L247" s="309"/>
      <c r="M247" s="309"/>
      <c r="N247" s="304"/>
      <c r="O247" s="73" t="s">
        <v>348</v>
      </c>
      <c r="P247" s="73" t="s">
        <v>348</v>
      </c>
      <c r="Q247" s="73" t="s">
        <v>24</v>
      </c>
      <c r="R247" s="56"/>
    </row>
    <row r="248" spans="1:18" ht="17.25" customHeight="1">
      <c r="A248" s="341"/>
      <c r="B248" s="341"/>
      <c r="C248" s="341"/>
      <c r="D248" s="341"/>
      <c r="E248" s="345"/>
      <c r="F248" s="341"/>
      <c r="G248" s="341"/>
      <c r="H248" s="61">
        <v>3</v>
      </c>
      <c r="I248" s="43" t="s">
        <v>7763</v>
      </c>
      <c r="J248" s="309" t="s">
        <v>7764</v>
      </c>
      <c r="K248" s="309"/>
      <c r="L248" s="309"/>
      <c r="M248" s="309"/>
      <c r="N248" s="304"/>
      <c r="O248" s="73" t="s">
        <v>348</v>
      </c>
      <c r="P248" s="73" t="s">
        <v>348</v>
      </c>
      <c r="Q248" s="73" t="s">
        <v>24</v>
      </c>
      <c r="R248" s="56"/>
    </row>
    <row r="249" spans="1:18" ht="17.25" customHeight="1">
      <c r="A249" s="472" t="s">
        <v>7847</v>
      </c>
      <c r="B249" s="472" t="s">
        <v>6520</v>
      </c>
      <c r="C249" s="473" t="s">
        <v>966</v>
      </c>
      <c r="D249" s="473" t="s">
        <v>967</v>
      </c>
      <c r="E249" s="345"/>
      <c r="F249" s="472" t="s">
        <v>7848</v>
      </c>
      <c r="G249" s="473" t="s">
        <v>2111</v>
      </c>
      <c r="H249" s="61">
        <v>1</v>
      </c>
      <c r="I249" s="309" t="s">
        <v>7678</v>
      </c>
      <c r="J249" s="309" t="s">
        <v>6786</v>
      </c>
      <c r="K249" s="309"/>
      <c r="L249" s="309"/>
      <c r="M249" s="309"/>
      <c r="N249" s="304"/>
      <c r="O249" s="73" t="s">
        <v>348</v>
      </c>
      <c r="P249" s="73" t="s">
        <v>348</v>
      </c>
      <c r="Q249" s="73" t="s">
        <v>24</v>
      </c>
      <c r="R249" s="56"/>
    </row>
    <row r="250" spans="1:18" ht="17.25" customHeight="1">
      <c r="A250" s="345"/>
      <c r="B250" s="345"/>
      <c r="C250" s="345"/>
      <c r="D250" s="345"/>
      <c r="E250" s="345"/>
      <c r="F250" s="345"/>
      <c r="G250" s="345"/>
      <c r="H250" s="61">
        <v>2</v>
      </c>
      <c r="I250" s="309" t="s">
        <v>7753</v>
      </c>
      <c r="J250" s="309" t="s">
        <v>7772</v>
      </c>
      <c r="K250" s="309"/>
      <c r="L250" s="309"/>
      <c r="M250" s="309"/>
      <c r="N250" s="304"/>
      <c r="O250" s="73" t="s">
        <v>348</v>
      </c>
      <c r="P250" s="73" t="s">
        <v>348</v>
      </c>
      <c r="Q250" s="73" t="s">
        <v>24</v>
      </c>
      <c r="R250" s="56"/>
    </row>
    <row r="251" spans="1:18" ht="17.25" customHeight="1">
      <c r="A251" s="341"/>
      <c r="B251" s="341"/>
      <c r="C251" s="341"/>
      <c r="D251" s="341"/>
      <c r="E251" s="345"/>
      <c r="F251" s="341"/>
      <c r="G251" s="341"/>
      <c r="H251" s="61">
        <v>3</v>
      </c>
      <c r="I251" s="43" t="s">
        <v>7763</v>
      </c>
      <c r="J251" s="309" t="s">
        <v>7764</v>
      </c>
      <c r="K251" s="309"/>
      <c r="L251" s="309"/>
      <c r="M251" s="309"/>
      <c r="N251" s="304"/>
      <c r="O251" s="73" t="s">
        <v>348</v>
      </c>
      <c r="P251" s="73" t="s">
        <v>348</v>
      </c>
      <c r="Q251" s="73" t="s">
        <v>24</v>
      </c>
      <c r="R251" s="56"/>
    </row>
    <row r="252" spans="1:18" ht="17.25" customHeight="1">
      <c r="A252" s="472" t="s">
        <v>7849</v>
      </c>
      <c r="B252" s="472" t="s">
        <v>6520</v>
      </c>
      <c r="C252" s="473" t="s">
        <v>966</v>
      </c>
      <c r="D252" s="473" t="s">
        <v>967</v>
      </c>
      <c r="E252" s="345"/>
      <c r="F252" s="472" t="s">
        <v>7850</v>
      </c>
      <c r="G252" s="473" t="s">
        <v>2111</v>
      </c>
      <c r="H252" s="61">
        <v>1</v>
      </c>
      <c r="I252" s="309" t="s">
        <v>7678</v>
      </c>
      <c r="J252" s="309" t="s">
        <v>6786</v>
      </c>
      <c r="K252" s="309"/>
      <c r="L252" s="309"/>
      <c r="M252" s="309"/>
      <c r="N252" s="304"/>
      <c r="O252" s="73" t="s">
        <v>348</v>
      </c>
      <c r="P252" s="73" t="s">
        <v>348</v>
      </c>
      <c r="Q252" s="73" t="s">
        <v>24</v>
      </c>
      <c r="R252" s="56"/>
    </row>
    <row r="253" spans="1:18" ht="17.25" customHeight="1">
      <c r="A253" s="345"/>
      <c r="B253" s="345"/>
      <c r="C253" s="345"/>
      <c r="D253" s="345"/>
      <c r="E253" s="345"/>
      <c r="F253" s="345"/>
      <c r="G253" s="345"/>
      <c r="H253" s="61">
        <v>2</v>
      </c>
      <c r="I253" s="309" t="s">
        <v>7753</v>
      </c>
      <c r="J253" s="309" t="s">
        <v>7772</v>
      </c>
      <c r="K253" s="309"/>
      <c r="L253" s="309"/>
      <c r="M253" s="309"/>
      <c r="N253" s="304"/>
      <c r="O253" s="73" t="s">
        <v>348</v>
      </c>
      <c r="P253" s="73" t="s">
        <v>348</v>
      </c>
      <c r="Q253" s="73" t="s">
        <v>24</v>
      </c>
      <c r="R253" s="56"/>
    </row>
    <row r="254" spans="1:18" ht="17.25" customHeight="1">
      <c r="A254" s="341"/>
      <c r="B254" s="341"/>
      <c r="C254" s="341"/>
      <c r="D254" s="341"/>
      <c r="E254" s="345"/>
      <c r="F254" s="341"/>
      <c r="G254" s="341"/>
      <c r="H254" s="61">
        <v>3</v>
      </c>
      <c r="I254" s="43" t="s">
        <v>7763</v>
      </c>
      <c r="J254" s="309" t="s">
        <v>7764</v>
      </c>
      <c r="K254" s="309"/>
      <c r="L254" s="309"/>
      <c r="M254" s="309"/>
      <c r="N254" s="304"/>
      <c r="O254" s="73" t="s">
        <v>348</v>
      </c>
      <c r="P254" s="73" t="s">
        <v>348</v>
      </c>
      <c r="Q254" s="73" t="s">
        <v>24</v>
      </c>
      <c r="R254" s="56"/>
    </row>
    <row r="255" spans="1:18" ht="17.25" customHeight="1">
      <c r="A255" s="472" t="s">
        <v>7851</v>
      </c>
      <c r="B255" s="472" t="s">
        <v>6520</v>
      </c>
      <c r="C255" s="473" t="s">
        <v>966</v>
      </c>
      <c r="D255" s="473" t="s">
        <v>967</v>
      </c>
      <c r="E255" s="345"/>
      <c r="F255" s="472" t="s">
        <v>7852</v>
      </c>
      <c r="G255" s="473" t="s">
        <v>2111</v>
      </c>
      <c r="H255" s="61">
        <v>1</v>
      </c>
      <c r="I255" s="309" t="s">
        <v>7678</v>
      </c>
      <c r="J255" s="309" t="s">
        <v>6786</v>
      </c>
      <c r="K255" s="309"/>
      <c r="L255" s="309"/>
      <c r="M255" s="309"/>
      <c r="N255" s="304"/>
      <c r="O255" s="73" t="s">
        <v>348</v>
      </c>
      <c r="P255" s="73" t="s">
        <v>348</v>
      </c>
      <c r="Q255" s="73" t="s">
        <v>24</v>
      </c>
      <c r="R255" s="56"/>
    </row>
    <row r="256" spans="1:18" ht="17.25" customHeight="1">
      <c r="A256" s="345"/>
      <c r="B256" s="345"/>
      <c r="C256" s="345"/>
      <c r="D256" s="345"/>
      <c r="E256" s="345"/>
      <c r="F256" s="345"/>
      <c r="G256" s="345"/>
      <c r="H256" s="61">
        <v>2</v>
      </c>
      <c r="I256" s="309" t="s">
        <v>7753</v>
      </c>
      <c r="J256" s="309" t="s">
        <v>7772</v>
      </c>
      <c r="K256" s="309"/>
      <c r="L256" s="309"/>
      <c r="M256" s="309"/>
      <c r="N256" s="304"/>
      <c r="O256" s="73" t="s">
        <v>348</v>
      </c>
      <c r="P256" s="73" t="s">
        <v>348</v>
      </c>
      <c r="Q256" s="73" t="s">
        <v>24</v>
      </c>
      <c r="R256" s="56"/>
    </row>
    <row r="257" spans="1:18" ht="17.25" customHeight="1">
      <c r="A257" s="341"/>
      <c r="B257" s="341"/>
      <c r="C257" s="341"/>
      <c r="D257" s="341"/>
      <c r="E257" s="341"/>
      <c r="F257" s="341"/>
      <c r="G257" s="341"/>
      <c r="H257" s="61">
        <v>3</v>
      </c>
      <c r="I257" s="43" t="s">
        <v>7763</v>
      </c>
      <c r="J257" s="309" t="s">
        <v>7764</v>
      </c>
      <c r="K257" s="309"/>
      <c r="L257" s="309"/>
      <c r="M257" s="309"/>
      <c r="N257" s="304"/>
      <c r="O257" s="73" t="s">
        <v>348</v>
      </c>
      <c r="P257" s="73" t="s">
        <v>348</v>
      </c>
      <c r="Q257" s="73" t="s">
        <v>24</v>
      </c>
      <c r="R257" s="56"/>
    </row>
    <row r="258" spans="1:18" ht="17.25" customHeight="1">
      <c r="A258" s="472" t="s">
        <v>7853</v>
      </c>
      <c r="B258" s="472" t="s">
        <v>7784</v>
      </c>
      <c r="C258" s="473" t="s">
        <v>966</v>
      </c>
      <c r="D258" s="473" t="s">
        <v>967</v>
      </c>
      <c r="E258" s="472" t="s">
        <v>7854</v>
      </c>
      <c r="F258" s="472" t="s">
        <v>7855</v>
      </c>
      <c r="G258" s="473" t="s">
        <v>2111</v>
      </c>
      <c r="H258" s="61">
        <v>1</v>
      </c>
      <c r="I258" s="309" t="s">
        <v>7102</v>
      </c>
      <c r="J258" s="309" t="s">
        <v>6786</v>
      </c>
      <c r="K258" s="309"/>
      <c r="L258" s="309"/>
      <c r="M258" s="472" t="s">
        <v>7856</v>
      </c>
      <c r="N258" s="304"/>
      <c r="O258" s="73" t="s">
        <v>348</v>
      </c>
      <c r="P258" s="73" t="s">
        <v>24</v>
      </c>
      <c r="Q258" s="73" t="s">
        <v>24</v>
      </c>
      <c r="R258" s="56"/>
    </row>
    <row r="259" spans="1:18" ht="17.25" customHeight="1">
      <c r="A259" s="345"/>
      <c r="B259" s="345"/>
      <c r="C259" s="345"/>
      <c r="D259" s="345"/>
      <c r="E259" s="345"/>
      <c r="F259" s="345"/>
      <c r="G259" s="345"/>
      <c r="H259" s="61">
        <v>2</v>
      </c>
      <c r="I259" s="309" t="s">
        <v>6785</v>
      </c>
      <c r="J259" s="309" t="s">
        <v>6786</v>
      </c>
      <c r="K259" s="309"/>
      <c r="L259" s="309"/>
      <c r="M259" s="345"/>
      <c r="N259" s="304"/>
      <c r="O259" s="73" t="s">
        <v>348</v>
      </c>
      <c r="P259" s="73" t="s">
        <v>24</v>
      </c>
      <c r="Q259" s="73" t="s">
        <v>24</v>
      </c>
      <c r="R259" s="56"/>
    </row>
    <row r="260" spans="1:18" ht="17.25" customHeight="1">
      <c r="A260" s="345"/>
      <c r="B260" s="345"/>
      <c r="C260" s="345"/>
      <c r="D260" s="345"/>
      <c r="E260" s="345"/>
      <c r="F260" s="345"/>
      <c r="G260" s="345"/>
      <c r="H260" s="61">
        <v>3</v>
      </c>
      <c r="I260" s="309" t="s">
        <v>6796</v>
      </c>
      <c r="J260" s="309" t="s">
        <v>6786</v>
      </c>
      <c r="K260" s="309"/>
      <c r="L260" s="309"/>
      <c r="M260" s="345"/>
      <c r="N260" s="304"/>
      <c r="O260" s="73" t="s">
        <v>348</v>
      </c>
      <c r="P260" s="73" t="s">
        <v>24</v>
      </c>
      <c r="Q260" s="73" t="s">
        <v>24</v>
      </c>
      <c r="R260" s="56"/>
    </row>
    <row r="261" spans="1:18" ht="17.25" customHeight="1">
      <c r="A261" s="345"/>
      <c r="B261" s="345"/>
      <c r="C261" s="345"/>
      <c r="D261" s="345"/>
      <c r="E261" s="345"/>
      <c r="F261" s="345"/>
      <c r="G261" s="345"/>
      <c r="H261" s="61">
        <v>4</v>
      </c>
      <c r="I261" s="309" t="s">
        <v>7857</v>
      </c>
      <c r="J261" s="309" t="s">
        <v>7858</v>
      </c>
      <c r="K261" s="309"/>
      <c r="L261" s="309"/>
      <c r="M261" s="345"/>
      <c r="N261" s="304"/>
      <c r="O261" s="73" t="s">
        <v>348</v>
      </c>
      <c r="P261" s="73" t="s">
        <v>24</v>
      </c>
      <c r="Q261" s="73" t="s">
        <v>24</v>
      </c>
      <c r="R261" s="56"/>
    </row>
    <row r="262" spans="1:18" ht="17.25" customHeight="1">
      <c r="A262" s="341"/>
      <c r="B262" s="341"/>
      <c r="C262" s="341"/>
      <c r="D262" s="341"/>
      <c r="E262" s="341"/>
      <c r="F262" s="341"/>
      <c r="G262" s="341"/>
      <c r="H262" s="61">
        <v>5</v>
      </c>
      <c r="I262" s="309" t="s">
        <v>7103</v>
      </c>
      <c r="J262" s="309" t="s">
        <v>6786</v>
      </c>
      <c r="K262" s="309"/>
      <c r="L262" s="309"/>
      <c r="M262" s="341"/>
      <c r="N262" s="304"/>
      <c r="O262" s="73" t="s">
        <v>348</v>
      </c>
      <c r="P262" s="73" t="s">
        <v>24</v>
      </c>
      <c r="Q262" s="73" t="s">
        <v>24</v>
      </c>
      <c r="R262" s="56"/>
    </row>
    <row r="263" spans="1:18" ht="17.25" customHeight="1">
      <c r="A263" s="472" t="s">
        <v>7859</v>
      </c>
      <c r="B263" s="472" t="s">
        <v>7784</v>
      </c>
      <c r="C263" s="473" t="s">
        <v>966</v>
      </c>
      <c r="D263" s="473" t="s">
        <v>967</v>
      </c>
      <c r="E263" s="472" t="s">
        <v>7860</v>
      </c>
      <c r="F263" s="472" t="s">
        <v>7861</v>
      </c>
      <c r="G263" s="473" t="s">
        <v>2111</v>
      </c>
      <c r="H263" s="61">
        <v>1</v>
      </c>
      <c r="I263" s="309" t="s">
        <v>7102</v>
      </c>
      <c r="J263" s="309" t="s">
        <v>6786</v>
      </c>
      <c r="K263" s="309"/>
      <c r="L263" s="309"/>
      <c r="M263" s="472" t="s">
        <v>7862</v>
      </c>
      <c r="N263" s="304"/>
      <c r="O263" s="73" t="s">
        <v>348</v>
      </c>
      <c r="P263" s="73" t="s">
        <v>24</v>
      </c>
      <c r="Q263" s="73" t="s">
        <v>24</v>
      </c>
      <c r="R263" s="56"/>
    </row>
    <row r="264" spans="1:18" ht="17.25" customHeight="1">
      <c r="A264" s="345"/>
      <c r="B264" s="345"/>
      <c r="C264" s="345"/>
      <c r="D264" s="345"/>
      <c r="E264" s="345"/>
      <c r="F264" s="345"/>
      <c r="G264" s="345"/>
      <c r="H264" s="61">
        <v>2</v>
      </c>
      <c r="I264" s="309" t="s">
        <v>6785</v>
      </c>
      <c r="J264" s="309" t="s">
        <v>6786</v>
      </c>
      <c r="K264" s="309"/>
      <c r="L264" s="309"/>
      <c r="M264" s="345"/>
      <c r="N264" s="304"/>
      <c r="O264" s="73" t="s">
        <v>348</v>
      </c>
      <c r="P264" s="73" t="s">
        <v>24</v>
      </c>
      <c r="Q264" s="73" t="s">
        <v>24</v>
      </c>
      <c r="R264" s="56"/>
    </row>
    <row r="265" spans="1:18" ht="17.25" customHeight="1">
      <c r="A265" s="345"/>
      <c r="B265" s="345"/>
      <c r="C265" s="345"/>
      <c r="D265" s="345"/>
      <c r="E265" s="345"/>
      <c r="F265" s="345"/>
      <c r="G265" s="345"/>
      <c r="H265" s="61">
        <v>3</v>
      </c>
      <c r="I265" s="309" t="s">
        <v>6796</v>
      </c>
      <c r="J265" s="309" t="s">
        <v>6786</v>
      </c>
      <c r="K265" s="309"/>
      <c r="L265" s="309"/>
      <c r="M265" s="345"/>
      <c r="N265" s="304"/>
      <c r="O265" s="73" t="s">
        <v>348</v>
      </c>
      <c r="P265" s="73" t="s">
        <v>24</v>
      </c>
      <c r="Q265" s="73" t="s">
        <v>24</v>
      </c>
      <c r="R265" s="56"/>
    </row>
    <row r="266" spans="1:18" ht="17.25" customHeight="1">
      <c r="A266" s="345"/>
      <c r="B266" s="345"/>
      <c r="C266" s="345"/>
      <c r="D266" s="345"/>
      <c r="E266" s="345"/>
      <c r="F266" s="345"/>
      <c r="G266" s="345"/>
      <c r="H266" s="61">
        <v>4</v>
      </c>
      <c r="I266" s="309" t="s">
        <v>7703</v>
      </c>
      <c r="J266" s="309" t="s">
        <v>6786</v>
      </c>
      <c r="K266" s="309"/>
      <c r="L266" s="309"/>
      <c r="M266" s="345"/>
      <c r="N266" s="304"/>
      <c r="O266" s="73" t="s">
        <v>348</v>
      </c>
      <c r="P266" s="73" t="s">
        <v>24</v>
      </c>
      <c r="Q266" s="73" t="s">
        <v>24</v>
      </c>
      <c r="R266" s="56"/>
    </row>
    <row r="267" spans="1:18" ht="17.25" customHeight="1">
      <c r="A267" s="345"/>
      <c r="B267" s="345"/>
      <c r="C267" s="345"/>
      <c r="D267" s="345"/>
      <c r="E267" s="345"/>
      <c r="F267" s="341"/>
      <c r="G267" s="345"/>
      <c r="H267" s="61">
        <v>5</v>
      </c>
      <c r="I267" s="309" t="s">
        <v>7745</v>
      </c>
      <c r="J267" s="309" t="s">
        <v>7746</v>
      </c>
      <c r="K267" s="309"/>
      <c r="L267" s="309"/>
      <c r="M267" s="345"/>
      <c r="N267" s="304"/>
      <c r="O267" s="73" t="s">
        <v>348</v>
      </c>
      <c r="P267" s="73" t="s">
        <v>24</v>
      </c>
      <c r="Q267" s="73" t="s">
        <v>24</v>
      </c>
      <c r="R267" s="56"/>
    </row>
    <row r="268" spans="1:18" ht="17.25" customHeight="1">
      <c r="A268" s="345"/>
      <c r="B268" s="345"/>
      <c r="C268" s="345"/>
      <c r="D268" s="345"/>
      <c r="E268" s="345"/>
      <c r="F268" s="472" t="s">
        <v>7863</v>
      </c>
      <c r="G268" s="345"/>
      <c r="H268" s="61">
        <v>6</v>
      </c>
      <c r="I268" s="309" t="s">
        <v>7703</v>
      </c>
      <c r="J268" s="309" t="s">
        <v>6786</v>
      </c>
      <c r="K268" s="309"/>
      <c r="L268" s="309"/>
      <c r="M268" s="345"/>
      <c r="N268" s="304"/>
      <c r="O268" s="73" t="s">
        <v>348</v>
      </c>
      <c r="P268" s="73" t="s">
        <v>24</v>
      </c>
      <c r="Q268" s="73" t="s">
        <v>24</v>
      </c>
      <c r="R268" s="56"/>
    </row>
    <row r="269" spans="1:18" ht="17.25" customHeight="1">
      <c r="A269" s="345"/>
      <c r="B269" s="345"/>
      <c r="C269" s="345"/>
      <c r="D269" s="345"/>
      <c r="E269" s="345"/>
      <c r="F269" s="341"/>
      <c r="G269" s="345"/>
      <c r="H269" s="61">
        <v>7</v>
      </c>
      <c r="I269" s="309" t="s">
        <v>7745</v>
      </c>
      <c r="J269" s="309" t="s">
        <v>7746</v>
      </c>
      <c r="K269" s="309"/>
      <c r="L269" s="309"/>
      <c r="M269" s="345"/>
      <c r="N269" s="304"/>
      <c r="O269" s="73" t="s">
        <v>348</v>
      </c>
      <c r="P269" s="73" t="s">
        <v>24</v>
      </c>
      <c r="Q269" s="73" t="s">
        <v>24</v>
      </c>
      <c r="R269" s="56"/>
    </row>
    <row r="270" spans="1:18" ht="17.25" customHeight="1">
      <c r="A270" s="345"/>
      <c r="B270" s="345"/>
      <c r="C270" s="345"/>
      <c r="D270" s="345"/>
      <c r="E270" s="345"/>
      <c r="F270" s="472" t="s">
        <v>7864</v>
      </c>
      <c r="G270" s="345"/>
      <c r="H270" s="61">
        <v>8</v>
      </c>
      <c r="I270" s="309" t="s">
        <v>7703</v>
      </c>
      <c r="J270" s="309" t="s">
        <v>6786</v>
      </c>
      <c r="K270" s="309"/>
      <c r="L270" s="309"/>
      <c r="M270" s="345"/>
      <c r="N270" s="304"/>
      <c r="O270" s="73" t="s">
        <v>348</v>
      </c>
      <c r="P270" s="73" t="s">
        <v>24</v>
      </c>
      <c r="Q270" s="73" t="s">
        <v>24</v>
      </c>
      <c r="R270" s="56"/>
    </row>
    <row r="271" spans="1:18" ht="17.25" customHeight="1">
      <c r="A271" s="345"/>
      <c r="B271" s="345"/>
      <c r="C271" s="345"/>
      <c r="D271" s="345"/>
      <c r="E271" s="345"/>
      <c r="F271" s="341"/>
      <c r="G271" s="345"/>
      <c r="H271" s="61">
        <v>9</v>
      </c>
      <c r="I271" s="309" t="s">
        <v>7745</v>
      </c>
      <c r="J271" s="309" t="s">
        <v>7865</v>
      </c>
      <c r="K271" s="309"/>
      <c r="L271" s="309"/>
      <c r="M271" s="345"/>
      <c r="N271" s="304"/>
      <c r="O271" s="73" t="s">
        <v>348</v>
      </c>
      <c r="P271" s="73" t="s">
        <v>24</v>
      </c>
      <c r="Q271" s="73" t="s">
        <v>24</v>
      </c>
      <c r="R271" s="56"/>
    </row>
    <row r="272" spans="1:18" ht="17.25" customHeight="1">
      <c r="A272" s="345"/>
      <c r="B272" s="345"/>
      <c r="C272" s="345"/>
      <c r="D272" s="345"/>
      <c r="E272" s="345"/>
      <c r="F272" s="472" t="s">
        <v>7866</v>
      </c>
      <c r="G272" s="345"/>
      <c r="H272" s="61">
        <v>10</v>
      </c>
      <c r="I272" s="309" t="s">
        <v>7703</v>
      </c>
      <c r="J272" s="309" t="s">
        <v>7867</v>
      </c>
      <c r="K272" s="309"/>
      <c r="L272" s="309"/>
      <c r="M272" s="345"/>
      <c r="N272" s="304"/>
      <c r="O272" s="73" t="s">
        <v>348</v>
      </c>
      <c r="P272" s="73" t="s">
        <v>24</v>
      </c>
      <c r="Q272" s="73" t="s">
        <v>24</v>
      </c>
      <c r="R272" s="56"/>
    </row>
    <row r="273" spans="1:18" ht="17.25" customHeight="1">
      <c r="A273" s="345"/>
      <c r="B273" s="345"/>
      <c r="C273" s="345"/>
      <c r="D273" s="345"/>
      <c r="E273" s="345"/>
      <c r="F273" s="341"/>
      <c r="G273" s="345"/>
      <c r="H273" s="61">
        <v>11</v>
      </c>
      <c r="I273" s="309" t="s">
        <v>7703</v>
      </c>
      <c r="J273" s="309" t="s">
        <v>7867</v>
      </c>
      <c r="K273" s="309"/>
      <c r="L273" s="309"/>
      <c r="M273" s="345"/>
      <c r="N273" s="304"/>
      <c r="O273" s="73" t="s">
        <v>348</v>
      </c>
      <c r="P273" s="73" t="s">
        <v>24</v>
      </c>
      <c r="Q273" s="73" t="s">
        <v>24</v>
      </c>
      <c r="R273" s="56"/>
    </row>
    <row r="274" spans="1:18" ht="17.25" customHeight="1">
      <c r="A274" s="345"/>
      <c r="B274" s="345"/>
      <c r="C274" s="345"/>
      <c r="D274" s="345"/>
      <c r="E274" s="345"/>
      <c r="F274" s="472" t="s">
        <v>7868</v>
      </c>
      <c r="G274" s="345"/>
      <c r="H274" s="61">
        <v>12</v>
      </c>
      <c r="I274" s="309" t="s">
        <v>7703</v>
      </c>
      <c r="J274" s="309" t="s">
        <v>7762</v>
      </c>
      <c r="K274" s="309"/>
      <c r="L274" s="309"/>
      <c r="M274" s="345"/>
      <c r="N274" s="304"/>
      <c r="O274" s="73" t="s">
        <v>348</v>
      </c>
      <c r="P274" s="73" t="s">
        <v>24</v>
      </c>
      <c r="Q274" s="73" t="s">
        <v>24</v>
      </c>
      <c r="R274" s="56"/>
    </row>
    <row r="275" spans="1:18" ht="17.25" customHeight="1">
      <c r="A275" s="345"/>
      <c r="B275" s="345"/>
      <c r="C275" s="345"/>
      <c r="D275" s="345"/>
      <c r="E275" s="345"/>
      <c r="F275" s="345"/>
      <c r="G275" s="345"/>
      <c r="H275" s="61">
        <v>13</v>
      </c>
      <c r="I275" s="43" t="s">
        <v>7763</v>
      </c>
      <c r="J275" s="309" t="s">
        <v>7764</v>
      </c>
      <c r="K275" s="309"/>
      <c r="L275" s="309"/>
      <c r="M275" s="345"/>
      <c r="N275" s="304"/>
      <c r="O275" s="73" t="s">
        <v>348</v>
      </c>
      <c r="P275" s="73" t="s">
        <v>24</v>
      </c>
      <c r="Q275" s="73" t="s">
        <v>24</v>
      </c>
      <c r="R275" s="56"/>
    </row>
    <row r="276" spans="1:18" ht="17.25" customHeight="1">
      <c r="A276" s="341"/>
      <c r="B276" s="341"/>
      <c r="C276" s="341"/>
      <c r="D276" s="341"/>
      <c r="E276" s="341"/>
      <c r="F276" s="341"/>
      <c r="G276" s="341"/>
      <c r="H276" s="61">
        <v>14</v>
      </c>
      <c r="I276" s="309" t="s">
        <v>7103</v>
      </c>
      <c r="J276" s="309" t="s">
        <v>6786</v>
      </c>
      <c r="K276" s="309"/>
      <c r="L276" s="309"/>
      <c r="M276" s="341"/>
      <c r="N276" s="304"/>
      <c r="O276" s="73" t="s">
        <v>348</v>
      </c>
      <c r="P276" s="73" t="s">
        <v>24</v>
      </c>
      <c r="Q276" s="73" t="s">
        <v>24</v>
      </c>
      <c r="R276" s="56"/>
    </row>
    <row r="277" spans="1:18" ht="17.25" customHeight="1">
      <c r="A277" s="472" t="s">
        <v>7869</v>
      </c>
      <c r="B277" s="472" t="s">
        <v>7784</v>
      </c>
      <c r="C277" s="473" t="s">
        <v>966</v>
      </c>
      <c r="D277" s="473" t="s">
        <v>967</v>
      </c>
      <c r="E277" s="472" t="s">
        <v>7870</v>
      </c>
      <c r="F277" s="472" t="s">
        <v>7861</v>
      </c>
      <c r="G277" s="473" t="s">
        <v>2111</v>
      </c>
      <c r="H277" s="61">
        <v>1</v>
      </c>
      <c r="I277" s="309" t="s">
        <v>7102</v>
      </c>
      <c r="J277" s="309" t="s">
        <v>6786</v>
      </c>
      <c r="K277" s="309"/>
      <c r="L277" s="309"/>
      <c r="M277" s="309"/>
      <c r="N277" s="304"/>
      <c r="O277" s="73" t="s">
        <v>348</v>
      </c>
      <c r="P277" s="73" t="s">
        <v>348</v>
      </c>
      <c r="Q277" s="73" t="s">
        <v>24</v>
      </c>
      <c r="R277" s="56"/>
    </row>
    <row r="278" spans="1:18" ht="17.25" customHeight="1">
      <c r="A278" s="345"/>
      <c r="B278" s="345"/>
      <c r="C278" s="345"/>
      <c r="D278" s="345"/>
      <c r="E278" s="345"/>
      <c r="F278" s="345"/>
      <c r="G278" s="345"/>
      <c r="H278" s="61">
        <v>2</v>
      </c>
      <c r="I278" s="309" t="s">
        <v>6785</v>
      </c>
      <c r="J278" s="309" t="s">
        <v>6786</v>
      </c>
      <c r="K278" s="309"/>
      <c r="L278" s="309"/>
      <c r="M278" s="309"/>
      <c r="N278" s="304"/>
      <c r="O278" s="73" t="s">
        <v>348</v>
      </c>
      <c r="P278" s="73" t="s">
        <v>348</v>
      </c>
      <c r="Q278" s="73" t="s">
        <v>24</v>
      </c>
      <c r="R278" s="56"/>
    </row>
    <row r="279" spans="1:18" ht="17.25" customHeight="1">
      <c r="A279" s="345"/>
      <c r="B279" s="345"/>
      <c r="C279" s="345"/>
      <c r="D279" s="345"/>
      <c r="E279" s="345"/>
      <c r="F279" s="345"/>
      <c r="G279" s="345"/>
      <c r="H279" s="61">
        <v>3</v>
      </c>
      <c r="I279" s="309" t="s">
        <v>6796</v>
      </c>
      <c r="J279" s="309" t="s">
        <v>6786</v>
      </c>
      <c r="K279" s="309"/>
      <c r="L279" s="309"/>
      <c r="M279" s="309"/>
      <c r="N279" s="304"/>
      <c r="O279" s="73" t="s">
        <v>348</v>
      </c>
      <c r="P279" s="73" t="s">
        <v>348</v>
      </c>
      <c r="Q279" s="73" t="s">
        <v>24</v>
      </c>
      <c r="R279" s="56"/>
    </row>
    <row r="280" spans="1:18" ht="17.25" customHeight="1">
      <c r="A280" s="345"/>
      <c r="B280" s="345"/>
      <c r="C280" s="345"/>
      <c r="D280" s="345"/>
      <c r="E280" s="345"/>
      <c r="F280" s="345"/>
      <c r="G280" s="345"/>
      <c r="H280" s="61">
        <v>4</v>
      </c>
      <c r="I280" s="309" t="s">
        <v>7753</v>
      </c>
      <c r="J280" s="309" t="s">
        <v>6786</v>
      </c>
      <c r="K280" s="309"/>
      <c r="L280" s="309"/>
      <c r="M280" s="309"/>
      <c r="N280" s="304"/>
      <c r="O280" s="73" t="s">
        <v>348</v>
      </c>
      <c r="P280" s="73" t="s">
        <v>348</v>
      </c>
      <c r="Q280" s="73" t="s">
        <v>24</v>
      </c>
      <c r="R280" s="56"/>
    </row>
    <row r="281" spans="1:18" ht="17.25" customHeight="1">
      <c r="A281" s="345"/>
      <c r="B281" s="345"/>
      <c r="C281" s="345"/>
      <c r="D281" s="345"/>
      <c r="E281" s="345"/>
      <c r="F281" s="341"/>
      <c r="G281" s="345"/>
      <c r="H281" s="61">
        <v>5</v>
      </c>
      <c r="I281" s="309" t="s">
        <v>7754</v>
      </c>
      <c r="J281" s="309" t="s">
        <v>7746</v>
      </c>
      <c r="K281" s="309"/>
      <c r="L281" s="309"/>
      <c r="M281" s="309"/>
      <c r="N281" s="304"/>
      <c r="O281" s="73" t="s">
        <v>348</v>
      </c>
      <c r="P281" s="73" t="s">
        <v>348</v>
      </c>
      <c r="Q281" s="73" t="s">
        <v>24</v>
      </c>
      <c r="R281" s="56"/>
    </row>
    <row r="282" spans="1:18" ht="17.25" customHeight="1">
      <c r="A282" s="345"/>
      <c r="B282" s="345"/>
      <c r="C282" s="345"/>
      <c r="D282" s="345"/>
      <c r="E282" s="345"/>
      <c r="F282" s="472" t="s">
        <v>7863</v>
      </c>
      <c r="G282" s="345"/>
      <c r="H282" s="61">
        <v>6</v>
      </c>
      <c r="I282" s="309" t="s">
        <v>7753</v>
      </c>
      <c r="J282" s="309" t="s">
        <v>6786</v>
      </c>
      <c r="K282" s="309"/>
      <c r="L282" s="309"/>
      <c r="M282" s="309"/>
      <c r="N282" s="304"/>
      <c r="O282" s="73" t="s">
        <v>348</v>
      </c>
      <c r="P282" s="73" t="s">
        <v>348</v>
      </c>
      <c r="Q282" s="73" t="s">
        <v>24</v>
      </c>
      <c r="R282" s="56"/>
    </row>
    <row r="283" spans="1:18" ht="17.25" customHeight="1">
      <c r="A283" s="345"/>
      <c r="B283" s="345"/>
      <c r="C283" s="345"/>
      <c r="D283" s="345"/>
      <c r="E283" s="345"/>
      <c r="F283" s="341"/>
      <c r="G283" s="345"/>
      <c r="H283" s="61">
        <v>7</v>
      </c>
      <c r="I283" s="309" t="s">
        <v>7754</v>
      </c>
      <c r="J283" s="309" t="s">
        <v>7746</v>
      </c>
      <c r="K283" s="309"/>
      <c r="L283" s="309"/>
      <c r="M283" s="309"/>
      <c r="N283" s="304"/>
      <c r="O283" s="73" t="s">
        <v>348</v>
      </c>
      <c r="P283" s="73" t="s">
        <v>348</v>
      </c>
      <c r="Q283" s="73" t="s">
        <v>24</v>
      </c>
      <c r="R283" s="56"/>
    </row>
    <row r="284" spans="1:18" ht="17.25" customHeight="1">
      <c r="A284" s="345"/>
      <c r="B284" s="345"/>
      <c r="C284" s="345"/>
      <c r="D284" s="345"/>
      <c r="E284" s="345"/>
      <c r="F284" s="472" t="s">
        <v>7864</v>
      </c>
      <c r="G284" s="345"/>
      <c r="H284" s="61">
        <v>8</v>
      </c>
      <c r="I284" s="309" t="s">
        <v>7753</v>
      </c>
      <c r="J284" s="309" t="s">
        <v>6786</v>
      </c>
      <c r="K284" s="309"/>
      <c r="L284" s="309"/>
      <c r="M284" s="309"/>
      <c r="N284" s="304"/>
      <c r="O284" s="73" t="s">
        <v>348</v>
      </c>
      <c r="P284" s="73" t="s">
        <v>348</v>
      </c>
      <c r="Q284" s="73" t="s">
        <v>24</v>
      </c>
      <c r="R284" s="56"/>
    </row>
    <row r="285" spans="1:18" ht="17.25" customHeight="1">
      <c r="A285" s="345"/>
      <c r="B285" s="345"/>
      <c r="C285" s="345"/>
      <c r="D285" s="345"/>
      <c r="E285" s="345"/>
      <c r="F285" s="341"/>
      <c r="G285" s="345"/>
      <c r="H285" s="61">
        <v>9</v>
      </c>
      <c r="I285" s="309" t="s">
        <v>7754</v>
      </c>
      <c r="J285" s="309" t="s">
        <v>7865</v>
      </c>
      <c r="K285" s="309"/>
      <c r="L285" s="309"/>
      <c r="M285" s="309"/>
      <c r="N285" s="304"/>
      <c r="O285" s="73" t="s">
        <v>348</v>
      </c>
      <c r="P285" s="73" t="s">
        <v>348</v>
      </c>
      <c r="Q285" s="73" t="s">
        <v>24</v>
      </c>
      <c r="R285" s="56"/>
    </row>
    <row r="286" spans="1:18" ht="17.25" customHeight="1">
      <c r="A286" s="345"/>
      <c r="B286" s="345"/>
      <c r="C286" s="345"/>
      <c r="D286" s="345"/>
      <c r="E286" s="345"/>
      <c r="F286" s="472" t="s">
        <v>7866</v>
      </c>
      <c r="G286" s="345"/>
      <c r="H286" s="61">
        <v>10</v>
      </c>
      <c r="I286" s="309" t="s">
        <v>7753</v>
      </c>
      <c r="J286" s="309" t="s">
        <v>7867</v>
      </c>
      <c r="K286" s="309"/>
      <c r="L286" s="309"/>
      <c r="M286" s="309"/>
      <c r="N286" s="304"/>
      <c r="O286" s="73" t="s">
        <v>348</v>
      </c>
      <c r="P286" s="73" t="s">
        <v>348</v>
      </c>
      <c r="Q286" s="73" t="s">
        <v>24</v>
      </c>
      <c r="R286" s="56"/>
    </row>
    <row r="287" spans="1:18" ht="17.25" customHeight="1">
      <c r="A287" s="345"/>
      <c r="B287" s="345"/>
      <c r="C287" s="345"/>
      <c r="D287" s="345"/>
      <c r="E287" s="345"/>
      <c r="F287" s="341"/>
      <c r="G287" s="345"/>
      <c r="H287" s="61">
        <v>11</v>
      </c>
      <c r="I287" s="309" t="s">
        <v>7753</v>
      </c>
      <c r="J287" s="309" t="s">
        <v>7867</v>
      </c>
      <c r="K287" s="309"/>
      <c r="L287" s="309"/>
      <c r="M287" s="309"/>
      <c r="N287" s="304"/>
      <c r="O287" s="73" t="s">
        <v>348</v>
      </c>
      <c r="P287" s="73" t="s">
        <v>348</v>
      </c>
      <c r="Q287" s="73" t="s">
        <v>24</v>
      </c>
      <c r="R287" s="56"/>
    </row>
    <row r="288" spans="1:18" ht="17.25" customHeight="1">
      <c r="A288" s="345"/>
      <c r="B288" s="345"/>
      <c r="C288" s="345"/>
      <c r="D288" s="345"/>
      <c r="E288" s="345"/>
      <c r="F288" s="472" t="s">
        <v>7868</v>
      </c>
      <c r="G288" s="345"/>
      <c r="H288" s="61">
        <v>12</v>
      </c>
      <c r="I288" s="309" t="s">
        <v>7753</v>
      </c>
      <c r="J288" s="309" t="s">
        <v>7772</v>
      </c>
      <c r="K288" s="309"/>
      <c r="L288" s="309"/>
      <c r="M288" s="309"/>
      <c r="N288" s="304"/>
      <c r="O288" s="73" t="s">
        <v>348</v>
      </c>
      <c r="P288" s="73" t="s">
        <v>348</v>
      </c>
      <c r="Q288" s="73" t="s">
        <v>24</v>
      </c>
      <c r="R288" s="56"/>
    </row>
    <row r="289" spans="1:18" ht="17.25" customHeight="1">
      <c r="A289" s="345"/>
      <c r="B289" s="345"/>
      <c r="C289" s="345"/>
      <c r="D289" s="345"/>
      <c r="E289" s="345"/>
      <c r="F289" s="345"/>
      <c r="G289" s="345"/>
      <c r="H289" s="61">
        <v>13</v>
      </c>
      <c r="I289" s="43" t="s">
        <v>7763</v>
      </c>
      <c r="J289" s="309" t="s">
        <v>7764</v>
      </c>
      <c r="K289" s="309"/>
      <c r="L289" s="309"/>
      <c r="M289" s="309"/>
      <c r="N289" s="304"/>
      <c r="O289" s="73" t="s">
        <v>348</v>
      </c>
      <c r="P289" s="73" t="s">
        <v>348</v>
      </c>
      <c r="Q289" s="73" t="s">
        <v>24</v>
      </c>
      <c r="R289" s="56"/>
    </row>
    <row r="290" spans="1:18" ht="17.25" customHeight="1">
      <c r="A290" s="341"/>
      <c r="B290" s="341"/>
      <c r="C290" s="341"/>
      <c r="D290" s="341"/>
      <c r="E290" s="341"/>
      <c r="F290" s="341"/>
      <c r="G290" s="341"/>
      <c r="H290" s="61">
        <v>14</v>
      </c>
      <c r="I290" s="309" t="s">
        <v>7103</v>
      </c>
      <c r="J290" s="309" t="s">
        <v>6786</v>
      </c>
      <c r="K290" s="309"/>
      <c r="L290" s="309"/>
      <c r="M290" s="309"/>
      <c r="N290" s="304"/>
      <c r="O290" s="73" t="s">
        <v>348</v>
      </c>
      <c r="P290" s="73" t="s">
        <v>348</v>
      </c>
      <c r="Q290" s="73" t="s">
        <v>24</v>
      </c>
      <c r="R290" s="56"/>
    </row>
    <row r="291" spans="1:18" ht="17.25" customHeight="1">
      <c r="A291" s="472" t="s">
        <v>7871</v>
      </c>
      <c r="B291" s="472" t="s">
        <v>7784</v>
      </c>
      <c r="C291" s="473" t="s">
        <v>966</v>
      </c>
      <c r="D291" s="473" t="s">
        <v>967</v>
      </c>
      <c r="E291" s="472" t="s">
        <v>7872</v>
      </c>
      <c r="F291" s="472" t="s">
        <v>7873</v>
      </c>
      <c r="G291" s="473" t="s">
        <v>2111</v>
      </c>
      <c r="H291" s="61">
        <v>1</v>
      </c>
      <c r="I291" s="309" t="s">
        <v>7102</v>
      </c>
      <c r="J291" s="309" t="s">
        <v>6786</v>
      </c>
      <c r="K291" s="309"/>
      <c r="L291" s="309"/>
      <c r="M291" s="309"/>
      <c r="N291" s="304"/>
      <c r="O291" s="73" t="s">
        <v>348</v>
      </c>
      <c r="P291" s="73" t="s">
        <v>348</v>
      </c>
      <c r="Q291" s="73" t="s">
        <v>24</v>
      </c>
      <c r="R291" s="56"/>
    </row>
    <row r="292" spans="1:18" ht="17.25" customHeight="1">
      <c r="A292" s="345"/>
      <c r="B292" s="345"/>
      <c r="C292" s="345"/>
      <c r="D292" s="345"/>
      <c r="E292" s="345"/>
      <c r="F292" s="345"/>
      <c r="G292" s="345"/>
      <c r="H292" s="61">
        <v>2</v>
      </c>
      <c r="I292" s="309" t="s">
        <v>6785</v>
      </c>
      <c r="J292" s="309" t="s">
        <v>6786</v>
      </c>
      <c r="K292" s="309"/>
      <c r="L292" s="309"/>
      <c r="M292" s="309"/>
      <c r="N292" s="304"/>
      <c r="O292" s="73" t="s">
        <v>348</v>
      </c>
      <c r="P292" s="73" t="s">
        <v>348</v>
      </c>
      <c r="Q292" s="73" t="s">
        <v>24</v>
      </c>
      <c r="R292" s="56"/>
    </row>
    <row r="293" spans="1:18" ht="17.25" customHeight="1">
      <c r="A293" s="345"/>
      <c r="B293" s="345"/>
      <c r="C293" s="345"/>
      <c r="D293" s="345"/>
      <c r="E293" s="345"/>
      <c r="F293" s="345"/>
      <c r="G293" s="345"/>
      <c r="H293" s="61">
        <v>3</v>
      </c>
      <c r="I293" s="309" t="s">
        <v>6796</v>
      </c>
      <c r="J293" s="309" t="s">
        <v>6786</v>
      </c>
      <c r="K293" s="309"/>
      <c r="L293" s="309"/>
      <c r="M293" s="309"/>
      <c r="N293" s="304"/>
      <c r="O293" s="73" t="s">
        <v>348</v>
      </c>
      <c r="P293" s="73" t="s">
        <v>348</v>
      </c>
      <c r="Q293" s="73" t="s">
        <v>24</v>
      </c>
      <c r="R293" s="56"/>
    </row>
    <row r="294" spans="1:18" ht="27" customHeight="1">
      <c r="A294" s="345"/>
      <c r="B294" s="345"/>
      <c r="C294" s="345"/>
      <c r="D294" s="345"/>
      <c r="E294" s="345"/>
      <c r="F294" s="345"/>
      <c r="G294" s="345"/>
      <c r="H294" s="61">
        <v>4</v>
      </c>
      <c r="I294" s="309" t="s">
        <v>7874</v>
      </c>
      <c r="J294" s="309" t="s">
        <v>6786</v>
      </c>
      <c r="K294" s="309"/>
      <c r="L294" s="309"/>
      <c r="M294" s="309"/>
      <c r="N294" s="304"/>
      <c r="O294" s="73" t="s">
        <v>348</v>
      </c>
      <c r="P294" s="73" t="s">
        <v>348</v>
      </c>
      <c r="Q294" s="73" t="s">
        <v>24</v>
      </c>
      <c r="R294" s="56"/>
    </row>
    <row r="295" spans="1:18" ht="17.25" customHeight="1">
      <c r="A295" s="345"/>
      <c r="B295" s="345"/>
      <c r="C295" s="345"/>
      <c r="D295" s="345"/>
      <c r="E295" s="345"/>
      <c r="F295" s="341"/>
      <c r="G295" s="345"/>
      <c r="H295" s="61">
        <v>5</v>
      </c>
      <c r="I295" s="309" t="s">
        <v>7745</v>
      </c>
      <c r="J295" s="309" t="s">
        <v>7746</v>
      </c>
      <c r="K295" s="309"/>
      <c r="L295" s="309"/>
      <c r="M295" s="309" t="s">
        <v>7875</v>
      </c>
      <c r="N295" s="304"/>
      <c r="O295" s="73" t="s">
        <v>348</v>
      </c>
      <c r="P295" s="73" t="s">
        <v>348</v>
      </c>
      <c r="Q295" s="73" t="s">
        <v>24</v>
      </c>
      <c r="R295" s="56"/>
    </row>
    <row r="296" spans="1:18" ht="27" customHeight="1">
      <c r="A296" s="345"/>
      <c r="B296" s="345"/>
      <c r="C296" s="345"/>
      <c r="D296" s="345"/>
      <c r="E296" s="345"/>
      <c r="F296" s="472" t="s">
        <v>7876</v>
      </c>
      <c r="G296" s="345"/>
      <c r="H296" s="61">
        <v>6</v>
      </c>
      <c r="I296" s="309" t="s">
        <v>7877</v>
      </c>
      <c r="J296" s="309" t="s">
        <v>6786</v>
      </c>
      <c r="K296" s="309"/>
      <c r="L296" s="309"/>
      <c r="M296" s="309"/>
      <c r="N296" s="304"/>
      <c r="O296" s="73" t="s">
        <v>348</v>
      </c>
      <c r="P296" s="73" t="s">
        <v>348</v>
      </c>
      <c r="Q296" s="73" t="s">
        <v>24</v>
      </c>
      <c r="R296" s="56"/>
    </row>
    <row r="297" spans="1:18" ht="17.25" customHeight="1">
      <c r="A297" s="345"/>
      <c r="B297" s="345"/>
      <c r="C297" s="345"/>
      <c r="D297" s="345"/>
      <c r="E297" s="345"/>
      <c r="F297" s="341"/>
      <c r="G297" s="345"/>
      <c r="H297" s="61">
        <v>7</v>
      </c>
      <c r="I297" s="309" t="s">
        <v>7754</v>
      </c>
      <c r="J297" s="309" t="s">
        <v>7746</v>
      </c>
      <c r="K297" s="309"/>
      <c r="L297" s="309"/>
      <c r="M297" s="309" t="s">
        <v>7878</v>
      </c>
      <c r="N297" s="304"/>
      <c r="O297" s="73" t="s">
        <v>348</v>
      </c>
      <c r="P297" s="73" t="s">
        <v>348</v>
      </c>
      <c r="Q297" s="73" t="s">
        <v>24</v>
      </c>
      <c r="R297" s="56"/>
    </row>
    <row r="298" spans="1:18" ht="27" customHeight="1">
      <c r="A298" s="345"/>
      <c r="B298" s="345"/>
      <c r="C298" s="345"/>
      <c r="D298" s="345"/>
      <c r="E298" s="345"/>
      <c r="F298" s="472" t="s">
        <v>7879</v>
      </c>
      <c r="G298" s="345"/>
      <c r="H298" s="61">
        <v>8</v>
      </c>
      <c r="I298" s="309" t="s">
        <v>7880</v>
      </c>
      <c r="J298" s="309" t="s">
        <v>6786</v>
      </c>
      <c r="K298" s="309"/>
      <c r="L298" s="309"/>
      <c r="M298" s="309"/>
      <c r="N298" s="304"/>
      <c r="O298" s="73" t="s">
        <v>348</v>
      </c>
      <c r="P298" s="73" t="s">
        <v>348</v>
      </c>
      <c r="Q298" s="73" t="s">
        <v>24</v>
      </c>
      <c r="R298" s="56"/>
    </row>
    <row r="299" spans="1:18" ht="17.25" customHeight="1">
      <c r="A299" s="345"/>
      <c r="B299" s="345"/>
      <c r="C299" s="345"/>
      <c r="D299" s="345"/>
      <c r="E299" s="345"/>
      <c r="F299" s="341"/>
      <c r="G299" s="345"/>
      <c r="H299" s="61">
        <v>9</v>
      </c>
      <c r="I299" s="309" t="s">
        <v>7754</v>
      </c>
      <c r="J299" s="309" t="s">
        <v>7746</v>
      </c>
      <c r="K299" s="309"/>
      <c r="L299" s="309"/>
      <c r="M299" s="309" t="s">
        <v>7881</v>
      </c>
      <c r="N299" s="304"/>
      <c r="O299" s="73" t="s">
        <v>348</v>
      </c>
      <c r="P299" s="73" t="s">
        <v>348</v>
      </c>
      <c r="Q299" s="73" t="s">
        <v>24</v>
      </c>
      <c r="R299" s="56"/>
    </row>
    <row r="300" spans="1:18" ht="27" customHeight="1">
      <c r="A300" s="345"/>
      <c r="B300" s="345"/>
      <c r="C300" s="345"/>
      <c r="D300" s="345"/>
      <c r="E300" s="345"/>
      <c r="F300" s="472" t="s">
        <v>7882</v>
      </c>
      <c r="G300" s="345"/>
      <c r="H300" s="61">
        <v>10</v>
      </c>
      <c r="I300" s="309" t="s">
        <v>7883</v>
      </c>
      <c r="J300" s="309" t="s">
        <v>6786</v>
      </c>
      <c r="K300" s="309"/>
      <c r="L300" s="309"/>
      <c r="M300" s="309"/>
      <c r="N300" s="304"/>
      <c r="O300" s="73" t="s">
        <v>348</v>
      </c>
      <c r="P300" s="73" t="s">
        <v>348</v>
      </c>
      <c r="Q300" s="73" t="s">
        <v>24</v>
      </c>
      <c r="R300" s="56"/>
    </row>
    <row r="301" spans="1:18" ht="17.25" customHeight="1">
      <c r="A301" s="345"/>
      <c r="B301" s="345"/>
      <c r="C301" s="345"/>
      <c r="D301" s="345"/>
      <c r="E301" s="345"/>
      <c r="F301" s="341"/>
      <c r="G301" s="345"/>
      <c r="H301" s="61">
        <v>11</v>
      </c>
      <c r="I301" s="309" t="s">
        <v>7754</v>
      </c>
      <c r="J301" s="309" t="s">
        <v>7865</v>
      </c>
      <c r="K301" s="309"/>
      <c r="L301" s="309"/>
      <c r="M301" s="309" t="s">
        <v>7884</v>
      </c>
      <c r="N301" s="304"/>
      <c r="O301" s="73" t="s">
        <v>348</v>
      </c>
      <c r="P301" s="73" t="s">
        <v>348</v>
      </c>
      <c r="Q301" s="73" t="s">
        <v>24</v>
      </c>
      <c r="R301" s="56"/>
    </row>
    <row r="302" spans="1:18" ht="17.25" customHeight="1">
      <c r="A302" s="345"/>
      <c r="B302" s="345"/>
      <c r="C302" s="345"/>
      <c r="D302" s="345"/>
      <c r="E302" s="345"/>
      <c r="F302" s="472" t="s">
        <v>7885</v>
      </c>
      <c r="G302" s="345"/>
      <c r="H302" s="61">
        <v>12</v>
      </c>
      <c r="I302" s="309" t="s">
        <v>7102</v>
      </c>
      <c r="J302" s="309" t="s">
        <v>6786</v>
      </c>
      <c r="K302" s="309"/>
      <c r="L302" s="309"/>
      <c r="M302" s="309"/>
      <c r="N302" s="304"/>
      <c r="O302" s="73" t="s">
        <v>348</v>
      </c>
      <c r="P302" s="73" t="s">
        <v>348</v>
      </c>
      <c r="Q302" s="73" t="s">
        <v>24</v>
      </c>
      <c r="R302" s="56"/>
    </row>
    <row r="303" spans="1:18" ht="27" customHeight="1">
      <c r="A303" s="345"/>
      <c r="B303" s="345"/>
      <c r="C303" s="345"/>
      <c r="D303" s="345"/>
      <c r="E303" s="345"/>
      <c r="F303" s="345"/>
      <c r="G303" s="345"/>
      <c r="H303" s="61">
        <v>13</v>
      </c>
      <c r="I303" s="309" t="s">
        <v>7886</v>
      </c>
      <c r="J303" s="309" t="s">
        <v>6786</v>
      </c>
      <c r="K303" s="309"/>
      <c r="L303" s="309"/>
      <c r="M303" s="309"/>
      <c r="N303" s="304"/>
      <c r="O303" s="73" t="s">
        <v>348</v>
      </c>
      <c r="P303" s="73" t="s">
        <v>348</v>
      </c>
      <c r="Q303" s="73" t="s">
        <v>24</v>
      </c>
      <c r="R303" s="56"/>
    </row>
    <row r="304" spans="1:18" ht="17.25" customHeight="1">
      <c r="A304" s="345"/>
      <c r="B304" s="345"/>
      <c r="C304" s="345"/>
      <c r="D304" s="345"/>
      <c r="E304" s="345"/>
      <c r="F304" s="345"/>
      <c r="G304" s="345"/>
      <c r="H304" s="61">
        <v>14</v>
      </c>
      <c r="I304" s="309" t="s">
        <v>6796</v>
      </c>
      <c r="J304" s="309" t="s">
        <v>6786</v>
      </c>
      <c r="K304" s="309"/>
      <c r="L304" s="309"/>
      <c r="M304" s="309"/>
      <c r="N304" s="304"/>
      <c r="O304" s="73" t="s">
        <v>348</v>
      </c>
      <c r="P304" s="73" t="s">
        <v>348</v>
      </c>
      <c r="Q304" s="73" t="s">
        <v>24</v>
      </c>
      <c r="R304" s="56"/>
    </row>
    <row r="305" spans="1:18" ht="27" customHeight="1">
      <c r="A305" s="345"/>
      <c r="B305" s="345"/>
      <c r="C305" s="345"/>
      <c r="D305" s="345"/>
      <c r="E305" s="345"/>
      <c r="F305" s="345"/>
      <c r="G305" s="345"/>
      <c r="H305" s="61">
        <v>15</v>
      </c>
      <c r="I305" s="309" t="s">
        <v>7887</v>
      </c>
      <c r="J305" s="309" t="s">
        <v>7867</v>
      </c>
      <c r="K305" s="309"/>
      <c r="L305" s="309"/>
      <c r="M305" s="309" t="s">
        <v>7884</v>
      </c>
      <c r="N305" s="304"/>
      <c r="O305" s="73" t="s">
        <v>348</v>
      </c>
      <c r="P305" s="73" t="s">
        <v>348</v>
      </c>
      <c r="Q305" s="73" t="s">
        <v>24</v>
      </c>
      <c r="R305" s="56"/>
    </row>
    <row r="306" spans="1:18" ht="27" customHeight="1">
      <c r="A306" s="345"/>
      <c r="B306" s="345"/>
      <c r="C306" s="345"/>
      <c r="D306" s="345"/>
      <c r="E306" s="345"/>
      <c r="F306" s="341"/>
      <c r="G306" s="345"/>
      <c r="H306" s="61">
        <v>16</v>
      </c>
      <c r="I306" s="309" t="s">
        <v>7888</v>
      </c>
      <c r="J306" s="309" t="s">
        <v>7867</v>
      </c>
      <c r="K306" s="309"/>
      <c r="L306" s="309"/>
      <c r="M306" s="309" t="s">
        <v>7889</v>
      </c>
      <c r="N306" s="304"/>
      <c r="O306" s="73" t="s">
        <v>348</v>
      </c>
      <c r="P306" s="73" t="s">
        <v>348</v>
      </c>
      <c r="Q306" s="73" t="s">
        <v>24</v>
      </c>
      <c r="R306" s="56"/>
    </row>
    <row r="307" spans="1:18" ht="27" customHeight="1">
      <c r="A307" s="345"/>
      <c r="B307" s="345"/>
      <c r="C307" s="345"/>
      <c r="D307" s="345"/>
      <c r="E307" s="345"/>
      <c r="F307" s="472" t="s">
        <v>7890</v>
      </c>
      <c r="G307" s="345"/>
      <c r="H307" s="61">
        <v>17</v>
      </c>
      <c r="I307" s="309" t="s">
        <v>7891</v>
      </c>
      <c r="J307" s="309" t="s">
        <v>6786</v>
      </c>
      <c r="K307" s="309"/>
      <c r="L307" s="309"/>
      <c r="M307" s="309"/>
      <c r="N307" s="304"/>
      <c r="O307" s="73" t="s">
        <v>348</v>
      </c>
      <c r="P307" s="73" t="s">
        <v>348</v>
      </c>
      <c r="Q307" s="73" t="s">
        <v>24</v>
      </c>
      <c r="R307" s="56"/>
    </row>
    <row r="308" spans="1:18" ht="17.25" customHeight="1">
      <c r="A308" s="345"/>
      <c r="B308" s="345"/>
      <c r="C308" s="345"/>
      <c r="D308" s="345"/>
      <c r="E308" s="345"/>
      <c r="F308" s="341"/>
      <c r="G308" s="345"/>
      <c r="H308" s="61">
        <v>18</v>
      </c>
      <c r="I308" s="309" t="s">
        <v>7745</v>
      </c>
      <c r="J308" s="309" t="s">
        <v>7746</v>
      </c>
      <c r="K308" s="309"/>
      <c r="L308" s="309"/>
      <c r="M308" s="309" t="s">
        <v>7892</v>
      </c>
      <c r="N308" s="304"/>
      <c r="O308" s="73" t="s">
        <v>348</v>
      </c>
      <c r="P308" s="73" t="s">
        <v>348</v>
      </c>
      <c r="Q308" s="73" t="s">
        <v>24</v>
      </c>
      <c r="R308" s="56"/>
    </row>
    <row r="309" spans="1:18" ht="27" customHeight="1">
      <c r="A309" s="345"/>
      <c r="B309" s="345"/>
      <c r="C309" s="345"/>
      <c r="D309" s="345"/>
      <c r="E309" s="345"/>
      <c r="F309" s="472" t="s">
        <v>7893</v>
      </c>
      <c r="G309" s="345"/>
      <c r="H309" s="61">
        <v>19</v>
      </c>
      <c r="I309" s="309" t="s">
        <v>7894</v>
      </c>
      <c r="J309" s="309" t="s">
        <v>6786</v>
      </c>
      <c r="K309" s="309"/>
      <c r="L309" s="309"/>
      <c r="M309" s="309"/>
      <c r="N309" s="304"/>
      <c r="O309" s="73" t="s">
        <v>348</v>
      </c>
      <c r="P309" s="73" t="s">
        <v>348</v>
      </c>
      <c r="Q309" s="73" t="s">
        <v>24</v>
      </c>
      <c r="R309" s="56"/>
    </row>
    <row r="310" spans="1:18" ht="17.25" customHeight="1">
      <c r="A310" s="345"/>
      <c r="B310" s="345"/>
      <c r="C310" s="345"/>
      <c r="D310" s="345"/>
      <c r="E310" s="345"/>
      <c r="F310" s="341"/>
      <c r="G310" s="345"/>
      <c r="H310" s="61">
        <v>20</v>
      </c>
      <c r="I310" s="309" t="s">
        <v>7745</v>
      </c>
      <c r="J310" s="309" t="s">
        <v>7865</v>
      </c>
      <c r="K310" s="309"/>
      <c r="L310" s="309"/>
      <c r="M310" s="309" t="s">
        <v>7895</v>
      </c>
      <c r="N310" s="304"/>
      <c r="O310" s="73" t="s">
        <v>348</v>
      </c>
      <c r="P310" s="73" t="s">
        <v>348</v>
      </c>
      <c r="Q310" s="73" t="s">
        <v>24</v>
      </c>
      <c r="R310" s="56"/>
    </row>
    <row r="311" spans="1:18" ht="17.25" customHeight="1">
      <c r="A311" s="345"/>
      <c r="B311" s="345"/>
      <c r="C311" s="345"/>
      <c r="D311" s="345"/>
      <c r="E311" s="345"/>
      <c r="F311" s="472" t="s">
        <v>7896</v>
      </c>
      <c r="G311" s="345"/>
      <c r="H311" s="61">
        <v>21</v>
      </c>
      <c r="I311" s="309" t="s">
        <v>7102</v>
      </c>
      <c r="J311" s="309" t="s">
        <v>6786</v>
      </c>
      <c r="K311" s="309"/>
      <c r="L311" s="309"/>
      <c r="M311" s="309"/>
      <c r="N311" s="304"/>
      <c r="O311" s="73" t="s">
        <v>348</v>
      </c>
      <c r="P311" s="73" t="s">
        <v>348</v>
      </c>
      <c r="Q311" s="73" t="s">
        <v>24</v>
      </c>
      <c r="R311" s="56"/>
    </row>
    <row r="312" spans="1:18" ht="27" customHeight="1">
      <c r="A312" s="345"/>
      <c r="B312" s="345"/>
      <c r="C312" s="345"/>
      <c r="D312" s="345"/>
      <c r="E312" s="345"/>
      <c r="F312" s="345"/>
      <c r="G312" s="345"/>
      <c r="H312" s="61">
        <v>22</v>
      </c>
      <c r="I312" s="309" t="s">
        <v>7886</v>
      </c>
      <c r="J312" s="309" t="s">
        <v>6786</v>
      </c>
      <c r="K312" s="309"/>
      <c r="L312" s="309"/>
      <c r="M312" s="309"/>
      <c r="N312" s="304"/>
      <c r="O312" s="73" t="s">
        <v>348</v>
      </c>
      <c r="P312" s="73" t="s">
        <v>348</v>
      </c>
      <c r="Q312" s="73" t="s">
        <v>24</v>
      </c>
      <c r="R312" s="56"/>
    </row>
    <row r="313" spans="1:18" ht="17.25" customHeight="1">
      <c r="A313" s="345"/>
      <c r="B313" s="345"/>
      <c r="C313" s="345"/>
      <c r="D313" s="345"/>
      <c r="E313" s="345"/>
      <c r="F313" s="345"/>
      <c r="G313" s="345"/>
      <c r="H313" s="61">
        <v>23</v>
      </c>
      <c r="I313" s="309" t="s">
        <v>6796</v>
      </c>
      <c r="J313" s="309" t="s">
        <v>6786</v>
      </c>
      <c r="K313" s="309"/>
      <c r="L313" s="309"/>
      <c r="M313" s="309"/>
      <c r="N313" s="304"/>
      <c r="O313" s="73" t="s">
        <v>348</v>
      </c>
      <c r="P313" s="73" t="s">
        <v>348</v>
      </c>
      <c r="Q313" s="73" t="s">
        <v>24</v>
      </c>
      <c r="R313" s="56"/>
    </row>
    <row r="314" spans="1:18" ht="27" customHeight="1">
      <c r="A314" s="345"/>
      <c r="B314" s="345"/>
      <c r="C314" s="345"/>
      <c r="D314" s="345"/>
      <c r="E314" s="345"/>
      <c r="F314" s="345"/>
      <c r="G314" s="345"/>
      <c r="H314" s="61">
        <v>24</v>
      </c>
      <c r="I314" s="309" t="s">
        <v>7897</v>
      </c>
      <c r="J314" s="309" t="s">
        <v>7867</v>
      </c>
      <c r="K314" s="309"/>
      <c r="L314" s="309"/>
      <c r="M314" s="309" t="s">
        <v>7898</v>
      </c>
      <c r="N314" s="304"/>
      <c r="O314" s="73" t="s">
        <v>348</v>
      </c>
      <c r="P314" s="73" t="s">
        <v>348</v>
      </c>
      <c r="Q314" s="73" t="s">
        <v>24</v>
      </c>
      <c r="R314" s="56"/>
    </row>
    <row r="315" spans="1:18" ht="27" customHeight="1">
      <c r="A315" s="345"/>
      <c r="B315" s="345"/>
      <c r="C315" s="345"/>
      <c r="D315" s="345"/>
      <c r="E315" s="345"/>
      <c r="F315" s="345"/>
      <c r="G315" s="345"/>
      <c r="H315" s="61">
        <v>25</v>
      </c>
      <c r="I315" s="309" t="s">
        <v>7899</v>
      </c>
      <c r="J315" s="309" t="s">
        <v>7867</v>
      </c>
      <c r="K315" s="309"/>
      <c r="L315" s="309"/>
      <c r="M315" s="309" t="s">
        <v>7889</v>
      </c>
      <c r="N315" s="304"/>
      <c r="O315" s="73" t="s">
        <v>348</v>
      </c>
      <c r="P315" s="73" t="s">
        <v>348</v>
      </c>
      <c r="Q315" s="73" t="s">
        <v>24</v>
      </c>
      <c r="R315" s="56"/>
    </row>
    <row r="316" spans="1:18" ht="17.25" customHeight="1">
      <c r="A316" s="341"/>
      <c r="B316" s="341"/>
      <c r="C316" s="341"/>
      <c r="D316" s="341"/>
      <c r="E316" s="341"/>
      <c r="F316" s="341"/>
      <c r="G316" s="341"/>
      <c r="H316" s="61">
        <v>26</v>
      </c>
      <c r="I316" s="309" t="s">
        <v>7103</v>
      </c>
      <c r="J316" s="309" t="s">
        <v>6786</v>
      </c>
      <c r="K316" s="309"/>
      <c r="L316" s="309"/>
      <c r="M316" s="309" t="s">
        <v>7900</v>
      </c>
      <c r="N316" s="304"/>
      <c r="O316" s="73" t="s">
        <v>348</v>
      </c>
      <c r="P316" s="73" t="s">
        <v>348</v>
      </c>
      <c r="Q316" s="73" t="s">
        <v>24</v>
      </c>
      <c r="R316" s="56"/>
    </row>
    <row r="317" spans="1:18" ht="17.25" customHeight="1">
      <c r="A317" s="472" t="s">
        <v>7901</v>
      </c>
      <c r="B317" s="472" t="s">
        <v>7902</v>
      </c>
      <c r="C317" s="473" t="s">
        <v>966</v>
      </c>
      <c r="D317" s="473" t="s">
        <v>967</v>
      </c>
      <c r="E317" s="472" t="s">
        <v>7903</v>
      </c>
      <c r="F317" s="472" t="s">
        <v>7904</v>
      </c>
      <c r="G317" s="473" t="s">
        <v>2111</v>
      </c>
      <c r="H317" s="61">
        <v>1</v>
      </c>
      <c r="I317" s="309" t="s">
        <v>7102</v>
      </c>
      <c r="J317" s="309" t="s">
        <v>6786</v>
      </c>
      <c r="K317" s="309"/>
      <c r="L317" s="309"/>
      <c r="M317" s="472" t="s">
        <v>7905</v>
      </c>
      <c r="N317" s="304"/>
      <c r="O317" s="73" t="s">
        <v>348</v>
      </c>
      <c r="P317" s="73" t="s">
        <v>24</v>
      </c>
      <c r="Q317" s="73" t="s">
        <v>24</v>
      </c>
      <c r="R317" s="56"/>
    </row>
    <row r="318" spans="1:18" ht="17.25" customHeight="1">
      <c r="A318" s="345"/>
      <c r="B318" s="345"/>
      <c r="C318" s="345"/>
      <c r="D318" s="345"/>
      <c r="E318" s="345"/>
      <c r="F318" s="345"/>
      <c r="G318" s="345"/>
      <c r="H318" s="61">
        <v>2</v>
      </c>
      <c r="I318" s="309" t="s">
        <v>6785</v>
      </c>
      <c r="J318" s="309" t="s">
        <v>6786</v>
      </c>
      <c r="K318" s="309"/>
      <c r="L318" s="309"/>
      <c r="M318" s="345"/>
      <c r="N318" s="304"/>
      <c r="O318" s="73" t="s">
        <v>348</v>
      </c>
      <c r="P318" s="73" t="s">
        <v>24</v>
      </c>
      <c r="Q318" s="73" t="s">
        <v>24</v>
      </c>
      <c r="R318" s="56"/>
    </row>
    <row r="319" spans="1:18" ht="17.25" customHeight="1">
      <c r="A319" s="345"/>
      <c r="B319" s="345"/>
      <c r="C319" s="345"/>
      <c r="D319" s="345"/>
      <c r="E319" s="345"/>
      <c r="F319" s="345"/>
      <c r="G319" s="345"/>
      <c r="H319" s="61">
        <v>3</v>
      </c>
      <c r="I319" s="309" t="s">
        <v>6796</v>
      </c>
      <c r="J319" s="309" t="s">
        <v>6786</v>
      </c>
      <c r="K319" s="309"/>
      <c r="L319" s="309"/>
      <c r="M319" s="345"/>
      <c r="N319" s="304"/>
      <c r="O319" s="73" t="s">
        <v>348</v>
      </c>
      <c r="P319" s="73" t="s">
        <v>24</v>
      </c>
      <c r="Q319" s="73" t="s">
        <v>24</v>
      </c>
      <c r="R319" s="56"/>
    </row>
    <row r="320" spans="1:18" ht="16.5" customHeight="1">
      <c r="A320" s="345"/>
      <c r="B320" s="345"/>
      <c r="C320" s="345"/>
      <c r="D320" s="345"/>
      <c r="E320" s="345"/>
      <c r="F320" s="345"/>
      <c r="G320" s="345"/>
      <c r="H320" s="61">
        <v>4</v>
      </c>
      <c r="I320" s="309" t="s">
        <v>7906</v>
      </c>
      <c r="J320" s="309" t="s">
        <v>7907</v>
      </c>
      <c r="K320" s="309"/>
      <c r="L320" s="309"/>
      <c r="M320" s="345"/>
      <c r="N320" s="304"/>
      <c r="O320" s="73" t="s">
        <v>348</v>
      </c>
      <c r="P320" s="73" t="s">
        <v>24</v>
      </c>
      <c r="Q320" s="73" t="s">
        <v>24</v>
      </c>
      <c r="R320" s="73"/>
    </row>
    <row r="321" spans="1:18" ht="16.5" customHeight="1">
      <c r="A321" s="341"/>
      <c r="B321" s="341"/>
      <c r="C321" s="341"/>
      <c r="D321" s="341"/>
      <c r="E321" s="345"/>
      <c r="F321" s="341"/>
      <c r="G321" s="341"/>
      <c r="H321" s="61">
        <v>5</v>
      </c>
      <c r="I321" s="309" t="s">
        <v>7103</v>
      </c>
      <c r="J321" s="309" t="s">
        <v>6786</v>
      </c>
      <c r="K321" s="309"/>
      <c r="L321" s="309"/>
      <c r="M321" s="345"/>
      <c r="N321" s="304"/>
      <c r="O321" s="73" t="s">
        <v>348</v>
      </c>
      <c r="P321" s="73" t="s">
        <v>24</v>
      </c>
      <c r="Q321" s="73" t="s">
        <v>24</v>
      </c>
      <c r="R321" s="73"/>
    </row>
    <row r="322" spans="1:18" ht="16.5" customHeight="1">
      <c r="A322" s="472" t="s">
        <v>7908</v>
      </c>
      <c r="B322" s="472" t="s">
        <v>7902</v>
      </c>
      <c r="C322" s="473" t="s">
        <v>966</v>
      </c>
      <c r="D322" s="473" t="s">
        <v>967</v>
      </c>
      <c r="E322" s="345"/>
      <c r="F322" s="472" t="s">
        <v>7909</v>
      </c>
      <c r="G322" s="473" t="s">
        <v>2111</v>
      </c>
      <c r="H322" s="61">
        <v>1</v>
      </c>
      <c r="I322" s="309" t="s">
        <v>7102</v>
      </c>
      <c r="J322" s="309" t="s">
        <v>6786</v>
      </c>
      <c r="K322" s="309"/>
      <c r="L322" s="309"/>
      <c r="M322" s="345"/>
      <c r="N322" s="304"/>
      <c r="O322" s="73" t="s">
        <v>348</v>
      </c>
      <c r="P322" s="73" t="s">
        <v>24</v>
      </c>
      <c r="Q322" s="73" t="s">
        <v>24</v>
      </c>
      <c r="R322" s="73"/>
    </row>
    <row r="323" spans="1:18" ht="16.5" customHeight="1">
      <c r="A323" s="345"/>
      <c r="B323" s="345"/>
      <c r="C323" s="345"/>
      <c r="D323" s="345"/>
      <c r="E323" s="345"/>
      <c r="F323" s="345"/>
      <c r="G323" s="345"/>
      <c r="H323" s="61">
        <v>2</v>
      </c>
      <c r="I323" s="309" t="s">
        <v>6785</v>
      </c>
      <c r="J323" s="309" t="s">
        <v>6786</v>
      </c>
      <c r="K323" s="309"/>
      <c r="L323" s="309"/>
      <c r="M323" s="345"/>
      <c r="N323" s="304"/>
      <c r="O323" s="73" t="s">
        <v>348</v>
      </c>
      <c r="P323" s="73" t="s">
        <v>24</v>
      </c>
      <c r="Q323" s="73" t="s">
        <v>24</v>
      </c>
      <c r="R323" s="73"/>
    </row>
    <row r="324" spans="1:18" ht="16.5" customHeight="1">
      <c r="A324" s="345"/>
      <c r="B324" s="345"/>
      <c r="C324" s="345"/>
      <c r="D324" s="345"/>
      <c r="E324" s="345"/>
      <c r="F324" s="345"/>
      <c r="G324" s="345"/>
      <c r="H324" s="61">
        <v>3</v>
      </c>
      <c r="I324" s="309" t="s">
        <v>6796</v>
      </c>
      <c r="J324" s="309" t="s">
        <v>6786</v>
      </c>
      <c r="K324" s="309"/>
      <c r="L324" s="309"/>
      <c r="M324" s="345"/>
      <c r="N324" s="304"/>
      <c r="O324" s="73" t="s">
        <v>348</v>
      </c>
      <c r="P324" s="73" t="s">
        <v>24</v>
      </c>
      <c r="Q324" s="73" t="s">
        <v>24</v>
      </c>
      <c r="R324" s="73"/>
    </row>
    <row r="325" spans="1:18" ht="16.5" customHeight="1">
      <c r="A325" s="345"/>
      <c r="B325" s="345"/>
      <c r="C325" s="345"/>
      <c r="D325" s="345"/>
      <c r="E325" s="345"/>
      <c r="F325" s="345"/>
      <c r="G325" s="345"/>
      <c r="H325" s="61">
        <v>4</v>
      </c>
      <c r="I325" s="309" t="s">
        <v>7745</v>
      </c>
      <c r="J325" s="309" t="s">
        <v>7910</v>
      </c>
      <c r="K325" s="309"/>
      <c r="L325" s="309"/>
      <c r="M325" s="345"/>
      <c r="N325" s="304"/>
      <c r="O325" s="73" t="s">
        <v>348</v>
      </c>
      <c r="P325" s="73" t="s">
        <v>24</v>
      </c>
      <c r="Q325" s="73" t="s">
        <v>24</v>
      </c>
      <c r="R325" s="73"/>
    </row>
    <row r="326" spans="1:18" ht="16.5" customHeight="1">
      <c r="A326" s="341"/>
      <c r="B326" s="341"/>
      <c r="C326" s="341"/>
      <c r="D326" s="341"/>
      <c r="E326" s="345"/>
      <c r="F326" s="341"/>
      <c r="G326" s="341"/>
      <c r="H326" s="61">
        <v>5</v>
      </c>
      <c r="I326" s="309" t="s">
        <v>7103</v>
      </c>
      <c r="J326" s="309" t="s">
        <v>6786</v>
      </c>
      <c r="K326" s="309"/>
      <c r="L326" s="309"/>
      <c r="M326" s="345"/>
      <c r="N326" s="304"/>
      <c r="O326" s="73" t="s">
        <v>348</v>
      </c>
      <c r="P326" s="73" t="s">
        <v>24</v>
      </c>
      <c r="Q326" s="73" t="s">
        <v>24</v>
      </c>
      <c r="R326" s="73"/>
    </row>
    <row r="327" spans="1:18" ht="16.5" customHeight="1">
      <c r="A327" s="472" t="s">
        <v>7911</v>
      </c>
      <c r="B327" s="472" t="s">
        <v>7912</v>
      </c>
      <c r="C327" s="473" t="s">
        <v>966</v>
      </c>
      <c r="D327" s="473" t="s">
        <v>967</v>
      </c>
      <c r="E327" s="345"/>
      <c r="F327" s="472" t="s">
        <v>7913</v>
      </c>
      <c r="G327" s="473" t="s">
        <v>2111</v>
      </c>
      <c r="H327" s="61">
        <v>1</v>
      </c>
      <c r="I327" s="309" t="s">
        <v>7102</v>
      </c>
      <c r="J327" s="309" t="s">
        <v>6786</v>
      </c>
      <c r="K327" s="309"/>
      <c r="L327" s="309"/>
      <c r="M327" s="345"/>
      <c r="N327" s="304"/>
      <c r="O327" s="73" t="s">
        <v>348</v>
      </c>
      <c r="P327" s="73" t="s">
        <v>24</v>
      </c>
      <c r="Q327" s="73" t="s">
        <v>24</v>
      </c>
      <c r="R327" s="89"/>
    </row>
    <row r="328" spans="1:18" ht="16.5" customHeight="1">
      <c r="A328" s="345"/>
      <c r="B328" s="345"/>
      <c r="C328" s="345"/>
      <c r="D328" s="345"/>
      <c r="E328" s="345"/>
      <c r="F328" s="345"/>
      <c r="G328" s="345"/>
      <c r="H328" s="61">
        <v>2</v>
      </c>
      <c r="I328" s="309" t="s">
        <v>6785</v>
      </c>
      <c r="J328" s="309" t="s">
        <v>6786</v>
      </c>
      <c r="K328" s="309"/>
      <c r="L328" s="309"/>
      <c r="M328" s="345"/>
      <c r="N328" s="304"/>
      <c r="O328" s="73" t="s">
        <v>348</v>
      </c>
      <c r="P328" s="73" t="s">
        <v>24</v>
      </c>
      <c r="Q328" s="73" t="s">
        <v>24</v>
      </c>
      <c r="R328" s="89"/>
    </row>
    <row r="329" spans="1:18" ht="16.5" customHeight="1">
      <c r="A329" s="345"/>
      <c r="B329" s="345"/>
      <c r="C329" s="345"/>
      <c r="D329" s="345"/>
      <c r="E329" s="345"/>
      <c r="F329" s="345"/>
      <c r="G329" s="345"/>
      <c r="H329" s="61">
        <v>3</v>
      </c>
      <c r="I329" s="309" t="s">
        <v>7703</v>
      </c>
      <c r="J329" s="309" t="s">
        <v>7704</v>
      </c>
      <c r="K329" s="309"/>
      <c r="L329" s="309"/>
      <c r="M329" s="345"/>
      <c r="N329" s="304"/>
      <c r="O329" s="73" t="s">
        <v>348</v>
      </c>
      <c r="P329" s="73" t="s">
        <v>24</v>
      </c>
      <c r="Q329" s="73" t="s">
        <v>24</v>
      </c>
      <c r="R329" s="89"/>
    </row>
    <row r="330" spans="1:18" ht="16.5" customHeight="1">
      <c r="A330" s="341"/>
      <c r="B330" s="341"/>
      <c r="C330" s="341"/>
      <c r="D330" s="341"/>
      <c r="E330" s="341"/>
      <c r="F330" s="341"/>
      <c r="G330" s="341"/>
      <c r="H330" s="61">
        <v>4</v>
      </c>
      <c r="I330" s="309" t="s">
        <v>7103</v>
      </c>
      <c r="J330" s="309" t="s">
        <v>6786</v>
      </c>
      <c r="K330" s="309"/>
      <c r="L330" s="309"/>
      <c r="M330" s="341"/>
      <c r="N330" s="304"/>
      <c r="O330" s="73" t="s">
        <v>348</v>
      </c>
      <c r="P330" s="73" t="s">
        <v>24</v>
      </c>
      <c r="Q330" s="73" t="s">
        <v>24</v>
      </c>
      <c r="R330" s="89"/>
    </row>
    <row r="331" spans="1:18" ht="16.5" customHeight="1">
      <c r="A331" s="472" t="s">
        <v>7914</v>
      </c>
      <c r="B331" s="472" t="s">
        <v>7902</v>
      </c>
      <c r="C331" s="473" t="s">
        <v>966</v>
      </c>
      <c r="D331" s="473" t="s">
        <v>967</v>
      </c>
      <c r="E331" s="472" t="s">
        <v>7915</v>
      </c>
      <c r="F331" s="472" t="s">
        <v>7904</v>
      </c>
      <c r="G331" s="473" t="s">
        <v>2111</v>
      </c>
      <c r="H331" s="61">
        <v>1</v>
      </c>
      <c r="I331" s="309" t="s">
        <v>7102</v>
      </c>
      <c r="J331" s="309" t="s">
        <v>6786</v>
      </c>
      <c r="K331" s="309"/>
      <c r="L331" s="309"/>
      <c r="M331" s="309"/>
      <c r="N331" s="304"/>
      <c r="O331" s="73" t="s">
        <v>348</v>
      </c>
      <c r="P331" s="73" t="s">
        <v>348</v>
      </c>
      <c r="Q331" s="73" t="s">
        <v>24</v>
      </c>
      <c r="R331" s="89"/>
    </row>
    <row r="332" spans="1:18" ht="16.5" customHeight="1">
      <c r="A332" s="345"/>
      <c r="B332" s="345"/>
      <c r="C332" s="345"/>
      <c r="D332" s="345"/>
      <c r="E332" s="345"/>
      <c r="F332" s="345"/>
      <c r="G332" s="345"/>
      <c r="H332" s="61">
        <v>2</v>
      </c>
      <c r="I332" s="309" t="s">
        <v>6785</v>
      </c>
      <c r="J332" s="309" t="s">
        <v>6786</v>
      </c>
      <c r="K332" s="309"/>
      <c r="L332" s="309"/>
      <c r="M332" s="309"/>
      <c r="N332" s="304"/>
      <c r="O332" s="73" t="s">
        <v>348</v>
      </c>
      <c r="P332" s="73" t="s">
        <v>348</v>
      </c>
      <c r="Q332" s="73" t="s">
        <v>24</v>
      </c>
      <c r="R332" s="89"/>
    </row>
    <row r="333" spans="1:18" ht="16.5" customHeight="1">
      <c r="A333" s="345"/>
      <c r="B333" s="345"/>
      <c r="C333" s="345"/>
      <c r="D333" s="345"/>
      <c r="E333" s="345"/>
      <c r="F333" s="345"/>
      <c r="G333" s="345"/>
      <c r="H333" s="61">
        <v>3</v>
      </c>
      <c r="I333" s="309" t="s">
        <v>6796</v>
      </c>
      <c r="J333" s="309" t="s">
        <v>6786</v>
      </c>
      <c r="K333" s="309"/>
      <c r="L333" s="309"/>
      <c r="M333" s="309"/>
      <c r="N333" s="304"/>
      <c r="O333" s="73" t="s">
        <v>348</v>
      </c>
      <c r="P333" s="73" t="s">
        <v>348</v>
      </c>
      <c r="Q333" s="73" t="s">
        <v>24</v>
      </c>
      <c r="R333" s="89"/>
    </row>
    <row r="334" spans="1:18" ht="16.5" customHeight="1">
      <c r="A334" s="345"/>
      <c r="B334" s="345"/>
      <c r="C334" s="345"/>
      <c r="D334" s="345"/>
      <c r="E334" s="345"/>
      <c r="F334" s="345"/>
      <c r="G334" s="345"/>
      <c r="H334" s="61">
        <v>4</v>
      </c>
      <c r="I334" s="309" t="s">
        <v>7916</v>
      </c>
      <c r="J334" s="309" t="s">
        <v>7907</v>
      </c>
      <c r="K334" s="309"/>
      <c r="L334" s="309"/>
      <c r="M334" s="309"/>
      <c r="N334" s="304"/>
      <c r="O334" s="73" t="s">
        <v>348</v>
      </c>
      <c r="P334" s="73" t="s">
        <v>348</v>
      </c>
      <c r="Q334" s="73" t="s">
        <v>24</v>
      </c>
      <c r="R334" s="89"/>
    </row>
    <row r="335" spans="1:18" ht="16.5" customHeight="1">
      <c r="A335" s="341"/>
      <c r="B335" s="341"/>
      <c r="C335" s="341"/>
      <c r="D335" s="341"/>
      <c r="E335" s="345"/>
      <c r="F335" s="341"/>
      <c r="G335" s="341"/>
      <c r="H335" s="61">
        <v>5</v>
      </c>
      <c r="I335" s="309" t="s">
        <v>7103</v>
      </c>
      <c r="J335" s="309" t="s">
        <v>6786</v>
      </c>
      <c r="K335" s="309"/>
      <c r="L335" s="309"/>
      <c r="M335" s="309"/>
      <c r="N335" s="304"/>
      <c r="O335" s="73" t="s">
        <v>348</v>
      </c>
      <c r="P335" s="73" t="s">
        <v>348</v>
      </c>
      <c r="Q335" s="73" t="s">
        <v>24</v>
      </c>
      <c r="R335" s="89"/>
    </row>
    <row r="336" spans="1:18" ht="16.5" customHeight="1">
      <c r="A336" s="472" t="s">
        <v>7917</v>
      </c>
      <c r="B336" s="472" t="s">
        <v>7902</v>
      </c>
      <c r="C336" s="473" t="s">
        <v>966</v>
      </c>
      <c r="D336" s="473" t="s">
        <v>967</v>
      </c>
      <c r="E336" s="345"/>
      <c r="F336" s="472" t="s">
        <v>7909</v>
      </c>
      <c r="G336" s="473" t="s">
        <v>2111</v>
      </c>
      <c r="H336" s="61">
        <v>1</v>
      </c>
      <c r="I336" s="309" t="s">
        <v>7102</v>
      </c>
      <c r="J336" s="309" t="s">
        <v>6786</v>
      </c>
      <c r="K336" s="309"/>
      <c r="L336" s="309"/>
      <c r="M336" s="309"/>
      <c r="N336" s="304"/>
      <c r="O336" s="73" t="s">
        <v>348</v>
      </c>
      <c r="P336" s="73" t="s">
        <v>348</v>
      </c>
      <c r="Q336" s="73" t="s">
        <v>24</v>
      </c>
      <c r="R336" s="89"/>
    </row>
    <row r="337" spans="1:18" ht="16.5" customHeight="1">
      <c r="A337" s="345"/>
      <c r="B337" s="345"/>
      <c r="C337" s="345"/>
      <c r="D337" s="345"/>
      <c r="E337" s="345"/>
      <c r="F337" s="345"/>
      <c r="G337" s="345"/>
      <c r="H337" s="61">
        <v>2</v>
      </c>
      <c r="I337" s="309" t="s">
        <v>6785</v>
      </c>
      <c r="J337" s="309" t="s">
        <v>6786</v>
      </c>
      <c r="K337" s="309"/>
      <c r="L337" s="309"/>
      <c r="M337" s="309"/>
      <c r="N337" s="304"/>
      <c r="O337" s="73" t="s">
        <v>348</v>
      </c>
      <c r="P337" s="73" t="s">
        <v>348</v>
      </c>
      <c r="Q337" s="73" t="s">
        <v>24</v>
      </c>
      <c r="R337" s="89"/>
    </row>
    <row r="338" spans="1:18" ht="16.5" customHeight="1">
      <c r="A338" s="345"/>
      <c r="B338" s="345"/>
      <c r="C338" s="345"/>
      <c r="D338" s="345"/>
      <c r="E338" s="345"/>
      <c r="F338" s="345"/>
      <c r="G338" s="345"/>
      <c r="H338" s="61">
        <v>3</v>
      </c>
      <c r="I338" s="309" t="s">
        <v>6796</v>
      </c>
      <c r="J338" s="309" t="s">
        <v>6786</v>
      </c>
      <c r="K338" s="309"/>
      <c r="L338" s="309"/>
      <c r="M338" s="309"/>
      <c r="N338" s="304"/>
      <c r="O338" s="73" t="s">
        <v>348</v>
      </c>
      <c r="P338" s="73" t="s">
        <v>348</v>
      </c>
      <c r="Q338" s="73" t="s">
        <v>24</v>
      </c>
      <c r="R338" s="89"/>
    </row>
    <row r="339" spans="1:18" ht="16.5" customHeight="1">
      <c r="A339" s="345"/>
      <c r="B339" s="345"/>
      <c r="C339" s="345"/>
      <c r="D339" s="345"/>
      <c r="E339" s="345"/>
      <c r="F339" s="345"/>
      <c r="G339" s="345"/>
      <c r="H339" s="61">
        <v>4</v>
      </c>
      <c r="I339" s="309" t="s">
        <v>7754</v>
      </c>
      <c r="J339" s="309" t="s">
        <v>7910</v>
      </c>
      <c r="K339" s="309"/>
      <c r="L339" s="309"/>
      <c r="M339" s="309"/>
      <c r="N339" s="304"/>
      <c r="O339" s="73" t="s">
        <v>348</v>
      </c>
      <c r="P339" s="73" t="s">
        <v>348</v>
      </c>
      <c r="Q339" s="73" t="s">
        <v>24</v>
      </c>
      <c r="R339" s="89"/>
    </row>
    <row r="340" spans="1:18" ht="16.5" customHeight="1">
      <c r="A340" s="341"/>
      <c r="B340" s="341"/>
      <c r="C340" s="341"/>
      <c r="D340" s="341"/>
      <c r="E340" s="345"/>
      <c r="F340" s="341"/>
      <c r="G340" s="341"/>
      <c r="H340" s="61">
        <v>5</v>
      </c>
      <c r="I340" s="309" t="s">
        <v>7103</v>
      </c>
      <c r="J340" s="309" t="s">
        <v>6786</v>
      </c>
      <c r="K340" s="309"/>
      <c r="L340" s="309"/>
      <c r="M340" s="309"/>
      <c r="N340" s="304"/>
      <c r="O340" s="73" t="s">
        <v>348</v>
      </c>
      <c r="P340" s="73" t="s">
        <v>348</v>
      </c>
      <c r="Q340" s="73" t="s">
        <v>24</v>
      </c>
      <c r="R340" s="89"/>
    </row>
    <row r="341" spans="1:18" ht="16.5" customHeight="1">
      <c r="A341" s="472" t="s">
        <v>7918</v>
      </c>
      <c r="B341" s="472" t="s">
        <v>7902</v>
      </c>
      <c r="C341" s="473" t="s">
        <v>966</v>
      </c>
      <c r="D341" s="473" t="s">
        <v>967</v>
      </c>
      <c r="E341" s="345"/>
      <c r="F341" s="472" t="s">
        <v>7913</v>
      </c>
      <c r="G341" s="473" t="s">
        <v>2111</v>
      </c>
      <c r="H341" s="61">
        <v>1</v>
      </c>
      <c r="I341" s="309" t="s">
        <v>7102</v>
      </c>
      <c r="J341" s="309" t="s">
        <v>6786</v>
      </c>
      <c r="K341" s="309"/>
      <c r="L341" s="309"/>
      <c r="M341" s="309"/>
      <c r="N341" s="304"/>
      <c r="O341" s="73" t="s">
        <v>348</v>
      </c>
      <c r="P341" s="73" t="s">
        <v>348</v>
      </c>
      <c r="Q341" s="73" t="s">
        <v>24</v>
      </c>
      <c r="R341" s="89"/>
    </row>
    <row r="342" spans="1:18" ht="16.5" customHeight="1">
      <c r="A342" s="345"/>
      <c r="B342" s="345"/>
      <c r="C342" s="345"/>
      <c r="D342" s="345"/>
      <c r="E342" s="345"/>
      <c r="F342" s="345"/>
      <c r="G342" s="345"/>
      <c r="H342" s="61">
        <v>2</v>
      </c>
      <c r="I342" s="309" t="s">
        <v>6785</v>
      </c>
      <c r="J342" s="309" t="s">
        <v>6786</v>
      </c>
      <c r="K342" s="309"/>
      <c r="L342" s="309"/>
      <c r="M342" s="309"/>
      <c r="N342" s="304"/>
      <c r="O342" s="73" t="s">
        <v>348</v>
      </c>
      <c r="P342" s="73" t="s">
        <v>348</v>
      </c>
      <c r="Q342" s="73" t="s">
        <v>24</v>
      </c>
      <c r="R342" s="89"/>
    </row>
    <row r="343" spans="1:18" ht="16.5" customHeight="1">
      <c r="A343" s="345"/>
      <c r="B343" s="345"/>
      <c r="C343" s="345"/>
      <c r="D343" s="345"/>
      <c r="E343" s="345"/>
      <c r="F343" s="345"/>
      <c r="G343" s="345"/>
      <c r="H343" s="61">
        <v>3</v>
      </c>
      <c r="I343" s="309" t="s">
        <v>7753</v>
      </c>
      <c r="J343" s="309" t="s">
        <v>7704</v>
      </c>
      <c r="K343" s="309"/>
      <c r="L343" s="309"/>
      <c r="M343" s="309"/>
      <c r="N343" s="304"/>
      <c r="O343" s="73" t="s">
        <v>348</v>
      </c>
      <c r="P343" s="73" t="s">
        <v>348</v>
      </c>
      <c r="Q343" s="73" t="s">
        <v>24</v>
      </c>
      <c r="R343" s="73"/>
    </row>
    <row r="344" spans="1:18" ht="16.5" customHeight="1">
      <c r="A344" s="341"/>
      <c r="B344" s="341"/>
      <c r="C344" s="341"/>
      <c r="D344" s="341"/>
      <c r="E344" s="341"/>
      <c r="F344" s="341"/>
      <c r="G344" s="341"/>
      <c r="H344" s="61">
        <v>4</v>
      </c>
      <c r="I344" s="309" t="s">
        <v>7103</v>
      </c>
      <c r="J344" s="309" t="s">
        <v>6786</v>
      </c>
      <c r="K344" s="309"/>
      <c r="L344" s="309"/>
      <c r="M344" s="309"/>
      <c r="N344" s="304"/>
      <c r="O344" s="73" t="s">
        <v>348</v>
      </c>
      <c r="P344" s="73" t="s">
        <v>348</v>
      </c>
      <c r="Q344" s="73" t="s">
        <v>24</v>
      </c>
      <c r="R344" s="73"/>
    </row>
    <row r="345" spans="1:18" ht="16.5" customHeight="1">
      <c r="A345" s="472" t="s">
        <v>7919</v>
      </c>
      <c r="B345" s="472" t="s">
        <v>7920</v>
      </c>
      <c r="C345" s="473" t="s">
        <v>966</v>
      </c>
      <c r="D345" s="473" t="s">
        <v>967</v>
      </c>
      <c r="E345" s="472" t="s">
        <v>7921</v>
      </c>
      <c r="F345" s="472" t="s">
        <v>7922</v>
      </c>
      <c r="G345" s="473" t="s">
        <v>2111</v>
      </c>
      <c r="H345" s="61">
        <v>1</v>
      </c>
      <c r="I345" s="309" t="s">
        <v>6785</v>
      </c>
      <c r="J345" s="309" t="s">
        <v>6786</v>
      </c>
      <c r="K345" s="309"/>
      <c r="L345" s="309"/>
      <c r="M345" s="472" t="s">
        <v>7923</v>
      </c>
      <c r="N345" s="304"/>
      <c r="O345" s="73" t="s">
        <v>348</v>
      </c>
      <c r="P345" s="73" t="s">
        <v>24</v>
      </c>
      <c r="Q345" s="73" t="s">
        <v>24</v>
      </c>
      <c r="R345" s="73"/>
    </row>
    <row r="346" spans="1:18" ht="16.5" customHeight="1">
      <c r="A346" s="345"/>
      <c r="B346" s="345"/>
      <c r="C346" s="345"/>
      <c r="D346" s="345"/>
      <c r="E346" s="345"/>
      <c r="F346" s="345"/>
      <c r="G346" s="345"/>
      <c r="H346" s="61">
        <v>2</v>
      </c>
      <c r="I346" s="309" t="s">
        <v>6796</v>
      </c>
      <c r="J346" s="309" t="s">
        <v>6786</v>
      </c>
      <c r="K346" s="309"/>
      <c r="L346" s="309"/>
      <c r="M346" s="345"/>
      <c r="N346" s="304"/>
      <c r="O346" s="73" t="s">
        <v>348</v>
      </c>
      <c r="P346" s="73" t="s">
        <v>24</v>
      </c>
      <c r="Q346" s="73" t="s">
        <v>24</v>
      </c>
      <c r="R346" s="89"/>
    </row>
    <row r="347" spans="1:18" ht="27" customHeight="1">
      <c r="A347" s="341"/>
      <c r="B347" s="341"/>
      <c r="C347" s="341"/>
      <c r="D347" s="341"/>
      <c r="E347" s="341"/>
      <c r="F347" s="341"/>
      <c r="G347" s="341"/>
      <c r="H347" s="61">
        <v>3</v>
      </c>
      <c r="I347" s="309" t="s">
        <v>7191</v>
      </c>
      <c r="J347" s="309" t="s">
        <v>7924</v>
      </c>
      <c r="K347" s="309"/>
      <c r="L347" s="309"/>
      <c r="M347" s="341"/>
      <c r="N347" s="304"/>
      <c r="O347" s="73" t="s">
        <v>348</v>
      </c>
      <c r="P347" s="73" t="s">
        <v>24</v>
      </c>
      <c r="Q347" s="73" t="s">
        <v>24</v>
      </c>
      <c r="R347" s="89"/>
    </row>
    <row r="348" spans="1:18" ht="16.5" customHeight="1">
      <c r="A348" s="472" t="s">
        <v>7925</v>
      </c>
      <c r="B348" s="472" t="s">
        <v>7926</v>
      </c>
      <c r="C348" s="473" t="s">
        <v>3209</v>
      </c>
      <c r="D348" s="473" t="s">
        <v>7089</v>
      </c>
      <c r="E348" s="472" t="s">
        <v>7927</v>
      </c>
      <c r="F348" s="472" t="s">
        <v>7928</v>
      </c>
      <c r="G348" s="473" t="s">
        <v>2111</v>
      </c>
      <c r="H348" s="61">
        <v>1</v>
      </c>
      <c r="I348" s="309" t="s">
        <v>6785</v>
      </c>
      <c r="J348" s="309" t="s">
        <v>6786</v>
      </c>
      <c r="K348" s="309"/>
      <c r="L348" s="309"/>
      <c r="M348" s="309"/>
      <c r="N348" s="304"/>
      <c r="O348" s="73" t="s">
        <v>348</v>
      </c>
      <c r="P348" s="73" t="s">
        <v>24</v>
      </c>
      <c r="Q348" s="73" t="s">
        <v>24</v>
      </c>
      <c r="R348" s="89"/>
    </row>
    <row r="349" spans="1:18" ht="16.5" customHeight="1">
      <c r="A349" s="345"/>
      <c r="B349" s="345"/>
      <c r="C349" s="345"/>
      <c r="D349" s="345"/>
      <c r="E349" s="345"/>
      <c r="F349" s="345"/>
      <c r="G349" s="345"/>
      <c r="H349" s="61">
        <v>2</v>
      </c>
      <c r="I349" s="309" t="s">
        <v>7929</v>
      </c>
      <c r="J349" s="309" t="s">
        <v>7930</v>
      </c>
      <c r="K349" s="309"/>
      <c r="L349" s="309"/>
      <c r="M349" s="309"/>
      <c r="N349" s="304"/>
      <c r="O349" s="73" t="s">
        <v>348</v>
      </c>
      <c r="P349" s="73" t="s">
        <v>24</v>
      </c>
      <c r="Q349" s="73" t="s">
        <v>24</v>
      </c>
      <c r="R349" s="89"/>
    </row>
    <row r="350" spans="1:18" ht="16.5" customHeight="1">
      <c r="A350" s="345"/>
      <c r="B350" s="345"/>
      <c r="C350" s="345"/>
      <c r="D350" s="345"/>
      <c r="E350" s="345"/>
      <c r="F350" s="345"/>
      <c r="G350" s="345"/>
      <c r="H350" s="61">
        <v>3</v>
      </c>
      <c r="I350" s="309" t="s">
        <v>7931</v>
      </c>
      <c r="J350" s="309" t="s">
        <v>7930</v>
      </c>
      <c r="K350" s="309"/>
      <c r="L350" s="309"/>
      <c r="M350" s="309"/>
      <c r="N350" s="304"/>
      <c r="O350" s="73" t="s">
        <v>348</v>
      </c>
      <c r="P350" s="73" t="s">
        <v>24</v>
      </c>
      <c r="Q350" s="73" t="s">
        <v>24</v>
      </c>
      <c r="R350" s="89"/>
    </row>
    <row r="351" spans="1:18" ht="16.5" customHeight="1">
      <c r="A351" s="341"/>
      <c r="B351" s="341"/>
      <c r="C351" s="341"/>
      <c r="D351" s="341"/>
      <c r="E351" s="345"/>
      <c r="F351" s="341"/>
      <c r="G351" s="341"/>
      <c r="H351" s="61">
        <v>4</v>
      </c>
      <c r="I351" s="309" t="s">
        <v>7932</v>
      </c>
      <c r="J351" s="309" t="s">
        <v>7930</v>
      </c>
      <c r="K351" s="309"/>
      <c r="L351" s="309"/>
      <c r="M351" s="309"/>
      <c r="N351" s="304"/>
      <c r="O351" s="73" t="s">
        <v>348</v>
      </c>
      <c r="P351" s="73" t="s">
        <v>24</v>
      </c>
      <c r="Q351" s="73" t="s">
        <v>24</v>
      </c>
      <c r="R351" s="89"/>
    </row>
    <row r="352" spans="1:18" ht="16.5" customHeight="1">
      <c r="A352" s="472" t="s">
        <v>7933</v>
      </c>
      <c r="B352" s="472" t="s">
        <v>7934</v>
      </c>
      <c r="C352" s="473" t="s">
        <v>3209</v>
      </c>
      <c r="D352" s="473" t="s">
        <v>7089</v>
      </c>
      <c r="E352" s="345"/>
      <c r="F352" s="472" t="s">
        <v>7935</v>
      </c>
      <c r="G352" s="473" t="s">
        <v>2111</v>
      </c>
      <c r="H352" s="61">
        <v>1</v>
      </c>
      <c r="I352" s="309" t="s">
        <v>7936</v>
      </c>
      <c r="J352" s="309" t="s">
        <v>7930</v>
      </c>
      <c r="K352" s="309"/>
      <c r="L352" s="309"/>
      <c r="M352" s="310"/>
      <c r="N352" s="304"/>
      <c r="O352" s="73" t="s">
        <v>348</v>
      </c>
      <c r="P352" s="73" t="s">
        <v>24</v>
      </c>
      <c r="Q352" s="73" t="s">
        <v>24</v>
      </c>
      <c r="R352" s="73"/>
    </row>
    <row r="353" spans="1:18" ht="16.5" customHeight="1">
      <c r="A353" s="345"/>
      <c r="B353" s="345"/>
      <c r="C353" s="345"/>
      <c r="D353" s="345"/>
      <c r="E353" s="345"/>
      <c r="F353" s="345"/>
      <c r="G353" s="345"/>
      <c r="H353" s="61">
        <v>2</v>
      </c>
      <c r="I353" s="309" t="s">
        <v>7937</v>
      </c>
      <c r="J353" s="309" t="s">
        <v>7930</v>
      </c>
      <c r="K353" s="309"/>
      <c r="L353" s="309"/>
      <c r="M353" s="310"/>
      <c r="N353" s="304"/>
      <c r="O353" s="73" t="s">
        <v>348</v>
      </c>
      <c r="P353" s="73" t="s">
        <v>24</v>
      </c>
      <c r="Q353" s="73" t="s">
        <v>24</v>
      </c>
      <c r="R353" s="89"/>
    </row>
    <row r="354" spans="1:18" ht="16.5" customHeight="1">
      <c r="A354" s="341"/>
      <c r="B354" s="341"/>
      <c r="C354" s="341"/>
      <c r="D354" s="341"/>
      <c r="E354" s="345"/>
      <c r="F354" s="341"/>
      <c r="G354" s="341"/>
      <c r="H354" s="61">
        <v>3</v>
      </c>
      <c r="I354" s="309" t="s">
        <v>7938</v>
      </c>
      <c r="J354" s="309" t="s">
        <v>7930</v>
      </c>
      <c r="K354" s="309"/>
      <c r="L354" s="309"/>
      <c r="M354" s="310"/>
      <c r="N354" s="304"/>
      <c r="O354" s="73" t="s">
        <v>348</v>
      </c>
      <c r="P354" s="73" t="s">
        <v>24</v>
      </c>
      <c r="Q354" s="73" t="s">
        <v>24</v>
      </c>
      <c r="R354" s="89"/>
    </row>
    <row r="355" spans="1:18" ht="16.5" customHeight="1">
      <c r="A355" s="472" t="s">
        <v>7939</v>
      </c>
      <c r="B355" s="472" t="s">
        <v>7934</v>
      </c>
      <c r="C355" s="473" t="s">
        <v>3209</v>
      </c>
      <c r="D355" s="473" t="s">
        <v>7089</v>
      </c>
      <c r="E355" s="345"/>
      <c r="F355" s="472" t="s">
        <v>7940</v>
      </c>
      <c r="G355" s="473" t="s">
        <v>2111</v>
      </c>
      <c r="H355" s="61">
        <v>1</v>
      </c>
      <c r="I355" s="309" t="s">
        <v>7941</v>
      </c>
      <c r="J355" s="309" t="s">
        <v>7930</v>
      </c>
      <c r="K355" s="309"/>
      <c r="L355" s="309"/>
      <c r="M355" s="310"/>
      <c r="N355" s="304"/>
      <c r="O355" s="73" t="s">
        <v>348</v>
      </c>
      <c r="P355" s="73" t="s">
        <v>24</v>
      </c>
      <c r="Q355" s="73" t="s">
        <v>24</v>
      </c>
      <c r="R355" s="89"/>
    </row>
    <row r="356" spans="1:18" ht="16.5" customHeight="1">
      <c r="A356" s="345"/>
      <c r="B356" s="345"/>
      <c r="C356" s="345"/>
      <c r="D356" s="345"/>
      <c r="E356" s="345"/>
      <c r="F356" s="345"/>
      <c r="G356" s="345"/>
      <c r="H356" s="61">
        <v>2</v>
      </c>
      <c r="I356" s="309" t="s">
        <v>7942</v>
      </c>
      <c r="J356" s="309" t="s">
        <v>7930</v>
      </c>
      <c r="K356" s="309"/>
      <c r="L356" s="309"/>
      <c r="M356" s="310"/>
      <c r="N356" s="304"/>
      <c r="O356" s="73" t="s">
        <v>348</v>
      </c>
      <c r="P356" s="73" t="s">
        <v>24</v>
      </c>
      <c r="Q356" s="73" t="s">
        <v>24</v>
      </c>
      <c r="R356" s="89"/>
    </row>
    <row r="357" spans="1:18" ht="16.5" customHeight="1">
      <c r="A357" s="341"/>
      <c r="B357" s="341"/>
      <c r="C357" s="341"/>
      <c r="D357" s="341"/>
      <c r="E357" s="345"/>
      <c r="F357" s="341"/>
      <c r="G357" s="341"/>
      <c r="H357" s="61">
        <v>3</v>
      </c>
      <c r="I357" s="309" t="s">
        <v>7943</v>
      </c>
      <c r="J357" s="309" t="s">
        <v>7930</v>
      </c>
      <c r="K357" s="309"/>
      <c r="L357" s="309"/>
      <c r="M357" s="309"/>
      <c r="N357" s="304"/>
      <c r="O357" s="73" t="s">
        <v>348</v>
      </c>
      <c r="P357" s="73" t="s">
        <v>24</v>
      </c>
      <c r="Q357" s="73" t="s">
        <v>24</v>
      </c>
      <c r="R357" s="89"/>
    </row>
    <row r="358" spans="1:18" ht="16.5" customHeight="1">
      <c r="A358" s="472" t="s">
        <v>7944</v>
      </c>
      <c r="B358" s="472" t="s">
        <v>7934</v>
      </c>
      <c r="C358" s="473" t="s">
        <v>3209</v>
      </c>
      <c r="D358" s="473" t="s">
        <v>7089</v>
      </c>
      <c r="E358" s="345"/>
      <c r="F358" s="472" t="s">
        <v>7945</v>
      </c>
      <c r="G358" s="473" t="s">
        <v>2111</v>
      </c>
      <c r="H358" s="61">
        <v>1</v>
      </c>
      <c r="I358" s="309" t="s">
        <v>7946</v>
      </c>
      <c r="J358" s="309" t="s">
        <v>7930</v>
      </c>
      <c r="K358" s="309"/>
      <c r="L358" s="309"/>
      <c r="M358" s="309"/>
      <c r="N358" s="304"/>
      <c r="O358" s="73" t="s">
        <v>348</v>
      </c>
      <c r="P358" s="73" t="s">
        <v>24</v>
      </c>
      <c r="Q358" s="73" t="s">
        <v>24</v>
      </c>
      <c r="R358" s="89"/>
    </row>
    <row r="359" spans="1:18" ht="16.5" customHeight="1">
      <c r="A359" s="345"/>
      <c r="B359" s="345"/>
      <c r="C359" s="345"/>
      <c r="D359" s="345"/>
      <c r="E359" s="345"/>
      <c r="F359" s="345"/>
      <c r="G359" s="345"/>
      <c r="H359" s="61">
        <v>2</v>
      </c>
      <c r="I359" s="309" t="s">
        <v>7947</v>
      </c>
      <c r="J359" s="309" t="s">
        <v>7930</v>
      </c>
      <c r="K359" s="309"/>
      <c r="L359" s="309"/>
      <c r="M359" s="309"/>
      <c r="N359" s="304"/>
      <c r="O359" s="73" t="s">
        <v>348</v>
      </c>
      <c r="P359" s="73" t="s">
        <v>24</v>
      </c>
      <c r="Q359" s="73" t="s">
        <v>24</v>
      </c>
      <c r="R359" s="89"/>
    </row>
    <row r="360" spans="1:18" ht="16.5" customHeight="1">
      <c r="A360" s="341"/>
      <c r="B360" s="341"/>
      <c r="C360" s="341"/>
      <c r="D360" s="341"/>
      <c r="E360" s="341"/>
      <c r="F360" s="341"/>
      <c r="G360" s="341"/>
      <c r="H360" s="61">
        <v>3</v>
      </c>
      <c r="I360" s="309" t="s">
        <v>7948</v>
      </c>
      <c r="J360" s="309" t="s">
        <v>7930</v>
      </c>
      <c r="K360" s="309"/>
      <c r="L360" s="309"/>
      <c r="M360" s="309"/>
      <c r="N360" s="304"/>
      <c r="O360" s="73" t="s">
        <v>348</v>
      </c>
      <c r="P360" s="73" t="s">
        <v>24</v>
      </c>
      <c r="Q360" s="73" t="s">
        <v>24</v>
      </c>
      <c r="R360" s="89"/>
    </row>
    <row r="361" spans="1:18" ht="16.5" customHeight="1">
      <c r="A361" s="472" t="s">
        <v>7949</v>
      </c>
      <c r="B361" s="472" t="s">
        <v>7926</v>
      </c>
      <c r="C361" s="473" t="s">
        <v>3209</v>
      </c>
      <c r="D361" s="473" t="s">
        <v>7089</v>
      </c>
      <c r="E361" s="472" t="s">
        <v>7950</v>
      </c>
      <c r="F361" s="472" t="s">
        <v>7928</v>
      </c>
      <c r="G361" s="473" t="s">
        <v>2111</v>
      </c>
      <c r="H361" s="61">
        <v>1</v>
      </c>
      <c r="I361" s="309" t="s">
        <v>6785</v>
      </c>
      <c r="J361" s="309" t="s">
        <v>6786</v>
      </c>
      <c r="K361" s="309"/>
      <c r="L361" s="309"/>
      <c r="M361" s="309"/>
      <c r="N361" s="304"/>
      <c r="O361" s="73" t="s">
        <v>348</v>
      </c>
      <c r="P361" s="73" t="s">
        <v>348</v>
      </c>
      <c r="Q361" s="73" t="s">
        <v>24</v>
      </c>
      <c r="R361" s="89"/>
    </row>
    <row r="362" spans="1:18" ht="16.5" customHeight="1">
      <c r="A362" s="345"/>
      <c r="B362" s="345"/>
      <c r="C362" s="345"/>
      <c r="D362" s="345"/>
      <c r="E362" s="345"/>
      <c r="F362" s="345"/>
      <c r="G362" s="345"/>
      <c r="H362" s="61">
        <v>2</v>
      </c>
      <c r="I362" s="309" t="s">
        <v>7951</v>
      </c>
      <c r="J362" s="309" t="s">
        <v>7930</v>
      </c>
      <c r="K362" s="309"/>
      <c r="L362" s="309"/>
      <c r="M362" s="309"/>
      <c r="N362" s="304"/>
      <c r="O362" s="73" t="s">
        <v>348</v>
      </c>
      <c r="P362" s="73" t="s">
        <v>348</v>
      </c>
      <c r="Q362" s="73" t="s">
        <v>24</v>
      </c>
      <c r="R362" s="89"/>
    </row>
    <row r="363" spans="1:18" ht="16.5" customHeight="1">
      <c r="A363" s="345"/>
      <c r="B363" s="345"/>
      <c r="C363" s="345"/>
      <c r="D363" s="345"/>
      <c r="E363" s="345"/>
      <c r="F363" s="345"/>
      <c r="G363" s="345"/>
      <c r="H363" s="61">
        <v>3</v>
      </c>
      <c r="I363" s="309" t="s">
        <v>7952</v>
      </c>
      <c r="J363" s="309" t="s">
        <v>7930</v>
      </c>
      <c r="K363" s="309"/>
      <c r="L363" s="309"/>
      <c r="M363" s="309"/>
      <c r="N363" s="304"/>
      <c r="O363" s="73" t="s">
        <v>348</v>
      </c>
      <c r="P363" s="73" t="s">
        <v>348</v>
      </c>
      <c r="Q363" s="73" t="s">
        <v>24</v>
      </c>
      <c r="R363" s="89"/>
    </row>
    <row r="364" spans="1:18" ht="16.5" customHeight="1">
      <c r="A364" s="341"/>
      <c r="B364" s="341"/>
      <c r="C364" s="341"/>
      <c r="D364" s="341"/>
      <c r="E364" s="345"/>
      <c r="F364" s="341"/>
      <c r="G364" s="341"/>
      <c r="H364" s="61">
        <v>4</v>
      </c>
      <c r="I364" s="309" t="s">
        <v>7953</v>
      </c>
      <c r="J364" s="309" t="s">
        <v>7930</v>
      </c>
      <c r="K364" s="309"/>
      <c r="L364" s="309"/>
      <c r="M364" s="309"/>
      <c r="N364" s="304"/>
      <c r="O364" s="73" t="s">
        <v>348</v>
      </c>
      <c r="P364" s="73" t="s">
        <v>348</v>
      </c>
      <c r="Q364" s="73" t="s">
        <v>24</v>
      </c>
      <c r="R364" s="89"/>
    </row>
    <row r="365" spans="1:18" ht="16.5" customHeight="1">
      <c r="A365" s="472" t="s">
        <v>7954</v>
      </c>
      <c r="B365" s="472" t="s">
        <v>7934</v>
      </c>
      <c r="C365" s="473" t="s">
        <v>3209</v>
      </c>
      <c r="D365" s="473" t="s">
        <v>7089</v>
      </c>
      <c r="E365" s="345"/>
      <c r="F365" s="472" t="s">
        <v>7935</v>
      </c>
      <c r="G365" s="473" t="s">
        <v>2111</v>
      </c>
      <c r="H365" s="61">
        <v>1</v>
      </c>
      <c r="I365" s="309" t="s">
        <v>7955</v>
      </c>
      <c r="J365" s="309" t="s">
        <v>7930</v>
      </c>
      <c r="K365" s="309"/>
      <c r="L365" s="309"/>
      <c r="M365" s="310"/>
      <c r="N365" s="304"/>
      <c r="O365" s="73" t="s">
        <v>348</v>
      </c>
      <c r="P365" s="73" t="s">
        <v>348</v>
      </c>
      <c r="Q365" s="73" t="s">
        <v>24</v>
      </c>
      <c r="R365" s="89"/>
    </row>
    <row r="366" spans="1:18" ht="16.5" customHeight="1">
      <c r="A366" s="345"/>
      <c r="B366" s="345"/>
      <c r="C366" s="345"/>
      <c r="D366" s="345"/>
      <c r="E366" s="345"/>
      <c r="F366" s="345"/>
      <c r="G366" s="345"/>
      <c r="H366" s="61">
        <v>2</v>
      </c>
      <c r="I366" s="309" t="s">
        <v>7956</v>
      </c>
      <c r="J366" s="309" t="s">
        <v>7930</v>
      </c>
      <c r="K366" s="309"/>
      <c r="L366" s="309"/>
      <c r="M366" s="310"/>
      <c r="N366" s="304"/>
      <c r="O366" s="73" t="s">
        <v>348</v>
      </c>
      <c r="P366" s="73" t="s">
        <v>348</v>
      </c>
      <c r="Q366" s="73" t="s">
        <v>24</v>
      </c>
      <c r="R366" s="89"/>
    </row>
    <row r="367" spans="1:18" ht="16.5" customHeight="1">
      <c r="A367" s="341"/>
      <c r="B367" s="341"/>
      <c r="C367" s="341"/>
      <c r="D367" s="341"/>
      <c r="E367" s="345"/>
      <c r="F367" s="341"/>
      <c r="G367" s="341"/>
      <c r="H367" s="61">
        <v>3</v>
      </c>
      <c r="I367" s="309" t="s">
        <v>7957</v>
      </c>
      <c r="J367" s="309" t="s">
        <v>7930</v>
      </c>
      <c r="K367" s="309"/>
      <c r="L367" s="309"/>
      <c r="M367" s="310"/>
      <c r="N367" s="304"/>
      <c r="O367" s="73" t="s">
        <v>348</v>
      </c>
      <c r="P367" s="73" t="s">
        <v>348</v>
      </c>
      <c r="Q367" s="73" t="s">
        <v>24</v>
      </c>
      <c r="R367" s="89"/>
    </row>
    <row r="368" spans="1:18" ht="16.5" customHeight="1">
      <c r="A368" s="472" t="s">
        <v>7958</v>
      </c>
      <c r="B368" s="472" t="s">
        <v>7934</v>
      </c>
      <c r="C368" s="473" t="s">
        <v>3209</v>
      </c>
      <c r="D368" s="473" t="s">
        <v>7089</v>
      </c>
      <c r="E368" s="345"/>
      <c r="F368" s="472" t="s">
        <v>7940</v>
      </c>
      <c r="G368" s="473" t="s">
        <v>2111</v>
      </c>
      <c r="H368" s="61">
        <v>1</v>
      </c>
      <c r="I368" s="309" t="s">
        <v>7959</v>
      </c>
      <c r="J368" s="309" t="s">
        <v>7930</v>
      </c>
      <c r="K368" s="309"/>
      <c r="L368" s="309"/>
      <c r="M368" s="310"/>
      <c r="N368" s="304"/>
      <c r="O368" s="73" t="s">
        <v>348</v>
      </c>
      <c r="P368" s="73" t="s">
        <v>348</v>
      </c>
      <c r="Q368" s="73" t="s">
        <v>24</v>
      </c>
      <c r="R368" s="89"/>
    </row>
    <row r="369" spans="1:18" ht="16.5" customHeight="1">
      <c r="A369" s="345"/>
      <c r="B369" s="345"/>
      <c r="C369" s="345"/>
      <c r="D369" s="345"/>
      <c r="E369" s="345"/>
      <c r="F369" s="345"/>
      <c r="G369" s="345"/>
      <c r="H369" s="61">
        <v>2</v>
      </c>
      <c r="I369" s="309" t="s">
        <v>7960</v>
      </c>
      <c r="J369" s="309" t="s">
        <v>7930</v>
      </c>
      <c r="K369" s="309"/>
      <c r="L369" s="309"/>
      <c r="M369" s="310"/>
      <c r="N369" s="304"/>
      <c r="O369" s="73" t="s">
        <v>348</v>
      </c>
      <c r="P369" s="73" t="s">
        <v>348</v>
      </c>
      <c r="Q369" s="73" t="s">
        <v>24</v>
      </c>
      <c r="R369" s="89"/>
    </row>
    <row r="370" spans="1:18" ht="16.5" customHeight="1">
      <c r="A370" s="341"/>
      <c r="B370" s="341"/>
      <c r="C370" s="341"/>
      <c r="D370" s="341"/>
      <c r="E370" s="345"/>
      <c r="F370" s="341"/>
      <c r="G370" s="341"/>
      <c r="H370" s="61">
        <v>3</v>
      </c>
      <c r="I370" s="309" t="s">
        <v>7961</v>
      </c>
      <c r="J370" s="309" t="s">
        <v>7930</v>
      </c>
      <c r="K370" s="309"/>
      <c r="L370" s="309"/>
      <c r="M370" s="309"/>
      <c r="N370" s="304"/>
      <c r="O370" s="73" t="s">
        <v>348</v>
      </c>
      <c r="P370" s="73" t="s">
        <v>348</v>
      </c>
      <c r="Q370" s="73" t="s">
        <v>24</v>
      </c>
      <c r="R370" s="89"/>
    </row>
    <row r="371" spans="1:18" ht="16.5" customHeight="1">
      <c r="A371" s="472" t="s">
        <v>7962</v>
      </c>
      <c r="B371" s="472" t="s">
        <v>7934</v>
      </c>
      <c r="C371" s="473" t="s">
        <v>3209</v>
      </c>
      <c r="D371" s="473" t="s">
        <v>7089</v>
      </c>
      <c r="E371" s="345"/>
      <c r="F371" s="472" t="s">
        <v>7945</v>
      </c>
      <c r="G371" s="473" t="s">
        <v>2111</v>
      </c>
      <c r="H371" s="61">
        <v>1</v>
      </c>
      <c r="I371" s="309" t="s">
        <v>7963</v>
      </c>
      <c r="J371" s="309" t="s">
        <v>7930</v>
      </c>
      <c r="K371" s="309"/>
      <c r="L371" s="309"/>
      <c r="M371" s="309"/>
      <c r="N371" s="304"/>
      <c r="O371" s="73" t="s">
        <v>348</v>
      </c>
      <c r="P371" s="73" t="s">
        <v>348</v>
      </c>
      <c r="Q371" s="73" t="s">
        <v>24</v>
      </c>
      <c r="R371" s="73"/>
    </row>
    <row r="372" spans="1:18" ht="16.5" customHeight="1">
      <c r="A372" s="345"/>
      <c r="B372" s="345"/>
      <c r="C372" s="345"/>
      <c r="D372" s="345"/>
      <c r="E372" s="345"/>
      <c r="F372" s="345"/>
      <c r="G372" s="345"/>
      <c r="H372" s="61">
        <v>2</v>
      </c>
      <c r="I372" s="309" t="s">
        <v>7964</v>
      </c>
      <c r="J372" s="309" t="s">
        <v>7930</v>
      </c>
      <c r="K372" s="309"/>
      <c r="L372" s="309"/>
      <c r="M372" s="309"/>
      <c r="N372" s="304"/>
      <c r="O372" s="73" t="s">
        <v>348</v>
      </c>
      <c r="P372" s="73" t="s">
        <v>348</v>
      </c>
      <c r="Q372" s="73" t="s">
        <v>24</v>
      </c>
      <c r="R372" s="73"/>
    </row>
    <row r="373" spans="1:18" ht="16.5" customHeight="1">
      <c r="A373" s="341"/>
      <c r="B373" s="341"/>
      <c r="C373" s="341"/>
      <c r="D373" s="341"/>
      <c r="E373" s="341"/>
      <c r="F373" s="341"/>
      <c r="G373" s="341"/>
      <c r="H373" s="61">
        <v>3</v>
      </c>
      <c r="I373" s="309" t="s">
        <v>7965</v>
      </c>
      <c r="J373" s="309" t="s">
        <v>7930</v>
      </c>
      <c r="K373" s="309"/>
      <c r="L373" s="309"/>
      <c r="M373" s="309"/>
      <c r="N373" s="304"/>
      <c r="O373" s="73" t="s">
        <v>348</v>
      </c>
      <c r="P373" s="73" t="s">
        <v>348</v>
      </c>
      <c r="Q373" s="73" t="s">
        <v>24</v>
      </c>
      <c r="R373" s="73"/>
    </row>
    <row r="374" spans="1:18" ht="16.5" customHeight="1">
      <c r="A374" s="472" t="s">
        <v>7966</v>
      </c>
      <c r="B374" s="472" t="s">
        <v>7926</v>
      </c>
      <c r="C374" s="473" t="s">
        <v>3209</v>
      </c>
      <c r="D374" s="473" t="s">
        <v>7089</v>
      </c>
      <c r="E374" s="472" t="s">
        <v>7967</v>
      </c>
      <c r="F374" s="472" t="s">
        <v>7968</v>
      </c>
      <c r="G374" s="473" t="s">
        <v>2111</v>
      </c>
      <c r="H374" s="61">
        <v>1</v>
      </c>
      <c r="I374" s="309" t="s">
        <v>7429</v>
      </c>
      <c r="J374" s="309" t="s">
        <v>6786</v>
      </c>
      <c r="K374" s="309"/>
      <c r="L374" s="309"/>
      <c r="M374" s="310"/>
      <c r="N374" s="304"/>
      <c r="O374" s="73" t="s">
        <v>348</v>
      </c>
      <c r="P374" s="73" t="s">
        <v>348</v>
      </c>
      <c r="Q374" s="73" t="s">
        <v>24</v>
      </c>
      <c r="R374" s="89"/>
    </row>
    <row r="375" spans="1:18" ht="16.5" customHeight="1">
      <c r="A375" s="345"/>
      <c r="B375" s="345"/>
      <c r="C375" s="345"/>
      <c r="D375" s="345"/>
      <c r="E375" s="345"/>
      <c r="F375" s="345"/>
      <c r="G375" s="345"/>
      <c r="H375" s="61">
        <v>2</v>
      </c>
      <c r="I375" s="309" t="s">
        <v>7969</v>
      </c>
      <c r="J375" s="309" t="s">
        <v>7287</v>
      </c>
      <c r="K375" s="309"/>
      <c r="L375" s="309"/>
      <c r="M375" s="310"/>
      <c r="N375" s="304"/>
      <c r="O375" s="73" t="s">
        <v>348</v>
      </c>
      <c r="P375" s="73" t="s">
        <v>348</v>
      </c>
      <c r="Q375" s="73" t="s">
        <v>24</v>
      </c>
      <c r="R375" s="89"/>
    </row>
    <row r="376" spans="1:18" ht="16.5" customHeight="1">
      <c r="A376" s="345"/>
      <c r="B376" s="345"/>
      <c r="C376" s="345"/>
      <c r="D376" s="345"/>
      <c r="E376" s="345"/>
      <c r="F376" s="345"/>
      <c r="G376" s="345"/>
      <c r="H376" s="61">
        <v>3</v>
      </c>
      <c r="I376" s="309" t="s">
        <v>7970</v>
      </c>
      <c r="J376" s="309" t="s">
        <v>7287</v>
      </c>
      <c r="K376" s="309"/>
      <c r="L376" s="309"/>
      <c r="M376" s="310"/>
      <c r="N376" s="304"/>
      <c r="O376" s="73" t="s">
        <v>348</v>
      </c>
      <c r="P376" s="73" t="s">
        <v>348</v>
      </c>
      <c r="Q376" s="73" t="s">
        <v>24</v>
      </c>
      <c r="R376" s="89"/>
    </row>
    <row r="377" spans="1:18" ht="16.5" customHeight="1">
      <c r="A377" s="341"/>
      <c r="B377" s="341"/>
      <c r="C377" s="341"/>
      <c r="D377" s="341"/>
      <c r="E377" s="345"/>
      <c r="F377" s="341"/>
      <c r="G377" s="341"/>
      <c r="H377" s="61">
        <v>4</v>
      </c>
      <c r="I377" s="309" t="s">
        <v>7971</v>
      </c>
      <c r="J377" s="309" t="s">
        <v>7287</v>
      </c>
      <c r="K377" s="309"/>
      <c r="L377" s="309"/>
      <c r="M377" s="310"/>
      <c r="N377" s="304"/>
      <c r="O377" s="73" t="s">
        <v>348</v>
      </c>
      <c r="P377" s="73" t="s">
        <v>348</v>
      </c>
      <c r="Q377" s="73" t="s">
        <v>24</v>
      </c>
      <c r="R377" s="89"/>
    </row>
    <row r="378" spans="1:18" ht="16.5" customHeight="1">
      <c r="A378" s="472" t="s">
        <v>7972</v>
      </c>
      <c r="B378" s="472" t="s">
        <v>7934</v>
      </c>
      <c r="C378" s="473" t="s">
        <v>3209</v>
      </c>
      <c r="D378" s="473" t="s">
        <v>7089</v>
      </c>
      <c r="E378" s="345"/>
      <c r="F378" s="472" t="s">
        <v>7973</v>
      </c>
      <c r="G378" s="473" t="s">
        <v>2111</v>
      </c>
      <c r="H378" s="61">
        <v>1</v>
      </c>
      <c r="I378" s="309" t="s">
        <v>7974</v>
      </c>
      <c r="J378" s="309" t="s">
        <v>7287</v>
      </c>
      <c r="K378" s="309"/>
      <c r="L378" s="309"/>
      <c r="M378" s="310"/>
      <c r="N378" s="304"/>
      <c r="O378" s="73" t="s">
        <v>348</v>
      </c>
      <c r="P378" s="73" t="s">
        <v>348</v>
      </c>
      <c r="Q378" s="73" t="s">
        <v>24</v>
      </c>
      <c r="R378" s="89"/>
    </row>
    <row r="379" spans="1:18" ht="16.5" customHeight="1">
      <c r="A379" s="345"/>
      <c r="B379" s="345"/>
      <c r="C379" s="345"/>
      <c r="D379" s="345"/>
      <c r="E379" s="345"/>
      <c r="F379" s="345"/>
      <c r="G379" s="345"/>
      <c r="H379" s="61">
        <v>2</v>
      </c>
      <c r="I379" s="309" t="s">
        <v>7975</v>
      </c>
      <c r="J379" s="309" t="s">
        <v>7287</v>
      </c>
      <c r="K379" s="309"/>
      <c r="L379" s="309"/>
      <c r="M379" s="310"/>
      <c r="N379" s="304"/>
      <c r="O379" s="73" t="s">
        <v>348</v>
      </c>
      <c r="P379" s="73" t="s">
        <v>348</v>
      </c>
      <c r="Q379" s="73" t="s">
        <v>24</v>
      </c>
      <c r="R379" s="89"/>
    </row>
    <row r="380" spans="1:18" ht="16.5" customHeight="1">
      <c r="A380" s="341"/>
      <c r="B380" s="341"/>
      <c r="C380" s="341"/>
      <c r="D380" s="341"/>
      <c r="E380" s="345"/>
      <c r="F380" s="341"/>
      <c r="G380" s="341"/>
      <c r="H380" s="61">
        <v>3</v>
      </c>
      <c r="I380" s="309" t="s">
        <v>7976</v>
      </c>
      <c r="J380" s="309" t="s">
        <v>7287</v>
      </c>
      <c r="K380" s="309"/>
      <c r="L380" s="309"/>
      <c r="M380" s="310"/>
      <c r="N380" s="304"/>
      <c r="O380" s="73" t="s">
        <v>348</v>
      </c>
      <c r="P380" s="73" t="s">
        <v>348</v>
      </c>
      <c r="Q380" s="73" t="s">
        <v>24</v>
      </c>
      <c r="R380" s="89"/>
    </row>
    <row r="381" spans="1:18" ht="16.5" customHeight="1">
      <c r="A381" s="472" t="s">
        <v>7977</v>
      </c>
      <c r="B381" s="472" t="s">
        <v>7934</v>
      </c>
      <c r="C381" s="473" t="s">
        <v>3209</v>
      </c>
      <c r="D381" s="473" t="s">
        <v>7089</v>
      </c>
      <c r="E381" s="345"/>
      <c r="F381" s="472" t="s">
        <v>7978</v>
      </c>
      <c r="G381" s="473" t="s">
        <v>2111</v>
      </c>
      <c r="H381" s="61">
        <v>1</v>
      </c>
      <c r="I381" s="309" t="s">
        <v>7979</v>
      </c>
      <c r="J381" s="309" t="s">
        <v>7287</v>
      </c>
      <c r="K381" s="309"/>
      <c r="L381" s="309"/>
      <c r="M381" s="310"/>
      <c r="N381" s="304"/>
      <c r="O381" s="73" t="s">
        <v>348</v>
      </c>
      <c r="P381" s="73" t="s">
        <v>348</v>
      </c>
      <c r="Q381" s="73" t="s">
        <v>24</v>
      </c>
      <c r="R381" s="89"/>
    </row>
    <row r="382" spans="1:18" ht="16.5" customHeight="1">
      <c r="A382" s="345"/>
      <c r="B382" s="345"/>
      <c r="C382" s="345"/>
      <c r="D382" s="345"/>
      <c r="E382" s="345"/>
      <c r="F382" s="345"/>
      <c r="G382" s="345"/>
      <c r="H382" s="61">
        <v>2</v>
      </c>
      <c r="I382" s="309" t="s">
        <v>7980</v>
      </c>
      <c r="J382" s="309" t="s">
        <v>7287</v>
      </c>
      <c r="K382" s="309"/>
      <c r="L382" s="309"/>
      <c r="M382" s="310"/>
      <c r="N382" s="304"/>
      <c r="O382" s="73" t="s">
        <v>348</v>
      </c>
      <c r="P382" s="73" t="s">
        <v>348</v>
      </c>
      <c r="Q382" s="73" t="s">
        <v>24</v>
      </c>
      <c r="R382" s="73"/>
    </row>
    <row r="383" spans="1:18" ht="16.5" customHeight="1">
      <c r="A383" s="341"/>
      <c r="B383" s="341"/>
      <c r="C383" s="341"/>
      <c r="D383" s="341"/>
      <c r="E383" s="345"/>
      <c r="F383" s="341"/>
      <c r="G383" s="341"/>
      <c r="H383" s="61">
        <v>3</v>
      </c>
      <c r="I383" s="309" t="s">
        <v>7981</v>
      </c>
      <c r="J383" s="309" t="s">
        <v>7287</v>
      </c>
      <c r="K383" s="309"/>
      <c r="L383" s="309"/>
      <c r="M383" s="310"/>
      <c r="N383" s="304"/>
      <c r="O383" s="73" t="s">
        <v>348</v>
      </c>
      <c r="P383" s="73" t="s">
        <v>348</v>
      </c>
      <c r="Q383" s="73" t="s">
        <v>24</v>
      </c>
      <c r="R383" s="89"/>
    </row>
    <row r="384" spans="1:18" ht="16.5" customHeight="1">
      <c r="A384" s="472" t="s">
        <v>7982</v>
      </c>
      <c r="B384" s="472" t="s">
        <v>7934</v>
      </c>
      <c r="C384" s="473" t="s">
        <v>3209</v>
      </c>
      <c r="D384" s="473" t="s">
        <v>7089</v>
      </c>
      <c r="E384" s="345"/>
      <c r="F384" s="472" t="s">
        <v>7983</v>
      </c>
      <c r="G384" s="473" t="s">
        <v>2111</v>
      </c>
      <c r="H384" s="61">
        <v>1</v>
      </c>
      <c r="I384" s="309" t="s">
        <v>7984</v>
      </c>
      <c r="J384" s="309" t="s">
        <v>7287</v>
      </c>
      <c r="K384" s="309"/>
      <c r="L384" s="309"/>
      <c r="M384" s="310"/>
      <c r="N384" s="304"/>
      <c r="O384" s="73" t="s">
        <v>348</v>
      </c>
      <c r="P384" s="73" t="s">
        <v>348</v>
      </c>
      <c r="Q384" s="73" t="s">
        <v>24</v>
      </c>
      <c r="R384" s="89"/>
    </row>
    <row r="385" spans="1:18" ht="16.5" customHeight="1">
      <c r="A385" s="345"/>
      <c r="B385" s="345"/>
      <c r="C385" s="345"/>
      <c r="D385" s="345"/>
      <c r="E385" s="345"/>
      <c r="F385" s="345"/>
      <c r="G385" s="345"/>
      <c r="H385" s="61">
        <v>2</v>
      </c>
      <c r="I385" s="309" t="s">
        <v>7985</v>
      </c>
      <c r="J385" s="309" t="s">
        <v>7287</v>
      </c>
      <c r="K385" s="309"/>
      <c r="L385" s="309"/>
      <c r="M385" s="310"/>
      <c r="N385" s="304"/>
      <c r="O385" s="73" t="s">
        <v>348</v>
      </c>
      <c r="P385" s="73" t="s">
        <v>348</v>
      </c>
      <c r="Q385" s="73" t="s">
        <v>24</v>
      </c>
      <c r="R385" s="89"/>
    </row>
    <row r="386" spans="1:18" ht="16.5" customHeight="1">
      <c r="A386" s="341"/>
      <c r="B386" s="341"/>
      <c r="C386" s="341"/>
      <c r="D386" s="341"/>
      <c r="E386" s="341"/>
      <c r="F386" s="341"/>
      <c r="G386" s="341"/>
      <c r="H386" s="61">
        <v>3</v>
      </c>
      <c r="I386" s="309" t="s">
        <v>7986</v>
      </c>
      <c r="J386" s="309" t="s">
        <v>7287</v>
      </c>
      <c r="K386" s="309"/>
      <c r="L386" s="309"/>
      <c r="M386" s="310"/>
      <c r="N386" s="304"/>
      <c r="O386" s="73" t="s">
        <v>348</v>
      </c>
      <c r="P386" s="73" t="s">
        <v>348</v>
      </c>
      <c r="Q386" s="73" t="s">
        <v>24</v>
      </c>
      <c r="R386" s="89"/>
    </row>
    <row r="387" spans="1:18" ht="16.5" customHeight="1">
      <c r="A387" s="472" t="s">
        <v>7987</v>
      </c>
      <c r="B387" s="472" t="s">
        <v>7926</v>
      </c>
      <c r="C387" s="473" t="s">
        <v>3209</v>
      </c>
      <c r="D387" s="473" t="s">
        <v>7089</v>
      </c>
      <c r="E387" s="472" t="s">
        <v>7988</v>
      </c>
      <c r="F387" s="472" t="s">
        <v>7968</v>
      </c>
      <c r="G387" s="473" t="s">
        <v>2111</v>
      </c>
      <c r="H387" s="61">
        <v>1</v>
      </c>
      <c r="I387" s="309" t="s">
        <v>7429</v>
      </c>
      <c r="J387" s="309" t="s">
        <v>6786</v>
      </c>
      <c r="K387" s="309"/>
      <c r="L387" s="309"/>
      <c r="M387" s="310"/>
      <c r="N387" s="304"/>
      <c r="O387" s="73" t="s">
        <v>348</v>
      </c>
      <c r="P387" s="73" t="s">
        <v>348</v>
      </c>
      <c r="Q387" s="73" t="s">
        <v>24</v>
      </c>
      <c r="R387" s="89"/>
    </row>
    <row r="388" spans="1:18" ht="16.5" customHeight="1">
      <c r="A388" s="345"/>
      <c r="B388" s="345"/>
      <c r="C388" s="345"/>
      <c r="D388" s="345"/>
      <c r="E388" s="345"/>
      <c r="F388" s="345"/>
      <c r="G388" s="345"/>
      <c r="H388" s="61">
        <v>2</v>
      </c>
      <c r="I388" s="309" t="s">
        <v>7989</v>
      </c>
      <c r="J388" s="309" t="s">
        <v>7287</v>
      </c>
      <c r="K388" s="309"/>
      <c r="L388" s="309"/>
      <c r="M388" s="310"/>
      <c r="N388" s="304"/>
      <c r="O388" s="73" t="s">
        <v>348</v>
      </c>
      <c r="P388" s="73" t="s">
        <v>348</v>
      </c>
      <c r="Q388" s="73" t="s">
        <v>24</v>
      </c>
      <c r="R388" s="89"/>
    </row>
    <row r="389" spans="1:18" ht="16.5" customHeight="1">
      <c r="A389" s="345"/>
      <c r="B389" s="345"/>
      <c r="C389" s="345"/>
      <c r="D389" s="345"/>
      <c r="E389" s="345"/>
      <c r="F389" s="345"/>
      <c r="G389" s="345"/>
      <c r="H389" s="61">
        <v>3</v>
      </c>
      <c r="I389" s="309" t="s">
        <v>7990</v>
      </c>
      <c r="J389" s="309" t="s">
        <v>7287</v>
      </c>
      <c r="K389" s="309"/>
      <c r="L389" s="309"/>
      <c r="M389" s="310"/>
      <c r="N389" s="304"/>
      <c r="O389" s="73" t="s">
        <v>348</v>
      </c>
      <c r="P389" s="73" t="s">
        <v>348</v>
      </c>
      <c r="Q389" s="73" t="s">
        <v>24</v>
      </c>
      <c r="R389" s="89"/>
    </row>
    <row r="390" spans="1:18" ht="16.5" customHeight="1">
      <c r="A390" s="341"/>
      <c r="B390" s="341"/>
      <c r="C390" s="341"/>
      <c r="D390" s="341"/>
      <c r="E390" s="345"/>
      <c r="F390" s="341"/>
      <c r="G390" s="341"/>
      <c r="H390" s="61">
        <v>4</v>
      </c>
      <c r="I390" s="309" t="s">
        <v>7991</v>
      </c>
      <c r="J390" s="309" t="s">
        <v>7287</v>
      </c>
      <c r="K390" s="309"/>
      <c r="L390" s="309"/>
      <c r="M390" s="310"/>
      <c r="N390" s="304"/>
      <c r="O390" s="73" t="s">
        <v>348</v>
      </c>
      <c r="P390" s="73" t="s">
        <v>348</v>
      </c>
      <c r="Q390" s="73" t="s">
        <v>24</v>
      </c>
      <c r="R390" s="89"/>
    </row>
    <row r="391" spans="1:18" ht="16.5" customHeight="1">
      <c r="A391" s="472" t="s">
        <v>7992</v>
      </c>
      <c r="B391" s="472" t="s">
        <v>7934</v>
      </c>
      <c r="C391" s="473" t="s">
        <v>3209</v>
      </c>
      <c r="D391" s="473" t="s">
        <v>7089</v>
      </c>
      <c r="E391" s="345"/>
      <c r="F391" s="472" t="s">
        <v>7973</v>
      </c>
      <c r="G391" s="473" t="s">
        <v>2111</v>
      </c>
      <c r="H391" s="61">
        <v>1</v>
      </c>
      <c r="I391" s="309" t="s">
        <v>7993</v>
      </c>
      <c r="J391" s="309" t="s">
        <v>7287</v>
      </c>
      <c r="K391" s="309"/>
      <c r="L391" s="309"/>
      <c r="M391" s="310"/>
      <c r="N391" s="304"/>
      <c r="O391" s="73" t="s">
        <v>348</v>
      </c>
      <c r="P391" s="73" t="s">
        <v>348</v>
      </c>
      <c r="Q391" s="73" t="s">
        <v>24</v>
      </c>
      <c r="R391" s="89"/>
    </row>
    <row r="392" spans="1:18" ht="16.5" customHeight="1">
      <c r="A392" s="345"/>
      <c r="B392" s="345"/>
      <c r="C392" s="345"/>
      <c r="D392" s="345"/>
      <c r="E392" s="345"/>
      <c r="F392" s="345"/>
      <c r="G392" s="345"/>
      <c r="H392" s="61">
        <v>2</v>
      </c>
      <c r="I392" s="309" t="s">
        <v>7994</v>
      </c>
      <c r="J392" s="309" t="s">
        <v>7287</v>
      </c>
      <c r="K392" s="309"/>
      <c r="L392" s="309"/>
      <c r="M392" s="310"/>
      <c r="N392" s="304"/>
      <c r="O392" s="73" t="s">
        <v>348</v>
      </c>
      <c r="P392" s="73" t="s">
        <v>348</v>
      </c>
      <c r="Q392" s="73" t="s">
        <v>24</v>
      </c>
      <c r="R392" s="89"/>
    </row>
    <row r="393" spans="1:18" ht="16.5" customHeight="1">
      <c r="A393" s="341"/>
      <c r="B393" s="341"/>
      <c r="C393" s="341"/>
      <c r="D393" s="341"/>
      <c r="E393" s="345"/>
      <c r="F393" s="341"/>
      <c r="G393" s="341"/>
      <c r="H393" s="61">
        <v>3</v>
      </c>
      <c r="I393" s="309" t="s">
        <v>7995</v>
      </c>
      <c r="J393" s="309" t="s">
        <v>7287</v>
      </c>
      <c r="K393" s="309"/>
      <c r="L393" s="309"/>
      <c r="M393" s="310"/>
      <c r="N393" s="304"/>
      <c r="O393" s="73" t="s">
        <v>348</v>
      </c>
      <c r="P393" s="73" t="s">
        <v>348</v>
      </c>
      <c r="Q393" s="73" t="s">
        <v>24</v>
      </c>
      <c r="R393" s="89"/>
    </row>
    <row r="394" spans="1:18" ht="16.5" customHeight="1">
      <c r="A394" s="472" t="s">
        <v>7996</v>
      </c>
      <c r="B394" s="472" t="s">
        <v>7934</v>
      </c>
      <c r="C394" s="473" t="s">
        <v>3209</v>
      </c>
      <c r="D394" s="473" t="s">
        <v>7089</v>
      </c>
      <c r="E394" s="345"/>
      <c r="F394" s="472" t="s">
        <v>7978</v>
      </c>
      <c r="G394" s="473" t="s">
        <v>2111</v>
      </c>
      <c r="H394" s="61">
        <v>1</v>
      </c>
      <c r="I394" s="309" t="s">
        <v>7997</v>
      </c>
      <c r="J394" s="309" t="s">
        <v>7287</v>
      </c>
      <c r="K394" s="309"/>
      <c r="L394" s="309"/>
      <c r="M394" s="310"/>
      <c r="N394" s="304"/>
      <c r="O394" s="73" t="s">
        <v>348</v>
      </c>
      <c r="P394" s="73" t="s">
        <v>348</v>
      </c>
      <c r="Q394" s="73" t="s">
        <v>24</v>
      </c>
      <c r="R394" s="89"/>
    </row>
    <row r="395" spans="1:18" ht="16.5" customHeight="1">
      <c r="A395" s="345"/>
      <c r="B395" s="345"/>
      <c r="C395" s="345"/>
      <c r="D395" s="345"/>
      <c r="E395" s="345"/>
      <c r="F395" s="345"/>
      <c r="G395" s="345"/>
      <c r="H395" s="61">
        <v>2</v>
      </c>
      <c r="I395" s="309" t="s">
        <v>7998</v>
      </c>
      <c r="J395" s="309" t="s">
        <v>7287</v>
      </c>
      <c r="K395" s="309"/>
      <c r="L395" s="309"/>
      <c r="M395" s="310"/>
      <c r="N395" s="304"/>
      <c r="O395" s="73" t="s">
        <v>348</v>
      </c>
      <c r="P395" s="73" t="s">
        <v>348</v>
      </c>
      <c r="Q395" s="73" t="s">
        <v>24</v>
      </c>
      <c r="R395" s="89"/>
    </row>
    <row r="396" spans="1:18" ht="16.5" customHeight="1">
      <c r="A396" s="341"/>
      <c r="B396" s="341"/>
      <c r="C396" s="341"/>
      <c r="D396" s="341"/>
      <c r="E396" s="345"/>
      <c r="F396" s="341"/>
      <c r="G396" s="341"/>
      <c r="H396" s="61">
        <v>3</v>
      </c>
      <c r="I396" s="309" t="s">
        <v>7999</v>
      </c>
      <c r="J396" s="309" t="s">
        <v>7287</v>
      </c>
      <c r="K396" s="309"/>
      <c r="L396" s="309"/>
      <c r="M396" s="310"/>
      <c r="N396" s="304"/>
      <c r="O396" s="73" t="s">
        <v>348</v>
      </c>
      <c r="P396" s="73" t="s">
        <v>348</v>
      </c>
      <c r="Q396" s="73" t="s">
        <v>24</v>
      </c>
      <c r="R396" s="89"/>
    </row>
    <row r="397" spans="1:18" ht="16.5" customHeight="1">
      <c r="A397" s="472" t="s">
        <v>8000</v>
      </c>
      <c r="B397" s="472" t="s">
        <v>7934</v>
      </c>
      <c r="C397" s="473" t="s">
        <v>3209</v>
      </c>
      <c r="D397" s="473" t="s">
        <v>7089</v>
      </c>
      <c r="E397" s="345"/>
      <c r="F397" s="472" t="s">
        <v>7983</v>
      </c>
      <c r="G397" s="473" t="s">
        <v>2111</v>
      </c>
      <c r="H397" s="61">
        <v>1</v>
      </c>
      <c r="I397" s="309" t="s">
        <v>8001</v>
      </c>
      <c r="J397" s="309" t="s">
        <v>7287</v>
      </c>
      <c r="K397" s="309"/>
      <c r="L397" s="309"/>
      <c r="M397" s="310"/>
      <c r="N397" s="304"/>
      <c r="O397" s="73" t="s">
        <v>348</v>
      </c>
      <c r="P397" s="73" t="s">
        <v>348</v>
      </c>
      <c r="Q397" s="73" t="s">
        <v>24</v>
      </c>
      <c r="R397" s="89"/>
    </row>
    <row r="398" spans="1:18" ht="16.5" customHeight="1">
      <c r="A398" s="345"/>
      <c r="B398" s="345"/>
      <c r="C398" s="345"/>
      <c r="D398" s="345"/>
      <c r="E398" s="345"/>
      <c r="F398" s="345"/>
      <c r="G398" s="345"/>
      <c r="H398" s="61">
        <v>2</v>
      </c>
      <c r="I398" s="309" t="s">
        <v>8002</v>
      </c>
      <c r="J398" s="309" t="s">
        <v>7287</v>
      </c>
      <c r="K398" s="309"/>
      <c r="L398" s="309"/>
      <c r="M398" s="310"/>
      <c r="N398" s="304"/>
      <c r="O398" s="73" t="s">
        <v>348</v>
      </c>
      <c r="P398" s="73" t="s">
        <v>348</v>
      </c>
      <c r="Q398" s="73" t="s">
        <v>24</v>
      </c>
      <c r="R398" s="89"/>
    </row>
    <row r="399" spans="1:18" ht="16.5" customHeight="1">
      <c r="A399" s="341"/>
      <c r="B399" s="341"/>
      <c r="C399" s="341"/>
      <c r="D399" s="341"/>
      <c r="E399" s="341"/>
      <c r="F399" s="341"/>
      <c r="G399" s="341"/>
      <c r="H399" s="61">
        <v>3</v>
      </c>
      <c r="I399" s="309" t="s">
        <v>8003</v>
      </c>
      <c r="J399" s="309" t="s">
        <v>7287</v>
      </c>
      <c r="K399" s="309"/>
      <c r="L399" s="309"/>
      <c r="M399" s="310"/>
      <c r="N399" s="304"/>
      <c r="O399" s="73" t="s">
        <v>348</v>
      </c>
      <c r="P399" s="73" t="s">
        <v>348</v>
      </c>
      <c r="Q399" s="73" t="s">
        <v>24</v>
      </c>
      <c r="R399" s="73"/>
    </row>
    <row r="400" spans="1:18" ht="16.5" customHeight="1">
      <c r="A400" s="472" t="s">
        <v>8004</v>
      </c>
      <c r="B400" s="472" t="s">
        <v>7926</v>
      </c>
      <c r="C400" s="473" t="s">
        <v>3209</v>
      </c>
      <c r="D400" s="473" t="s">
        <v>7089</v>
      </c>
      <c r="E400" s="472" t="s">
        <v>8005</v>
      </c>
      <c r="F400" s="472" t="s">
        <v>8006</v>
      </c>
      <c r="G400" s="473" t="s">
        <v>2111</v>
      </c>
      <c r="H400" s="61">
        <v>1</v>
      </c>
      <c r="I400" s="309" t="s">
        <v>6792</v>
      </c>
      <c r="J400" s="309" t="s">
        <v>6786</v>
      </c>
      <c r="K400" s="309"/>
      <c r="L400" s="309"/>
      <c r="M400" s="309"/>
      <c r="N400" s="304"/>
      <c r="O400" s="73" t="s">
        <v>348</v>
      </c>
      <c r="P400" s="73" t="s">
        <v>348</v>
      </c>
      <c r="Q400" s="73" t="s">
        <v>24</v>
      </c>
      <c r="R400" s="73"/>
    </row>
    <row r="401" spans="1:18" ht="16.5" customHeight="1">
      <c r="A401" s="341"/>
      <c r="B401" s="341"/>
      <c r="C401" s="341"/>
      <c r="D401" s="341"/>
      <c r="E401" s="345"/>
      <c r="F401" s="341"/>
      <c r="G401" s="341"/>
      <c r="H401" s="61">
        <v>2</v>
      </c>
      <c r="I401" s="309" t="s">
        <v>7929</v>
      </c>
      <c r="J401" s="309" t="s">
        <v>8007</v>
      </c>
      <c r="K401" s="309"/>
      <c r="L401" s="309"/>
      <c r="M401" s="309"/>
      <c r="N401" s="304"/>
      <c r="O401" s="73" t="s">
        <v>348</v>
      </c>
      <c r="P401" s="73" t="s">
        <v>348</v>
      </c>
      <c r="Q401" s="73" t="s">
        <v>24</v>
      </c>
      <c r="R401" s="73"/>
    </row>
    <row r="402" spans="1:18" ht="16.5" customHeight="1">
      <c r="A402" s="472" t="s">
        <v>8008</v>
      </c>
      <c r="B402" s="472" t="s">
        <v>7926</v>
      </c>
      <c r="C402" s="473" t="s">
        <v>3209</v>
      </c>
      <c r="D402" s="473" t="s">
        <v>7089</v>
      </c>
      <c r="E402" s="345"/>
      <c r="F402" s="472" t="s">
        <v>8009</v>
      </c>
      <c r="G402" s="473" t="s">
        <v>2111</v>
      </c>
      <c r="H402" s="61">
        <v>1</v>
      </c>
      <c r="I402" s="309" t="s">
        <v>6792</v>
      </c>
      <c r="J402" s="309" t="s">
        <v>6786</v>
      </c>
      <c r="K402" s="309"/>
      <c r="L402" s="309"/>
      <c r="M402" s="309"/>
      <c r="N402" s="304"/>
      <c r="O402" s="73" t="s">
        <v>348</v>
      </c>
      <c r="P402" s="73" t="s">
        <v>348</v>
      </c>
      <c r="Q402" s="73" t="s">
        <v>24</v>
      </c>
      <c r="R402" s="73"/>
    </row>
    <row r="403" spans="1:18" ht="16.5" customHeight="1">
      <c r="A403" s="341"/>
      <c r="B403" s="341"/>
      <c r="C403" s="341"/>
      <c r="D403" s="341"/>
      <c r="E403" s="345"/>
      <c r="F403" s="341"/>
      <c r="G403" s="341"/>
      <c r="H403" s="61">
        <v>2</v>
      </c>
      <c r="I403" s="309" t="s">
        <v>7931</v>
      </c>
      <c r="J403" s="309" t="s">
        <v>8007</v>
      </c>
      <c r="K403" s="309"/>
      <c r="L403" s="309"/>
      <c r="M403" s="309"/>
      <c r="N403" s="304"/>
      <c r="O403" s="73" t="s">
        <v>348</v>
      </c>
      <c r="P403" s="73" t="s">
        <v>348</v>
      </c>
      <c r="Q403" s="73" t="s">
        <v>24</v>
      </c>
      <c r="R403" s="73"/>
    </row>
    <row r="404" spans="1:18" ht="16.5" customHeight="1">
      <c r="A404" s="472" t="s">
        <v>8010</v>
      </c>
      <c r="B404" s="472" t="s">
        <v>7926</v>
      </c>
      <c r="C404" s="473" t="s">
        <v>3209</v>
      </c>
      <c r="D404" s="473" t="s">
        <v>7089</v>
      </c>
      <c r="E404" s="345"/>
      <c r="F404" s="472" t="s">
        <v>8011</v>
      </c>
      <c r="G404" s="473" t="s">
        <v>2111</v>
      </c>
      <c r="H404" s="61">
        <v>1</v>
      </c>
      <c r="I404" s="309" t="s">
        <v>6792</v>
      </c>
      <c r="J404" s="309" t="s">
        <v>6786</v>
      </c>
      <c r="K404" s="309"/>
      <c r="L404" s="309"/>
      <c r="M404" s="309"/>
      <c r="N404" s="304"/>
      <c r="O404" s="73" t="s">
        <v>348</v>
      </c>
      <c r="P404" s="73" t="s">
        <v>348</v>
      </c>
      <c r="Q404" s="73" t="s">
        <v>24</v>
      </c>
      <c r="R404" s="73"/>
    </row>
    <row r="405" spans="1:18" ht="16.5" customHeight="1">
      <c r="A405" s="341"/>
      <c r="B405" s="341"/>
      <c r="C405" s="341"/>
      <c r="D405" s="341"/>
      <c r="E405" s="345"/>
      <c r="F405" s="341"/>
      <c r="G405" s="341"/>
      <c r="H405" s="61">
        <v>2</v>
      </c>
      <c r="I405" s="309" t="s">
        <v>7932</v>
      </c>
      <c r="J405" s="309" t="s">
        <v>8007</v>
      </c>
      <c r="K405" s="309"/>
      <c r="L405" s="309"/>
      <c r="M405" s="309"/>
      <c r="N405" s="304"/>
      <c r="O405" s="73" t="s">
        <v>348</v>
      </c>
      <c r="P405" s="73" t="s">
        <v>348</v>
      </c>
      <c r="Q405" s="73" t="s">
        <v>24</v>
      </c>
      <c r="R405" s="73"/>
    </row>
    <row r="406" spans="1:18" ht="16.5" customHeight="1">
      <c r="A406" s="472" t="s">
        <v>8012</v>
      </c>
      <c r="B406" s="472" t="s">
        <v>7926</v>
      </c>
      <c r="C406" s="473" t="s">
        <v>3209</v>
      </c>
      <c r="D406" s="473" t="s">
        <v>7089</v>
      </c>
      <c r="E406" s="345"/>
      <c r="F406" s="472" t="s">
        <v>8013</v>
      </c>
      <c r="G406" s="473" t="s">
        <v>2111</v>
      </c>
      <c r="H406" s="61">
        <v>1</v>
      </c>
      <c r="I406" s="309" t="s">
        <v>6792</v>
      </c>
      <c r="J406" s="309" t="s">
        <v>6786</v>
      </c>
      <c r="K406" s="309"/>
      <c r="L406" s="309"/>
      <c r="M406" s="309"/>
      <c r="N406" s="304"/>
      <c r="O406" s="73" t="s">
        <v>348</v>
      </c>
      <c r="P406" s="73" t="s">
        <v>348</v>
      </c>
      <c r="Q406" s="73" t="s">
        <v>24</v>
      </c>
      <c r="R406" s="73"/>
    </row>
    <row r="407" spans="1:18" ht="16.5" customHeight="1">
      <c r="A407" s="341"/>
      <c r="B407" s="341"/>
      <c r="C407" s="341"/>
      <c r="D407" s="341"/>
      <c r="E407" s="345"/>
      <c r="F407" s="341"/>
      <c r="G407" s="341"/>
      <c r="H407" s="61">
        <v>2</v>
      </c>
      <c r="I407" s="309" t="s">
        <v>7936</v>
      </c>
      <c r="J407" s="309" t="s">
        <v>8014</v>
      </c>
      <c r="K407" s="309"/>
      <c r="L407" s="309"/>
      <c r="M407" s="309"/>
      <c r="N407" s="304"/>
      <c r="O407" s="73" t="s">
        <v>348</v>
      </c>
      <c r="P407" s="73" t="s">
        <v>348</v>
      </c>
      <c r="Q407" s="73" t="s">
        <v>24</v>
      </c>
      <c r="R407" s="73"/>
    </row>
    <row r="408" spans="1:18" ht="16.5" customHeight="1">
      <c r="A408" s="472" t="s">
        <v>8015</v>
      </c>
      <c r="B408" s="472" t="s">
        <v>7926</v>
      </c>
      <c r="C408" s="473" t="s">
        <v>3209</v>
      </c>
      <c r="D408" s="473" t="s">
        <v>7089</v>
      </c>
      <c r="E408" s="345"/>
      <c r="F408" s="472" t="s">
        <v>8016</v>
      </c>
      <c r="G408" s="473" t="s">
        <v>2111</v>
      </c>
      <c r="H408" s="61">
        <v>1</v>
      </c>
      <c r="I408" s="309" t="s">
        <v>6792</v>
      </c>
      <c r="J408" s="309" t="s">
        <v>6786</v>
      </c>
      <c r="K408" s="309"/>
      <c r="L408" s="309"/>
      <c r="M408" s="309"/>
      <c r="N408" s="304"/>
      <c r="O408" s="73" t="s">
        <v>348</v>
      </c>
      <c r="P408" s="73" t="s">
        <v>348</v>
      </c>
      <c r="Q408" s="73" t="s">
        <v>24</v>
      </c>
      <c r="R408" s="73"/>
    </row>
    <row r="409" spans="1:18" ht="16.5" customHeight="1">
      <c r="A409" s="341"/>
      <c r="B409" s="341"/>
      <c r="C409" s="341"/>
      <c r="D409" s="341"/>
      <c r="E409" s="345"/>
      <c r="F409" s="341"/>
      <c r="G409" s="341"/>
      <c r="H409" s="61">
        <v>2</v>
      </c>
      <c r="I409" s="309" t="s">
        <v>7937</v>
      </c>
      <c r="J409" s="309" t="s">
        <v>8014</v>
      </c>
      <c r="K409" s="309"/>
      <c r="L409" s="309"/>
      <c r="M409" s="309"/>
      <c r="N409" s="304"/>
      <c r="O409" s="73" t="s">
        <v>348</v>
      </c>
      <c r="P409" s="73" t="s">
        <v>348</v>
      </c>
      <c r="Q409" s="73" t="s">
        <v>24</v>
      </c>
      <c r="R409" s="73"/>
    </row>
    <row r="410" spans="1:18" ht="16.5" customHeight="1">
      <c r="A410" s="472" t="s">
        <v>8017</v>
      </c>
      <c r="B410" s="472" t="s">
        <v>7926</v>
      </c>
      <c r="C410" s="473" t="s">
        <v>3209</v>
      </c>
      <c r="D410" s="473" t="s">
        <v>7089</v>
      </c>
      <c r="E410" s="345"/>
      <c r="F410" s="472" t="s">
        <v>8018</v>
      </c>
      <c r="G410" s="473" t="s">
        <v>2111</v>
      </c>
      <c r="H410" s="61">
        <v>1</v>
      </c>
      <c r="I410" s="309" t="s">
        <v>6792</v>
      </c>
      <c r="J410" s="309" t="s">
        <v>6786</v>
      </c>
      <c r="K410" s="309"/>
      <c r="L410" s="309"/>
      <c r="M410" s="309"/>
      <c r="N410" s="304"/>
      <c r="O410" s="73" t="s">
        <v>348</v>
      </c>
      <c r="P410" s="73" t="s">
        <v>348</v>
      </c>
      <c r="Q410" s="73" t="s">
        <v>24</v>
      </c>
      <c r="R410" s="73"/>
    </row>
    <row r="411" spans="1:18" ht="16.5" customHeight="1">
      <c r="A411" s="341"/>
      <c r="B411" s="341"/>
      <c r="C411" s="341"/>
      <c r="D411" s="341"/>
      <c r="E411" s="345"/>
      <c r="F411" s="341"/>
      <c r="G411" s="341"/>
      <c r="H411" s="61">
        <v>2</v>
      </c>
      <c r="I411" s="309" t="s">
        <v>7938</v>
      </c>
      <c r="J411" s="309" t="s">
        <v>8014</v>
      </c>
      <c r="K411" s="309"/>
      <c r="L411" s="309"/>
      <c r="M411" s="309"/>
      <c r="N411" s="304"/>
      <c r="O411" s="73" t="s">
        <v>348</v>
      </c>
      <c r="P411" s="73" t="s">
        <v>348</v>
      </c>
      <c r="Q411" s="73" t="s">
        <v>24</v>
      </c>
      <c r="R411" s="73"/>
    </row>
    <row r="412" spans="1:18" ht="16.5" customHeight="1">
      <c r="A412" s="472" t="s">
        <v>8019</v>
      </c>
      <c r="B412" s="472" t="s">
        <v>7926</v>
      </c>
      <c r="C412" s="473" t="s">
        <v>3209</v>
      </c>
      <c r="D412" s="473" t="s">
        <v>7089</v>
      </c>
      <c r="E412" s="345"/>
      <c r="F412" s="472" t="s">
        <v>8020</v>
      </c>
      <c r="G412" s="473" t="s">
        <v>2111</v>
      </c>
      <c r="H412" s="61">
        <v>1</v>
      </c>
      <c r="I412" s="309" t="s">
        <v>6792</v>
      </c>
      <c r="J412" s="309" t="s">
        <v>6786</v>
      </c>
      <c r="K412" s="309"/>
      <c r="L412" s="309"/>
      <c r="M412" s="309"/>
      <c r="N412" s="304"/>
      <c r="O412" s="73" t="s">
        <v>348</v>
      </c>
      <c r="P412" s="73" t="s">
        <v>348</v>
      </c>
      <c r="Q412" s="73" t="s">
        <v>24</v>
      </c>
      <c r="R412" s="73"/>
    </row>
    <row r="413" spans="1:18" ht="16.5" customHeight="1">
      <c r="A413" s="341"/>
      <c r="B413" s="341"/>
      <c r="C413" s="341"/>
      <c r="D413" s="341"/>
      <c r="E413" s="345"/>
      <c r="F413" s="341"/>
      <c r="G413" s="341"/>
      <c r="H413" s="61">
        <v>2</v>
      </c>
      <c r="I413" s="309" t="s">
        <v>7941</v>
      </c>
      <c r="J413" s="309" t="s">
        <v>8021</v>
      </c>
      <c r="K413" s="309"/>
      <c r="L413" s="309"/>
      <c r="M413" s="309"/>
      <c r="N413" s="304"/>
      <c r="O413" s="73" t="s">
        <v>348</v>
      </c>
      <c r="P413" s="73" t="s">
        <v>348</v>
      </c>
      <c r="Q413" s="73" t="s">
        <v>24</v>
      </c>
      <c r="R413" s="73"/>
    </row>
    <row r="414" spans="1:18" ht="16.5" customHeight="1">
      <c r="A414" s="472" t="s">
        <v>8022</v>
      </c>
      <c r="B414" s="472" t="s">
        <v>7926</v>
      </c>
      <c r="C414" s="473" t="s">
        <v>3209</v>
      </c>
      <c r="D414" s="473" t="s">
        <v>7089</v>
      </c>
      <c r="E414" s="345"/>
      <c r="F414" s="472" t="s">
        <v>8023</v>
      </c>
      <c r="G414" s="473" t="s">
        <v>2111</v>
      </c>
      <c r="H414" s="61">
        <v>1</v>
      </c>
      <c r="I414" s="309" t="s">
        <v>6792</v>
      </c>
      <c r="J414" s="309" t="s">
        <v>6786</v>
      </c>
      <c r="K414" s="309"/>
      <c r="L414" s="309"/>
      <c r="M414" s="309"/>
      <c r="N414" s="304"/>
      <c r="O414" s="73" t="s">
        <v>348</v>
      </c>
      <c r="P414" s="73" t="s">
        <v>348</v>
      </c>
      <c r="Q414" s="73" t="s">
        <v>24</v>
      </c>
      <c r="R414" s="73"/>
    </row>
    <row r="415" spans="1:18" ht="16.5" customHeight="1">
      <c r="A415" s="341"/>
      <c r="B415" s="341"/>
      <c r="C415" s="341"/>
      <c r="D415" s="341"/>
      <c r="E415" s="345"/>
      <c r="F415" s="341"/>
      <c r="G415" s="341"/>
      <c r="H415" s="61">
        <v>2</v>
      </c>
      <c r="I415" s="309" t="s">
        <v>7942</v>
      </c>
      <c r="J415" s="309" t="s">
        <v>8021</v>
      </c>
      <c r="K415" s="309"/>
      <c r="L415" s="309"/>
      <c r="M415" s="309"/>
      <c r="N415" s="304"/>
      <c r="O415" s="73" t="s">
        <v>348</v>
      </c>
      <c r="P415" s="73" t="s">
        <v>348</v>
      </c>
      <c r="Q415" s="73" t="s">
        <v>24</v>
      </c>
      <c r="R415" s="73"/>
    </row>
    <row r="416" spans="1:18" ht="16.5" customHeight="1">
      <c r="A416" s="472" t="s">
        <v>8024</v>
      </c>
      <c r="B416" s="472" t="s">
        <v>7926</v>
      </c>
      <c r="C416" s="473" t="s">
        <v>3209</v>
      </c>
      <c r="D416" s="473" t="s">
        <v>7089</v>
      </c>
      <c r="E416" s="345"/>
      <c r="F416" s="472" t="s">
        <v>8025</v>
      </c>
      <c r="G416" s="473" t="s">
        <v>2111</v>
      </c>
      <c r="H416" s="61">
        <v>1</v>
      </c>
      <c r="I416" s="309" t="s">
        <v>6792</v>
      </c>
      <c r="J416" s="309" t="s">
        <v>6786</v>
      </c>
      <c r="K416" s="309"/>
      <c r="L416" s="309"/>
      <c r="M416" s="309"/>
      <c r="N416" s="304"/>
      <c r="O416" s="73" t="s">
        <v>348</v>
      </c>
      <c r="P416" s="73" t="s">
        <v>348</v>
      </c>
      <c r="Q416" s="73" t="s">
        <v>24</v>
      </c>
      <c r="R416" s="73"/>
    </row>
    <row r="417" spans="1:18" ht="16.5" customHeight="1">
      <c r="A417" s="341"/>
      <c r="B417" s="341"/>
      <c r="C417" s="341"/>
      <c r="D417" s="341"/>
      <c r="E417" s="345"/>
      <c r="F417" s="341"/>
      <c r="G417" s="341"/>
      <c r="H417" s="61">
        <v>2</v>
      </c>
      <c r="I417" s="309" t="s">
        <v>7943</v>
      </c>
      <c r="J417" s="309" t="s">
        <v>8021</v>
      </c>
      <c r="K417" s="309"/>
      <c r="L417" s="309"/>
      <c r="M417" s="309"/>
      <c r="N417" s="304"/>
      <c r="O417" s="73" t="s">
        <v>348</v>
      </c>
      <c r="P417" s="73" t="s">
        <v>348</v>
      </c>
      <c r="Q417" s="73" t="s">
        <v>24</v>
      </c>
      <c r="R417" s="73"/>
    </row>
    <row r="418" spans="1:18" ht="16.5" customHeight="1">
      <c r="A418" s="472" t="s">
        <v>8026</v>
      </c>
      <c r="B418" s="472" t="s">
        <v>7926</v>
      </c>
      <c r="C418" s="473" t="s">
        <v>3209</v>
      </c>
      <c r="D418" s="473" t="s">
        <v>7089</v>
      </c>
      <c r="E418" s="345"/>
      <c r="F418" s="472" t="s">
        <v>8027</v>
      </c>
      <c r="G418" s="473" t="s">
        <v>2111</v>
      </c>
      <c r="H418" s="61">
        <v>1</v>
      </c>
      <c r="I418" s="309" t="s">
        <v>6792</v>
      </c>
      <c r="J418" s="309" t="s">
        <v>6786</v>
      </c>
      <c r="K418" s="309"/>
      <c r="L418" s="309"/>
      <c r="M418" s="309"/>
      <c r="N418" s="304"/>
      <c r="O418" s="73" t="s">
        <v>348</v>
      </c>
      <c r="P418" s="73" t="s">
        <v>348</v>
      </c>
      <c r="Q418" s="73" t="s">
        <v>24</v>
      </c>
      <c r="R418" s="73"/>
    </row>
    <row r="419" spans="1:18" ht="16.5" customHeight="1">
      <c r="A419" s="341"/>
      <c r="B419" s="341"/>
      <c r="C419" s="341"/>
      <c r="D419" s="341"/>
      <c r="E419" s="345"/>
      <c r="F419" s="341"/>
      <c r="G419" s="341"/>
      <c r="H419" s="61">
        <v>2</v>
      </c>
      <c r="I419" s="309" t="s">
        <v>7946</v>
      </c>
      <c r="J419" s="309" t="s">
        <v>8028</v>
      </c>
      <c r="K419" s="309"/>
      <c r="L419" s="309"/>
      <c r="M419" s="309"/>
      <c r="N419" s="304"/>
      <c r="O419" s="73" t="s">
        <v>348</v>
      </c>
      <c r="P419" s="73" t="s">
        <v>348</v>
      </c>
      <c r="Q419" s="73" t="s">
        <v>24</v>
      </c>
      <c r="R419" s="73"/>
    </row>
    <row r="420" spans="1:18" ht="16.5" customHeight="1">
      <c r="A420" s="472" t="s">
        <v>8029</v>
      </c>
      <c r="B420" s="472" t="s">
        <v>8030</v>
      </c>
      <c r="C420" s="473" t="s">
        <v>3209</v>
      </c>
      <c r="D420" s="473" t="s">
        <v>7089</v>
      </c>
      <c r="E420" s="345"/>
      <c r="F420" s="472" t="s">
        <v>8031</v>
      </c>
      <c r="G420" s="473" t="s">
        <v>2111</v>
      </c>
      <c r="H420" s="61">
        <v>1</v>
      </c>
      <c r="I420" s="309" t="s">
        <v>6792</v>
      </c>
      <c r="J420" s="309" t="s">
        <v>6786</v>
      </c>
      <c r="K420" s="309"/>
      <c r="L420" s="309"/>
      <c r="M420" s="309"/>
      <c r="N420" s="304"/>
      <c r="O420" s="73" t="s">
        <v>348</v>
      </c>
      <c r="P420" s="73" t="s">
        <v>348</v>
      </c>
      <c r="Q420" s="73" t="s">
        <v>24</v>
      </c>
      <c r="R420" s="73"/>
    </row>
    <row r="421" spans="1:18" ht="16.5" customHeight="1">
      <c r="A421" s="341"/>
      <c r="B421" s="341"/>
      <c r="C421" s="341"/>
      <c r="D421" s="341"/>
      <c r="E421" s="345"/>
      <c r="F421" s="341"/>
      <c r="G421" s="341"/>
      <c r="H421" s="61">
        <v>2</v>
      </c>
      <c r="I421" s="309" t="s">
        <v>7947</v>
      </c>
      <c r="J421" s="309" t="s">
        <v>8028</v>
      </c>
      <c r="K421" s="309"/>
      <c r="L421" s="309"/>
      <c r="M421" s="309"/>
      <c r="N421" s="304"/>
      <c r="O421" s="73" t="s">
        <v>348</v>
      </c>
      <c r="P421" s="73" t="s">
        <v>348</v>
      </c>
      <c r="Q421" s="73" t="s">
        <v>24</v>
      </c>
      <c r="R421" s="73"/>
    </row>
    <row r="422" spans="1:18" ht="16.5" customHeight="1">
      <c r="A422" s="472" t="s">
        <v>8032</v>
      </c>
      <c r="B422" s="472" t="s">
        <v>7926</v>
      </c>
      <c r="C422" s="473" t="s">
        <v>3209</v>
      </c>
      <c r="D422" s="473" t="s">
        <v>7089</v>
      </c>
      <c r="E422" s="345"/>
      <c r="F422" s="472" t="s">
        <v>8033</v>
      </c>
      <c r="G422" s="473" t="s">
        <v>2111</v>
      </c>
      <c r="H422" s="61">
        <v>1</v>
      </c>
      <c r="I422" s="309" t="s">
        <v>6792</v>
      </c>
      <c r="J422" s="309" t="s">
        <v>6786</v>
      </c>
      <c r="K422" s="309"/>
      <c r="L422" s="309"/>
      <c r="M422" s="309"/>
      <c r="N422" s="304"/>
      <c r="O422" s="73" t="s">
        <v>348</v>
      </c>
      <c r="P422" s="73" t="s">
        <v>348</v>
      </c>
      <c r="Q422" s="73" t="s">
        <v>24</v>
      </c>
      <c r="R422" s="73"/>
    </row>
    <row r="423" spans="1:18" ht="16.5" customHeight="1">
      <c r="A423" s="341"/>
      <c r="B423" s="341"/>
      <c r="C423" s="341"/>
      <c r="D423" s="341"/>
      <c r="E423" s="341"/>
      <c r="F423" s="341"/>
      <c r="G423" s="341"/>
      <c r="H423" s="61">
        <v>2</v>
      </c>
      <c r="I423" s="309" t="s">
        <v>7948</v>
      </c>
      <c r="J423" s="309" t="s">
        <v>8028</v>
      </c>
      <c r="K423" s="309"/>
      <c r="L423" s="309"/>
      <c r="M423" s="309"/>
      <c r="N423" s="304"/>
      <c r="O423" s="73" t="s">
        <v>348</v>
      </c>
      <c r="P423" s="73" t="s">
        <v>348</v>
      </c>
      <c r="Q423" s="73" t="s">
        <v>24</v>
      </c>
      <c r="R423" s="73"/>
    </row>
    <row r="424" spans="1:18" ht="16.5" customHeight="1">
      <c r="A424" s="472" t="s">
        <v>8034</v>
      </c>
      <c r="B424" s="472" t="s">
        <v>7926</v>
      </c>
      <c r="C424" s="473" t="s">
        <v>3209</v>
      </c>
      <c r="D424" s="473" t="s">
        <v>7089</v>
      </c>
      <c r="E424" s="472" t="s">
        <v>8035</v>
      </c>
      <c r="F424" s="472" t="s">
        <v>8036</v>
      </c>
      <c r="G424" s="473" t="s">
        <v>2111</v>
      </c>
      <c r="H424" s="61">
        <v>1</v>
      </c>
      <c r="I424" s="309" t="s">
        <v>7678</v>
      </c>
      <c r="J424" s="309" t="s">
        <v>6786</v>
      </c>
      <c r="K424" s="309"/>
      <c r="L424" s="309"/>
      <c r="M424" s="309"/>
      <c r="N424" s="304"/>
      <c r="O424" s="73" t="s">
        <v>348</v>
      </c>
      <c r="P424" s="73" t="s">
        <v>348</v>
      </c>
      <c r="Q424" s="73" t="s">
        <v>24</v>
      </c>
      <c r="R424" s="73"/>
    </row>
    <row r="425" spans="1:18" ht="16.5" customHeight="1">
      <c r="A425" s="341"/>
      <c r="B425" s="341"/>
      <c r="C425" s="341"/>
      <c r="D425" s="341"/>
      <c r="E425" s="345"/>
      <c r="F425" s="341"/>
      <c r="G425" s="341"/>
      <c r="H425" s="61">
        <v>2</v>
      </c>
      <c r="I425" s="309" t="s">
        <v>7969</v>
      </c>
      <c r="J425" s="309" t="s">
        <v>8007</v>
      </c>
      <c r="K425" s="309"/>
      <c r="L425" s="309"/>
      <c r="M425" s="309"/>
      <c r="N425" s="304"/>
      <c r="O425" s="73" t="s">
        <v>348</v>
      </c>
      <c r="P425" s="73" t="s">
        <v>348</v>
      </c>
      <c r="Q425" s="73" t="s">
        <v>24</v>
      </c>
      <c r="R425" s="73"/>
    </row>
    <row r="426" spans="1:18" ht="16.5" customHeight="1">
      <c r="A426" s="472" t="s">
        <v>8037</v>
      </c>
      <c r="B426" s="472" t="s">
        <v>8030</v>
      </c>
      <c r="C426" s="473" t="s">
        <v>3209</v>
      </c>
      <c r="D426" s="473" t="s">
        <v>7089</v>
      </c>
      <c r="E426" s="345"/>
      <c r="F426" s="472" t="s">
        <v>8038</v>
      </c>
      <c r="G426" s="473" t="s">
        <v>2111</v>
      </c>
      <c r="H426" s="61">
        <v>1</v>
      </c>
      <c r="I426" s="309" t="s">
        <v>7678</v>
      </c>
      <c r="J426" s="309" t="s">
        <v>6786</v>
      </c>
      <c r="K426" s="309"/>
      <c r="L426" s="309"/>
      <c r="M426" s="309"/>
      <c r="N426" s="304"/>
      <c r="O426" s="73" t="s">
        <v>348</v>
      </c>
      <c r="P426" s="73" t="s">
        <v>348</v>
      </c>
      <c r="Q426" s="73" t="s">
        <v>24</v>
      </c>
      <c r="R426" s="73"/>
    </row>
    <row r="427" spans="1:18" ht="16.5" customHeight="1">
      <c r="A427" s="341"/>
      <c r="B427" s="341"/>
      <c r="C427" s="341"/>
      <c r="D427" s="341"/>
      <c r="E427" s="345"/>
      <c r="F427" s="341"/>
      <c r="G427" s="341"/>
      <c r="H427" s="61">
        <v>2</v>
      </c>
      <c r="I427" s="309" t="s">
        <v>7970</v>
      </c>
      <c r="J427" s="309" t="s">
        <v>8007</v>
      </c>
      <c r="K427" s="309"/>
      <c r="L427" s="309"/>
      <c r="M427" s="309"/>
      <c r="N427" s="304"/>
      <c r="O427" s="73" t="s">
        <v>348</v>
      </c>
      <c r="P427" s="73" t="s">
        <v>348</v>
      </c>
      <c r="Q427" s="73" t="s">
        <v>24</v>
      </c>
      <c r="R427" s="73"/>
    </row>
    <row r="428" spans="1:18" ht="16.5" customHeight="1">
      <c r="A428" s="472" t="s">
        <v>8039</v>
      </c>
      <c r="B428" s="472" t="s">
        <v>7926</v>
      </c>
      <c r="C428" s="473" t="s">
        <v>3209</v>
      </c>
      <c r="D428" s="473" t="s">
        <v>7089</v>
      </c>
      <c r="E428" s="345"/>
      <c r="F428" s="472" t="s">
        <v>8040</v>
      </c>
      <c r="G428" s="473" t="s">
        <v>2111</v>
      </c>
      <c r="H428" s="61">
        <v>1</v>
      </c>
      <c r="I428" s="309" t="s">
        <v>7678</v>
      </c>
      <c r="J428" s="309" t="s">
        <v>6786</v>
      </c>
      <c r="K428" s="309"/>
      <c r="L428" s="309"/>
      <c r="M428" s="309"/>
      <c r="N428" s="304"/>
      <c r="O428" s="73" t="s">
        <v>348</v>
      </c>
      <c r="P428" s="73" t="s">
        <v>348</v>
      </c>
      <c r="Q428" s="73" t="s">
        <v>24</v>
      </c>
      <c r="R428" s="73"/>
    </row>
    <row r="429" spans="1:18" ht="16.5" customHeight="1">
      <c r="A429" s="341"/>
      <c r="B429" s="341"/>
      <c r="C429" s="341"/>
      <c r="D429" s="341"/>
      <c r="E429" s="345"/>
      <c r="F429" s="341"/>
      <c r="G429" s="341"/>
      <c r="H429" s="61">
        <v>2</v>
      </c>
      <c r="I429" s="309" t="s">
        <v>7970</v>
      </c>
      <c r="J429" s="309" t="s">
        <v>8007</v>
      </c>
      <c r="K429" s="309"/>
      <c r="L429" s="309"/>
      <c r="M429" s="309"/>
      <c r="N429" s="304"/>
      <c r="O429" s="73" t="s">
        <v>348</v>
      </c>
      <c r="P429" s="73" t="s">
        <v>348</v>
      </c>
      <c r="Q429" s="73" t="s">
        <v>24</v>
      </c>
      <c r="R429" s="73"/>
    </row>
    <row r="430" spans="1:18" ht="16.5" customHeight="1">
      <c r="A430" s="472" t="s">
        <v>8041</v>
      </c>
      <c r="B430" s="472" t="s">
        <v>7926</v>
      </c>
      <c r="C430" s="473" t="s">
        <v>3209</v>
      </c>
      <c r="D430" s="473" t="s">
        <v>7089</v>
      </c>
      <c r="E430" s="345"/>
      <c r="F430" s="472" t="s">
        <v>8042</v>
      </c>
      <c r="G430" s="473" t="s">
        <v>2111</v>
      </c>
      <c r="H430" s="61">
        <v>1</v>
      </c>
      <c r="I430" s="309" t="s">
        <v>7678</v>
      </c>
      <c r="J430" s="309" t="s">
        <v>6786</v>
      </c>
      <c r="K430" s="309"/>
      <c r="L430" s="309"/>
      <c r="M430" s="309"/>
      <c r="N430" s="304"/>
      <c r="O430" s="73" t="s">
        <v>348</v>
      </c>
      <c r="P430" s="73" t="s">
        <v>348</v>
      </c>
      <c r="Q430" s="73" t="s">
        <v>24</v>
      </c>
      <c r="R430" s="73"/>
    </row>
    <row r="431" spans="1:18" ht="16.5" customHeight="1">
      <c r="A431" s="341"/>
      <c r="B431" s="341"/>
      <c r="C431" s="341"/>
      <c r="D431" s="341"/>
      <c r="E431" s="345"/>
      <c r="F431" s="341"/>
      <c r="G431" s="341"/>
      <c r="H431" s="61">
        <v>2</v>
      </c>
      <c r="I431" s="309" t="s">
        <v>7974</v>
      </c>
      <c r="J431" s="309" t="s">
        <v>8014</v>
      </c>
      <c r="K431" s="309"/>
      <c r="L431" s="309"/>
      <c r="M431" s="309"/>
      <c r="N431" s="304"/>
      <c r="O431" s="73" t="s">
        <v>348</v>
      </c>
      <c r="P431" s="73" t="s">
        <v>348</v>
      </c>
      <c r="Q431" s="73" t="s">
        <v>24</v>
      </c>
      <c r="R431" s="73"/>
    </row>
    <row r="432" spans="1:18" ht="16.5" customHeight="1">
      <c r="A432" s="472" t="s">
        <v>8043</v>
      </c>
      <c r="B432" s="472" t="s">
        <v>7926</v>
      </c>
      <c r="C432" s="473" t="s">
        <v>3209</v>
      </c>
      <c r="D432" s="473" t="s">
        <v>7089</v>
      </c>
      <c r="E432" s="345"/>
      <c r="F432" s="472" t="s">
        <v>8044</v>
      </c>
      <c r="G432" s="473" t="s">
        <v>2111</v>
      </c>
      <c r="H432" s="61">
        <v>1</v>
      </c>
      <c r="I432" s="309" t="s">
        <v>7678</v>
      </c>
      <c r="J432" s="309" t="s">
        <v>6786</v>
      </c>
      <c r="K432" s="309"/>
      <c r="L432" s="309"/>
      <c r="M432" s="309"/>
      <c r="N432" s="304"/>
      <c r="O432" s="73" t="s">
        <v>348</v>
      </c>
      <c r="P432" s="73" t="s">
        <v>348</v>
      </c>
      <c r="Q432" s="73" t="s">
        <v>24</v>
      </c>
      <c r="R432" s="73"/>
    </row>
    <row r="433" spans="1:18" ht="16.5" customHeight="1">
      <c r="A433" s="341"/>
      <c r="B433" s="341"/>
      <c r="C433" s="341"/>
      <c r="D433" s="341"/>
      <c r="E433" s="345"/>
      <c r="F433" s="341"/>
      <c r="G433" s="341"/>
      <c r="H433" s="61">
        <v>2</v>
      </c>
      <c r="I433" s="309" t="s">
        <v>7975</v>
      </c>
      <c r="J433" s="309" t="s">
        <v>8014</v>
      </c>
      <c r="K433" s="309"/>
      <c r="L433" s="309"/>
      <c r="M433" s="309"/>
      <c r="N433" s="304"/>
      <c r="O433" s="73" t="s">
        <v>348</v>
      </c>
      <c r="P433" s="73" t="s">
        <v>348</v>
      </c>
      <c r="Q433" s="73" t="s">
        <v>24</v>
      </c>
      <c r="R433" s="89"/>
    </row>
    <row r="434" spans="1:18" ht="16.5" customHeight="1">
      <c r="A434" s="472" t="s">
        <v>8045</v>
      </c>
      <c r="B434" s="472" t="s">
        <v>7926</v>
      </c>
      <c r="C434" s="473" t="s">
        <v>3209</v>
      </c>
      <c r="D434" s="473" t="s">
        <v>7089</v>
      </c>
      <c r="E434" s="345"/>
      <c r="F434" s="472" t="s">
        <v>8046</v>
      </c>
      <c r="G434" s="473" t="s">
        <v>2111</v>
      </c>
      <c r="H434" s="61">
        <v>1</v>
      </c>
      <c r="I434" s="309" t="s">
        <v>7678</v>
      </c>
      <c r="J434" s="309" t="s">
        <v>6786</v>
      </c>
      <c r="K434" s="309"/>
      <c r="L434" s="309"/>
      <c r="M434" s="309"/>
      <c r="N434" s="304"/>
      <c r="O434" s="73" t="s">
        <v>348</v>
      </c>
      <c r="P434" s="73" t="s">
        <v>348</v>
      </c>
      <c r="Q434" s="73" t="s">
        <v>24</v>
      </c>
      <c r="R434" s="89"/>
    </row>
    <row r="435" spans="1:18" ht="16.5" customHeight="1">
      <c r="A435" s="341"/>
      <c r="B435" s="341"/>
      <c r="C435" s="341"/>
      <c r="D435" s="341"/>
      <c r="E435" s="345"/>
      <c r="F435" s="341"/>
      <c r="G435" s="341"/>
      <c r="H435" s="61">
        <v>2</v>
      </c>
      <c r="I435" s="309" t="s">
        <v>7976</v>
      </c>
      <c r="J435" s="309" t="s">
        <v>8014</v>
      </c>
      <c r="K435" s="309"/>
      <c r="L435" s="309"/>
      <c r="M435" s="309"/>
      <c r="N435" s="304"/>
      <c r="O435" s="73" t="s">
        <v>348</v>
      </c>
      <c r="P435" s="73" t="s">
        <v>348</v>
      </c>
      <c r="Q435" s="73" t="s">
        <v>24</v>
      </c>
      <c r="R435" s="89"/>
    </row>
    <row r="436" spans="1:18" ht="16.5" customHeight="1">
      <c r="A436" s="472" t="s">
        <v>8047</v>
      </c>
      <c r="B436" s="472" t="s">
        <v>7926</v>
      </c>
      <c r="C436" s="473" t="s">
        <v>3209</v>
      </c>
      <c r="D436" s="473" t="s">
        <v>7089</v>
      </c>
      <c r="E436" s="345"/>
      <c r="F436" s="472" t="s">
        <v>8048</v>
      </c>
      <c r="G436" s="473" t="s">
        <v>2111</v>
      </c>
      <c r="H436" s="61">
        <v>1</v>
      </c>
      <c r="I436" s="309" t="s">
        <v>7678</v>
      </c>
      <c r="J436" s="309" t="s">
        <v>6786</v>
      </c>
      <c r="K436" s="309"/>
      <c r="L436" s="309"/>
      <c r="M436" s="309"/>
      <c r="N436" s="304"/>
      <c r="O436" s="73" t="s">
        <v>348</v>
      </c>
      <c r="P436" s="73" t="s">
        <v>348</v>
      </c>
      <c r="Q436" s="73" t="s">
        <v>24</v>
      </c>
      <c r="R436" s="89"/>
    </row>
    <row r="437" spans="1:18" ht="16.5" customHeight="1">
      <c r="A437" s="341"/>
      <c r="B437" s="341"/>
      <c r="C437" s="341"/>
      <c r="D437" s="341"/>
      <c r="E437" s="345"/>
      <c r="F437" s="341"/>
      <c r="G437" s="341"/>
      <c r="H437" s="61">
        <v>2</v>
      </c>
      <c r="I437" s="309" t="s">
        <v>7979</v>
      </c>
      <c r="J437" s="309" t="s">
        <v>8021</v>
      </c>
      <c r="K437" s="309"/>
      <c r="L437" s="309"/>
      <c r="M437" s="309"/>
      <c r="N437" s="304"/>
      <c r="O437" s="73" t="s">
        <v>348</v>
      </c>
      <c r="P437" s="73" t="s">
        <v>348</v>
      </c>
      <c r="Q437" s="73" t="s">
        <v>24</v>
      </c>
      <c r="R437" s="89"/>
    </row>
    <row r="438" spans="1:18" ht="16.5" customHeight="1">
      <c r="A438" s="472" t="s">
        <v>8049</v>
      </c>
      <c r="B438" s="472" t="s">
        <v>7926</v>
      </c>
      <c r="C438" s="473" t="s">
        <v>3209</v>
      </c>
      <c r="D438" s="473" t="s">
        <v>7089</v>
      </c>
      <c r="E438" s="345"/>
      <c r="F438" s="472" t="s">
        <v>8050</v>
      </c>
      <c r="G438" s="473" t="s">
        <v>2111</v>
      </c>
      <c r="H438" s="61">
        <v>1</v>
      </c>
      <c r="I438" s="309" t="s">
        <v>7678</v>
      </c>
      <c r="J438" s="309" t="s">
        <v>6786</v>
      </c>
      <c r="K438" s="309"/>
      <c r="L438" s="309"/>
      <c r="M438" s="309"/>
      <c r="N438" s="304"/>
      <c r="O438" s="73" t="s">
        <v>348</v>
      </c>
      <c r="P438" s="73" t="s">
        <v>348</v>
      </c>
      <c r="Q438" s="73" t="s">
        <v>348</v>
      </c>
      <c r="R438" s="89"/>
    </row>
    <row r="439" spans="1:18" ht="16.5" customHeight="1">
      <c r="A439" s="341"/>
      <c r="B439" s="341"/>
      <c r="C439" s="341"/>
      <c r="D439" s="341"/>
      <c r="E439" s="345"/>
      <c r="F439" s="341"/>
      <c r="G439" s="341"/>
      <c r="H439" s="61">
        <v>2</v>
      </c>
      <c r="I439" s="309" t="s">
        <v>7980</v>
      </c>
      <c r="J439" s="309" t="s">
        <v>8021</v>
      </c>
      <c r="K439" s="309"/>
      <c r="L439" s="309"/>
      <c r="M439" s="309"/>
      <c r="N439" s="304"/>
      <c r="O439" s="73" t="s">
        <v>348</v>
      </c>
      <c r="P439" s="73" t="s">
        <v>348</v>
      </c>
      <c r="Q439" s="73" t="s">
        <v>24</v>
      </c>
      <c r="R439" s="89"/>
    </row>
    <row r="440" spans="1:18" ht="16.5" customHeight="1">
      <c r="A440" s="472" t="s">
        <v>8051</v>
      </c>
      <c r="B440" s="472" t="s">
        <v>7926</v>
      </c>
      <c r="C440" s="473" t="s">
        <v>3209</v>
      </c>
      <c r="D440" s="473" t="s">
        <v>7089</v>
      </c>
      <c r="E440" s="345"/>
      <c r="F440" s="472" t="s">
        <v>8052</v>
      </c>
      <c r="G440" s="473" t="s">
        <v>2111</v>
      </c>
      <c r="H440" s="61">
        <v>1</v>
      </c>
      <c r="I440" s="309" t="s">
        <v>7678</v>
      </c>
      <c r="J440" s="309" t="s">
        <v>6786</v>
      </c>
      <c r="K440" s="309"/>
      <c r="L440" s="309"/>
      <c r="M440" s="309"/>
      <c r="N440" s="304"/>
      <c r="O440" s="73" t="s">
        <v>348</v>
      </c>
      <c r="P440" s="73" t="s">
        <v>348</v>
      </c>
      <c r="Q440" s="73" t="s">
        <v>24</v>
      </c>
      <c r="R440" s="89"/>
    </row>
    <row r="441" spans="1:18" ht="16.5" customHeight="1">
      <c r="A441" s="341"/>
      <c r="B441" s="341"/>
      <c r="C441" s="341"/>
      <c r="D441" s="341"/>
      <c r="E441" s="345"/>
      <c r="F441" s="341"/>
      <c r="G441" s="341"/>
      <c r="H441" s="61">
        <v>2</v>
      </c>
      <c r="I441" s="309" t="s">
        <v>7981</v>
      </c>
      <c r="J441" s="309" t="s">
        <v>8021</v>
      </c>
      <c r="K441" s="309"/>
      <c r="L441" s="309"/>
      <c r="M441" s="309"/>
      <c r="N441" s="304"/>
      <c r="O441" s="73" t="s">
        <v>348</v>
      </c>
      <c r="P441" s="73" t="s">
        <v>348</v>
      </c>
      <c r="Q441" s="73" t="s">
        <v>24</v>
      </c>
      <c r="R441" s="89"/>
    </row>
    <row r="442" spans="1:18" ht="16.5" customHeight="1">
      <c r="A442" s="472" t="s">
        <v>8053</v>
      </c>
      <c r="B442" s="472" t="s">
        <v>7926</v>
      </c>
      <c r="C442" s="473" t="s">
        <v>3209</v>
      </c>
      <c r="D442" s="473" t="s">
        <v>7089</v>
      </c>
      <c r="E442" s="345"/>
      <c r="F442" s="472" t="s">
        <v>8054</v>
      </c>
      <c r="G442" s="473" t="s">
        <v>2111</v>
      </c>
      <c r="H442" s="61">
        <v>1</v>
      </c>
      <c r="I442" s="309" t="s">
        <v>7678</v>
      </c>
      <c r="J442" s="309" t="s">
        <v>6786</v>
      </c>
      <c r="K442" s="309"/>
      <c r="L442" s="309"/>
      <c r="M442" s="309"/>
      <c r="N442" s="304"/>
      <c r="O442" s="73" t="s">
        <v>348</v>
      </c>
      <c r="P442" s="73" t="s">
        <v>348</v>
      </c>
      <c r="Q442" s="73" t="s">
        <v>24</v>
      </c>
      <c r="R442" s="89"/>
    </row>
    <row r="443" spans="1:18" ht="16.5" customHeight="1">
      <c r="A443" s="341"/>
      <c r="B443" s="341"/>
      <c r="C443" s="341"/>
      <c r="D443" s="341"/>
      <c r="E443" s="345"/>
      <c r="F443" s="341"/>
      <c r="G443" s="341"/>
      <c r="H443" s="61">
        <v>2</v>
      </c>
      <c r="I443" s="309" t="s">
        <v>7984</v>
      </c>
      <c r="J443" s="309" t="s">
        <v>8028</v>
      </c>
      <c r="K443" s="309"/>
      <c r="L443" s="309"/>
      <c r="M443" s="309"/>
      <c r="N443" s="304"/>
      <c r="O443" s="73" t="s">
        <v>348</v>
      </c>
      <c r="P443" s="73" t="s">
        <v>348</v>
      </c>
      <c r="Q443" s="73" t="s">
        <v>24</v>
      </c>
      <c r="R443" s="89"/>
    </row>
    <row r="444" spans="1:18" ht="16.5" customHeight="1">
      <c r="A444" s="472" t="s">
        <v>8055</v>
      </c>
      <c r="B444" s="472" t="s">
        <v>7926</v>
      </c>
      <c r="C444" s="473" t="s">
        <v>3209</v>
      </c>
      <c r="D444" s="473" t="s">
        <v>7089</v>
      </c>
      <c r="E444" s="345"/>
      <c r="F444" s="472" t="s">
        <v>8056</v>
      </c>
      <c r="G444" s="473" t="s">
        <v>2111</v>
      </c>
      <c r="H444" s="61">
        <v>1</v>
      </c>
      <c r="I444" s="309" t="s">
        <v>7678</v>
      </c>
      <c r="J444" s="309" t="s">
        <v>6786</v>
      </c>
      <c r="K444" s="309"/>
      <c r="L444" s="309"/>
      <c r="M444" s="309"/>
      <c r="N444" s="304"/>
      <c r="O444" s="73" t="s">
        <v>348</v>
      </c>
      <c r="P444" s="73" t="s">
        <v>348</v>
      </c>
      <c r="Q444" s="73" t="s">
        <v>24</v>
      </c>
      <c r="R444" s="89"/>
    </row>
    <row r="445" spans="1:18" ht="16.5" customHeight="1">
      <c r="A445" s="341"/>
      <c r="B445" s="341"/>
      <c r="C445" s="341"/>
      <c r="D445" s="341"/>
      <c r="E445" s="345"/>
      <c r="F445" s="341"/>
      <c r="G445" s="341"/>
      <c r="H445" s="61">
        <v>2</v>
      </c>
      <c r="I445" s="309" t="s">
        <v>7985</v>
      </c>
      <c r="J445" s="309" t="s">
        <v>8028</v>
      </c>
      <c r="K445" s="309"/>
      <c r="L445" s="309"/>
      <c r="M445" s="309"/>
      <c r="N445" s="304"/>
      <c r="O445" s="73" t="s">
        <v>348</v>
      </c>
      <c r="P445" s="73" t="s">
        <v>348</v>
      </c>
      <c r="Q445" s="73" t="s">
        <v>24</v>
      </c>
      <c r="R445" s="89"/>
    </row>
    <row r="446" spans="1:18" ht="16.5" customHeight="1">
      <c r="A446" s="472" t="s">
        <v>8057</v>
      </c>
      <c r="B446" s="472" t="s">
        <v>8030</v>
      </c>
      <c r="C446" s="473" t="s">
        <v>3209</v>
      </c>
      <c r="D446" s="473" t="s">
        <v>7089</v>
      </c>
      <c r="E446" s="345"/>
      <c r="F446" s="472" t="s">
        <v>8058</v>
      </c>
      <c r="G446" s="473" t="s">
        <v>2111</v>
      </c>
      <c r="H446" s="61">
        <v>1</v>
      </c>
      <c r="I446" s="309" t="s">
        <v>7678</v>
      </c>
      <c r="J446" s="309" t="s">
        <v>6786</v>
      </c>
      <c r="K446" s="309"/>
      <c r="L446" s="309"/>
      <c r="M446" s="309"/>
      <c r="N446" s="304"/>
      <c r="O446" s="73" t="s">
        <v>348</v>
      </c>
      <c r="P446" s="73" t="s">
        <v>348</v>
      </c>
      <c r="Q446" s="73" t="s">
        <v>24</v>
      </c>
      <c r="R446" s="89"/>
    </row>
    <row r="447" spans="1:18" ht="16.5" customHeight="1">
      <c r="A447" s="341"/>
      <c r="B447" s="341"/>
      <c r="C447" s="341"/>
      <c r="D447" s="341"/>
      <c r="E447" s="341"/>
      <c r="F447" s="341"/>
      <c r="G447" s="341"/>
      <c r="H447" s="61">
        <v>2</v>
      </c>
      <c r="I447" s="309" t="s">
        <v>7986</v>
      </c>
      <c r="J447" s="309" t="s">
        <v>8028</v>
      </c>
      <c r="K447" s="309"/>
      <c r="L447" s="309"/>
      <c r="M447" s="309"/>
      <c r="N447" s="304"/>
      <c r="O447" s="73" t="s">
        <v>348</v>
      </c>
      <c r="P447" s="73" t="s">
        <v>348</v>
      </c>
      <c r="Q447" s="73" t="s">
        <v>24</v>
      </c>
      <c r="R447" s="89"/>
    </row>
    <row r="448" spans="1:18" ht="16.5" customHeight="1">
      <c r="A448" s="472" t="s">
        <v>8059</v>
      </c>
      <c r="B448" s="472" t="s">
        <v>8060</v>
      </c>
      <c r="C448" s="473" t="s">
        <v>3209</v>
      </c>
      <c r="D448" s="473" t="s">
        <v>7089</v>
      </c>
      <c r="E448" s="472" t="s">
        <v>8061</v>
      </c>
      <c r="F448" s="472" t="s">
        <v>8006</v>
      </c>
      <c r="G448" s="473" t="s">
        <v>2111</v>
      </c>
      <c r="H448" s="61">
        <v>1</v>
      </c>
      <c r="I448" s="309" t="s">
        <v>7102</v>
      </c>
      <c r="J448" s="309" t="s">
        <v>6786</v>
      </c>
      <c r="K448" s="309"/>
      <c r="L448" s="309"/>
      <c r="M448" s="309"/>
      <c r="N448" s="304"/>
      <c r="O448" s="73" t="s">
        <v>348</v>
      </c>
      <c r="P448" s="73" t="s">
        <v>348</v>
      </c>
      <c r="Q448" s="73" t="s">
        <v>24</v>
      </c>
      <c r="R448" s="89"/>
    </row>
    <row r="449" spans="1:18" ht="16.5" customHeight="1">
      <c r="A449" s="345"/>
      <c r="B449" s="345"/>
      <c r="C449" s="345"/>
      <c r="D449" s="345"/>
      <c r="E449" s="345"/>
      <c r="F449" s="345"/>
      <c r="G449" s="345"/>
      <c r="H449" s="61">
        <v>2</v>
      </c>
      <c r="I449" s="309" t="s">
        <v>6792</v>
      </c>
      <c r="J449" s="309" t="s">
        <v>6786</v>
      </c>
      <c r="K449" s="309"/>
      <c r="L449" s="309"/>
      <c r="M449" s="309"/>
      <c r="N449" s="304"/>
      <c r="O449" s="73" t="s">
        <v>348</v>
      </c>
      <c r="P449" s="73" t="s">
        <v>348</v>
      </c>
      <c r="Q449" s="73" t="s">
        <v>24</v>
      </c>
      <c r="R449" s="89"/>
    </row>
    <row r="450" spans="1:18" ht="16.5" customHeight="1">
      <c r="A450" s="345"/>
      <c r="B450" s="345"/>
      <c r="C450" s="345"/>
      <c r="D450" s="345"/>
      <c r="E450" s="345"/>
      <c r="F450" s="345"/>
      <c r="G450" s="345"/>
      <c r="H450" s="61">
        <v>3</v>
      </c>
      <c r="I450" s="309" t="s">
        <v>7951</v>
      </c>
      <c r="J450" s="309" t="s">
        <v>7287</v>
      </c>
      <c r="K450" s="309"/>
      <c r="L450" s="309"/>
      <c r="M450" s="309"/>
      <c r="N450" s="304"/>
      <c r="O450" s="73" t="s">
        <v>348</v>
      </c>
      <c r="P450" s="73" t="s">
        <v>348</v>
      </c>
      <c r="Q450" s="73" t="s">
        <v>24</v>
      </c>
      <c r="R450" s="89"/>
    </row>
    <row r="451" spans="1:18" ht="16.5" customHeight="1">
      <c r="A451" s="341"/>
      <c r="B451" s="341"/>
      <c r="C451" s="341"/>
      <c r="D451" s="341"/>
      <c r="E451" s="345"/>
      <c r="F451" s="341"/>
      <c r="G451" s="341"/>
      <c r="H451" s="61">
        <v>4</v>
      </c>
      <c r="I451" s="309" t="s">
        <v>7103</v>
      </c>
      <c r="J451" s="309" t="s">
        <v>6786</v>
      </c>
      <c r="K451" s="309"/>
      <c r="L451" s="309"/>
      <c r="M451" s="309"/>
      <c r="N451" s="304"/>
      <c r="O451" s="73" t="s">
        <v>348</v>
      </c>
      <c r="P451" s="73" t="s">
        <v>348</v>
      </c>
      <c r="Q451" s="73" t="s">
        <v>24</v>
      </c>
      <c r="R451" s="89"/>
    </row>
    <row r="452" spans="1:18" ht="16.5" customHeight="1">
      <c r="A452" s="472" t="s">
        <v>8062</v>
      </c>
      <c r="B452" s="472" t="s">
        <v>8060</v>
      </c>
      <c r="C452" s="473" t="s">
        <v>3209</v>
      </c>
      <c r="D452" s="473" t="s">
        <v>7089</v>
      </c>
      <c r="E452" s="345"/>
      <c r="F452" s="472" t="s">
        <v>8009</v>
      </c>
      <c r="G452" s="473" t="s">
        <v>2111</v>
      </c>
      <c r="H452" s="61">
        <v>1</v>
      </c>
      <c r="I452" s="309" t="s">
        <v>7102</v>
      </c>
      <c r="J452" s="309" t="s">
        <v>6786</v>
      </c>
      <c r="K452" s="309"/>
      <c r="L452" s="309"/>
      <c r="M452" s="309"/>
      <c r="N452" s="304"/>
      <c r="O452" s="73" t="s">
        <v>348</v>
      </c>
      <c r="P452" s="73" t="s">
        <v>348</v>
      </c>
      <c r="Q452" s="73" t="s">
        <v>24</v>
      </c>
      <c r="R452" s="89"/>
    </row>
    <row r="453" spans="1:18" ht="16.5" customHeight="1">
      <c r="A453" s="345"/>
      <c r="B453" s="345"/>
      <c r="C453" s="345"/>
      <c r="D453" s="345"/>
      <c r="E453" s="345"/>
      <c r="F453" s="345"/>
      <c r="G453" s="345"/>
      <c r="H453" s="61">
        <v>2</v>
      </c>
      <c r="I453" s="309" t="s">
        <v>6792</v>
      </c>
      <c r="J453" s="309" t="s">
        <v>6786</v>
      </c>
      <c r="K453" s="309"/>
      <c r="L453" s="309"/>
      <c r="M453" s="309"/>
      <c r="N453" s="304"/>
      <c r="O453" s="73" t="s">
        <v>348</v>
      </c>
      <c r="P453" s="73" t="s">
        <v>348</v>
      </c>
      <c r="Q453" s="73" t="s">
        <v>24</v>
      </c>
      <c r="R453" s="89"/>
    </row>
    <row r="454" spans="1:18" ht="16.5" customHeight="1">
      <c r="A454" s="345"/>
      <c r="B454" s="345"/>
      <c r="C454" s="345"/>
      <c r="D454" s="345"/>
      <c r="E454" s="345"/>
      <c r="F454" s="345"/>
      <c r="G454" s="345"/>
      <c r="H454" s="61">
        <v>3</v>
      </c>
      <c r="I454" s="309" t="s">
        <v>7952</v>
      </c>
      <c r="J454" s="309" t="s">
        <v>7287</v>
      </c>
      <c r="K454" s="309"/>
      <c r="L454" s="309"/>
      <c r="M454" s="309"/>
      <c r="N454" s="304"/>
      <c r="O454" s="73" t="s">
        <v>348</v>
      </c>
      <c r="P454" s="73" t="s">
        <v>348</v>
      </c>
      <c r="Q454" s="73" t="s">
        <v>24</v>
      </c>
      <c r="R454" s="89"/>
    </row>
    <row r="455" spans="1:18" ht="16.5" customHeight="1">
      <c r="A455" s="341"/>
      <c r="B455" s="341"/>
      <c r="C455" s="341"/>
      <c r="D455" s="341"/>
      <c r="E455" s="345"/>
      <c r="F455" s="341"/>
      <c r="G455" s="341"/>
      <c r="H455" s="61">
        <v>4</v>
      </c>
      <c r="I455" s="309" t="s">
        <v>7103</v>
      </c>
      <c r="J455" s="309" t="s">
        <v>6786</v>
      </c>
      <c r="K455" s="309"/>
      <c r="L455" s="309"/>
      <c r="M455" s="309"/>
      <c r="N455" s="304"/>
      <c r="O455" s="73" t="s">
        <v>348</v>
      </c>
      <c r="P455" s="73" t="s">
        <v>348</v>
      </c>
      <c r="Q455" s="73" t="s">
        <v>24</v>
      </c>
      <c r="R455" s="89"/>
    </row>
    <row r="456" spans="1:18" ht="16.5" customHeight="1">
      <c r="A456" s="472" t="s">
        <v>8063</v>
      </c>
      <c r="B456" s="472" t="s">
        <v>8060</v>
      </c>
      <c r="C456" s="473" t="s">
        <v>3209</v>
      </c>
      <c r="D456" s="473" t="s">
        <v>7089</v>
      </c>
      <c r="E456" s="345"/>
      <c r="F456" s="472" t="s">
        <v>8011</v>
      </c>
      <c r="G456" s="473" t="s">
        <v>2111</v>
      </c>
      <c r="H456" s="61">
        <v>1</v>
      </c>
      <c r="I456" s="309" t="s">
        <v>7102</v>
      </c>
      <c r="J456" s="309" t="s">
        <v>6786</v>
      </c>
      <c r="K456" s="309"/>
      <c r="L456" s="309"/>
      <c r="M456" s="309"/>
      <c r="N456" s="304"/>
      <c r="O456" s="73" t="s">
        <v>348</v>
      </c>
      <c r="P456" s="73" t="s">
        <v>348</v>
      </c>
      <c r="Q456" s="73" t="s">
        <v>24</v>
      </c>
      <c r="R456" s="89"/>
    </row>
    <row r="457" spans="1:18" ht="16.5" customHeight="1">
      <c r="A457" s="345"/>
      <c r="B457" s="345"/>
      <c r="C457" s="345"/>
      <c r="D457" s="345"/>
      <c r="E457" s="345"/>
      <c r="F457" s="345"/>
      <c r="G457" s="345"/>
      <c r="H457" s="61">
        <v>2</v>
      </c>
      <c r="I457" s="309" t="s">
        <v>6792</v>
      </c>
      <c r="J457" s="309" t="s">
        <v>6786</v>
      </c>
      <c r="K457" s="309"/>
      <c r="L457" s="309"/>
      <c r="M457" s="309"/>
      <c r="N457" s="304"/>
      <c r="O457" s="73" t="s">
        <v>348</v>
      </c>
      <c r="P457" s="73" t="s">
        <v>348</v>
      </c>
      <c r="Q457" s="73" t="s">
        <v>24</v>
      </c>
      <c r="R457" s="89"/>
    </row>
    <row r="458" spans="1:18" ht="16.5" customHeight="1">
      <c r="A458" s="345"/>
      <c r="B458" s="345"/>
      <c r="C458" s="345"/>
      <c r="D458" s="345"/>
      <c r="E458" s="345"/>
      <c r="F458" s="345"/>
      <c r="G458" s="345"/>
      <c r="H458" s="61">
        <v>3</v>
      </c>
      <c r="I458" s="309" t="s">
        <v>7953</v>
      </c>
      <c r="J458" s="309" t="s">
        <v>7287</v>
      </c>
      <c r="K458" s="309"/>
      <c r="L458" s="309"/>
      <c r="M458" s="309"/>
      <c r="N458" s="304"/>
      <c r="O458" s="73" t="s">
        <v>348</v>
      </c>
      <c r="P458" s="73" t="s">
        <v>348</v>
      </c>
      <c r="Q458" s="73" t="s">
        <v>24</v>
      </c>
      <c r="R458" s="89"/>
    </row>
    <row r="459" spans="1:18" ht="16.5" customHeight="1">
      <c r="A459" s="341"/>
      <c r="B459" s="341"/>
      <c r="C459" s="341"/>
      <c r="D459" s="341"/>
      <c r="E459" s="345"/>
      <c r="F459" s="341"/>
      <c r="G459" s="341"/>
      <c r="H459" s="61">
        <v>4</v>
      </c>
      <c r="I459" s="309" t="s">
        <v>7103</v>
      </c>
      <c r="J459" s="309" t="s">
        <v>6786</v>
      </c>
      <c r="K459" s="309"/>
      <c r="L459" s="309"/>
      <c r="M459" s="309"/>
      <c r="N459" s="304"/>
      <c r="O459" s="73" t="s">
        <v>348</v>
      </c>
      <c r="P459" s="73" t="s">
        <v>348</v>
      </c>
      <c r="Q459" s="73" t="s">
        <v>24</v>
      </c>
      <c r="R459" s="89"/>
    </row>
    <row r="460" spans="1:18" ht="16.5" customHeight="1">
      <c r="A460" s="472" t="s">
        <v>8064</v>
      </c>
      <c r="B460" s="472" t="s">
        <v>8060</v>
      </c>
      <c r="C460" s="473" t="s">
        <v>3209</v>
      </c>
      <c r="D460" s="473" t="s">
        <v>7089</v>
      </c>
      <c r="E460" s="345"/>
      <c r="F460" s="472" t="s">
        <v>8013</v>
      </c>
      <c r="G460" s="473" t="s">
        <v>2111</v>
      </c>
      <c r="H460" s="61">
        <v>1</v>
      </c>
      <c r="I460" s="309" t="s">
        <v>7102</v>
      </c>
      <c r="J460" s="309" t="s">
        <v>6786</v>
      </c>
      <c r="K460" s="309"/>
      <c r="L460" s="309"/>
      <c r="M460" s="309"/>
      <c r="N460" s="304"/>
      <c r="O460" s="73" t="s">
        <v>348</v>
      </c>
      <c r="P460" s="73" t="s">
        <v>348</v>
      </c>
      <c r="Q460" s="73" t="s">
        <v>24</v>
      </c>
      <c r="R460" s="89"/>
    </row>
    <row r="461" spans="1:18" ht="16.5" customHeight="1">
      <c r="A461" s="345"/>
      <c r="B461" s="345"/>
      <c r="C461" s="345"/>
      <c r="D461" s="345"/>
      <c r="E461" s="345"/>
      <c r="F461" s="345"/>
      <c r="G461" s="345"/>
      <c r="H461" s="61">
        <v>2</v>
      </c>
      <c r="I461" s="309" t="s">
        <v>6792</v>
      </c>
      <c r="J461" s="309" t="s">
        <v>6786</v>
      </c>
      <c r="K461" s="309"/>
      <c r="L461" s="309"/>
      <c r="M461" s="309"/>
      <c r="N461" s="304"/>
      <c r="O461" s="73" t="s">
        <v>348</v>
      </c>
      <c r="P461" s="73" t="s">
        <v>348</v>
      </c>
      <c r="Q461" s="73" t="s">
        <v>24</v>
      </c>
      <c r="R461" s="89"/>
    </row>
    <row r="462" spans="1:18" ht="16.5" customHeight="1">
      <c r="A462" s="345"/>
      <c r="B462" s="345"/>
      <c r="C462" s="345"/>
      <c r="D462" s="345"/>
      <c r="E462" s="345"/>
      <c r="F462" s="345"/>
      <c r="G462" s="345"/>
      <c r="H462" s="61">
        <v>3</v>
      </c>
      <c r="I462" s="309" t="s">
        <v>7955</v>
      </c>
      <c r="J462" s="309" t="s">
        <v>7287</v>
      </c>
      <c r="K462" s="309"/>
      <c r="L462" s="309"/>
      <c r="M462" s="309"/>
      <c r="N462" s="304"/>
      <c r="O462" s="73" t="s">
        <v>348</v>
      </c>
      <c r="P462" s="73" t="s">
        <v>348</v>
      </c>
      <c r="Q462" s="73" t="s">
        <v>24</v>
      </c>
      <c r="R462" s="89"/>
    </row>
    <row r="463" spans="1:18" ht="16.5" customHeight="1">
      <c r="A463" s="341"/>
      <c r="B463" s="341"/>
      <c r="C463" s="341"/>
      <c r="D463" s="341"/>
      <c r="E463" s="345"/>
      <c r="F463" s="341"/>
      <c r="G463" s="341"/>
      <c r="H463" s="61">
        <v>4</v>
      </c>
      <c r="I463" s="309" t="s">
        <v>7103</v>
      </c>
      <c r="J463" s="309" t="s">
        <v>6786</v>
      </c>
      <c r="K463" s="309"/>
      <c r="L463" s="309"/>
      <c r="M463" s="309"/>
      <c r="N463" s="304"/>
      <c r="O463" s="73" t="s">
        <v>348</v>
      </c>
      <c r="P463" s="73" t="s">
        <v>348</v>
      </c>
      <c r="Q463" s="73" t="s">
        <v>24</v>
      </c>
      <c r="R463" s="89"/>
    </row>
    <row r="464" spans="1:18" ht="16.5" customHeight="1">
      <c r="A464" s="472" t="s">
        <v>8065</v>
      </c>
      <c r="B464" s="472" t="s">
        <v>8060</v>
      </c>
      <c r="C464" s="473" t="s">
        <v>3209</v>
      </c>
      <c r="D464" s="473" t="s">
        <v>7089</v>
      </c>
      <c r="E464" s="345"/>
      <c r="F464" s="472" t="s">
        <v>8016</v>
      </c>
      <c r="G464" s="473" t="s">
        <v>2111</v>
      </c>
      <c r="H464" s="61">
        <v>1</v>
      </c>
      <c r="I464" s="309" t="s">
        <v>7102</v>
      </c>
      <c r="J464" s="309" t="s">
        <v>6786</v>
      </c>
      <c r="K464" s="309"/>
      <c r="L464" s="309"/>
      <c r="M464" s="309"/>
      <c r="N464" s="304"/>
      <c r="O464" s="73" t="s">
        <v>348</v>
      </c>
      <c r="P464" s="73" t="s">
        <v>348</v>
      </c>
      <c r="Q464" s="73" t="s">
        <v>24</v>
      </c>
      <c r="R464" s="89"/>
    </row>
    <row r="465" spans="1:18" ht="16.5" customHeight="1">
      <c r="A465" s="345"/>
      <c r="B465" s="345"/>
      <c r="C465" s="345"/>
      <c r="D465" s="345"/>
      <c r="E465" s="345"/>
      <c r="F465" s="345"/>
      <c r="G465" s="345"/>
      <c r="H465" s="61">
        <v>2</v>
      </c>
      <c r="I465" s="309" t="s">
        <v>6792</v>
      </c>
      <c r="J465" s="309" t="s">
        <v>6786</v>
      </c>
      <c r="K465" s="309"/>
      <c r="L465" s="309"/>
      <c r="M465" s="309"/>
      <c r="N465" s="304"/>
      <c r="O465" s="73" t="s">
        <v>348</v>
      </c>
      <c r="P465" s="73" t="s">
        <v>348</v>
      </c>
      <c r="Q465" s="73" t="s">
        <v>24</v>
      </c>
      <c r="R465" s="89"/>
    </row>
    <row r="466" spans="1:18" ht="16.5" customHeight="1">
      <c r="A466" s="345"/>
      <c r="B466" s="345"/>
      <c r="C466" s="345"/>
      <c r="D466" s="345"/>
      <c r="E466" s="345"/>
      <c r="F466" s="345"/>
      <c r="G466" s="345"/>
      <c r="H466" s="61">
        <v>3</v>
      </c>
      <c r="I466" s="309" t="s">
        <v>7956</v>
      </c>
      <c r="J466" s="309" t="s">
        <v>7287</v>
      </c>
      <c r="K466" s="309"/>
      <c r="L466" s="309"/>
      <c r="M466" s="309"/>
      <c r="N466" s="304"/>
      <c r="O466" s="73" t="s">
        <v>348</v>
      </c>
      <c r="P466" s="73" t="s">
        <v>348</v>
      </c>
      <c r="Q466" s="73" t="s">
        <v>24</v>
      </c>
      <c r="R466" s="89"/>
    </row>
    <row r="467" spans="1:18" ht="16.5" customHeight="1">
      <c r="A467" s="341"/>
      <c r="B467" s="341"/>
      <c r="C467" s="341"/>
      <c r="D467" s="341"/>
      <c r="E467" s="345"/>
      <c r="F467" s="341"/>
      <c r="G467" s="341"/>
      <c r="H467" s="61">
        <v>4</v>
      </c>
      <c r="I467" s="309" t="s">
        <v>7103</v>
      </c>
      <c r="J467" s="309" t="s">
        <v>6786</v>
      </c>
      <c r="K467" s="309"/>
      <c r="L467" s="309"/>
      <c r="M467" s="309"/>
      <c r="N467" s="304"/>
      <c r="O467" s="73" t="s">
        <v>348</v>
      </c>
      <c r="P467" s="73" t="s">
        <v>348</v>
      </c>
      <c r="Q467" s="73" t="s">
        <v>24</v>
      </c>
      <c r="R467" s="89"/>
    </row>
    <row r="468" spans="1:18" ht="16.5" customHeight="1">
      <c r="A468" s="472" t="s">
        <v>8066</v>
      </c>
      <c r="B468" s="472" t="s">
        <v>8060</v>
      </c>
      <c r="C468" s="473" t="s">
        <v>3209</v>
      </c>
      <c r="D468" s="473" t="s">
        <v>7089</v>
      </c>
      <c r="E468" s="345"/>
      <c r="F468" s="472" t="s">
        <v>8018</v>
      </c>
      <c r="G468" s="473" t="s">
        <v>2111</v>
      </c>
      <c r="H468" s="61">
        <v>1</v>
      </c>
      <c r="I468" s="309" t="s">
        <v>7102</v>
      </c>
      <c r="J468" s="309" t="s">
        <v>6786</v>
      </c>
      <c r="K468" s="309"/>
      <c r="L468" s="309"/>
      <c r="M468" s="309"/>
      <c r="N468" s="304"/>
      <c r="O468" s="73" t="s">
        <v>348</v>
      </c>
      <c r="P468" s="73" t="s">
        <v>348</v>
      </c>
      <c r="Q468" s="73" t="s">
        <v>24</v>
      </c>
      <c r="R468" s="89"/>
    </row>
    <row r="469" spans="1:18" ht="16.5" customHeight="1">
      <c r="A469" s="345"/>
      <c r="B469" s="345"/>
      <c r="C469" s="345"/>
      <c r="D469" s="345"/>
      <c r="E469" s="345"/>
      <c r="F469" s="345"/>
      <c r="G469" s="345"/>
      <c r="H469" s="61">
        <v>2</v>
      </c>
      <c r="I469" s="309" t="s">
        <v>6792</v>
      </c>
      <c r="J469" s="309" t="s">
        <v>6786</v>
      </c>
      <c r="K469" s="309"/>
      <c r="L469" s="309"/>
      <c r="M469" s="309"/>
      <c r="N469" s="304"/>
      <c r="O469" s="73" t="s">
        <v>348</v>
      </c>
      <c r="P469" s="73" t="s">
        <v>348</v>
      </c>
      <c r="Q469" s="73" t="s">
        <v>24</v>
      </c>
      <c r="R469" s="89"/>
    </row>
    <row r="470" spans="1:18" ht="16.5" customHeight="1">
      <c r="A470" s="345"/>
      <c r="B470" s="345"/>
      <c r="C470" s="345"/>
      <c r="D470" s="345"/>
      <c r="E470" s="345"/>
      <c r="F470" s="345"/>
      <c r="G470" s="345"/>
      <c r="H470" s="61">
        <v>3</v>
      </c>
      <c r="I470" s="309" t="s">
        <v>7957</v>
      </c>
      <c r="J470" s="309" t="s">
        <v>7287</v>
      </c>
      <c r="K470" s="309"/>
      <c r="L470" s="309"/>
      <c r="M470" s="309"/>
      <c r="N470" s="304"/>
      <c r="O470" s="73" t="s">
        <v>348</v>
      </c>
      <c r="P470" s="73" t="s">
        <v>348</v>
      </c>
      <c r="Q470" s="73" t="s">
        <v>24</v>
      </c>
      <c r="R470" s="89"/>
    </row>
    <row r="471" spans="1:18" ht="16.5" customHeight="1">
      <c r="A471" s="341"/>
      <c r="B471" s="341"/>
      <c r="C471" s="341"/>
      <c r="D471" s="341"/>
      <c r="E471" s="345"/>
      <c r="F471" s="341"/>
      <c r="G471" s="341"/>
      <c r="H471" s="61">
        <v>4</v>
      </c>
      <c r="I471" s="309" t="s">
        <v>7103</v>
      </c>
      <c r="J471" s="309" t="s">
        <v>6786</v>
      </c>
      <c r="K471" s="309"/>
      <c r="L471" s="309"/>
      <c r="M471" s="309"/>
      <c r="N471" s="304"/>
      <c r="O471" s="73" t="s">
        <v>348</v>
      </c>
      <c r="P471" s="73" t="s">
        <v>348</v>
      </c>
      <c r="Q471" s="73" t="s">
        <v>24</v>
      </c>
      <c r="R471" s="89"/>
    </row>
    <row r="472" spans="1:18" ht="16.5" customHeight="1">
      <c r="A472" s="472" t="s">
        <v>8067</v>
      </c>
      <c r="B472" s="472" t="s">
        <v>8060</v>
      </c>
      <c r="C472" s="473" t="s">
        <v>3209</v>
      </c>
      <c r="D472" s="473" t="s">
        <v>7089</v>
      </c>
      <c r="E472" s="345"/>
      <c r="F472" s="472" t="s">
        <v>8020</v>
      </c>
      <c r="G472" s="473" t="s">
        <v>2111</v>
      </c>
      <c r="H472" s="61">
        <v>1</v>
      </c>
      <c r="I472" s="309" t="s">
        <v>7102</v>
      </c>
      <c r="J472" s="309" t="s">
        <v>6786</v>
      </c>
      <c r="K472" s="309"/>
      <c r="L472" s="309"/>
      <c r="M472" s="309"/>
      <c r="N472" s="304"/>
      <c r="O472" s="73" t="s">
        <v>348</v>
      </c>
      <c r="P472" s="73" t="s">
        <v>348</v>
      </c>
      <c r="Q472" s="73" t="s">
        <v>24</v>
      </c>
      <c r="R472" s="89"/>
    </row>
    <row r="473" spans="1:18" ht="16.5" customHeight="1">
      <c r="A473" s="345"/>
      <c r="B473" s="345"/>
      <c r="C473" s="345"/>
      <c r="D473" s="345"/>
      <c r="E473" s="345"/>
      <c r="F473" s="345"/>
      <c r="G473" s="345"/>
      <c r="H473" s="61">
        <v>2</v>
      </c>
      <c r="I473" s="309" t="s">
        <v>6792</v>
      </c>
      <c r="J473" s="309" t="s">
        <v>6786</v>
      </c>
      <c r="K473" s="309"/>
      <c r="L473" s="309"/>
      <c r="M473" s="309"/>
      <c r="N473" s="304"/>
      <c r="O473" s="73" t="s">
        <v>348</v>
      </c>
      <c r="P473" s="73" t="s">
        <v>348</v>
      </c>
      <c r="Q473" s="73" t="s">
        <v>24</v>
      </c>
      <c r="R473" s="89"/>
    </row>
    <row r="474" spans="1:18" ht="16.5" customHeight="1">
      <c r="A474" s="345"/>
      <c r="B474" s="345"/>
      <c r="C474" s="345"/>
      <c r="D474" s="345"/>
      <c r="E474" s="345"/>
      <c r="F474" s="345"/>
      <c r="G474" s="345"/>
      <c r="H474" s="61">
        <v>3</v>
      </c>
      <c r="I474" s="309" t="s">
        <v>7959</v>
      </c>
      <c r="J474" s="309" t="s">
        <v>7287</v>
      </c>
      <c r="K474" s="309"/>
      <c r="L474" s="309"/>
      <c r="M474" s="309"/>
      <c r="N474" s="304"/>
      <c r="O474" s="73" t="s">
        <v>348</v>
      </c>
      <c r="P474" s="73" t="s">
        <v>348</v>
      </c>
      <c r="Q474" s="73" t="s">
        <v>24</v>
      </c>
      <c r="R474" s="89"/>
    </row>
    <row r="475" spans="1:18" ht="16.5" customHeight="1">
      <c r="A475" s="341"/>
      <c r="B475" s="341"/>
      <c r="C475" s="341"/>
      <c r="D475" s="341"/>
      <c r="E475" s="345"/>
      <c r="F475" s="341"/>
      <c r="G475" s="341"/>
      <c r="H475" s="61">
        <v>4</v>
      </c>
      <c r="I475" s="309" t="s">
        <v>7103</v>
      </c>
      <c r="J475" s="309" t="s">
        <v>6786</v>
      </c>
      <c r="K475" s="309"/>
      <c r="L475" s="309"/>
      <c r="M475" s="309"/>
      <c r="N475" s="304"/>
      <c r="O475" s="73" t="s">
        <v>348</v>
      </c>
      <c r="P475" s="73" t="s">
        <v>348</v>
      </c>
      <c r="Q475" s="73" t="s">
        <v>24</v>
      </c>
      <c r="R475" s="89"/>
    </row>
    <row r="476" spans="1:18" ht="16.5" customHeight="1">
      <c r="A476" s="472" t="s">
        <v>8068</v>
      </c>
      <c r="B476" s="472" t="s">
        <v>8060</v>
      </c>
      <c r="C476" s="473" t="s">
        <v>3209</v>
      </c>
      <c r="D476" s="473" t="s">
        <v>7089</v>
      </c>
      <c r="E476" s="345"/>
      <c r="F476" s="472" t="s">
        <v>8023</v>
      </c>
      <c r="G476" s="473" t="s">
        <v>2111</v>
      </c>
      <c r="H476" s="61">
        <v>1</v>
      </c>
      <c r="I476" s="309" t="s">
        <v>7102</v>
      </c>
      <c r="J476" s="309" t="s">
        <v>6786</v>
      </c>
      <c r="K476" s="309"/>
      <c r="L476" s="309"/>
      <c r="M476" s="309"/>
      <c r="N476" s="304"/>
      <c r="O476" s="73" t="s">
        <v>348</v>
      </c>
      <c r="P476" s="73" t="s">
        <v>348</v>
      </c>
      <c r="Q476" s="73" t="s">
        <v>24</v>
      </c>
      <c r="R476" s="89"/>
    </row>
    <row r="477" spans="1:18" ht="16.5" customHeight="1">
      <c r="A477" s="345"/>
      <c r="B477" s="345"/>
      <c r="C477" s="345"/>
      <c r="D477" s="345"/>
      <c r="E477" s="345"/>
      <c r="F477" s="345"/>
      <c r="G477" s="345"/>
      <c r="H477" s="61">
        <v>2</v>
      </c>
      <c r="I477" s="309" t="s">
        <v>6792</v>
      </c>
      <c r="J477" s="309" t="s">
        <v>6786</v>
      </c>
      <c r="K477" s="309"/>
      <c r="L477" s="309"/>
      <c r="M477" s="309"/>
      <c r="N477" s="304"/>
      <c r="O477" s="73" t="s">
        <v>348</v>
      </c>
      <c r="P477" s="73" t="s">
        <v>348</v>
      </c>
      <c r="Q477" s="73" t="s">
        <v>24</v>
      </c>
      <c r="R477" s="89"/>
    </row>
    <row r="478" spans="1:18" ht="16.5" customHeight="1">
      <c r="A478" s="345"/>
      <c r="B478" s="345"/>
      <c r="C478" s="345"/>
      <c r="D478" s="345"/>
      <c r="E478" s="345"/>
      <c r="F478" s="345"/>
      <c r="G478" s="345"/>
      <c r="H478" s="61">
        <v>3</v>
      </c>
      <c r="I478" s="309" t="s">
        <v>7960</v>
      </c>
      <c r="J478" s="309" t="s">
        <v>7287</v>
      </c>
      <c r="K478" s="309"/>
      <c r="L478" s="309"/>
      <c r="M478" s="309"/>
      <c r="N478" s="304"/>
      <c r="O478" s="73" t="s">
        <v>348</v>
      </c>
      <c r="P478" s="73" t="s">
        <v>348</v>
      </c>
      <c r="Q478" s="73" t="s">
        <v>24</v>
      </c>
      <c r="R478" s="89"/>
    </row>
    <row r="479" spans="1:18" ht="16.5" customHeight="1">
      <c r="A479" s="341"/>
      <c r="B479" s="341"/>
      <c r="C479" s="341"/>
      <c r="D479" s="341"/>
      <c r="E479" s="345"/>
      <c r="F479" s="341"/>
      <c r="G479" s="341"/>
      <c r="H479" s="61">
        <v>4</v>
      </c>
      <c r="I479" s="309" t="s">
        <v>7103</v>
      </c>
      <c r="J479" s="309" t="s">
        <v>6786</v>
      </c>
      <c r="K479" s="309"/>
      <c r="L479" s="309"/>
      <c r="M479" s="309"/>
      <c r="N479" s="304"/>
      <c r="O479" s="73" t="s">
        <v>348</v>
      </c>
      <c r="P479" s="73" t="s">
        <v>348</v>
      </c>
      <c r="Q479" s="73" t="s">
        <v>24</v>
      </c>
      <c r="R479" s="89"/>
    </row>
    <row r="480" spans="1:18" ht="16.5" customHeight="1">
      <c r="A480" s="472" t="s">
        <v>8069</v>
      </c>
      <c r="B480" s="472" t="s">
        <v>8060</v>
      </c>
      <c r="C480" s="473" t="s">
        <v>3209</v>
      </c>
      <c r="D480" s="473" t="s">
        <v>7089</v>
      </c>
      <c r="E480" s="345"/>
      <c r="F480" s="472" t="s">
        <v>8025</v>
      </c>
      <c r="G480" s="473" t="s">
        <v>2111</v>
      </c>
      <c r="H480" s="61">
        <v>1</v>
      </c>
      <c r="I480" s="309" t="s">
        <v>7102</v>
      </c>
      <c r="J480" s="309" t="s">
        <v>6786</v>
      </c>
      <c r="K480" s="309"/>
      <c r="L480" s="309"/>
      <c r="M480" s="309"/>
      <c r="N480" s="304"/>
      <c r="O480" s="73" t="s">
        <v>348</v>
      </c>
      <c r="P480" s="73" t="s">
        <v>348</v>
      </c>
      <c r="Q480" s="73" t="s">
        <v>24</v>
      </c>
      <c r="R480" s="89"/>
    </row>
    <row r="481" spans="1:18" ht="16.5" customHeight="1">
      <c r="A481" s="345"/>
      <c r="B481" s="345"/>
      <c r="C481" s="345"/>
      <c r="D481" s="345"/>
      <c r="E481" s="345"/>
      <c r="F481" s="345"/>
      <c r="G481" s="345"/>
      <c r="H481" s="61">
        <v>2</v>
      </c>
      <c r="I481" s="309" t="s">
        <v>6792</v>
      </c>
      <c r="J481" s="309" t="s">
        <v>6786</v>
      </c>
      <c r="K481" s="309"/>
      <c r="L481" s="309"/>
      <c r="M481" s="309"/>
      <c r="N481" s="304"/>
      <c r="O481" s="73" t="s">
        <v>348</v>
      </c>
      <c r="P481" s="73" t="s">
        <v>348</v>
      </c>
      <c r="Q481" s="73" t="s">
        <v>24</v>
      </c>
      <c r="R481" s="89"/>
    </row>
    <row r="482" spans="1:18" ht="16.5" customHeight="1">
      <c r="A482" s="345"/>
      <c r="B482" s="345"/>
      <c r="C482" s="345"/>
      <c r="D482" s="345"/>
      <c r="E482" s="345"/>
      <c r="F482" s="345"/>
      <c r="G482" s="345"/>
      <c r="H482" s="61">
        <v>3</v>
      </c>
      <c r="I482" s="309" t="s">
        <v>7961</v>
      </c>
      <c r="J482" s="309" t="s">
        <v>7287</v>
      </c>
      <c r="K482" s="309"/>
      <c r="L482" s="309"/>
      <c r="M482" s="309"/>
      <c r="N482" s="304"/>
      <c r="O482" s="73" t="s">
        <v>348</v>
      </c>
      <c r="P482" s="73" t="s">
        <v>348</v>
      </c>
      <c r="Q482" s="73" t="s">
        <v>24</v>
      </c>
      <c r="R482" s="89"/>
    </row>
    <row r="483" spans="1:18" ht="16.5" customHeight="1">
      <c r="A483" s="341"/>
      <c r="B483" s="341"/>
      <c r="C483" s="341"/>
      <c r="D483" s="341"/>
      <c r="E483" s="345"/>
      <c r="F483" s="341"/>
      <c r="G483" s="341"/>
      <c r="H483" s="61">
        <v>4</v>
      </c>
      <c r="I483" s="309" t="s">
        <v>7103</v>
      </c>
      <c r="J483" s="309" t="s">
        <v>6786</v>
      </c>
      <c r="K483" s="309"/>
      <c r="L483" s="309"/>
      <c r="M483" s="309"/>
      <c r="N483" s="304"/>
      <c r="O483" s="73" t="s">
        <v>348</v>
      </c>
      <c r="P483" s="73" t="s">
        <v>348</v>
      </c>
      <c r="Q483" s="73" t="s">
        <v>24</v>
      </c>
      <c r="R483" s="89"/>
    </row>
    <row r="484" spans="1:18" ht="16.5" customHeight="1">
      <c r="A484" s="472" t="s">
        <v>8070</v>
      </c>
      <c r="B484" s="472" t="s">
        <v>8060</v>
      </c>
      <c r="C484" s="473" t="s">
        <v>3209</v>
      </c>
      <c r="D484" s="473" t="s">
        <v>7089</v>
      </c>
      <c r="E484" s="345"/>
      <c r="F484" s="472" t="s">
        <v>8027</v>
      </c>
      <c r="G484" s="473" t="s">
        <v>2111</v>
      </c>
      <c r="H484" s="61">
        <v>1</v>
      </c>
      <c r="I484" s="309" t="s">
        <v>7102</v>
      </c>
      <c r="J484" s="309" t="s">
        <v>6786</v>
      </c>
      <c r="K484" s="309"/>
      <c r="L484" s="309"/>
      <c r="M484" s="309"/>
      <c r="N484" s="304"/>
      <c r="O484" s="73" t="s">
        <v>348</v>
      </c>
      <c r="P484" s="73" t="s">
        <v>348</v>
      </c>
      <c r="Q484" s="73" t="s">
        <v>24</v>
      </c>
      <c r="R484" s="89"/>
    </row>
    <row r="485" spans="1:18" ht="16.5" customHeight="1">
      <c r="A485" s="345"/>
      <c r="B485" s="345"/>
      <c r="C485" s="345"/>
      <c r="D485" s="345"/>
      <c r="E485" s="345"/>
      <c r="F485" s="345"/>
      <c r="G485" s="345"/>
      <c r="H485" s="61">
        <v>2</v>
      </c>
      <c r="I485" s="309" t="s">
        <v>6792</v>
      </c>
      <c r="J485" s="309" t="s">
        <v>6786</v>
      </c>
      <c r="K485" s="309"/>
      <c r="L485" s="309"/>
      <c r="M485" s="309"/>
      <c r="N485" s="304"/>
      <c r="O485" s="73" t="s">
        <v>348</v>
      </c>
      <c r="P485" s="73" t="s">
        <v>348</v>
      </c>
      <c r="Q485" s="73" t="s">
        <v>24</v>
      </c>
      <c r="R485" s="89"/>
    </row>
    <row r="486" spans="1:18" ht="16.5" customHeight="1">
      <c r="A486" s="345"/>
      <c r="B486" s="345"/>
      <c r="C486" s="345"/>
      <c r="D486" s="345"/>
      <c r="E486" s="345"/>
      <c r="F486" s="345"/>
      <c r="G486" s="345"/>
      <c r="H486" s="61">
        <v>3</v>
      </c>
      <c r="I486" s="309" t="s">
        <v>7963</v>
      </c>
      <c r="J486" s="309" t="s">
        <v>7287</v>
      </c>
      <c r="K486" s="309"/>
      <c r="L486" s="309"/>
      <c r="M486" s="309"/>
      <c r="N486" s="304"/>
      <c r="O486" s="73" t="s">
        <v>348</v>
      </c>
      <c r="P486" s="73" t="s">
        <v>348</v>
      </c>
      <c r="Q486" s="73" t="s">
        <v>24</v>
      </c>
      <c r="R486" s="89"/>
    </row>
    <row r="487" spans="1:18" ht="16.5" customHeight="1">
      <c r="A487" s="341"/>
      <c r="B487" s="341"/>
      <c r="C487" s="341"/>
      <c r="D487" s="341"/>
      <c r="E487" s="345"/>
      <c r="F487" s="341"/>
      <c r="G487" s="341"/>
      <c r="H487" s="61">
        <v>4</v>
      </c>
      <c r="I487" s="309" t="s">
        <v>7103</v>
      </c>
      <c r="J487" s="309" t="s">
        <v>6786</v>
      </c>
      <c r="K487" s="309"/>
      <c r="L487" s="309"/>
      <c r="M487" s="309"/>
      <c r="N487" s="304"/>
      <c r="O487" s="73" t="s">
        <v>348</v>
      </c>
      <c r="P487" s="73" t="s">
        <v>348</v>
      </c>
      <c r="Q487" s="73" t="s">
        <v>24</v>
      </c>
      <c r="R487" s="89"/>
    </row>
    <row r="488" spans="1:18" ht="16.5" customHeight="1">
      <c r="A488" s="472" t="s">
        <v>8071</v>
      </c>
      <c r="B488" s="472" t="s">
        <v>8060</v>
      </c>
      <c r="C488" s="473" t="s">
        <v>3209</v>
      </c>
      <c r="D488" s="473" t="s">
        <v>7089</v>
      </c>
      <c r="E488" s="345"/>
      <c r="F488" s="472" t="s">
        <v>8031</v>
      </c>
      <c r="G488" s="473" t="s">
        <v>2111</v>
      </c>
      <c r="H488" s="61">
        <v>1</v>
      </c>
      <c r="I488" s="309" t="s">
        <v>7102</v>
      </c>
      <c r="J488" s="309" t="s">
        <v>6786</v>
      </c>
      <c r="K488" s="309"/>
      <c r="L488" s="309"/>
      <c r="M488" s="309"/>
      <c r="N488" s="304"/>
      <c r="O488" s="73" t="s">
        <v>348</v>
      </c>
      <c r="P488" s="73" t="s">
        <v>348</v>
      </c>
      <c r="Q488" s="73" t="s">
        <v>24</v>
      </c>
      <c r="R488" s="89"/>
    </row>
    <row r="489" spans="1:18" ht="16.5" customHeight="1">
      <c r="A489" s="345"/>
      <c r="B489" s="345"/>
      <c r="C489" s="345"/>
      <c r="D489" s="345"/>
      <c r="E489" s="345"/>
      <c r="F489" s="345"/>
      <c r="G489" s="345"/>
      <c r="H489" s="61">
        <v>2</v>
      </c>
      <c r="I489" s="309" t="s">
        <v>6792</v>
      </c>
      <c r="J489" s="309" t="s">
        <v>6786</v>
      </c>
      <c r="K489" s="309"/>
      <c r="L489" s="309"/>
      <c r="M489" s="309"/>
      <c r="N489" s="304"/>
      <c r="O489" s="73" t="s">
        <v>348</v>
      </c>
      <c r="P489" s="73" t="s">
        <v>348</v>
      </c>
      <c r="Q489" s="73" t="s">
        <v>24</v>
      </c>
      <c r="R489" s="89"/>
    </row>
    <row r="490" spans="1:18" ht="16.5" customHeight="1">
      <c r="A490" s="345"/>
      <c r="B490" s="345"/>
      <c r="C490" s="345"/>
      <c r="D490" s="345"/>
      <c r="E490" s="345"/>
      <c r="F490" s="345"/>
      <c r="G490" s="345"/>
      <c r="H490" s="61">
        <v>3</v>
      </c>
      <c r="I490" s="309" t="s">
        <v>7964</v>
      </c>
      <c r="J490" s="309" t="s">
        <v>7287</v>
      </c>
      <c r="K490" s="309"/>
      <c r="L490" s="309"/>
      <c r="M490" s="309"/>
      <c r="N490" s="304"/>
      <c r="O490" s="73" t="s">
        <v>348</v>
      </c>
      <c r="P490" s="73" t="s">
        <v>348</v>
      </c>
      <c r="Q490" s="73" t="s">
        <v>24</v>
      </c>
      <c r="R490" s="89"/>
    </row>
    <row r="491" spans="1:18" ht="16.5" customHeight="1">
      <c r="A491" s="341"/>
      <c r="B491" s="341"/>
      <c r="C491" s="341"/>
      <c r="D491" s="341"/>
      <c r="E491" s="345"/>
      <c r="F491" s="341"/>
      <c r="G491" s="341"/>
      <c r="H491" s="61">
        <v>4</v>
      </c>
      <c r="I491" s="309" t="s">
        <v>7103</v>
      </c>
      <c r="J491" s="309" t="s">
        <v>6786</v>
      </c>
      <c r="K491" s="309"/>
      <c r="L491" s="309"/>
      <c r="M491" s="309"/>
      <c r="N491" s="304"/>
      <c r="O491" s="73" t="s">
        <v>348</v>
      </c>
      <c r="P491" s="73" t="s">
        <v>348</v>
      </c>
      <c r="Q491" s="73" t="s">
        <v>24</v>
      </c>
      <c r="R491" s="89"/>
    </row>
    <row r="492" spans="1:18" ht="16.5" customHeight="1">
      <c r="A492" s="472" t="s">
        <v>8072</v>
      </c>
      <c r="B492" s="472" t="s">
        <v>8060</v>
      </c>
      <c r="C492" s="473" t="s">
        <v>3209</v>
      </c>
      <c r="D492" s="473" t="s">
        <v>7089</v>
      </c>
      <c r="E492" s="345"/>
      <c r="F492" s="472" t="s">
        <v>8033</v>
      </c>
      <c r="G492" s="473" t="s">
        <v>2111</v>
      </c>
      <c r="H492" s="61">
        <v>1</v>
      </c>
      <c r="I492" s="309" t="s">
        <v>7102</v>
      </c>
      <c r="J492" s="309" t="s">
        <v>6786</v>
      </c>
      <c r="K492" s="309"/>
      <c r="L492" s="309"/>
      <c r="M492" s="309"/>
      <c r="N492" s="304"/>
      <c r="O492" s="73" t="s">
        <v>348</v>
      </c>
      <c r="P492" s="73" t="s">
        <v>348</v>
      </c>
      <c r="Q492" s="73" t="s">
        <v>24</v>
      </c>
      <c r="R492" s="89"/>
    </row>
    <row r="493" spans="1:18" ht="16.5" customHeight="1">
      <c r="A493" s="345"/>
      <c r="B493" s="345"/>
      <c r="C493" s="345"/>
      <c r="D493" s="345"/>
      <c r="E493" s="345"/>
      <c r="F493" s="345"/>
      <c r="G493" s="345"/>
      <c r="H493" s="61">
        <v>2</v>
      </c>
      <c r="I493" s="309" t="s">
        <v>6792</v>
      </c>
      <c r="J493" s="309" t="s">
        <v>6786</v>
      </c>
      <c r="K493" s="309"/>
      <c r="L493" s="309"/>
      <c r="M493" s="309"/>
      <c r="N493" s="304"/>
      <c r="O493" s="73" t="s">
        <v>348</v>
      </c>
      <c r="P493" s="73" t="s">
        <v>348</v>
      </c>
      <c r="Q493" s="73" t="s">
        <v>24</v>
      </c>
      <c r="R493" s="89"/>
    </row>
    <row r="494" spans="1:18" ht="16.5" customHeight="1">
      <c r="A494" s="345"/>
      <c r="B494" s="345"/>
      <c r="C494" s="345"/>
      <c r="D494" s="345"/>
      <c r="E494" s="345"/>
      <c r="F494" s="345"/>
      <c r="G494" s="345"/>
      <c r="H494" s="61">
        <v>3</v>
      </c>
      <c r="I494" s="309" t="s">
        <v>7965</v>
      </c>
      <c r="J494" s="309" t="s">
        <v>7287</v>
      </c>
      <c r="K494" s="309"/>
      <c r="L494" s="309"/>
      <c r="M494" s="309"/>
      <c r="N494" s="304"/>
      <c r="O494" s="73" t="s">
        <v>348</v>
      </c>
      <c r="P494" s="73" t="s">
        <v>348</v>
      </c>
      <c r="Q494" s="73" t="s">
        <v>24</v>
      </c>
      <c r="R494" s="89"/>
    </row>
    <row r="495" spans="1:18" ht="16.5" customHeight="1">
      <c r="A495" s="341"/>
      <c r="B495" s="341"/>
      <c r="C495" s="341"/>
      <c r="D495" s="341"/>
      <c r="E495" s="341"/>
      <c r="F495" s="341"/>
      <c r="G495" s="341"/>
      <c r="H495" s="61">
        <v>4</v>
      </c>
      <c r="I495" s="309" t="s">
        <v>7103</v>
      </c>
      <c r="J495" s="309" t="s">
        <v>6786</v>
      </c>
      <c r="K495" s="309"/>
      <c r="L495" s="309"/>
      <c r="M495" s="309"/>
      <c r="N495" s="304"/>
      <c r="O495" s="73" t="s">
        <v>348</v>
      </c>
      <c r="P495" s="73" t="s">
        <v>348</v>
      </c>
      <c r="Q495" s="73" t="s">
        <v>24</v>
      </c>
      <c r="R495" s="89"/>
    </row>
    <row r="496" spans="1:18" ht="16.5" customHeight="1">
      <c r="A496" s="472" t="s">
        <v>8073</v>
      </c>
      <c r="B496" s="472" t="s">
        <v>8060</v>
      </c>
      <c r="C496" s="473" t="s">
        <v>3209</v>
      </c>
      <c r="D496" s="473" t="s">
        <v>7089</v>
      </c>
      <c r="E496" s="472" t="s">
        <v>8074</v>
      </c>
      <c r="F496" s="472" t="s">
        <v>8036</v>
      </c>
      <c r="G496" s="473" t="s">
        <v>2111</v>
      </c>
      <c r="H496" s="61">
        <v>1</v>
      </c>
      <c r="I496" s="309" t="s">
        <v>8075</v>
      </c>
      <c r="J496" s="309" t="s">
        <v>6786</v>
      </c>
      <c r="K496" s="309"/>
      <c r="L496" s="309"/>
      <c r="M496" s="309"/>
      <c r="N496" s="304"/>
      <c r="O496" s="73" t="s">
        <v>348</v>
      </c>
      <c r="P496" s="73" t="s">
        <v>348</v>
      </c>
      <c r="Q496" s="73" t="s">
        <v>24</v>
      </c>
      <c r="R496" s="89"/>
    </row>
    <row r="497" spans="1:18" ht="16.5" customHeight="1">
      <c r="A497" s="345"/>
      <c r="B497" s="345"/>
      <c r="C497" s="345"/>
      <c r="D497" s="345"/>
      <c r="E497" s="345"/>
      <c r="F497" s="345"/>
      <c r="G497" s="345"/>
      <c r="H497" s="61">
        <v>2</v>
      </c>
      <c r="I497" s="309" t="s">
        <v>7678</v>
      </c>
      <c r="J497" s="309" t="s">
        <v>6786</v>
      </c>
      <c r="K497" s="309"/>
      <c r="L497" s="309"/>
      <c r="M497" s="309"/>
      <c r="N497" s="304"/>
      <c r="O497" s="73" t="s">
        <v>348</v>
      </c>
      <c r="P497" s="73" t="s">
        <v>348</v>
      </c>
      <c r="Q497" s="73" t="s">
        <v>24</v>
      </c>
      <c r="R497" s="89"/>
    </row>
    <row r="498" spans="1:18" ht="16.5" customHeight="1">
      <c r="A498" s="345"/>
      <c r="B498" s="345"/>
      <c r="C498" s="345"/>
      <c r="D498" s="345"/>
      <c r="E498" s="345"/>
      <c r="F498" s="345"/>
      <c r="G498" s="345"/>
      <c r="H498" s="61">
        <v>3</v>
      </c>
      <c r="I498" s="309" t="s">
        <v>7989</v>
      </c>
      <c r="J498" s="309" t="s">
        <v>7287</v>
      </c>
      <c r="K498" s="309"/>
      <c r="L498" s="309"/>
      <c r="M498" s="309"/>
      <c r="N498" s="304"/>
      <c r="O498" s="73" t="s">
        <v>348</v>
      </c>
      <c r="P498" s="73" t="s">
        <v>348</v>
      </c>
      <c r="Q498" s="73" t="s">
        <v>24</v>
      </c>
      <c r="R498" s="89"/>
    </row>
    <row r="499" spans="1:18" ht="16.5" customHeight="1">
      <c r="A499" s="341"/>
      <c r="B499" s="341"/>
      <c r="C499" s="341"/>
      <c r="D499" s="341"/>
      <c r="E499" s="345"/>
      <c r="F499" s="341"/>
      <c r="G499" s="341"/>
      <c r="H499" s="61">
        <v>4</v>
      </c>
      <c r="I499" s="309" t="s">
        <v>8076</v>
      </c>
      <c r="J499" s="309" t="s">
        <v>6786</v>
      </c>
      <c r="K499" s="309"/>
      <c r="L499" s="309"/>
      <c r="M499" s="309"/>
      <c r="N499" s="304"/>
      <c r="O499" s="73" t="s">
        <v>348</v>
      </c>
      <c r="P499" s="73" t="s">
        <v>348</v>
      </c>
      <c r="Q499" s="73" t="s">
        <v>24</v>
      </c>
      <c r="R499" s="89"/>
    </row>
    <row r="500" spans="1:18" ht="16.5" customHeight="1">
      <c r="A500" s="472" t="s">
        <v>8077</v>
      </c>
      <c r="B500" s="472" t="s">
        <v>8060</v>
      </c>
      <c r="C500" s="473" t="s">
        <v>3209</v>
      </c>
      <c r="D500" s="473" t="s">
        <v>7089</v>
      </c>
      <c r="E500" s="345"/>
      <c r="F500" s="472" t="s">
        <v>8038</v>
      </c>
      <c r="G500" s="473" t="s">
        <v>2111</v>
      </c>
      <c r="H500" s="61">
        <v>1</v>
      </c>
      <c r="I500" s="309" t="s">
        <v>8075</v>
      </c>
      <c r="J500" s="309" t="s">
        <v>6786</v>
      </c>
      <c r="K500" s="309"/>
      <c r="L500" s="309"/>
      <c r="M500" s="309"/>
      <c r="N500" s="304"/>
      <c r="O500" s="73" t="s">
        <v>348</v>
      </c>
      <c r="P500" s="73" t="s">
        <v>348</v>
      </c>
      <c r="Q500" s="73" t="s">
        <v>24</v>
      </c>
      <c r="R500" s="89"/>
    </row>
    <row r="501" spans="1:18" ht="16.5" customHeight="1">
      <c r="A501" s="345"/>
      <c r="B501" s="345"/>
      <c r="C501" s="345"/>
      <c r="D501" s="345"/>
      <c r="E501" s="345"/>
      <c r="F501" s="345"/>
      <c r="G501" s="345"/>
      <c r="H501" s="61">
        <v>2</v>
      </c>
      <c r="I501" s="309" t="s">
        <v>7678</v>
      </c>
      <c r="J501" s="309" t="s">
        <v>6786</v>
      </c>
      <c r="K501" s="309"/>
      <c r="L501" s="309"/>
      <c r="M501" s="309"/>
      <c r="N501" s="304"/>
      <c r="O501" s="73" t="s">
        <v>348</v>
      </c>
      <c r="P501" s="73" t="s">
        <v>348</v>
      </c>
      <c r="Q501" s="73" t="s">
        <v>24</v>
      </c>
      <c r="R501" s="89"/>
    </row>
    <row r="502" spans="1:18" ht="16.5" customHeight="1">
      <c r="A502" s="345"/>
      <c r="B502" s="345"/>
      <c r="C502" s="345"/>
      <c r="D502" s="345"/>
      <c r="E502" s="345"/>
      <c r="F502" s="345"/>
      <c r="G502" s="345"/>
      <c r="H502" s="61">
        <v>3</v>
      </c>
      <c r="I502" s="309" t="s">
        <v>7990</v>
      </c>
      <c r="J502" s="309" t="s">
        <v>7287</v>
      </c>
      <c r="K502" s="309"/>
      <c r="L502" s="309"/>
      <c r="M502" s="309"/>
      <c r="N502" s="304"/>
      <c r="O502" s="73" t="s">
        <v>348</v>
      </c>
      <c r="P502" s="73" t="s">
        <v>348</v>
      </c>
      <c r="Q502" s="73" t="s">
        <v>24</v>
      </c>
      <c r="R502" s="89"/>
    </row>
    <row r="503" spans="1:18" ht="16.5" customHeight="1">
      <c r="A503" s="341"/>
      <c r="B503" s="341"/>
      <c r="C503" s="341"/>
      <c r="D503" s="341"/>
      <c r="E503" s="345"/>
      <c r="F503" s="341"/>
      <c r="G503" s="341"/>
      <c r="H503" s="61">
        <v>4</v>
      </c>
      <c r="I503" s="309" t="s">
        <v>8076</v>
      </c>
      <c r="J503" s="309" t="s">
        <v>6786</v>
      </c>
      <c r="K503" s="309"/>
      <c r="L503" s="309"/>
      <c r="M503" s="309"/>
      <c r="N503" s="304"/>
      <c r="O503" s="73" t="s">
        <v>348</v>
      </c>
      <c r="P503" s="73" t="s">
        <v>348</v>
      </c>
      <c r="Q503" s="73" t="s">
        <v>24</v>
      </c>
      <c r="R503" s="89"/>
    </row>
    <row r="504" spans="1:18" ht="16.5" customHeight="1">
      <c r="A504" s="472" t="s">
        <v>8078</v>
      </c>
      <c r="B504" s="472" t="s">
        <v>8060</v>
      </c>
      <c r="C504" s="473" t="s">
        <v>3209</v>
      </c>
      <c r="D504" s="473" t="s">
        <v>7089</v>
      </c>
      <c r="E504" s="345"/>
      <c r="F504" s="472" t="s">
        <v>8040</v>
      </c>
      <c r="G504" s="473" t="s">
        <v>2111</v>
      </c>
      <c r="H504" s="61">
        <v>1</v>
      </c>
      <c r="I504" s="309" t="s">
        <v>8075</v>
      </c>
      <c r="J504" s="309" t="s">
        <v>6786</v>
      </c>
      <c r="K504" s="309"/>
      <c r="L504" s="309"/>
      <c r="M504" s="309"/>
      <c r="N504" s="304"/>
      <c r="O504" s="73" t="s">
        <v>348</v>
      </c>
      <c r="P504" s="73" t="s">
        <v>348</v>
      </c>
      <c r="Q504" s="73" t="s">
        <v>24</v>
      </c>
      <c r="R504" s="89"/>
    </row>
    <row r="505" spans="1:18" ht="16.5" customHeight="1">
      <c r="A505" s="345"/>
      <c r="B505" s="345"/>
      <c r="C505" s="345"/>
      <c r="D505" s="345"/>
      <c r="E505" s="345"/>
      <c r="F505" s="345"/>
      <c r="G505" s="345"/>
      <c r="H505" s="61">
        <v>2</v>
      </c>
      <c r="I505" s="309" t="s">
        <v>7678</v>
      </c>
      <c r="J505" s="309" t="s">
        <v>6786</v>
      </c>
      <c r="K505" s="309"/>
      <c r="L505" s="309"/>
      <c r="M505" s="309"/>
      <c r="N505" s="304"/>
      <c r="O505" s="73" t="s">
        <v>348</v>
      </c>
      <c r="P505" s="73" t="s">
        <v>348</v>
      </c>
      <c r="Q505" s="73" t="s">
        <v>24</v>
      </c>
      <c r="R505" s="89"/>
    </row>
    <row r="506" spans="1:18" ht="16.5" customHeight="1">
      <c r="A506" s="345"/>
      <c r="B506" s="345"/>
      <c r="C506" s="345"/>
      <c r="D506" s="345"/>
      <c r="E506" s="345"/>
      <c r="F506" s="345"/>
      <c r="G506" s="345"/>
      <c r="H506" s="61">
        <v>3</v>
      </c>
      <c r="I506" s="309" t="s">
        <v>7990</v>
      </c>
      <c r="J506" s="309" t="s">
        <v>7287</v>
      </c>
      <c r="K506" s="309"/>
      <c r="L506" s="309"/>
      <c r="M506" s="309"/>
      <c r="N506" s="304"/>
      <c r="O506" s="73" t="s">
        <v>348</v>
      </c>
      <c r="P506" s="73" t="s">
        <v>348</v>
      </c>
      <c r="Q506" s="73" t="s">
        <v>24</v>
      </c>
      <c r="R506" s="89"/>
    </row>
    <row r="507" spans="1:18" ht="16.5" customHeight="1">
      <c r="A507" s="341"/>
      <c r="B507" s="341"/>
      <c r="C507" s="341"/>
      <c r="D507" s="341"/>
      <c r="E507" s="345"/>
      <c r="F507" s="341"/>
      <c r="G507" s="341"/>
      <c r="H507" s="61">
        <v>4</v>
      </c>
      <c r="I507" s="309" t="s">
        <v>8076</v>
      </c>
      <c r="J507" s="309" t="s">
        <v>6786</v>
      </c>
      <c r="K507" s="309"/>
      <c r="L507" s="309"/>
      <c r="M507" s="309"/>
      <c r="N507" s="304"/>
      <c r="O507" s="73" t="s">
        <v>348</v>
      </c>
      <c r="P507" s="73" t="s">
        <v>348</v>
      </c>
      <c r="Q507" s="73" t="s">
        <v>24</v>
      </c>
      <c r="R507" s="89"/>
    </row>
    <row r="508" spans="1:18" ht="16.5" customHeight="1">
      <c r="A508" s="472" t="s">
        <v>8079</v>
      </c>
      <c r="B508" s="472" t="s">
        <v>8060</v>
      </c>
      <c r="C508" s="473" t="s">
        <v>3209</v>
      </c>
      <c r="D508" s="473" t="s">
        <v>7089</v>
      </c>
      <c r="E508" s="345"/>
      <c r="F508" s="472" t="s">
        <v>8042</v>
      </c>
      <c r="G508" s="473" t="s">
        <v>2111</v>
      </c>
      <c r="H508" s="61">
        <v>1</v>
      </c>
      <c r="I508" s="309" t="s">
        <v>8075</v>
      </c>
      <c r="J508" s="309" t="s">
        <v>6786</v>
      </c>
      <c r="K508" s="309"/>
      <c r="L508" s="309"/>
      <c r="M508" s="309"/>
      <c r="N508" s="304"/>
      <c r="O508" s="73" t="s">
        <v>348</v>
      </c>
      <c r="P508" s="73" t="s">
        <v>348</v>
      </c>
      <c r="Q508" s="73" t="s">
        <v>24</v>
      </c>
      <c r="R508" s="89"/>
    </row>
    <row r="509" spans="1:18" ht="16.5" customHeight="1">
      <c r="A509" s="345"/>
      <c r="B509" s="345"/>
      <c r="C509" s="345"/>
      <c r="D509" s="345"/>
      <c r="E509" s="345"/>
      <c r="F509" s="345"/>
      <c r="G509" s="345"/>
      <c r="H509" s="61">
        <v>2</v>
      </c>
      <c r="I509" s="309" t="s">
        <v>7678</v>
      </c>
      <c r="J509" s="309" t="s">
        <v>6786</v>
      </c>
      <c r="K509" s="309"/>
      <c r="L509" s="309"/>
      <c r="M509" s="309"/>
      <c r="N509" s="304"/>
      <c r="O509" s="73" t="s">
        <v>348</v>
      </c>
      <c r="P509" s="73" t="s">
        <v>348</v>
      </c>
      <c r="Q509" s="73" t="s">
        <v>24</v>
      </c>
      <c r="R509" s="89"/>
    </row>
    <row r="510" spans="1:18" ht="16.5" customHeight="1">
      <c r="A510" s="345"/>
      <c r="B510" s="345"/>
      <c r="C510" s="345"/>
      <c r="D510" s="345"/>
      <c r="E510" s="345"/>
      <c r="F510" s="345"/>
      <c r="G510" s="345"/>
      <c r="H510" s="61">
        <v>3</v>
      </c>
      <c r="I510" s="309" t="s">
        <v>7993</v>
      </c>
      <c r="J510" s="309" t="s">
        <v>7287</v>
      </c>
      <c r="K510" s="309"/>
      <c r="L510" s="309"/>
      <c r="M510" s="309"/>
      <c r="N510" s="304"/>
      <c r="O510" s="73" t="s">
        <v>348</v>
      </c>
      <c r="P510" s="73" t="s">
        <v>348</v>
      </c>
      <c r="Q510" s="73" t="s">
        <v>24</v>
      </c>
      <c r="R510" s="89"/>
    </row>
    <row r="511" spans="1:18" ht="16.5" customHeight="1">
      <c r="A511" s="341"/>
      <c r="B511" s="341"/>
      <c r="C511" s="341"/>
      <c r="D511" s="341"/>
      <c r="E511" s="345"/>
      <c r="F511" s="341"/>
      <c r="G511" s="341"/>
      <c r="H511" s="61">
        <v>4</v>
      </c>
      <c r="I511" s="309" t="s">
        <v>8076</v>
      </c>
      <c r="J511" s="309" t="s">
        <v>6786</v>
      </c>
      <c r="K511" s="309"/>
      <c r="L511" s="309"/>
      <c r="M511" s="309"/>
      <c r="N511" s="304"/>
      <c r="O511" s="73" t="s">
        <v>348</v>
      </c>
      <c r="P511" s="73" t="s">
        <v>348</v>
      </c>
      <c r="Q511" s="73" t="s">
        <v>24</v>
      </c>
      <c r="R511" s="89"/>
    </row>
    <row r="512" spans="1:18" ht="16.5" customHeight="1">
      <c r="A512" s="472" t="s">
        <v>8080</v>
      </c>
      <c r="B512" s="472" t="s">
        <v>8060</v>
      </c>
      <c r="C512" s="473" t="s">
        <v>3209</v>
      </c>
      <c r="D512" s="473" t="s">
        <v>7089</v>
      </c>
      <c r="E512" s="345"/>
      <c r="F512" s="472" t="s">
        <v>8044</v>
      </c>
      <c r="G512" s="473" t="s">
        <v>2111</v>
      </c>
      <c r="H512" s="61">
        <v>1</v>
      </c>
      <c r="I512" s="309" t="s">
        <v>8075</v>
      </c>
      <c r="J512" s="309" t="s">
        <v>6786</v>
      </c>
      <c r="K512" s="309"/>
      <c r="L512" s="309"/>
      <c r="M512" s="309"/>
      <c r="N512" s="304"/>
      <c r="O512" s="73" t="s">
        <v>348</v>
      </c>
      <c r="P512" s="73" t="s">
        <v>348</v>
      </c>
      <c r="Q512" s="73" t="s">
        <v>24</v>
      </c>
      <c r="R512" s="89"/>
    </row>
    <row r="513" spans="1:18" ht="16.5" customHeight="1">
      <c r="A513" s="345"/>
      <c r="B513" s="345"/>
      <c r="C513" s="345"/>
      <c r="D513" s="345"/>
      <c r="E513" s="345"/>
      <c r="F513" s="345"/>
      <c r="G513" s="345"/>
      <c r="H513" s="61">
        <v>2</v>
      </c>
      <c r="I513" s="309" t="s">
        <v>7678</v>
      </c>
      <c r="J513" s="309" t="s">
        <v>6786</v>
      </c>
      <c r="K513" s="309"/>
      <c r="L513" s="309"/>
      <c r="M513" s="309"/>
      <c r="N513" s="304"/>
      <c r="O513" s="73" t="s">
        <v>348</v>
      </c>
      <c r="P513" s="73" t="s">
        <v>348</v>
      </c>
      <c r="Q513" s="73" t="s">
        <v>24</v>
      </c>
      <c r="R513" s="89"/>
    </row>
    <row r="514" spans="1:18" ht="16.5" customHeight="1">
      <c r="A514" s="345"/>
      <c r="B514" s="345"/>
      <c r="C514" s="345"/>
      <c r="D514" s="345"/>
      <c r="E514" s="345"/>
      <c r="F514" s="345"/>
      <c r="G514" s="345"/>
      <c r="H514" s="61">
        <v>3</v>
      </c>
      <c r="I514" s="309" t="s">
        <v>7994</v>
      </c>
      <c r="J514" s="309" t="s">
        <v>7287</v>
      </c>
      <c r="K514" s="309"/>
      <c r="L514" s="309"/>
      <c r="M514" s="309"/>
      <c r="N514" s="304"/>
      <c r="O514" s="73" t="s">
        <v>348</v>
      </c>
      <c r="P514" s="73" t="s">
        <v>348</v>
      </c>
      <c r="Q514" s="73" t="s">
        <v>24</v>
      </c>
      <c r="R514" s="89"/>
    </row>
    <row r="515" spans="1:18" ht="16.5" customHeight="1">
      <c r="A515" s="341"/>
      <c r="B515" s="341"/>
      <c r="C515" s="341"/>
      <c r="D515" s="341"/>
      <c r="E515" s="345"/>
      <c r="F515" s="341"/>
      <c r="G515" s="341"/>
      <c r="H515" s="61">
        <v>4</v>
      </c>
      <c r="I515" s="309" t="s">
        <v>8076</v>
      </c>
      <c r="J515" s="309" t="s">
        <v>6786</v>
      </c>
      <c r="K515" s="309"/>
      <c r="L515" s="309"/>
      <c r="M515" s="309"/>
      <c r="N515" s="304"/>
      <c r="O515" s="73" t="s">
        <v>348</v>
      </c>
      <c r="P515" s="73" t="s">
        <v>348</v>
      </c>
      <c r="Q515" s="73" t="s">
        <v>24</v>
      </c>
      <c r="R515" s="89"/>
    </row>
    <row r="516" spans="1:18" ht="16.5" customHeight="1">
      <c r="A516" s="472" t="s">
        <v>8081</v>
      </c>
      <c r="B516" s="472" t="s">
        <v>8060</v>
      </c>
      <c r="C516" s="473" t="s">
        <v>3209</v>
      </c>
      <c r="D516" s="473" t="s">
        <v>7089</v>
      </c>
      <c r="E516" s="345"/>
      <c r="F516" s="472" t="s">
        <v>8046</v>
      </c>
      <c r="G516" s="473" t="s">
        <v>2111</v>
      </c>
      <c r="H516" s="61">
        <v>1</v>
      </c>
      <c r="I516" s="309" t="s">
        <v>8075</v>
      </c>
      <c r="J516" s="309" t="s">
        <v>6786</v>
      </c>
      <c r="K516" s="309"/>
      <c r="L516" s="309"/>
      <c r="M516" s="309"/>
      <c r="N516" s="304"/>
      <c r="O516" s="73" t="s">
        <v>348</v>
      </c>
      <c r="P516" s="73" t="s">
        <v>348</v>
      </c>
      <c r="Q516" s="73" t="s">
        <v>24</v>
      </c>
      <c r="R516" s="89"/>
    </row>
    <row r="517" spans="1:18" ht="16.5" customHeight="1">
      <c r="A517" s="345"/>
      <c r="B517" s="345"/>
      <c r="C517" s="345"/>
      <c r="D517" s="345"/>
      <c r="E517" s="345"/>
      <c r="F517" s="345"/>
      <c r="G517" s="345"/>
      <c r="H517" s="61">
        <v>2</v>
      </c>
      <c r="I517" s="309" t="s">
        <v>7678</v>
      </c>
      <c r="J517" s="309" t="s">
        <v>6786</v>
      </c>
      <c r="K517" s="309"/>
      <c r="L517" s="309"/>
      <c r="M517" s="309"/>
      <c r="N517" s="304"/>
      <c r="O517" s="73" t="s">
        <v>348</v>
      </c>
      <c r="P517" s="73" t="s">
        <v>348</v>
      </c>
      <c r="Q517" s="73" t="s">
        <v>24</v>
      </c>
      <c r="R517" s="89"/>
    </row>
    <row r="518" spans="1:18" ht="16.5" customHeight="1">
      <c r="A518" s="345"/>
      <c r="B518" s="345"/>
      <c r="C518" s="345"/>
      <c r="D518" s="345"/>
      <c r="E518" s="345"/>
      <c r="F518" s="345"/>
      <c r="G518" s="345"/>
      <c r="H518" s="61">
        <v>3</v>
      </c>
      <c r="I518" s="309" t="s">
        <v>7995</v>
      </c>
      <c r="J518" s="309" t="s">
        <v>7287</v>
      </c>
      <c r="K518" s="309"/>
      <c r="L518" s="309"/>
      <c r="M518" s="309"/>
      <c r="N518" s="304"/>
      <c r="O518" s="73" t="s">
        <v>348</v>
      </c>
      <c r="P518" s="73" t="s">
        <v>348</v>
      </c>
      <c r="Q518" s="73" t="s">
        <v>24</v>
      </c>
      <c r="R518" s="89"/>
    </row>
    <row r="519" spans="1:18" ht="16.5" customHeight="1">
      <c r="A519" s="341"/>
      <c r="B519" s="341"/>
      <c r="C519" s="341"/>
      <c r="D519" s="341"/>
      <c r="E519" s="345"/>
      <c r="F519" s="341"/>
      <c r="G519" s="341"/>
      <c r="H519" s="61">
        <v>4</v>
      </c>
      <c r="I519" s="309" t="s">
        <v>8076</v>
      </c>
      <c r="J519" s="309" t="s">
        <v>6786</v>
      </c>
      <c r="K519" s="309"/>
      <c r="L519" s="309"/>
      <c r="M519" s="309"/>
      <c r="N519" s="304"/>
      <c r="O519" s="73" t="s">
        <v>348</v>
      </c>
      <c r="P519" s="73" t="s">
        <v>348</v>
      </c>
      <c r="Q519" s="73" t="s">
        <v>24</v>
      </c>
      <c r="R519" s="89"/>
    </row>
    <row r="520" spans="1:18" ht="16.5" customHeight="1">
      <c r="A520" s="472" t="s">
        <v>8082</v>
      </c>
      <c r="B520" s="472" t="s">
        <v>8060</v>
      </c>
      <c r="C520" s="473" t="s">
        <v>3209</v>
      </c>
      <c r="D520" s="473" t="s">
        <v>7089</v>
      </c>
      <c r="E520" s="345"/>
      <c r="F520" s="472" t="s">
        <v>8048</v>
      </c>
      <c r="G520" s="473" t="s">
        <v>2111</v>
      </c>
      <c r="H520" s="61">
        <v>1</v>
      </c>
      <c r="I520" s="309" t="s">
        <v>8075</v>
      </c>
      <c r="J520" s="309" t="s">
        <v>6786</v>
      </c>
      <c r="K520" s="309"/>
      <c r="L520" s="309"/>
      <c r="M520" s="309"/>
      <c r="N520" s="304"/>
      <c r="O520" s="73" t="s">
        <v>348</v>
      </c>
      <c r="P520" s="73" t="s">
        <v>348</v>
      </c>
      <c r="Q520" s="73" t="s">
        <v>24</v>
      </c>
      <c r="R520" s="89"/>
    </row>
    <row r="521" spans="1:18" ht="16.5" customHeight="1">
      <c r="A521" s="345"/>
      <c r="B521" s="345"/>
      <c r="C521" s="345"/>
      <c r="D521" s="345"/>
      <c r="E521" s="345"/>
      <c r="F521" s="345"/>
      <c r="G521" s="345"/>
      <c r="H521" s="61">
        <v>2</v>
      </c>
      <c r="I521" s="309" t="s">
        <v>7678</v>
      </c>
      <c r="J521" s="309" t="s">
        <v>6786</v>
      </c>
      <c r="K521" s="309"/>
      <c r="L521" s="309"/>
      <c r="M521" s="309"/>
      <c r="N521" s="304"/>
      <c r="O521" s="73" t="s">
        <v>348</v>
      </c>
      <c r="P521" s="73" t="s">
        <v>348</v>
      </c>
      <c r="Q521" s="73" t="s">
        <v>24</v>
      </c>
      <c r="R521" s="89"/>
    </row>
    <row r="522" spans="1:18" ht="16.5" customHeight="1">
      <c r="A522" s="345"/>
      <c r="B522" s="345"/>
      <c r="C522" s="345"/>
      <c r="D522" s="345"/>
      <c r="E522" s="345"/>
      <c r="F522" s="345"/>
      <c r="G522" s="345"/>
      <c r="H522" s="61">
        <v>3</v>
      </c>
      <c r="I522" s="309" t="s">
        <v>7997</v>
      </c>
      <c r="J522" s="309" t="s">
        <v>7287</v>
      </c>
      <c r="K522" s="309"/>
      <c r="L522" s="309"/>
      <c r="M522" s="309"/>
      <c r="N522" s="304"/>
      <c r="O522" s="73" t="s">
        <v>348</v>
      </c>
      <c r="P522" s="73" t="s">
        <v>348</v>
      </c>
      <c r="Q522" s="73" t="s">
        <v>24</v>
      </c>
      <c r="R522" s="89"/>
    </row>
    <row r="523" spans="1:18" ht="16.5" customHeight="1">
      <c r="A523" s="341"/>
      <c r="B523" s="341"/>
      <c r="C523" s="341"/>
      <c r="D523" s="341"/>
      <c r="E523" s="345"/>
      <c r="F523" s="341"/>
      <c r="G523" s="341"/>
      <c r="H523" s="61">
        <v>4</v>
      </c>
      <c r="I523" s="309" t="s">
        <v>8076</v>
      </c>
      <c r="J523" s="309" t="s">
        <v>6786</v>
      </c>
      <c r="K523" s="309"/>
      <c r="L523" s="309"/>
      <c r="M523" s="309"/>
      <c r="N523" s="304"/>
      <c r="O523" s="73" t="s">
        <v>348</v>
      </c>
      <c r="P523" s="73" t="s">
        <v>348</v>
      </c>
      <c r="Q523" s="73" t="s">
        <v>24</v>
      </c>
      <c r="R523" s="89"/>
    </row>
    <row r="524" spans="1:18" ht="16.5" customHeight="1">
      <c r="A524" s="472" t="s">
        <v>8083</v>
      </c>
      <c r="B524" s="472" t="s">
        <v>8060</v>
      </c>
      <c r="C524" s="473" t="s">
        <v>3209</v>
      </c>
      <c r="D524" s="473" t="s">
        <v>7089</v>
      </c>
      <c r="E524" s="345"/>
      <c r="F524" s="472" t="s">
        <v>8050</v>
      </c>
      <c r="G524" s="473" t="s">
        <v>2111</v>
      </c>
      <c r="H524" s="61">
        <v>1</v>
      </c>
      <c r="I524" s="309" t="s">
        <v>8075</v>
      </c>
      <c r="J524" s="309" t="s">
        <v>6786</v>
      </c>
      <c r="K524" s="309"/>
      <c r="L524" s="309"/>
      <c r="M524" s="309"/>
      <c r="N524" s="304"/>
      <c r="O524" s="73" t="s">
        <v>348</v>
      </c>
      <c r="P524" s="73" t="s">
        <v>348</v>
      </c>
      <c r="Q524" s="73" t="s">
        <v>24</v>
      </c>
      <c r="R524" s="89"/>
    </row>
    <row r="525" spans="1:18" ht="16.5" customHeight="1">
      <c r="A525" s="345"/>
      <c r="B525" s="345"/>
      <c r="C525" s="345"/>
      <c r="D525" s="345"/>
      <c r="E525" s="345"/>
      <c r="F525" s="345"/>
      <c r="G525" s="345"/>
      <c r="H525" s="61">
        <v>2</v>
      </c>
      <c r="I525" s="309" t="s">
        <v>7678</v>
      </c>
      <c r="J525" s="309" t="s">
        <v>6786</v>
      </c>
      <c r="K525" s="309"/>
      <c r="L525" s="309"/>
      <c r="M525" s="309"/>
      <c r="N525" s="304"/>
      <c r="O525" s="73" t="s">
        <v>348</v>
      </c>
      <c r="P525" s="73" t="s">
        <v>348</v>
      </c>
      <c r="Q525" s="73" t="s">
        <v>24</v>
      </c>
      <c r="R525" s="89"/>
    </row>
    <row r="526" spans="1:18" ht="16.5" customHeight="1">
      <c r="A526" s="345"/>
      <c r="B526" s="345"/>
      <c r="C526" s="345"/>
      <c r="D526" s="345"/>
      <c r="E526" s="345"/>
      <c r="F526" s="345"/>
      <c r="G526" s="345"/>
      <c r="H526" s="61">
        <v>3</v>
      </c>
      <c r="I526" s="309" t="s">
        <v>7998</v>
      </c>
      <c r="J526" s="309" t="s">
        <v>7287</v>
      </c>
      <c r="K526" s="309"/>
      <c r="L526" s="309"/>
      <c r="M526" s="309"/>
      <c r="N526" s="304"/>
      <c r="O526" s="73" t="s">
        <v>348</v>
      </c>
      <c r="P526" s="73" t="s">
        <v>348</v>
      </c>
      <c r="Q526" s="73" t="s">
        <v>24</v>
      </c>
      <c r="R526" s="89"/>
    </row>
    <row r="527" spans="1:18" ht="16.5" customHeight="1">
      <c r="A527" s="341"/>
      <c r="B527" s="341"/>
      <c r="C527" s="341"/>
      <c r="D527" s="341"/>
      <c r="E527" s="345"/>
      <c r="F527" s="341"/>
      <c r="G527" s="341"/>
      <c r="H527" s="61">
        <v>4</v>
      </c>
      <c r="I527" s="309" t="s">
        <v>8076</v>
      </c>
      <c r="J527" s="309" t="s">
        <v>6786</v>
      </c>
      <c r="K527" s="309"/>
      <c r="L527" s="309"/>
      <c r="M527" s="309"/>
      <c r="N527" s="304"/>
      <c r="O527" s="73" t="s">
        <v>348</v>
      </c>
      <c r="P527" s="73" t="s">
        <v>348</v>
      </c>
      <c r="Q527" s="73" t="s">
        <v>24</v>
      </c>
      <c r="R527" s="89"/>
    </row>
    <row r="528" spans="1:18" ht="16.5" customHeight="1">
      <c r="A528" s="472" t="s">
        <v>8084</v>
      </c>
      <c r="B528" s="472" t="s">
        <v>8060</v>
      </c>
      <c r="C528" s="473" t="s">
        <v>3209</v>
      </c>
      <c r="D528" s="473" t="s">
        <v>7089</v>
      </c>
      <c r="E528" s="345"/>
      <c r="F528" s="472" t="s">
        <v>8052</v>
      </c>
      <c r="G528" s="473" t="s">
        <v>2111</v>
      </c>
      <c r="H528" s="61">
        <v>1</v>
      </c>
      <c r="I528" s="309" t="s">
        <v>8075</v>
      </c>
      <c r="J528" s="309" t="s">
        <v>6786</v>
      </c>
      <c r="K528" s="309"/>
      <c r="L528" s="309"/>
      <c r="M528" s="309"/>
      <c r="N528" s="304"/>
      <c r="O528" s="73" t="s">
        <v>348</v>
      </c>
      <c r="P528" s="73" t="s">
        <v>348</v>
      </c>
      <c r="Q528" s="73" t="s">
        <v>24</v>
      </c>
      <c r="R528" s="89"/>
    </row>
    <row r="529" spans="1:18" ht="16.5" customHeight="1">
      <c r="A529" s="345"/>
      <c r="B529" s="345"/>
      <c r="C529" s="345"/>
      <c r="D529" s="345"/>
      <c r="E529" s="345"/>
      <c r="F529" s="345"/>
      <c r="G529" s="345"/>
      <c r="H529" s="61">
        <v>2</v>
      </c>
      <c r="I529" s="309" t="s">
        <v>7678</v>
      </c>
      <c r="J529" s="309" t="s">
        <v>6786</v>
      </c>
      <c r="K529" s="309"/>
      <c r="L529" s="309"/>
      <c r="M529" s="309"/>
      <c r="N529" s="304"/>
      <c r="O529" s="73" t="s">
        <v>348</v>
      </c>
      <c r="P529" s="73" t="s">
        <v>348</v>
      </c>
      <c r="Q529" s="73" t="s">
        <v>24</v>
      </c>
      <c r="R529" s="89"/>
    </row>
    <row r="530" spans="1:18" ht="16.5" customHeight="1">
      <c r="A530" s="345"/>
      <c r="B530" s="345"/>
      <c r="C530" s="345"/>
      <c r="D530" s="345"/>
      <c r="E530" s="345"/>
      <c r="F530" s="345"/>
      <c r="G530" s="345"/>
      <c r="H530" s="61">
        <v>3</v>
      </c>
      <c r="I530" s="309" t="s">
        <v>7999</v>
      </c>
      <c r="J530" s="309" t="s">
        <v>7287</v>
      </c>
      <c r="K530" s="309"/>
      <c r="L530" s="309"/>
      <c r="M530" s="309"/>
      <c r="N530" s="304"/>
      <c r="O530" s="73" t="s">
        <v>348</v>
      </c>
      <c r="P530" s="73" t="s">
        <v>348</v>
      </c>
      <c r="Q530" s="73" t="s">
        <v>24</v>
      </c>
      <c r="R530" s="89"/>
    </row>
    <row r="531" spans="1:18" ht="16.5" customHeight="1">
      <c r="A531" s="341"/>
      <c r="B531" s="341"/>
      <c r="C531" s="341"/>
      <c r="D531" s="341"/>
      <c r="E531" s="345"/>
      <c r="F531" s="341"/>
      <c r="G531" s="341"/>
      <c r="H531" s="61">
        <v>4</v>
      </c>
      <c r="I531" s="309" t="s">
        <v>8076</v>
      </c>
      <c r="J531" s="309" t="s">
        <v>6786</v>
      </c>
      <c r="K531" s="309"/>
      <c r="L531" s="309"/>
      <c r="M531" s="309"/>
      <c r="N531" s="304"/>
      <c r="O531" s="73" t="s">
        <v>348</v>
      </c>
      <c r="P531" s="73" t="s">
        <v>348</v>
      </c>
      <c r="Q531" s="73" t="s">
        <v>24</v>
      </c>
      <c r="R531" s="89"/>
    </row>
    <row r="532" spans="1:18" ht="16.5" customHeight="1">
      <c r="A532" s="472" t="s">
        <v>8085</v>
      </c>
      <c r="B532" s="472" t="s">
        <v>8060</v>
      </c>
      <c r="C532" s="473" t="s">
        <v>3209</v>
      </c>
      <c r="D532" s="473" t="s">
        <v>7089</v>
      </c>
      <c r="E532" s="345"/>
      <c r="F532" s="472" t="s">
        <v>8054</v>
      </c>
      <c r="G532" s="473" t="s">
        <v>2111</v>
      </c>
      <c r="H532" s="61">
        <v>1</v>
      </c>
      <c r="I532" s="309" t="s">
        <v>8075</v>
      </c>
      <c r="J532" s="309" t="s">
        <v>6786</v>
      </c>
      <c r="K532" s="309"/>
      <c r="L532" s="309"/>
      <c r="M532" s="309"/>
      <c r="N532" s="304"/>
      <c r="O532" s="73" t="s">
        <v>348</v>
      </c>
      <c r="P532" s="73" t="s">
        <v>348</v>
      </c>
      <c r="Q532" s="73" t="s">
        <v>24</v>
      </c>
      <c r="R532" s="89"/>
    </row>
    <row r="533" spans="1:18" ht="16.5" customHeight="1">
      <c r="A533" s="345"/>
      <c r="B533" s="345"/>
      <c r="C533" s="345"/>
      <c r="D533" s="345"/>
      <c r="E533" s="345"/>
      <c r="F533" s="345"/>
      <c r="G533" s="345"/>
      <c r="H533" s="61">
        <v>2</v>
      </c>
      <c r="I533" s="309" t="s">
        <v>7678</v>
      </c>
      <c r="J533" s="309" t="s">
        <v>6786</v>
      </c>
      <c r="K533" s="309"/>
      <c r="L533" s="309"/>
      <c r="M533" s="309"/>
      <c r="N533" s="304"/>
      <c r="O533" s="73" t="s">
        <v>348</v>
      </c>
      <c r="P533" s="73" t="s">
        <v>348</v>
      </c>
      <c r="Q533" s="73" t="s">
        <v>24</v>
      </c>
      <c r="R533" s="89"/>
    </row>
    <row r="534" spans="1:18" ht="16.5" customHeight="1">
      <c r="A534" s="345"/>
      <c r="B534" s="345"/>
      <c r="C534" s="345"/>
      <c r="D534" s="345"/>
      <c r="E534" s="345"/>
      <c r="F534" s="345"/>
      <c r="G534" s="345"/>
      <c r="H534" s="61">
        <v>3</v>
      </c>
      <c r="I534" s="309" t="s">
        <v>8001</v>
      </c>
      <c r="J534" s="309" t="s">
        <v>7287</v>
      </c>
      <c r="K534" s="309"/>
      <c r="L534" s="309"/>
      <c r="M534" s="309"/>
      <c r="N534" s="304"/>
      <c r="O534" s="73" t="s">
        <v>348</v>
      </c>
      <c r="P534" s="73" t="s">
        <v>348</v>
      </c>
      <c r="Q534" s="73" t="s">
        <v>24</v>
      </c>
      <c r="R534" s="89"/>
    </row>
    <row r="535" spans="1:18" ht="16.5" customHeight="1">
      <c r="A535" s="341"/>
      <c r="B535" s="341"/>
      <c r="C535" s="341"/>
      <c r="D535" s="341"/>
      <c r="E535" s="345"/>
      <c r="F535" s="341"/>
      <c r="G535" s="341"/>
      <c r="H535" s="61">
        <v>4</v>
      </c>
      <c r="I535" s="309" t="s">
        <v>8076</v>
      </c>
      <c r="J535" s="309" t="s">
        <v>6786</v>
      </c>
      <c r="K535" s="309"/>
      <c r="L535" s="309"/>
      <c r="M535" s="309"/>
      <c r="N535" s="304"/>
      <c r="O535" s="73" t="s">
        <v>348</v>
      </c>
      <c r="P535" s="73" t="s">
        <v>348</v>
      </c>
      <c r="Q535" s="73" t="s">
        <v>24</v>
      </c>
      <c r="R535" s="89"/>
    </row>
    <row r="536" spans="1:18" ht="16.5" customHeight="1">
      <c r="A536" s="472" t="s">
        <v>8086</v>
      </c>
      <c r="B536" s="472" t="s">
        <v>8060</v>
      </c>
      <c r="C536" s="473" t="s">
        <v>3209</v>
      </c>
      <c r="D536" s="473" t="s">
        <v>7089</v>
      </c>
      <c r="E536" s="345"/>
      <c r="F536" s="472" t="s">
        <v>8056</v>
      </c>
      <c r="G536" s="473" t="s">
        <v>2111</v>
      </c>
      <c r="H536" s="61">
        <v>1</v>
      </c>
      <c r="I536" s="309" t="s">
        <v>8075</v>
      </c>
      <c r="J536" s="309" t="s">
        <v>6786</v>
      </c>
      <c r="K536" s="309"/>
      <c r="L536" s="309"/>
      <c r="M536" s="309"/>
      <c r="N536" s="304"/>
      <c r="O536" s="73" t="s">
        <v>348</v>
      </c>
      <c r="P536" s="73" t="s">
        <v>348</v>
      </c>
      <c r="Q536" s="73" t="s">
        <v>24</v>
      </c>
      <c r="R536" s="89"/>
    </row>
    <row r="537" spans="1:18" ht="16.5" customHeight="1">
      <c r="A537" s="345"/>
      <c r="B537" s="345"/>
      <c r="C537" s="345"/>
      <c r="D537" s="345"/>
      <c r="E537" s="345"/>
      <c r="F537" s="345"/>
      <c r="G537" s="345"/>
      <c r="H537" s="61">
        <v>2</v>
      </c>
      <c r="I537" s="309" t="s">
        <v>7678</v>
      </c>
      <c r="J537" s="309" t="s">
        <v>6786</v>
      </c>
      <c r="K537" s="309"/>
      <c r="L537" s="309"/>
      <c r="M537" s="309"/>
      <c r="N537" s="304"/>
      <c r="O537" s="73" t="s">
        <v>348</v>
      </c>
      <c r="P537" s="73" t="s">
        <v>348</v>
      </c>
      <c r="Q537" s="73" t="s">
        <v>24</v>
      </c>
      <c r="R537" s="89"/>
    </row>
    <row r="538" spans="1:18" ht="16.5" customHeight="1">
      <c r="A538" s="345"/>
      <c r="B538" s="345"/>
      <c r="C538" s="345"/>
      <c r="D538" s="345"/>
      <c r="E538" s="345"/>
      <c r="F538" s="345"/>
      <c r="G538" s="345"/>
      <c r="H538" s="61">
        <v>3</v>
      </c>
      <c r="I538" s="309" t="s">
        <v>8002</v>
      </c>
      <c r="J538" s="309" t="s">
        <v>7287</v>
      </c>
      <c r="K538" s="309"/>
      <c r="L538" s="309"/>
      <c r="M538" s="309"/>
      <c r="N538" s="304"/>
      <c r="O538" s="73" t="s">
        <v>348</v>
      </c>
      <c r="P538" s="73" t="s">
        <v>348</v>
      </c>
      <c r="Q538" s="73" t="s">
        <v>24</v>
      </c>
      <c r="R538" s="89"/>
    </row>
    <row r="539" spans="1:18" ht="16.5" customHeight="1">
      <c r="A539" s="341"/>
      <c r="B539" s="341"/>
      <c r="C539" s="341"/>
      <c r="D539" s="341"/>
      <c r="E539" s="345"/>
      <c r="F539" s="341"/>
      <c r="G539" s="341"/>
      <c r="H539" s="61">
        <v>4</v>
      </c>
      <c r="I539" s="309" t="s">
        <v>8076</v>
      </c>
      <c r="J539" s="309" t="s">
        <v>6786</v>
      </c>
      <c r="K539" s="309"/>
      <c r="L539" s="309"/>
      <c r="M539" s="309"/>
      <c r="N539" s="304"/>
      <c r="O539" s="73" t="s">
        <v>348</v>
      </c>
      <c r="P539" s="73" t="s">
        <v>348</v>
      </c>
      <c r="Q539" s="73" t="s">
        <v>24</v>
      </c>
      <c r="R539" s="89"/>
    </row>
    <row r="540" spans="1:18" ht="16.5" customHeight="1">
      <c r="A540" s="472" t="s">
        <v>8087</v>
      </c>
      <c r="B540" s="472" t="s">
        <v>8060</v>
      </c>
      <c r="C540" s="473" t="s">
        <v>3209</v>
      </c>
      <c r="D540" s="473" t="s">
        <v>7089</v>
      </c>
      <c r="E540" s="345"/>
      <c r="F540" s="472" t="s">
        <v>8058</v>
      </c>
      <c r="G540" s="473" t="s">
        <v>2111</v>
      </c>
      <c r="H540" s="61">
        <v>1</v>
      </c>
      <c r="I540" s="309" t="s">
        <v>8075</v>
      </c>
      <c r="J540" s="309" t="s">
        <v>6786</v>
      </c>
      <c r="K540" s="309"/>
      <c r="L540" s="309"/>
      <c r="M540" s="309"/>
      <c r="N540" s="304"/>
      <c r="O540" s="73" t="s">
        <v>348</v>
      </c>
      <c r="P540" s="73" t="s">
        <v>348</v>
      </c>
      <c r="Q540" s="73" t="s">
        <v>24</v>
      </c>
      <c r="R540" s="89"/>
    </row>
    <row r="541" spans="1:18" ht="16.5" customHeight="1">
      <c r="A541" s="345"/>
      <c r="B541" s="345"/>
      <c r="C541" s="345"/>
      <c r="D541" s="345"/>
      <c r="E541" s="345"/>
      <c r="F541" s="345"/>
      <c r="G541" s="345"/>
      <c r="H541" s="61">
        <v>2</v>
      </c>
      <c r="I541" s="309" t="s">
        <v>7678</v>
      </c>
      <c r="J541" s="309" t="s">
        <v>6786</v>
      </c>
      <c r="K541" s="309"/>
      <c r="L541" s="309"/>
      <c r="M541" s="309"/>
      <c r="N541" s="304"/>
      <c r="O541" s="73" t="s">
        <v>348</v>
      </c>
      <c r="P541" s="73" t="s">
        <v>348</v>
      </c>
      <c r="Q541" s="73" t="s">
        <v>24</v>
      </c>
      <c r="R541" s="89"/>
    </row>
    <row r="542" spans="1:18" ht="16.5" customHeight="1">
      <c r="A542" s="345"/>
      <c r="B542" s="345"/>
      <c r="C542" s="345"/>
      <c r="D542" s="345"/>
      <c r="E542" s="345"/>
      <c r="F542" s="345"/>
      <c r="G542" s="345"/>
      <c r="H542" s="61">
        <v>3</v>
      </c>
      <c r="I542" s="309" t="s">
        <v>8003</v>
      </c>
      <c r="J542" s="309" t="s">
        <v>7287</v>
      </c>
      <c r="K542" s="309"/>
      <c r="L542" s="309"/>
      <c r="M542" s="309"/>
      <c r="N542" s="304"/>
      <c r="O542" s="73" t="s">
        <v>348</v>
      </c>
      <c r="P542" s="73" t="s">
        <v>348</v>
      </c>
      <c r="Q542" s="73" t="s">
        <v>24</v>
      </c>
      <c r="R542" s="89"/>
    </row>
    <row r="543" spans="1:18" ht="16.5" customHeight="1">
      <c r="A543" s="341"/>
      <c r="B543" s="341"/>
      <c r="C543" s="341"/>
      <c r="D543" s="341"/>
      <c r="E543" s="341"/>
      <c r="F543" s="341"/>
      <c r="G543" s="341"/>
      <c r="H543" s="61">
        <v>4</v>
      </c>
      <c r="I543" s="309" t="s">
        <v>8076</v>
      </c>
      <c r="J543" s="309" t="s">
        <v>6786</v>
      </c>
      <c r="K543" s="309"/>
      <c r="L543" s="309"/>
      <c r="M543" s="309"/>
      <c r="N543" s="304"/>
      <c r="O543" s="73" t="s">
        <v>348</v>
      </c>
      <c r="P543" s="73" t="s">
        <v>348</v>
      </c>
      <c r="Q543" s="73" t="s">
        <v>24</v>
      </c>
      <c r="R543" s="89"/>
    </row>
    <row r="544" spans="1:18" ht="16.5" customHeight="1">
      <c r="A544" s="472" t="s">
        <v>8088</v>
      </c>
      <c r="B544" s="472" t="s">
        <v>8089</v>
      </c>
      <c r="C544" s="473" t="s">
        <v>3209</v>
      </c>
      <c r="D544" s="473" t="s">
        <v>7089</v>
      </c>
      <c r="E544" s="472" t="s">
        <v>8090</v>
      </c>
      <c r="F544" s="472" t="s">
        <v>8091</v>
      </c>
      <c r="G544" s="473" t="s">
        <v>2111</v>
      </c>
      <c r="H544" s="61">
        <v>1</v>
      </c>
      <c r="I544" s="309" t="s">
        <v>7102</v>
      </c>
      <c r="J544" s="309" t="s">
        <v>6786</v>
      </c>
      <c r="K544" s="309"/>
      <c r="L544" s="309"/>
      <c r="M544" s="309"/>
      <c r="N544" s="304"/>
      <c r="O544" s="73" t="s">
        <v>348</v>
      </c>
      <c r="P544" s="73" t="s">
        <v>348</v>
      </c>
      <c r="Q544" s="73" t="s">
        <v>24</v>
      </c>
      <c r="R544" s="89"/>
    </row>
    <row r="545" spans="1:18" ht="16.5" customHeight="1">
      <c r="A545" s="345"/>
      <c r="B545" s="345"/>
      <c r="C545" s="345"/>
      <c r="D545" s="345"/>
      <c r="E545" s="345"/>
      <c r="F545" s="345"/>
      <c r="G545" s="345"/>
      <c r="H545" s="61">
        <v>2</v>
      </c>
      <c r="I545" s="309" t="s">
        <v>6796</v>
      </c>
      <c r="J545" s="309" t="s">
        <v>6786</v>
      </c>
      <c r="K545" s="309"/>
      <c r="L545" s="309"/>
      <c r="M545" s="309"/>
      <c r="N545" s="304"/>
      <c r="O545" s="73" t="s">
        <v>348</v>
      </c>
      <c r="P545" s="73" t="s">
        <v>348</v>
      </c>
      <c r="Q545" s="73" t="s">
        <v>24</v>
      </c>
      <c r="R545" s="89"/>
    </row>
    <row r="546" spans="1:18" ht="16.5" customHeight="1">
      <c r="A546" s="345"/>
      <c r="B546" s="345"/>
      <c r="C546" s="345"/>
      <c r="D546" s="345"/>
      <c r="E546" s="345"/>
      <c r="F546" s="345"/>
      <c r="G546" s="345"/>
      <c r="H546" s="61">
        <v>3</v>
      </c>
      <c r="I546" s="309" t="s">
        <v>7929</v>
      </c>
      <c r="J546" s="309" t="s">
        <v>8007</v>
      </c>
      <c r="K546" s="309"/>
      <c r="L546" s="309"/>
      <c r="M546" s="309"/>
      <c r="N546" s="304"/>
      <c r="O546" s="73" t="s">
        <v>348</v>
      </c>
      <c r="P546" s="73" t="s">
        <v>348</v>
      </c>
      <c r="Q546" s="73" t="s">
        <v>24</v>
      </c>
      <c r="R546" s="89"/>
    </row>
    <row r="547" spans="1:18" ht="16.5" customHeight="1">
      <c r="A547" s="341"/>
      <c r="B547" s="341"/>
      <c r="C547" s="341"/>
      <c r="D547" s="341"/>
      <c r="E547" s="345"/>
      <c r="F547" s="341"/>
      <c r="G547" s="341"/>
      <c r="H547" s="61">
        <v>4</v>
      </c>
      <c r="I547" s="309" t="s">
        <v>7103</v>
      </c>
      <c r="J547" s="309" t="s">
        <v>6786</v>
      </c>
      <c r="K547" s="309"/>
      <c r="L547" s="309"/>
      <c r="M547" s="309"/>
      <c r="N547" s="304"/>
      <c r="O547" s="73" t="s">
        <v>348</v>
      </c>
      <c r="P547" s="73" t="s">
        <v>348</v>
      </c>
      <c r="Q547" s="73" t="s">
        <v>24</v>
      </c>
      <c r="R547" s="89"/>
    </row>
    <row r="548" spans="1:18" ht="16.5" customHeight="1">
      <c r="A548" s="472" t="s">
        <v>8092</v>
      </c>
      <c r="B548" s="472" t="s">
        <v>8089</v>
      </c>
      <c r="C548" s="473" t="s">
        <v>3209</v>
      </c>
      <c r="D548" s="473" t="s">
        <v>7089</v>
      </c>
      <c r="E548" s="345"/>
      <c r="F548" s="472" t="s">
        <v>8093</v>
      </c>
      <c r="G548" s="473" t="s">
        <v>2111</v>
      </c>
      <c r="H548" s="61">
        <v>1</v>
      </c>
      <c r="I548" s="309" t="s">
        <v>7102</v>
      </c>
      <c r="J548" s="309" t="s">
        <v>6786</v>
      </c>
      <c r="K548" s="309"/>
      <c r="L548" s="309"/>
      <c r="M548" s="309"/>
      <c r="N548" s="304"/>
      <c r="O548" s="73" t="s">
        <v>348</v>
      </c>
      <c r="P548" s="73" t="s">
        <v>348</v>
      </c>
      <c r="Q548" s="73" t="s">
        <v>24</v>
      </c>
      <c r="R548" s="89"/>
    </row>
    <row r="549" spans="1:18" ht="16.5" customHeight="1">
      <c r="A549" s="345"/>
      <c r="B549" s="345"/>
      <c r="C549" s="345"/>
      <c r="D549" s="345"/>
      <c r="E549" s="345"/>
      <c r="F549" s="345"/>
      <c r="G549" s="345"/>
      <c r="H549" s="61">
        <v>2</v>
      </c>
      <c r="I549" s="309" t="s">
        <v>6796</v>
      </c>
      <c r="J549" s="309" t="s">
        <v>6786</v>
      </c>
      <c r="K549" s="309"/>
      <c r="L549" s="309"/>
      <c r="M549" s="309"/>
      <c r="N549" s="304"/>
      <c r="O549" s="73" t="s">
        <v>348</v>
      </c>
      <c r="P549" s="73" t="s">
        <v>348</v>
      </c>
      <c r="Q549" s="73" t="s">
        <v>24</v>
      </c>
      <c r="R549" s="89"/>
    </row>
    <row r="550" spans="1:18" ht="16.5" customHeight="1">
      <c r="A550" s="345"/>
      <c r="B550" s="345"/>
      <c r="C550" s="345"/>
      <c r="D550" s="345"/>
      <c r="E550" s="345"/>
      <c r="F550" s="345"/>
      <c r="G550" s="345"/>
      <c r="H550" s="61">
        <v>3</v>
      </c>
      <c r="I550" s="309" t="s">
        <v>7931</v>
      </c>
      <c r="J550" s="309" t="s">
        <v>8007</v>
      </c>
      <c r="K550" s="309"/>
      <c r="L550" s="309"/>
      <c r="M550" s="309"/>
      <c r="N550" s="304"/>
      <c r="O550" s="73" t="s">
        <v>348</v>
      </c>
      <c r="P550" s="73" t="s">
        <v>348</v>
      </c>
      <c r="Q550" s="73" t="s">
        <v>24</v>
      </c>
      <c r="R550" s="89"/>
    </row>
    <row r="551" spans="1:18" ht="16.5" customHeight="1">
      <c r="A551" s="341"/>
      <c r="B551" s="341"/>
      <c r="C551" s="341"/>
      <c r="D551" s="341"/>
      <c r="E551" s="345"/>
      <c r="F551" s="341"/>
      <c r="G551" s="341"/>
      <c r="H551" s="61">
        <v>4</v>
      </c>
      <c r="I551" s="309" t="s">
        <v>7103</v>
      </c>
      <c r="J551" s="309" t="s">
        <v>6786</v>
      </c>
      <c r="K551" s="309"/>
      <c r="L551" s="309"/>
      <c r="M551" s="309"/>
      <c r="N551" s="304"/>
      <c r="O551" s="73" t="s">
        <v>348</v>
      </c>
      <c r="P551" s="73" t="s">
        <v>348</v>
      </c>
      <c r="Q551" s="73" t="s">
        <v>24</v>
      </c>
      <c r="R551" s="89"/>
    </row>
    <row r="552" spans="1:18" ht="16.5" customHeight="1">
      <c r="A552" s="472" t="s">
        <v>8094</v>
      </c>
      <c r="B552" s="472" t="s">
        <v>8089</v>
      </c>
      <c r="C552" s="473" t="s">
        <v>3209</v>
      </c>
      <c r="D552" s="473" t="s">
        <v>7089</v>
      </c>
      <c r="E552" s="345"/>
      <c r="F552" s="472" t="s">
        <v>8095</v>
      </c>
      <c r="G552" s="473" t="s">
        <v>2111</v>
      </c>
      <c r="H552" s="61">
        <v>1</v>
      </c>
      <c r="I552" s="309" t="s">
        <v>7102</v>
      </c>
      <c r="J552" s="309" t="s">
        <v>6786</v>
      </c>
      <c r="K552" s="309"/>
      <c r="L552" s="309"/>
      <c r="M552" s="309"/>
      <c r="N552" s="304"/>
      <c r="O552" s="73" t="s">
        <v>348</v>
      </c>
      <c r="P552" s="73" t="s">
        <v>348</v>
      </c>
      <c r="Q552" s="73" t="s">
        <v>24</v>
      </c>
      <c r="R552" s="89"/>
    </row>
    <row r="553" spans="1:18" ht="16.5" customHeight="1">
      <c r="A553" s="345"/>
      <c r="B553" s="345"/>
      <c r="C553" s="345"/>
      <c r="D553" s="345"/>
      <c r="E553" s="345"/>
      <c r="F553" s="345"/>
      <c r="G553" s="345"/>
      <c r="H553" s="61">
        <v>2</v>
      </c>
      <c r="I553" s="309" t="s">
        <v>6796</v>
      </c>
      <c r="J553" s="309" t="s">
        <v>6786</v>
      </c>
      <c r="K553" s="309"/>
      <c r="L553" s="309"/>
      <c r="M553" s="309"/>
      <c r="N553" s="304"/>
      <c r="O553" s="73" t="s">
        <v>348</v>
      </c>
      <c r="P553" s="73" t="s">
        <v>348</v>
      </c>
      <c r="Q553" s="73" t="s">
        <v>24</v>
      </c>
      <c r="R553" s="89"/>
    </row>
    <row r="554" spans="1:18" ht="16.5" customHeight="1">
      <c r="A554" s="345"/>
      <c r="B554" s="345"/>
      <c r="C554" s="345"/>
      <c r="D554" s="345"/>
      <c r="E554" s="345"/>
      <c r="F554" s="345"/>
      <c r="G554" s="345"/>
      <c r="H554" s="61">
        <v>3</v>
      </c>
      <c r="I554" s="309" t="s">
        <v>7932</v>
      </c>
      <c r="J554" s="309" t="s">
        <v>8007</v>
      </c>
      <c r="K554" s="309"/>
      <c r="L554" s="309"/>
      <c r="M554" s="309"/>
      <c r="N554" s="304"/>
      <c r="O554" s="73" t="s">
        <v>348</v>
      </c>
      <c r="P554" s="73" t="s">
        <v>348</v>
      </c>
      <c r="Q554" s="73" t="s">
        <v>24</v>
      </c>
      <c r="R554" s="89"/>
    </row>
    <row r="555" spans="1:18" ht="16.5" customHeight="1">
      <c r="A555" s="341"/>
      <c r="B555" s="341"/>
      <c r="C555" s="341"/>
      <c r="D555" s="341"/>
      <c r="E555" s="345"/>
      <c r="F555" s="341"/>
      <c r="G555" s="341"/>
      <c r="H555" s="61">
        <v>4</v>
      </c>
      <c r="I555" s="309" t="s">
        <v>7103</v>
      </c>
      <c r="J555" s="309" t="s">
        <v>6786</v>
      </c>
      <c r="K555" s="309"/>
      <c r="L555" s="309"/>
      <c r="M555" s="309"/>
      <c r="N555" s="304"/>
      <c r="O555" s="73" t="s">
        <v>348</v>
      </c>
      <c r="P555" s="73" t="s">
        <v>348</v>
      </c>
      <c r="Q555" s="73" t="s">
        <v>24</v>
      </c>
      <c r="R555" s="89"/>
    </row>
    <row r="556" spans="1:18" ht="16.5" customHeight="1">
      <c r="A556" s="472" t="s">
        <v>8096</v>
      </c>
      <c r="B556" s="472" t="s">
        <v>8089</v>
      </c>
      <c r="C556" s="473" t="s">
        <v>3209</v>
      </c>
      <c r="D556" s="473" t="s">
        <v>7089</v>
      </c>
      <c r="E556" s="345"/>
      <c r="F556" s="472" t="s">
        <v>8097</v>
      </c>
      <c r="G556" s="473" t="s">
        <v>2111</v>
      </c>
      <c r="H556" s="61">
        <v>1</v>
      </c>
      <c r="I556" s="309" t="s">
        <v>7102</v>
      </c>
      <c r="J556" s="309" t="s">
        <v>6786</v>
      </c>
      <c r="K556" s="309"/>
      <c r="L556" s="309"/>
      <c r="M556" s="309"/>
      <c r="N556" s="304"/>
      <c r="O556" s="73" t="s">
        <v>348</v>
      </c>
      <c r="P556" s="73" t="s">
        <v>348</v>
      </c>
      <c r="Q556" s="73" t="s">
        <v>24</v>
      </c>
      <c r="R556" s="89"/>
    </row>
    <row r="557" spans="1:18" ht="16.5" customHeight="1">
      <c r="A557" s="345"/>
      <c r="B557" s="345"/>
      <c r="C557" s="345"/>
      <c r="D557" s="345"/>
      <c r="E557" s="345"/>
      <c r="F557" s="345"/>
      <c r="G557" s="345"/>
      <c r="H557" s="61">
        <v>2</v>
      </c>
      <c r="I557" s="309" t="s">
        <v>6796</v>
      </c>
      <c r="J557" s="309" t="s">
        <v>6786</v>
      </c>
      <c r="K557" s="309"/>
      <c r="L557" s="309"/>
      <c r="M557" s="309"/>
      <c r="N557" s="304"/>
      <c r="O557" s="73" t="s">
        <v>348</v>
      </c>
      <c r="P557" s="73" t="s">
        <v>348</v>
      </c>
      <c r="Q557" s="73" t="s">
        <v>24</v>
      </c>
      <c r="R557" s="89"/>
    </row>
    <row r="558" spans="1:18" ht="16.5" customHeight="1">
      <c r="A558" s="345"/>
      <c r="B558" s="345"/>
      <c r="C558" s="345"/>
      <c r="D558" s="345"/>
      <c r="E558" s="345"/>
      <c r="F558" s="345"/>
      <c r="G558" s="345"/>
      <c r="H558" s="61">
        <v>3</v>
      </c>
      <c r="I558" s="309" t="s">
        <v>8098</v>
      </c>
      <c r="J558" s="309" t="s">
        <v>8099</v>
      </c>
      <c r="K558" s="309"/>
      <c r="L558" s="309"/>
      <c r="M558" s="309"/>
      <c r="N558" s="304"/>
      <c r="O558" s="73" t="s">
        <v>348</v>
      </c>
      <c r="P558" s="73" t="s">
        <v>348</v>
      </c>
      <c r="Q558" s="73" t="s">
        <v>24</v>
      </c>
      <c r="R558" s="89"/>
    </row>
    <row r="559" spans="1:18" ht="16.5" customHeight="1">
      <c r="A559" s="341"/>
      <c r="B559" s="341"/>
      <c r="C559" s="341"/>
      <c r="D559" s="341"/>
      <c r="E559" s="345"/>
      <c r="F559" s="341"/>
      <c r="G559" s="341"/>
      <c r="H559" s="61">
        <v>4</v>
      </c>
      <c r="I559" s="309" t="s">
        <v>7103</v>
      </c>
      <c r="J559" s="309" t="s">
        <v>6786</v>
      </c>
      <c r="K559" s="309"/>
      <c r="L559" s="309"/>
      <c r="M559" s="309"/>
      <c r="N559" s="304"/>
      <c r="O559" s="73" t="s">
        <v>348</v>
      </c>
      <c r="P559" s="73" t="s">
        <v>348</v>
      </c>
      <c r="Q559" s="73" t="s">
        <v>24</v>
      </c>
      <c r="R559" s="89"/>
    </row>
    <row r="560" spans="1:18" ht="16.5" customHeight="1">
      <c r="A560" s="472" t="s">
        <v>8100</v>
      </c>
      <c r="B560" s="472" t="s">
        <v>8089</v>
      </c>
      <c r="C560" s="473" t="s">
        <v>3209</v>
      </c>
      <c r="D560" s="473" t="s">
        <v>7089</v>
      </c>
      <c r="E560" s="345"/>
      <c r="F560" s="472" t="s">
        <v>8101</v>
      </c>
      <c r="G560" s="473" t="s">
        <v>2111</v>
      </c>
      <c r="H560" s="61">
        <v>1</v>
      </c>
      <c r="I560" s="309" t="s">
        <v>7102</v>
      </c>
      <c r="J560" s="309" t="s">
        <v>6786</v>
      </c>
      <c r="K560" s="309"/>
      <c r="L560" s="309"/>
      <c r="M560" s="309"/>
      <c r="N560" s="304"/>
      <c r="O560" s="73" t="s">
        <v>348</v>
      </c>
      <c r="P560" s="73" t="s">
        <v>348</v>
      </c>
      <c r="Q560" s="73" t="s">
        <v>24</v>
      </c>
      <c r="R560" s="89"/>
    </row>
    <row r="561" spans="1:18" ht="16.5" customHeight="1">
      <c r="A561" s="345"/>
      <c r="B561" s="345"/>
      <c r="C561" s="345"/>
      <c r="D561" s="345"/>
      <c r="E561" s="345"/>
      <c r="F561" s="345"/>
      <c r="G561" s="345"/>
      <c r="H561" s="61">
        <v>2</v>
      </c>
      <c r="I561" s="309" t="s">
        <v>6796</v>
      </c>
      <c r="J561" s="309" t="s">
        <v>6786</v>
      </c>
      <c r="K561" s="309"/>
      <c r="L561" s="309"/>
      <c r="M561" s="309"/>
      <c r="N561" s="304"/>
      <c r="O561" s="73" t="s">
        <v>348</v>
      </c>
      <c r="P561" s="73" t="s">
        <v>348</v>
      </c>
      <c r="Q561" s="73" t="s">
        <v>24</v>
      </c>
      <c r="R561" s="89"/>
    </row>
    <row r="562" spans="1:18" ht="16.5" customHeight="1">
      <c r="A562" s="345"/>
      <c r="B562" s="345"/>
      <c r="C562" s="345"/>
      <c r="D562" s="345"/>
      <c r="E562" s="345"/>
      <c r="F562" s="345"/>
      <c r="G562" s="345"/>
      <c r="H562" s="61">
        <v>3</v>
      </c>
      <c r="I562" s="309" t="s">
        <v>7936</v>
      </c>
      <c r="J562" s="309" t="s">
        <v>8014</v>
      </c>
      <c r="K562" s="309"/>
      <c r="L562" s="309"/>
      <c r="M562" s="309"/>
      <c r="N562" s="304"/>
      <c r="O562" s="73" t="s">
        <v>348</v>
      </c>
      <c r="P562" s="73" t="s">
        <v>348</v>
      </c>
      <c r="Q562" s="73" t="s">
        <v>24</v>
      </c>
      <c r="R562" s="89"/>
    </row>
    <row r="563" spans="1:18" ht="16.5" customHeight="1">
      <c r="A563" s="341"/>
      <c r="B563" s="341"/>
      <c r="C563" s="341"/>
      <c r="D563" s="341"/>
      <c r="E563" s="345"/>
      <c r="F563" s="341"/>
      <c r="G563" s="341"/>
      <c r="H563" s="61">
        <v>4</v>
      </c>
      <c r="I563" s="309" t="s">
        <v>7103</v>
      </c>
      <c r="J563" s="309" t="s">
        <v>6786</v>
      </c>
      <c r="K563" s="309"/>
      <c r="L563" s="309"/>
      <c r="M563" s="309"/>
      <c r="N563" s="304"/>
      <c r="O563" s="73" t="s">
        <v>348</v>
      </c>
      <c r="P563" s="73" t="s">
        <v>348</v>
      </c>
      <c r="Q563" s="73" t="s">
        <v>24</v>
      </c>
      <c r="R563" s="89"/>
    </row>
    <row r="564" spans="1:18" ht="16.5" customHeight="1">
      <c r="A564" s="472" t="s">
        <v>8102</v>
      </c>
      <c r="B564" s="472" t="s">
        <v>8089</v>
      </c>
      <c r="C564" s="473" t="s">
        <v>3209</v>
      </c>
      <c r="D564" s="473" t="s">
        <v>7089</v>
      </c>
      <c r="E564" s="345"/>
      <c r="F564" s="472" t="s">
        <v>8103</v>
      </c>
      <c r="G564" s="473" t="s">
        <v>2111</v>
      </c>
      <c r="H564" s="61">
        <v>1</v>
      </c>
      <c r="I564" s="309" t="s">
        <v>7102</v>
      </c>
      <c r="J564" s="309" t="s">
        <v>6786</v>
      </c>
      <c r="K564" s="309"/>
      <c r="L564" s="309"/>
      <c r="M564" s="309"/>
      <c r="N564" s="304"/>
      <c r="O564" s="73" t="s">
        <v>348</v>
      </c>
      <c r="P564" s="73" t="s">
        <v>348</v>
      </c>
      <c r="Q564" s="73" t="s">
        <v>24</v>
      </c>
      <c r="R564" s="89"/>
    </row>
    <row r="565" spans="1:18" ht="16.5" customHeight="1">
      <c r="A565" s="345"/>
      <c r="B565" s="345"/>
      <c r="C565" s="345"/>
      <c r="D565" s="345"/>
      <c r="E565" s="345"/>
      <c r="F565" s="345"/>
      <c r="G565" s="345"/>
      <c r="H565" s="61">
        <v>2</v>
      </c>
      <c r="I565" s="309" t="s">
        <v>6796</v>
      </c>
      <c r="J565" s="309" t="s">
        <v>6786</v>
      </c>
      <c r="K565" s="309"/>
      <c r="L565" s="309"/>
      <c r="M565" s="309"/>
      <c r="N565" s="304"/>
      <c r="O565" s="73" t="s">
        <v>348</v>
      </c>
      <c r="P565" s="73" t="s">
        <v>348</v>
      </c>
      <c r="Q565" s="73" t="s">
        <v>24</v>
      </c>
      <c r="R565" s="89"/>
    </row>
    <row r="566" spans="1:18" ht="16.5" customHeight="1">
      <c r="A566" s="345"/>
      <c r="B566" s="345"/>
      <c r="C566" s="345"/>
      <c r="D566" s="345"/>
      <c r="E566" s="345"/>
      <c r="F566" s="345"/>
      <c r="G566" s="345"/>
      <c r="H566" s="61">
        <v>3</v>
      </c>
      <c r="I566" s="309" t="s">
        <v>7937</v>
      </c>
      <c r="J566" s="309" t="s">
        <v>8014</v>
      </c>
      <c r="K566" s="309"/>
      <c r="L566" s="309"/>
      <c r="M566" s="309"/>
      <c r="N566" s="304"/>
      <c r="O566" s="73" t="s">
        <v>348</v>
      </c>
      <c r="P566" s="73" t="s">
        <v>348</v>
      </c>
      <c r="Q566" s="73" t="s">
        <v>24</v>
      </c>
      <c r="R566" s="89"/>
    </row>
    <row r="567" spans="1:18" ht="16.5" customHeight="1">
      <c r="A567" s="341"/>
      <c r="B567" s="341"/>
      <c r="C567" s="341"/>
      <c r="D567" s="341"/>
      <c r="E567" s="345"/>
      <c r="F567" s="341"/>
      <c r="G567" s="341"/>
      <c r="H567" s="61">
        <v>4</v>
      </c>
      <c r="I567" s="309" t="s">
        <v>7103</v>
      </c>
      <c r="J567" s="309" t="s">
        <v>6786</v>
      </c>
      <c r="K567" s="309"/>
      <c r="L567" s="309"/>
      <c r="M567" s="309"/>
      <c r="N567" s="304"/>
      <c r="O567" s="73" t="s">
        <v>348</v>
      </c>
      <c r="P567" s="73" t="s">
        <v>348</v>
      </c>
      <c r="Q567" s="73" t="s">
        <v>24</v>
      </c>
      <c r="R567" s="89"/>
    </row>
    <row r="568" spans="1:18" ht="16.5" customHeight="1">
      <c r="A568" s="472" t="s">
        <v>8104</v>
      </c>
      <c r="B568" s="472" t="s">
        <v>8089</v>
      </c>
      <c r="C568" s="473" t="s">
        <v>3209</v>
      </c>
      <c r="D568" s="473" t="s">
        <v>7089</v>
      </c>
      <c r="E568" s="345"/>
      <c r="F568" s="472" t="s">
        <v>8105</v>
      </c>
      <c r="G568" s="473" t="s">
        <v>2111</v>
      </c>
      <c r="H568" s="61">
        <v>1</v>
      </c>
      <c r="I568" s="309" t="s">
        <v>7102</v>
      </c>
      <c r="J568" s="309" t="s">
        <v>6786</v>
      </c>
      <c r="K568" s="309"/>
      <c r="L568" s="309"/>
      <c r="M568" s="309"/>
      <c r="N568" s="304"/>
      <c r="O568" s="73" t="s">
        <v>348</v>
      </c>
      <c r="P568" s="73" t="s">
        <v>348</v>
      </c>
      <c r="Q568" s="73" t="s">
        <v>24</v>
      </c>
      <c r="R568" s="89"/>
    </row>
    <row r="569" spans="1:18" ht="16.5" customHeight="1">
      <c r="A569" s="345"/>
      <c r="B569" s="345"/>
      <c r="C569" s="345"/>
      <c r="D569" s="345"/>
      <c r="E569" s="345"/>
      <c r="F569" s="345"/>
      <c r="G569" s="345"/>
      <c r="H569" s="61">
        <v>2</v>
      </c>
      <c r="I569" s="309" t="s">
        <v>6796</v>
      </c>
      <c r="J569" s="309" t="s">
        <v>6786</v>
      </c>
      <c r="K569" s="309"/>
      <c r="L569" s="309"/>
      <c r="M569" s="309"/>
      <c r="N569" s="304"/>
      <c r="O569" s="73" t="s">
        <v>348</v>
      </c>
      <c r="P569" s="73" t="s">
        <v>348</v>
      </c>
      <c r="Q569" s="73" t="s">
        <v>24</v>
      </c>
      <c r="R569" s="89"/>
    </row>
    <row r="570" spans="1:18" ht="16.5" customHeight="1">
      <c r="A570" s="345"/>
      <c r="B570" s="345"/>
      <c r="C570" s="345"/>
      <c r="D570" s="345"/>
      <c r="E570" s="345"/>
      <c r="F570" s="345"/>
      <c r="G570" s="345"/>
      <c r="H570" s="61">
        <v>3</v>
      </c>
      <c r="I570" s="309" t="s">
        <v>7938</v>
      </c>
      <c r="J570" s="309" t="s">
        <v>8014</v>
      </c>
      <c r="K570" s="309"/>
      <c r="L570" s="309"/>
      <c r="M570" s="309"/>
      <c r="N570" s="304"/>
      <c r="O570" s="73" t="s">
        <v>348</v>
      </c>
      <c r="P570" s="73" t="s">
        <v>348</v>
      </c>
      <c r="Q570" s="73" t="s">
        <v>24</v>
      </c>
      <c r="R570" s="89"/>
    </row>
    <row r="571" spans="1:18" ht="16.5" customHeight="1">
      <c r="A571" s="341"/>
      <c r="B571" s="341"/>
      <c r="C571" s="341"/>
      <c r="D571" s="341"/>
      <c r="E571" s="345"/>
      <c r="F571" s="341"/>
      <c r="G571" s="341"/>
      <c r="H571" s="61">
        <v>4</v>
      </c>
      <c r="I571" s="309" t="s">
        <v>7103</v>
      </c>
      <c r="J571" s="309" t="s">
        <v>6786</v>
      </c>
      <c r="K571" s="309"/>
      <c r="L571" s="309"/>
      <c r="M571" s="309"/>
      <c r="N571" s="304"/>
      <c r="O571" s="73" t="s">
        <v>348</v>
      </c>
      <c r="P571" s="73" t="s">
        <v>348</v>
      </c>
      <c r="Q571" s="73" t="s">
        <v>24</v>
      </c>
      <c r="R571" s="89"/>
    </row>
    <row r="572" spans="1:18" ht="16.5" customHeight="1">
      <c r="A572" s="472" t="s">
        <v>8106</v>
      </c>
      <c r="B572" s="472" t="s">
        <v>8089</v>
      </c>
      <c r="C572" s="473" t="s">
        <v>3209</v>
      </c>
      <c r="D572" s="473" t="s">
        <v>7089</v>
      </c>
      <c r="E572" s="345"/>
      <c r="F572" s="472" t="s">
        <v>8107</v>
      </c>
      <c r="G572" s="473" t="s">
        <v>2111</v>
      </c>
      <c r="H572" s="61">
        <v>1</v>
      </c>
      <c r="I572" s="309" t="s">
        <v>7102</v>
      </c>
      <c r="J572" s="309" t="s">
        <v>6786</v>
      </c>
      <c r="K572" s="309"/>
      <c r="L572" s="309"/>
      <c r="M572" s="309"/>
      <c r="N572" s="304"/>
      <c r="O572" s="73" t="s">
        <v>348</v>
      </c>
      <c r="P572" s="73" t="s">
        <v>348</v>
      </c>
      <c r="Q572" s="73" t="s">
        <v>24</v>
      </c>
      <c r="R572" s="89"/>
    </row>
    <row r="573" spans="1:18" ht="16.5" customHeight="1">
      <c r="A573" s="345"/>
      <c r="B573" s="345"/>
      <c r="C573" s="345"/>
      <c r="D573" s="345"/>
      <c r="E573" s="345"/>
      <c r="F573" s="345"/>
      <c r="G573" s="345"/>
      <c r="H573" s="61">
        <v>2</v>
      </c>
      <c r="I573" s="309" t="s">
        <v>6796</v>
      </c>
      <c r="J573" s="309" t="s">
        <v>6786</v>
      </c>
      <c r="K573" s="309"/>
      <c r="L573" s="309"/>
      <c r="M573" s="309"/>
      <c r="N573" s="304"/>
      <c r="O573" s="73" t="s">
        <v>348</v>
      </c>
      <c r="P573" s="73" t="s">
        <v>348</v>
      </c>
      <c r="Q573" s="73" t="s">
        <v>24</v>
      </c>
      <c r="R573" s="89"/>
    </row>
    <row r="574" spans="1:18" ht="16.5" customHeight="1">
      <c r="A574" s="345"/>
      <c r="B574" s="345"/>
      <c r="C574" s="345"/>
      <c r="D574" s="345"/>
      <c r="E574" s="345"/>
      <c r="F574" s="345"/>
      <c r="G574" s="345"/>
      <c r="H574" s="61">
        <v>3</v>
      </c>
      <c r="I574" s="309" t="s">
        <v>8108</v>
      </c>
      <c r="J574" s="309" t="s">
        <v>8099</v>
      </c>
      <c r="K574" s="309"/>
      <c r="L574" s="309"/>
      <c r="M574" s="309"/>
      <c r="N574" s="304"/>
      <c r="O574" s="73" t="s">
        <v>348</v>
      </c>
      <c r="P574" s="73" t="s">
        <v>348</v>
      </c>
      <c r="Q574" s="73" t="s">
        <v>24</v>
      </c>
      <c r="R574" s="89"/>
    </row>
    <row r="575" spans="1:18" ht="16.5" customHeight="1">
      <c r="A575" s="341"/>
      <c r="B575" s="341"/>
      <c r="C575" s="341"/>
      <c r="D575" s="341"/>
      <c r="E575" s="345"/>
      <c r="F575" s="341"/>
      <c r="G575" s="341"/>
      <c r="H575" s="61">
        <v>4</v>
      </c>
      <c r="I575" s="309" t="s">
        <v>7103</v>
      </c>
      <c r="J575" s="309" t="s">
        <v>6786</v>
      </c>
      <c r="K575" s="309"/>
      <c r="L575" s="309"/>
      <c r="M575" s="309"/>
      <c r="N575" s="304"/>
      <c r="O575" s="73" t="s">
        <v>348</v>
      </c>
      <c r="P575" s="73" t="s">
        <v>348</v>
      </c>
      <c r="Q575" s="73" t="s">
        <v>24</v>
      </c>
      <c r="R575" s="89"/>
    </row>
    <row r="576" spans="1:18" ht="16.5" customHeight="1">
      <c r="A576" s="472" t="s">
        <v>8109</v>
      </c>
      <c r="B576" s="472" t="s">
        <v>8089</v>
      </c>
      <c r="C576" s="473" t="s">
        <v>3209</v>
      </c>
      <c r="D576" s="473" t="s">
        <v>7089</v>
      </c>
      <c r="E576" s="345"/>
      <c r="F576" s="472" t="s">
        <v>8110</v>
      </c>
      <c r="G576" s="473" t="s">
        <v>2111</v>
      </c>
      <c r="H576" s="61">
        <v>1</v>
      </c>
      <c r="I576" s="309" t="s">
        <v>7102</v>
      </c>
      <c r="J576" s="309" t="s">
        <v>6786</v>
      </c>
      <c r="K576" s="309"/>
      <c r="L576" s="309"/>
      <c r="M576" s="309"/>
      <c r="N576" s="304"/>
      <c r="O576" s="73" t="s">
        <v>348</v>
      </c>
      <c r="P576" s="73" t="s">
        <v>348</v>
      </c>
      <c r="Q576" s="73" t="s">
        <v>24</v>
      </c>
      <c r="R576" s="89"/>
    </row>
    <row r="577" spans="1:18" ht="16.5" customHeight="1">
      <c r="A577" s="345"/>
      <c r="B577" s="345"/>
      <c r="C577" s="345"/>
      <c r="D577" s="345"/>
      <c r="E577" s="345"/>
      <c r="F577" s="345"/>
      <c r="G577" s="345"/>
      <c r="H577" s="61">
        <v>2</v>
      </c>
      <c r="I577" s="309" t="s">
        <v>6796</v>
      </c>
      <c r="J577" s="309" t="s">
        <v>6786</v>
      </c>
      <c r="K577" s="309"/>
      <c r="L577" s="309"/>
      <c r="M577" s="309"/>
      <c r="N577" s="304"/>
      <c r="O577" s="73" t="s">
        <v>348</v>
      </c>
      <c r="P577" s="73" t="s">
        <v>348</v>
      </c>
      <c r="Q577" s="73" t="s">
        <v>24</v>
      </c>
      <c r="R577" s="89"/>
    </row>
    <row r="578" spans="1:18" ht="16.5" customHeight="1">
      <c r="A578" s="345"/>
      <c r="B578" s="345"/>
      <c r="C578" s="345"/>
      <c r="D578" s="345"/>
      <c r="E578" s="345"/>
      <c r="F578" s="345"/>
      <c r="G578" s="345"/>
      <c r="H578" s="61">
        <v>3</v>
      </c>
      <c r="I578" s="309" t="s">
        <v>7941</v>
      </c>
      <c r="J578" s="309" t="s">
        <v>8021</v>
      </c>
      <c r="K578" s="309"/>
      <c r="L578" s="309"/>
      <c r="M578" s="309"/>
      <c r="N578" s="304"/>
      <c r="O578" s="73" t="s">
        <v>348</v>
      </c>
      <c r="P578" s="73" t="s">
        <v>348</v>
      </c>
      <c r="Q578" s="73" t="s">
        <v>24</v>
      </c>
      <c r="R578" s="89"/>
    </row>
    <row r="579" spans="1:18" ht="16.5" customHeight="1">
      <c r="A579" s="341"/>
      <c r="B579" s="341"/>
      <c r="C579" s="341"/>
      <c r="D579" s="341"/>
      <c r="E579" s="345"/>
      <c r="F579" s="341"/>
      <c r="G579" s="341"/>
      <c r="H579" s="61">
        <v>4</v>
      </c>
      <c r="I579" s="309" t="s">
        <v>7103</v>
      </c>
      <c r="J579" s="309" t="s">
        <v>6786</v>
      </c>
      <c r="K579" s="309"/>
      <c r="L579" s="309"/>
      <c r="M579" s="309"/>
      <c r="N579" s="304"/>
      <c r="O579" s="73" t="s">
        <v>348</v>
      </c>
      <c r="P579" s="73" t="s">
        <v>348</v>
      </c>
      <c r="Q579" s="73" t="s">
        <v>24</v>
      </c>
      <c r="R579" s="89"/>
    </row>
    <row r="580" spans="1:18" ht="16.5" customHeight="1">
      <c r="A580" s="472" t="s">
        <v>8111</v>
      </c>
      <c r="B580" s="472" t="s">
        <v>8089</v>
      </c>
      <c r="C580" s="473" t="s">
        <v>3209</v>
      </c>
      <c r="D580" s="473" t="s">
        <v>7089</v>
      </c>
      <c r="E580" s="345"/>
      <c r="F580" s="472" t="s">
        <v>8112</v>
      </c>
      <c r="G580" s="473" t="s">
        <v>2111</v>
      </c>
      <c r="H580" s="61">
        <v>1</v>
      </c>
      <c r="I580" s="309" t="s">
        <v>7102</v>
      </c>
      <c r="J580" s="309" t="s">
        <v>6786</v>
      </c>
      <c r="K580" s="309"/>
      <c r="L580" s="309"/>
      <c r="M580" s="309"/>
      <c r="N580" s="304"/>
      <c r="O580" s="73" t="s">
        <v>348</v>
      </c>
      <c r="P580" s="73" t="s">
        <v>348</v>
      </c>
      <c r="Q580" s="73" t="s">
        <v>24</v>
      </c>
      <c r="R580" s="89"/>
    </row>
    <row r="581" spans="1:18" ht="16.5" customHeight="1">
      <c r="A581" s="345"/>
      <c r="B581" s="345"/>
      <c r="C581" s="345"/>
      <c r="D581" s="345"/>
      <c r="E581" s="345"/>
      <c r="F581" s="345"/>
      <c r="G581" s="345"/>
      <c r="H581" s="61">
        <v>2</v>
      </c>
      <c r="I581" s="309" t="s">
        <v>6796</v>
      </c>
      <c r="J581" s="309" t="s">
        <v>6786</v>
      </c>
      <c r="K581" s="309"/>
      <c r="L581" s="309"/>
      <c r="M581" s="309"/>
      <c r="N581" s="304"/>
      <c r="O581" s="73" t="s">
        <v>348</v>
      </c>
      <c r="P581" s="73" t="s">
        <v>348</v>
      </c>
      <c r="Q581" s="73" t="s">
        <v>24</v>
      </c>
      <c r="R581" s="89"/>
    </row>
    <row r="582" spans="1:18" ht="16.5" customHeight="1">
      <c r="A582" s="345"/>
      <c r="B582" s="345"/>
      <c r="C582" s="345"/>
      <c r="D582" s="345"/>
      <c r="E582" s="345"/>
      <c r="F582" s="345"/>
      <c r="G582" s="345"/>
      <c r="H582" s="61">
        <v>3</v>
      </c>
      <c r="I582" s="309" t="s">
        <v>7942</v>
      </c>
      <c r="J582" s="309" t="s">
        <v>8021</v>
      </c>
      <c r="K582" s="309"/>
      <c r="L582" s="309"/>
      <c r="M582" s="309"/>
      <c r="N582" s="304"/>
      <c r="O582" s="73" t="s">
        <v>348</v>
      </c>
      <c r="P582" s="73" t="s">
        <v>348</v>
      </c>
      <c r="Q582" s="73" t="s">
        <v>24</v>
      </c>
      <c r="R582" s="89"/>
    </row>
    <row r="583" spans="1:18" ht="16.5" customHeight="1">
      <c r="A583" s="341"/>
      <c r="B583" s="341"/>
      <c r="C583" s="341"/>
      <c r="D583" s="341"/>
      <c r="E583" s="345"/>
      <c r="F583" s="341"/>
      <c r="G583" s="341"/>
      <c r="H583" s="61">
        <v>4</v>
      </c>
      <c r="I583" s="309" t="s">
        <v>7103</v>
      </c>
      <c r="J583" s="309" t="s">
        <v>6786</v>
      </c>
      <c r="K583" s="309"/>
      <c r="L583" s="309"/>
      <c r="M583" s="309"/>
      <c r="N583" s="304"/>
      <c r="O583" s="73" t="s">
        <v>348</v>
      </c>
      <c r="P583" s="73" t="s">
        <v>348</v>
      </c>
      <c r="Q583" s="73" t="s">
        <v>24</v>
      </c>
      <c r="R583" s="89"/>
    </row>
    <row r="584" spans="1:18" ht="16.5" customHeight="1">
      <c r="A584" s="472" t="s">
        <v>8113</v>
      </c>
      <c r="B584" s="472" t="s">
        <v>8089</v>
      </c>
      <c r="C584" s="473" t="s">
        <v>3209</v>
      </c>
      <c r="D584" s="473" t="s">
        <v>7089</v>
      </c>
      <c r="E584" s="345"/>
      <c r="F584" s="472" t="s">
        <v>8114</v>
      </c>
      <c r="G584" s="473" t="s">
        <v>2111</v>
      </c>
      <c r="H584" s="61">
        <v>1</v>
      </c>
      <c r="I584" s="309" t="s">
        <v>7102</v>
      </c>
      <c r="J584" s="309" t="s">
        <v>6786</v>
      </c>
      <c r="K584" s="309"/>
      <c r="L584" s="309"/>
      <c r="M584" s="309"/>
      <c r="N584" s="304"/>
      <c r="O584" s="73" t="s">
        <v>348</v>
      </c>
      <c r="P584" s="73" t="s">
        <v>348</v>
      </c>
      <c r="Q584" s="73" t="s">
        <v>24</v>
      </c>
      <c r="R584" s="89"/>
    </row>
    <row r="585" spans="1:18" ht="16.5" customHeight="1">
      <c r="A585" s="345"/>
      <c r="B585" s="345"/>
      <c r="C585" s="345"/>
      <c r="D585" s="345"/>
      <c r="E585" s="345"/>
      <c r="F585" s="345"/>
      <c r="G585" s="345"/>
      <c r="H585" s="61">
        <v>2</v>
      </c>
      <c r="I585" s="309" t="s">
        <v>6796</v>
      </c>
      <c r="J585" s="309" t="s">
        <v>6786</v>
      </c>
      <c r="K585" s="309"/>
      <c r="L585" s="309"/>
      <c r="M585" s="309"/>
      <c r="N585" s="304"/>
      <c r="O585" s="73" t="s">
        <v>348</v>
      </c>
      <c r="P585" s="73" t="s">
        <v>348</v>
      </c>
      <c r="Q585" s="73" t="s">
        <v>24</v>
      </c>
      <c r="R585" s="89"/>
    </row>
    <row r="586" spans="1:18" ht="16.5" customHeight="1">
      <c r="A586" s="345"/>
      <c r="B586" s="345"/>
      <c r="C586" s="345"/>
      <c r="D586" s="345"/>
      <c r="E586" s="345"/>
      <c r="F586" s="345"/>
      <c r="G586" s="345"/>
      <c r="H586" s="61">
        <v>3</v>
      </c>
      <c r="I586" s="309" t="s">
        <v>7943</v>
      </c>
      <c r="J586" s="309" t="s">
        <v>8021</v>
      </c>
      <c r="K586" s="309"/>
      <c r="L586" s="309"/>
      <c r="M586" s="309"/>
      <c r="N586" s="304"/>
      <c r="O586" s="73" t="s">
        <v>348</v>
      </c>
      <c r="P586" s="73" t="s">
        <v>348</v>
      </c>
      <c r="Q586" s="73" t="s">
        <v>24</v>
      </c>
      <c r="R586" s="89"/>
    </row>
    <row r="587" spans="1:18" ht="16.5" customHeight="1">
      <c r="A587" s="341"/>
      <c r="B587" s="341"/>
      <c r="C587" s="341"/>
      <c r="D587" s="341"/>
      <c r="E587" s="345"/>
      <c r="F587" s="341"/>
      <c r="G587" s="341"/>
      <c r="H587" s="61">
        <v>4</v>
      </c>
      <c r="I587" s="309" t="s">
        <v>7103</v>
      </c>
      <c r="J587" s="309" t="s">
        <v>6786</v>
      </c>
      <c r="K587" s="309"/>
      <c r="L587" s="309"/>
      <c r="M587" s="309"/>
      <c r="N587" s="304"/>
      <c r="O587" s="73" t="s">
        <v>348</v>
      </c>
      <c r="P587" s="73" t="s">
        <v>348</v>
      </c>
      <c r="Q587" s="73" t="s">
        <v>24</v>
      </c>
      <c r="R587" s="89"/>
    </row>
    <row r="588" spans="1:18" ht="16.5" customHeight="1">
      <c r="A588" s="472" t="s">
        <v>8115</v>
      </c>
      <c r="B588" s="472" t="s">
        <v>8089</v>
      </c>
      <c r="C588" s="473" t="s">
        <v>3209</v>
      </c>
      <c r="D588" s="473" t="s">
        <v>7089</v>
      </c>
      <c r="E588" s="345"/>
      <c r="F588" s="472" t="s">
        <v>8116</v>
      </c>
      <c r="G588" s="473" t="s">
        <v>2111</v>
      </c>
      <c r="H588" s="61">
        <v>1</v>
      </c>
      <c r="I588" s="309" t="s">
        <v>7102</v>
      </c>
      <c r="J588" s="309" t="s">
        <v>6786</v>
      </c>
      <c r="K588" s="309"/>
      <c r="L588" s="309"/>
      <c r="M588" s="309"/>
      <c r="N588" s="304"/>
      <c r="O588" s="73" t="s">
        <v>348</v>
      </c>
      <c r="P588" s="73" t="s">
        <v>348</v>
      </c>
      <c r="Q588" s="73" t="s">
        <v>24</v>
      </c>
      <c r="R588" s="89"/>
    </row>
    <row r="589" spans="1:18" ht="16.5" customHeight="1">
      <c r="A589" s="345"/>
      <c r="B589" s="345"/>
      <c r="C589" s="345"/>
      <c r="D589" s="345"/>
      <c r="E589" s="345"/>
      <c r="F589" s="345"/>
      <c r="G589" s="345"/>
      <c r="H589" s="61">
        <v>2</v>
      </c>
      <c r="I589" s="309" t="s">
        <v>6796</v>
      </c>
      <c r="J589" s="309" t="s">
        <v>6786</v>
      </c>
      <c r="K589" s="309"/>
      <c r="L589" s="309"/>
      <c r="M589" s="309"/>
      <c r="N589" s="304"/>
      <c r="O589" s="73" t="s">
        <v>348</v>
      </c>
      <c r="P589" s="73" t="s">
        <v>348</v>
      </c>
      <c r="Q589" s="73" t="s">
        <v>24</v>
      </c>
      <c r="R589" s="89"/>
    </row>
    <row r="590" spans="1:18" ht="16.5" customHeight="1">
      <c r="A590" s="345"/>
      <c r="B590" s="345"/>
      <c r="C590" s="345"/>
      <c r="D590" s="345"/>
      <c r="E590" s="345"/>
      <c r="F590" s="345"/>
      <c r="G590" s="345"/>
      <c r="H590" s="61">
        <v>3</v>
      </c>
      <c r="I590" s="309" t="s">
        <v>7946</v>
      </c>
      <c r="J590" s="309" t="s">
        <v>8028</v>
      </c>
      <c r="K590" s="309"/>
      <c r="L590" s="309"/>
      <c r="M590" s="309"/>
      <c r="N590" s="304"/>
      <c r="O590" s="73" t="s">
        <v>348</v>
      </c>
      <c r="P590" s="73" t="s">
        <v>348</v>
      </c>
      <c r="Q590" s="73" t="s">
        <v>24</v>
      </c>
      <c r="R590" s="89"/>
    </row>
    <row r="591" spans="1:18" ht="16.5" customHeight="1">
      <c r="A591" s="341"/>
      <c r="B591" s="341"/>
      <c r="C591" s="341"/>
      <c r="D591" s="341"/>
      <c r="E591" s="345"/>
      <c r="F591" s="341"/>
      <c r="G591" s="341"/>
      <c r="H591" s="61">
        <v>4</v>
      </c>
      <c r="I591" s="309" t="s">
        <v>7103</v>
      </c>
      <c r="J591" s="309" t="s">
        <v>6786</v>
      </c>
      <c r="K591" s="309"/>
      <c r="L591" s="309"/>
      <c r="M591" s="309"/>
      <c r="N591" s="304"/>
      <c r="O591" s="73" t="s">
        <v>348</v>
      </c>
      <c r="P591" s="73" t="s">
        <v>348</v>
      </c>
      <c r="Q591" s="73" t="s">
        <v>24</v>
      </c>
      <c r="R591" s="89"/>
    </row>
    <row r="592" spans="1:18" ht="16.5" customHeight="1">
      <c r="A592" s="472" t="s">
        <v>8117</v>
      </c>
      <c r="B592" s="472" t="s">
        <v>8089</v>
      </c>
      <c r="C592" s="473" t="s">
        <v>3209</v>
      </c>
      <c r="D592" s="473" t="s">
        <v>7089</v>
      </c>
      <c r="E592" s="345"/>
      <c r="F592" s="472" t="s">
        <v>8118</v>
      </c>
      <c r="G592" s="473" t="s">
        <v>2111</v>
      </c>
      <c r="H592" s="61">
        <v>1</v>
      </c>
      <c r="I592" s="309" t="s">
        <v>7102</v>
      </c>
      <c r="J592" s="309" t="s">
        <v>6786</v>
      </c>
      <c r="K592" s="309"/>
      <c r="L592" s="309"/>
      <c r="M592" s="309"/>
      <c r="N592" s="304"/>
      <c r="O592" s="73" t="s">
        <v>348</v>
      </c>
      <c r="P592" s="73" t="s">
        <v>348</v>
      </c>
      <c r="Q592" s="73" t="s">
        <v>24</v>
      </c>
      <c r="R592" s="89"/>
    </row>
    <row r="593" spans="1:18" ht="16.5" customHeight="1">
      <c r="A593" s="345"/>
      <c r="B593" s="345"/>
      <c r="C593" s="345"/>
      <c r="D593" s="345"/>
      <c r="E593" s="345"/>
      <c r="F593" s="345"/>
      <c r="G593" s="345"/>
      <c r="H593" s="61">
        <v>2</v>
      </c>
      <c r="I593" s="309" t="s">
        <v>6796</v>
      </c>
      <c r="J593" s="309" t="s">
        <v>6786</v>
      </c>
      <c r="K593" s="309"/>
      <c r="L593" s="309"/>
      <c r="M593" s="309"/>
      <c r="N593" s="304"/>
      <c r="O593" s="73" t="s">
        <v>348</v>
      </c>
      <c r="P593" s="73" t="s">
        <v>348</v>
      </c>
      <c r="Q593" s="73" t="s">
        <v>24</v>
      </c>
      <c r="R593" s="89"/>
    </row>
    <row r="594" spans="1:18" ht="16.5" customHeight="1">
      <c r="A594" s="345"/>
      <c r="B594" s="345"/>
      <c r="C594" s="345"/>
      <c r="D594" s="345"/>
      <c r="E594" s="345"/>
      <c r="F594" s="345"/>
      <c r="G594" s="345"/>
      <c r="H594" s="61">
        <v>3</v>
      </c>
      <c r="I594" s="309" t="s">
        <v>7946</v>
      </c>
      <c r="J594" s="309" t="s">
        <v>8028</v>
      </c>
      <c r="K594" s="309"/>
      <c r="L594" s="309"/>
      <c r="M594" s="309"/>
      <c r="N594" s="304"/>
      <c r="O594" s="73" t="s">
        <v>348</v>
      </c>
      <c r="P594" s="73" t="s">
        <v>348</v>
      </c>
      <c r="Q594" s="73" t="s">
        <v>24</v>
      </c>
      <c r="R594" s="89"/>
    </row>
    <row r="595" spans="1:18" ht="16.5" customHeight="1">
      <c r="A595" s="341"/>
      <c r="B595" s="341"/>
      <c r="C595" s="341"/>
      <c r="D595" s="341"/>
      <c r="E595" s="345"/>
      <c r="F595" s="341"/>
      <c r="G595" s="341"/>
      <c r="H595" s="61">
        <v>4</v>
      </c>
      <c r="I595" s="309" t="s">
        <v>7103</v>
      </c>
      <c r="J595" s="309" t="s">
        <v>6786</v>
      </c>
      <c r="K595" s="309"/>
      <c r="L595" s="309"/>
      <c r="M595" s="309"/>
      <c r="N595" s="304"/>
      <c r="O595" s="73" t="s">
        <v>348</v>
      </c>
      <c r="P595" s="73" t="s">
        <v>348</v>
      </c>
      <c r="Q595" s="73" t="s">
        <v>24</v>
      </c>
      <c r="R595" s="89"/>
    </row>
    <row r="596" spans="1:18" ht="16.5" customHeight="1">
      <c r="A596" s="472" t="s">
        <v>8119</v>
      </c>
      <c r="B596" s="472" t="s">
        <v>8089</v>
      </c>
      <c r="C596" s="473" t="s">
        <v>3209</v>
      </c>
      <c r="D596" s="473" t="s">
        <v>7089</v>
      </c>
      <c r="E596" s="345"/>
      <c r="F596" s="472" t="s">
        <v>8120</v>
      </c>
      <c r="G596" s="473" t="s">
        <v>2111</v>
      </c>
      <c r="H596" s="61">
        <v>1</v>
      </c>
      <c r="I596" s="309" t="s">
        <v>7102</v>
      </c>
      <c r="J596" s="309" t="s">
        <v>6786</v>
      </c>
      <c r="K596" s="309"/>
      <c r="L596" s="309"/>
      <c r="M596" s="309"/>
      <c r="N596" s="304"/>
      <c r="O596" s="73" t="s">
        <v>348</v>
      </c>
      <c r="P596" s="73" t="s">
        <v>348</v>
      </c>
      <c r="Q596" s="73" t="s">
        <v>24</v>
      </c>
      <c r="R596" s="89"/>
    </row>
    <row r="597" spans="1:18" ht="16.5" customHeight="1">
      <c r="A597" s="345"/>
      <c r="B597" s="345"/>
      <c r="C597" s="345"/>
      <c r="D597" s="345"/>
      <c r="E597" s="345"/>
      <c r="F597" s="345"/>
      <c r="G597" s="345"/>
      <c r="H597" s="61">
        <v>2</v>
      </c>
      <c r="I597" s="309" t="s">
        <v>6796</v>
      </c>
      <c r="J597" s="309" t="s">
        <v>6786</v>
      </c>
      <c r="K597" s="309"/>
      <c r="L597" s="309"/>
      <c r="M597" s="309"/>
      <c r="N597" s="304"/>
      <c r="O597" s="73" t="s">
        <v>348</v>
      </c>
      <c r="P597" s="73" t="s">
        <v>348</v>
      </c>
      <c r="Q597" s="73" t="s">
        <v>24</v>
      </c>
      <c r="R597" s="89"/>
    </row>
    <row r="598" spans="1:18" ht="16.5" customHeight="1">
      <c r="A598" s="345"/>
      <c r="B598" s="345"/>
      <c r="C598" s="345"/>
      <c r="D598" s="345"/>
      <c r="E598" s="345"/>
      <c r="F598" s="345"/>
      <c r="G598" s="345"/>
      <c r="H598" s="61">
        <v>3</v>
      </c>
      <c r="I598" s="309" t="s">
        <v>7948</v>
      </c>
      <c r="J598" s="309" t="s">
        <v>8028</v>
      </c>
      <c r="K598" s="309"/>
      <c r="L598" s="309"/>
      <c r="M598" s="309"/>
      <c r="N598" s="304"/>
      <c r="O598" s="73" t="s">
        <v>348</v>
      </c>
      <c r="P598" s="73" t="s">
        <v>348</v>
      </c>
      <c r="Q598" s="73" t="s">
        <v>24</v>
      </c>
      <c r="R598" s="89"/>
    </row>
    <row r="599" spans="1:18" ht="16.5" customHeight="1">
      <c r="A599" s="341"/>
      <c r="B599" s="341"/>
      <c r="C599" s="341"/>
      <c r="D599" s="341"/>
      <c r="E599" s="341"/>
      <c r="F599" s="341"/>
      <c r="G599" s="341"/>
      <c r="H599" s="61">
        <v>4</v>
      </c>
      <c r="I599" s="309" t="s">
        <v>7103</v>
      </c>
      <c r="J599" s="309" t="s">
        <v>6786</v>
      </c>
      <c r="K599" s="309"/>
      <c r="L599" s="309"/>
      <c r="M599" s="309"/>
      <c r="N599" s="304"/>
      <c r="O599" s="73" t="s">
        <v>348</v>
      </c>
      <c r="P599" s="73" t="s">
        <v>348</v>
      </c>
      <c r="Q599" s="73" t="s">
        <v>24</v>
      </c>
      <c r="R599" s="89"/>
    </row>
    <row r="600" spans="1:18" ht="16.5" customHeight="1">
      <c r="A600" s="472" t="s">
        <v>8121</v>
      </c>
      <c r="B600" s="472" t="s">
        <v>8089</v>
      </c>
      <c r="C600" s="473" t="s">
        <v>3209</v>
      </c>
      <c r="D600" s="473" t="s">
        <v>7089</v>
      </c>
      <c r="E600" s="472" t="s">
        <v>8122</v>
      </c>
      <c r="F600" s="472" t="s">
        <v>8123</v>
      </c>
      <c r="G600" s="473" t="s">
        <v>2111</v>
      </c>
      <c r="H600" s="61">
        <v>1</v>
      </c>
      <c r="I600" s="309" t="s">
        <v>8075</v>
      </c>
      <c r="J600" s="309" t="s">
        <v>6786</v>
      </c>
      <c r="K600" s="309"/>
      <c r="L600" s="309"/>
      <c r="M600" s="309"/>
      <c r="N600" s="304"/>
      <c r="O600" s="73" t="s">
        <v>348</v>
      </c>
      <c r="P600" s="73" t="s">
        <v>348</v>
      </c>
      <c r="Q600" s="73" t="s">
        <v>24</v>
      </c>
      <c r="R600" s="89"/>
    </row>
    <row r="601" spans="1:18" ht="16.5" customHeight="1">
      <c r="A601" s="345"/>
      <c r="B601" s="345"/>
      <c r="C601" s="345"/>
      <c r="D601" s="345"/>
      <c r="E601" s="345"/>
      <c r="F601" s="345"/>
      <c r="G601" s="345"/>
      <c r="H601" s="61">
        <v>2</v>
      </c>
      <c r="I601" s="309" t="s">
        <v>7430</v>
      </c>
      <c r="J601" s="309" t="s">
        <v>6786</v>
      </c>
      <c r="K601" s="309"/>
      <c r="L601" s="309"/>
      <c r="M601" s="309"/>
      <c r="N601" s="304"/>
      <c r="O601" s="73" t="s">
        <v>348</v>
      </c>
      <c r="P601" s="73" t="s">
        <v>348</v>
      </c>
      <c r="Q601" s="73" t="s">
        <v>24</v>
      </c>
      <c r="R601" s="89"/>
    </row>
    <row r="602" spans="1:18" ht="16.5" customHeight="1">
      <c r="A602" s="345"/>
      <c r="B602" s="345"/>
      <c r="C602" s="345"/>
      <c r="D602" s="345"/>
      <c r="E602" s="345"/>
      <c r="F602" s="345"/>
      <c r="G602" s="345"/>
      <c r="H602" s="61">
        <v>3</v>
      </c>
      <c r="I602" s="309" t="s">
        <v>7969</v>
      </c>
      <c r="J602" s="309" t="s">
        <v>8007</v>
      </c>
      <c r="K602" s="309"/>
      <c r="L602" s="309"/>
      <c r="M602" s="309"/>
      <c r="N602" s="304"/>
      <c r="O602" s="73" t="s">
        <v>348</v>
      </c>
      <c r="P602" s="73" t="s">
        <v>348</v>
      </c>
      <c r="Q602" s="73" t="s">
        <v>24</v>
      </c>
      <c r="R602" s="89"/>
    </row>
    <row r="603" spans="1:18" ht="16.5" customHeight="1">
      <c r="A603" s="341"/>
      <c r="B603" s="341"/>
      <c r="C603" s="341"/>
      <c r="D603" s="341"/>
      <c r="E603" s="345"/>
      <c r="F603" s="341"/>
      <c r="G603" s="341"/>
      <c r="H603" s="61">
        <v>4</v>
      </c>
      <c r="I603" s="309" t="s">
        <v>8076</v>
      </c>
      <c r="J603" s="309" t="s">
        <v>6786</v>
      </c>
      <c r="K603" s="309"/>
      <c r="L603" s="309"/>
      <c r="M603" s="309"/>
      <c r="N603" s="304"/>
      <c r="O603" s="73" t="s">
        <v>348</v>
      </c>
      <c r="P603" s="73" t="s">
        <v>348</v>
      </c>
      <c r="Q603" s="73" t="s">
        <v>24</v>
      </c>
      <c r="R603" s="89"/>
    </row>
    <row r="604" spans="1:18" ht="16.5" customHeight="1">
      <c r="A604" s="472" t="s">
        <v>8124</v>
      </c>
      <c r="B604" s="472" t="s">
        <v>8089</v>
      </c>
      <c r="C604" s="473" t="s">
        <v>3209</v>
      </c>
      <c r="D604" s="473" t="s">
        <v>7089</v>
      </c>
      <c r="E604" s="345"/>
      <c r="F604" s="472" t="s">
        <v>8125</v>
      </c>
      <c r="G604" s="473" t="s">
        <v>2111</v>
      </c>
      <c r="H604" s="61">
        <v>1</v>
      </c>
      <c r="I604" s="309" t="s">
        <v>8075</v>
      </c>
      <c r="J604" s="309" t="s">
        <v>6786</v>
      </c>
      <c r="K604" s="309"/>
      <c r="L604" s="309"/>
      <c r="M604" s="309"/>
      <c r="N604" s="304"/>
      <c r="O604" s="73" t="s">
        <v>348</v>
      </c>
      <c r="P604" s="73" t="s">
        <v>348</v>
      </c>
      <c r="Q604" s="73" t="s">
        <v>24</v>
      </c>
      <c r="R604" s="89"/>
    </row>
    <row r="605" spans="1:18" ht="16.5" customHeight="1">
      <c r="A605" s="345"/>
      <c r="B605" s="345"/>
      <c r="C605" s="345"/>
      <c r="D605" s="345"/>
      <c r="E605" s="345"/>
      <c r="F605" s="345"/>
      <c r="G605" s="345"/>
      <c r="H605" s="61">
        <v>2</v>
      </c>
      <c r="I605" s="309" t="s">
        <v>7430</v>
      </c>
      <c r="J605" s="309" t="s">
        <v>6786</v>
      </c>
      <c r="K605" s="309"/>
      <c r="L605" s="309"/>
      <c r="M605" s="309"/>
      <c r="N605" s="304"/>
      <c r="O605" s="73" t="s">
        <v>348</v>
      </c>
      <c r="P605" s="73" t="s">
        <v>348</v>
      </c>
      <c r="Q605" s="73" t="s">
        <v>24</v>
      </c>
      <c r="R605" s="89"/>
    </row>
    <row r="606" spans="1:18" ht="16.5" customHeight="1">
      <c r="A606" s="345"/>
      <c r="B606" s="345"/>
      <c r="C606" s="345"/>
      <c r="D606" s="345"/>
      <c r="E606" s="345"/>
      <c r="F606" s="345"/>
      <c r="G606" s="345"/>
      <c r="H606" s="61">
        <v>3</v>
      </c>
      <c r="I606" s="309" t="s">
        <v>7970</v>
      </c>
      <c r="J606" s="309" t="s">
        <v>8007</v>
      </c>
      <c r="K606" s="309"/>
      <c r="L606" s="309"/>
      <c r="M606" s="309"/>
      <c r="N606" s="304"/>
      <c r="O606" s="73" t="s">
        <v>348</v>
      </c>
      <c r="P606" s="73" t="s">
        <v>348</v>
      </c>
      <c r="Q606" s="73" t="s">
        <v>24</v>
      </c>
      <c r="R606" s="89"/>
    </row>
    <row r="607" spans="1:18" ht="16.5" customHeight="1">
      <c r="A607" s="341"/>
      <c r="B607" s="341"/>
      <c r="C607" s="341"/>
      <c r="D607" s="341"/>
      <c r="E607" s="345"/>
      <c r="F607" s="341"/>
      <c r="G607" s="341"/>
      <c r="H607" s="61">
        <v>4</v>
      </c>
      <c r="I607" s="309" t="s">
        <v>8076</v>
      </c>
      <c r="J607" s="309" t="s">
        <v>6786</v>
      </c>
      <c r="K607" s="309"/>
      <c r="L607" s="309"/>
      <c r="M607" s="309"/>
      <c r="N607" s="304"/>
      <c r="O607" s="73" t="s">
        <v>348</v>
      </c>
      <c r="P607" s="73" t="s">
        <v>348</v>
      </c>
      <c r="Q607" s="73" t="s">
        <v>24</v>
      </c>
      <c r="R607" s="89"/>
    </row>
    <row r="608" spans="1:18" ht="16.5" customHeight="1">
      <c r="A608" s="472" t="s">
        <v>8126</v>
      </c>
      <c r="B608" s="472" t="s">
        <v>8089</v>
      </c>
      <c r="C608" s="473" t="s">
        <v>3209</v>
      </c>
      <c r="D608" s="473" t="s">
        <v>7089</v>
      </c>
      <c r="E608" s="345"/>
      <c r="F608" s="472" t="s">
        <v>8127</v>
      </c>
      <c r="G608" s="473" t="s">
        <v>2111</v>
      </c>
      <c r="H608" s="61">
        <v>1</v>
      </c>
      <c r="I608" s="309" t="s">
        <v>8075</v>
      </c>
      <c r="J608" s="309" t="s">
        <v>6786</v>
      </c>
      <c r="K608" s="309"/>
      <c r="L608" s="309"/>
      <c r="M608" s="309"/>
      <c r="N608" s="304"/>
      <c r="O608" s="73" t="s">
        <v>348</v>
      </c>
      <c r="P608" s="73" t="s">
        <v>348</v>
      </c>
      <c r="Q608" s="73" t="s">
        <v>24</v>
      </c>
      <c r="R608" s="89"/>
    </row>
    <row r="609" spans="1:18" ht="16.5" customHeight="1">
      <c r="A609" s="345"/>
      <c r="B609" s="345"/>
      <c r="C609" s="345"/>
      <c r="D609" s="345"/>
      <c r="E609" s="345"/>
      <c r="F609" s="345"/>
      <c r="G609" s="345"/>
      <c r="H609" s="61">
        <v>2</v>
      </c>
      <c r="I609" s="309" t="s">
        <v>7430</v>
      </c>
      <c r="J609" s="309" t="s">
        <v>6786</v>
      </c>
      <c r="K609" s="309"/>
      <c r="L609" s="309"/>
      <c r="M609" s="309"/>
      <c r="N609" s="304"/>
      <c r="O609" s="73" t="s">
        <v>348</v>
      </c>
      <c r="P609" s="73" t="s">
        <v>348</v>
      </c>
      <c r="Q609" s="73" t="s">
        <v>24</v>
      </c>
      <c r="R609" s="89"/>
    </row>
    <row r="610" spans="1:18" ht="16.5" customHeight="1">
      <c r="A610" s="345"/>
      <c r="B610" s="345"/>
      <c r="C610" s="345"/>
      <c r="D610" s="345"/>
      <c r="E610" s="345"/>
      <c r="F610" s="345"/>
      <c r="G610" s="345"/>
      <c r="H610" s="61">
        <v>3</v>
      </c>
      <c r="I610" s="309" t="s">
        <v>7971</v>
      </c>
      <c r="J610" s="309" t="s">
        <v>8007</v>
      </c>
      <c r="K610" s="309"/>
      <c r="L610" s="309"/>
      <c r="M610" s="309"/>
      <c r="N610" s="304"/>
      <c r="O610" s="73" t="s">
        <v>348</v>
      </c>
      <c r="P610" s="73" t="s">
        <v>348</v>
      </c>
      <c r="Q610" s="73" t="s">
        <v>24</v>
      </c>
      <c r="R610" s="89"/>
    </row>
    <row r="611" spans="1:18" ht="16.5" customHeight="1">
      <c r="A611" s="341"/>
      <c r="B611" s="341"/>
      <c r="C611" s="341"/>
      <c r="D611" s="341"/>
      <c r="E611" s="345"/>
      <c r="F611" s="341"/>
      <c r="G611" s="341"/>
      <c r="H611" s="61">
        <v>4</v>
      </c>
      <c r="I611" s="309" t="s">
        <v>8076</v>
      </c>
      <c r="J611" s="309" t="s">
        <v>6786</v>
      </c>
      <c r="K611" s="309"/>
      <c r="L611" s="309"/>
      <c r="M611" s="309"/>
      <c r="N611" s="304"/>
      <c r="O611" s="73" t="s">
        <v>348</v>
      </c>
      <c r="P611" s="73" t="s">
        <v>348</v>
      </c>
      <c r="Q611" s="73" t="s">
        <v>24</v>
      </c>
      <c r="R611" s="89"/>
    </row>
    <row r="612" spans="1:18" ht="16.5" customHeight="1">
      <c r="A612" s="472" t="s">
        <v>8128</v>
      </c>
      <c r="B612" s="472" t="s">
        <v>8089</v>
      </c>
      <c r="C612" s="473" t="s">
        <v>3209</v>
      </c>
      <c r="D612" s="473" t="s">
        <v>7089</v>
      </c>
      <c r="E612" s="345"/>
      <c r="F612" s="472" t="s">
        <v>8129</v>
      </c>
      <c r="G612" s="473" t="s">
        <v>2111</v>
      </c>
      <c r="H612" s="61">
        <v>1</v>
      </c>
      <c r="I612" s="309" t="s">
        <v>8075</v>
      </c>
      <c r="J612" s="309" t="s">
        <v>6786</v>
      </c>
      <c r="K612" s="309"/>
      <c r="L612" s="309"/>
      <c r="M612" s="309"/>
      <c r="N612" s="304"/>
      <c r="O612" s="73" t="s">
        <v>348</v>
      </c>
      <c r="P612" s="73" t="s">
        <v>348</v>
      </c>
      <c r="Q612" s="73" t="s">
        <v>24</v>
      </c>
      <c r="R612" s="89"/>
    </row>
    <row r="613" spans="1:18" ht="16.5" customHeight="1">
      <c r="A613" s="345"/>
      <c r="B613" s="345"/>
      <c r="C613" s="345"/>
      <c r="D613" s="345"/>
      <c r="E613" s="345"/>
      <c r="F613" s="345"/>
      <c r="G613" s="345"/>
      <c r="H613" s="61">
        <v>2</v>
      </c>
      <c r="I613" s="309" t="s">
        <v>7430</v>
      </c>
      <c r="J613" s="309" t="s">
        <v>6786</v>
      </c>
      <c r="K613" s="309"/>
      <c r="L613" s="309"/>
      <c r="M613" s="309"/>
      <c r="N613" s="304"/>
      <c r="O613" s="73" t="s">
        <v>348</v>
      </c>
      <c r="P613" s="73" t="s">
        <v>348</v>
      </c>
      <c r="Q613" s="73" t="s">
        <v>24</v>
      </c>
      <c r="R613" s="89"/>
    </row>
    <row r="614" spans="1:18" ht="16.5" customHeight="1">
      <c r="A614" s="345"/>
      <c r="B614" s="345"/>
      <c r="C614" s="345"/>
      <c r="D614" s="345"/>
      <c r="E614" s="345"/>
      <c r="F614" s="345"/>
      <c r="G614" s="345"/>
      <c r="H614" s="61">
        <v>3</v>
      </c>
      <c r="I614" s="309" t="s">
        <v>8130</v>
      </c>
      <c r="J614" s="309" t="s">
        <v>8099</v>
      </c>
      <c r="K614" s="309"/>
      <c r="L614" s="309"/>
      <c r="M614" s="309"/>
      <c r="N614" s="304"/>
      <c r="O614" s="73" t="s">
        <v>348</v>
      </c>
      <c r="P614" s="73" t="s">
        <v>348</v>
      </c>
      <c r="Q614" s="73" t="s">
        <v>24</v>
      </c>
      <c r="R614" s="89"/>
    </row>
    <row r="615" spans="1:18" ht="16.5" customHeight="1">
      <c r="A615" s="341"/>
      <c r="B615" s="341"/>
      <c r="C615" s="341"/>
      <c r="D615" s="341"/>
      <c r="E615" s="345"/>
      <c r="F615" s="341"/>
      <c r="G615" s="341"/>
      <c r="H615" s="61">
        <v>4</v>
      </c>
      <c r="I615" s="309" t="s">
        <v>8076</v>
      </c>
      <c r="J615" s="309" t="s">
        <v>6786</v>
      </c>
      <c r="K615" s="309"/>
      <c r="L615" s="309"/>
      <c r="M615" s="309"/>
      <c r="N615" s="304"/>
      <c r="O615" s="73" t="s">
        <v>348</v>
      </c>
      <c r="P615" s="73" t="s">
        <v>348</v>
      </c>
      <c r="Q615" s="73" t="s">
        <v>24</v>
      </c>
      <c r="R615" s="89"/>
    </row>
    <row r="616" spans="1:18" ht="16.5" customHeight="1">
      <c r="A616" s="472" t="s">
        <v>8131</v>
      </c>
      <c r="B616" s="472" t="s">
        <v>8089</v>
      </c>
      <c r="C616" s="473" t="s">
        <v>3209</v>
      </c>
      <c r="D616" s="473" t="s">
        <v>7089</v>
      </c>
      <c r="E616" s="345"/>
      <c r="F616" s="472" t="s">
        <v>8132</v>
      </c>
      <c r="G616" s="473" t="s">
        <v>2111</v>
      </c>
      <c r="H616" s="61">
        <v>1</v>
      </c>
      <c r="I616" s="309" t="s">
        <v>8075</v>
      </c>
      <c r="J616" s="309" t="s">
        <v>6786</v>
      </c>
      <c r="K616" s="309"/>
      <c r="L616" s="309"/>
      <c r="M616" s="309"/>
      <c r="N616" s="304"/>
      <c r="O616" s="73" t="s">
        <v>348</v>
      </c>
      <c r="P616" s="73" t="s">
        <v>348</v>
      </c>
      <c r="Q616" s="73" t="s">
        <v>24</v>
      </c>
      <c r="R616" s="89"/>
    </row>
    <row r="617" spans="1:18" ht="16.5" customHeight="1">
      <c r="A617" s="345"/>
      <c r="B617" s="345"/>
      <c r="C617" s="345"/>
      <c r="D617" s="345"/>
      <c r="E617" s="345"/>
      <c r="F617" s="345"/>
      <c r="G617" s="345"/>
      <c r="H617" s="61">
        <v>2</v>
      </c>
      <c r="I617" s="309" t="s">
        <v>7430</v>
      </c>
      <c r="J617" s="309" t="s">
        <v>6786</v>
      </c>
      <c r="K617" s="309"/>
      <c r="L617" s="309"/>
      <c r="M617" s="309"/>
      <c r="N617" s="304"/>
      <c r="O617" s="73" t="s">
        <v>348</v>
      </c>
      <c r="P617" s="73" t="s">
        <v>348</v>
      </c>
      <c r="Q617" s="73" t="s">
        <v>24</v>
      </c>
      <c r="R617" s="89"/>
    </row>
    <row r="618" spans="1:18" ht="16.5" customHeight="1">
      <c r="A618" s="345"/>
      <c r="B618" s="345"/>
      <c r="C618" s="345"/>
      <c r="D618" s="345"/>
      <c r="E618" s="345"/>
      <c r="F618" s="345"/>
      <c r="G618" s="345"/>
      <c r="H618" s="61">
        <v>3</v>
      </c>
      <c r="I618" s="309" t="s">
        <v>7974</v>
      </c>
      <c r="J618" s="309" t="s">
        <v>8014</v>
      </c>
      <c r="K618" s="309"/>
      <c r="L618" s="309"/>
      <c r="M618" s="309"/>
      <c r="N618" s="304"/>
      <c r="O618" s="73" t="s">
        <v>348</v>
      </c>
      <c r="P618" s="73" t="s">
        <v>348</v>
      </c>
      <c r="Q618" s="73" t="s">
        <v>24</v>
      </c>
      <c r="R618" s="89"/>
    </row>
    <row r="619" spans="1:18" ht="16.5" customHeight="1">
      <c r="A619" s="341"/>
      <c r="B619" s="341"/>
      <c r="C619" s="341"/>
      <c r="D619" s="341"/>
      <c r="E619" s="345"/>
      <c r="F619" s="341"/>
      <c r="G619" s="341"/>
      <c r="H619" s="61">
        <v>4</v>
      </c>
      <c r="I619" s="309" t="s">
        <v>8076</v>
      </c>
      <c r="J619" s="309" t="s">
        <v>6786</v>
      </c>
      <c r="K619" s="309"/>
      <c r="L619" s="309"/>
      <c r="M619" s="309"/>
      <c r="N619" s="304"/>
      <c r="O619" s="73" t="s">
        <v>348</v>
      </c>
      <c r="P619" s="73" t="s">
        <v>348</v>
      </c>
      <c r="Q619" s="73" t="s">
        <v>24</v>
      </c>
      <c r="R619" s="89"/>
    </row>
    <row r="620" spans="1:18" ht="16.5" customHeight="1">
      <c r="A620" s="472" t="s">
        <v>8133</v>
      </c>
      <c r="B620" s="472" t="s">
        <v>8089</v>
      </c>
      <c r="C620" s="473" t="s">
        <v>3209</v>
      </c>
      <c r="D620" s="473" t="s">
        <v>7089</v>
      </c>
      <c r="E620" s="345"/>
      <c r="F620" s="472" t="s">
        <v>8134</v>
      </c>
      <c r="G620" s="473" t="s">
        <v>2111</v>
      </c>
      <c r="H620" s="61">
        <v>1</v>
      </c>
      <c r="I620" s="309" t="s">
        <v>8075</v>
      </c>
      <c r="J620" s="309" t="s">
        <v>6786</v>
      </c>
      <c r="K620" s="309"/>
      <c r="L620" s="309"/>
      <c r="M620" s="309"/>
      <c r="N620" s="304"/>
      <c r="O620" s="73" t="s">
        <v>348</v>
      </c>
      <c r="P620" s="73" t="s">
        <v>348</v>
      </c>
      <c r="Q620" s="73" t="s">
        <v>24</v>
      </c>
      <c r="R620" s="89"/>
    </row>
    <row r="621" spans="1:18" ht="16.5" customHeight="1">
      <c r="A621" s="345"/>
      <c r="B621" s="345"/>
      <c r="C621" s="345"/>
      <c r="D621" s="345"/>
      <c r="E621" s="345"/>
      <c r="F621" s="345"/>
      <c r="G621" s="345"/>
      <c r="H621" s="61">
        <v>2</v>
      </c>
      <c r="I621" s="309" t="s">
        <v>7430</v>
      </c>
      <c r="J621" s="309" t="s">
        <v>6786</v>
      </c>
      <c r="K621" s="309"/>
      <c r="L621" s="309"/>
      <c r="M621" s="309"/>
      <c r="N621" s="304"/>
      <c r="O621" s="73" t="s">
        <v>348</v>
      </c>
      <c r="P621" s="73" t="s">
        <v>348</v>
      </c>
      <c r="Q621" s="73" t="s">
        <v>24</v>
      </c>
      <c r="R621" s="89"/>
    </row>
    <row r="622" spans="1:18" ht="16.5" customHeight="1">
      <c r="A622" s="345"/>
      <c r="B622" s="345"/>
      <c r="C622" s="345"/>
      <c r="D622" s="345"/>
      <c r="E622" s="345"/>
      <c r="F622" s="345"/>
      <c r="G622" s="345"/>
      <c r="H622" s="61">
        <v>3</v>
      </c>
      <c r="I622" s="309" t="s">
        <v>7975</v>
      </c>
      <c r="J622" s="309" t="s">
        <v>8014</v>
      </c>
      <c r="K622" s="309"/>
      <c r="L622" s="309"/>
      <c r="M622" s="309"/>
      <c r="N622" s="304"/>
      <c r="O622" s="73" t="s">
        <v>348</v>
      </c>
      <c r="P622" s="73" t="s">
        <v>348</v>
      </c>
      <c r="Q622" s="73" t="s">
        <v>24</v>
      </c>
      <c r="R622" s="89"/>
    </row>
    <row r="623" spans="1:18" ht="16.5" customHeight="1">
      <c r="A623" s="341"/>
      <c r="B623" s="341"/>
      <c r="C623" s="341"/>
      <c r="D623" s="341"/>
      <c r="E623" s="345"/>
      <c r="F623" s="341"/>
      <c r="G623" s="341"/>
      <c r="H623" s="61">
        <v>4</v>
      </c>
      <c r="I623" s="309" t="s">
        <v>8076</v>
      </c>
      <c r="J623" s="309" t="s">
        <v>6786</v>
      </c>
      <c r="K623" s="309"/>
      <c r="L623" s="309"/>
      <c r="M623" s="309"/>
      <c r="N623" s="304"/>
      <c r="O623" s="73" t="s">
        <v>348</v>
      </c>
      <c r="P623" s="73" t="s">
        <v>348</v>
      </c>
      <c r="Q623" s="73" t="s">
        <v>24</v>
      </c>
      <c r="R623" s="89"/>
    </row>
    <row r="624" spans="1:18" ht="16.5" customHeight="1">
      <c r="A624" s="472" t="s">
        <v>8135</v>
      </c>
      <c r="B624" s="472" t="s">
        <v>8089</v>
      </c>
      <c r="C624" s="473" t="s">
        <v>3209</v>
      </c>
      <c r="D624" s="473" t="s">
        <v>7089</v>
      </c>
      <c r="E624" s="345"/>
      <c r="F624" s="472" t="s">
        <v>8136</v>
      </c>
      <c r="G624" s="473" t="s">
        <v>2111</v>
      </c>
      <c r="H624" s="61">
        <v>1</v>
      </c>
      <c r="I624" s="309" t="s">
        <v>8075</v>
      </c>
      <c r="J624" s="309" t="s">
        <v>6786</v>
      </c>
      <c r="K624" s="309"/>
      <c r="L624" s="309"/>
      <c r="M624" s="309"/>
      <c r="N624" s="304"/>
      <c r="O624" s="73" t="s">
        <v>348</v>
      </c>
      <c r="P624" s="73" t="s">
        <v>348</v>
      </c>
      <c r="Q624" s="73" t="s">
        <v>24</v>
      </c>
      <c r="R624" s="89"/>
    </row>
    <row r="625" spans="1:18" ht="16.5" customHeight="1">
      <c r="A625" s="345"/>
      <c r="B625" s="345"/>
      <c r="C625" s="345"/>
      <c r="D625" s="345"/>
      <c r="E625" s="345"/>
      <c r="F625" s="345"/>
      <c r="G625" s="345"/>
      <c r="H625" s="61">
        <v>2</v>
      </c>
      <c r="I625" s="309" t="s">
        <v>7430</v>
      </c>
      <c r="J625" s="309" t="s">
        <v>6786</v>
      </c>
      <c r="K625" s="309"/>
      <c r="L625" s="309"/>
      <c r="M625" s="309"/>
      <c r="N625" s="304"/>
      <c r="O625" s="73" t="s">
        <v>348</v>
      </c>
      <c r="P625" s="73" t="s">
        <v>348</v>
      </c>
      <c r="Q625" s="73" t="s">
        <v>24</v>
      </c>
      <c r="R625" s="89"/>
    </row>
    <row r="626" spans="1:18" ht="16.5" customHeight="1">
      <c r="A626" s="345"/>
      <c r="B626" s="345"/>
      <c r="C626" s="345"/>
      <c r="D626" s="345"/>
      <c r="E626" s="345"/>
      <c r="F626" s="345"/>
      <c r="G626" s="345"/>
      <c r="H626" s="61">
        <v>3</v>
      </c>
      <c r="I626" s="309" t="s">
        <v>7976</v>
      </c>
      <c r="J626" s="309" t="s">
        <v>8014</v>
      </c>
      <c r="K626" s="309"/>
      <c r="L626" s="309"/>
      <c r="M626" s="309"/>
      <c r="N626" s="304"/>
      <c r="O626" s="73" t="s">
        <v>348</v>
      </c>
      <c r="P626" s="73" t="s">
        <v>348</v>
      </c>
      <c r="Q626" s="73" t="s">
        <v>24</v>
      </c>
      <c r="R626" s="89"/>
    </row>
    <row r="627" spans="1:18" ht="16.5" customHeight="1">
      <c r="A627" s="341"/>
      <c r="B627" s="341"/>
      <c r="C627" s="341"/>
      <c r="D627" s="341"/>
      <c r="E627" s="345"/>
      <c r="F627" s="341"/>
      <c r="G627" s="341"/>
      <c r="H627" s="61">
        <v>4</v>
      </c>
      <c r="I627" s="309" t="s">
        <v>8076</v>
      </c>
      <c r="J627" s="309" t="s">
        <v>6786</v>
      </c>
      <c r="K627" s="309"/>
      <c r="L627" s="309"/>
      <c r="M627" s="309"/>
      <c r="N627" s="304"/>
      <c r="O627" s="73" t="s">
        <v>348</v>
      </c>
      <c r="P627" s="73" t="s">
        <v>348</v>
      </c>
      <c r="Q627" s="73" t="s">
        <v>24</v>
      </c>
      <c r="R627" s="89"/>
    </row>
    <row r="628" spans="1:18" ht="16.5" customHeight="1">
      <c r="A628" s="472" t="s">
        <v>8137</v>
      </c>
      <c r="B628" s="472" t="s">
        <v>8089</v>
      </c>
      <c r="C628" s="473" t="s">
        <v>3209</v>
      </c>
      <c r="D628" s="473" t="s">
        <v>7089</v>
      </c>
      <c r="E628" s="345"/>
      <c r="F628" s="472" t="s">
        <v>8138</v>
      </c>
      <c r="G628" s="473" t="s">
        <v>2111</v>
      </c>
      <c r="H628" s="61">
        <v>1</v>
      </c>
      <c r="I628" s="309" t="s">
        <v>7102</v>
      </c>
      <c r="J628" s="309" t="s">
        <v>6786</v>
      </c>
      <c r="K628" s="309"/>
      <c r="L628" s="309"/>
      <c r="M628" s="309"/>
      <c r="N628" s="304"/>
      <c r="O628" s="73" t="s">
        <v>348</v>
      </c>
      <c r="P628" s="73" t="s">
        <v>348</v>
      </c>
      <c r="Q628" s="73" t="s">
        <v>24</v>
      </c>
      <c r="R628" s="89"/>
    </row>
    <row r="629" spans="1:18" ht="16.5" customHeight="1">
      <c r="A629" s="345"/>
      <c r="B629" s="345"/>
      <c r="C629" s="345"/>
      <c r="D629" s="345"/>
      <c r="E629" s="345"/>
      <c r="F629" s="345"/>
      <c r="G629" s="345"/>
      <c r="H629" s="61">
        <v>2</v>
      </c>
      <c r="I629" s="309" t="s">
        <v>7430</v>
      </c>
      <c r="J629" s="309" t="s">
        <v>6786</v>
      </c>
      <c r="K629" s="309"/>
      <c r="L629" s="309"/>
      <c r="M629" s="309"/>
      <c r="N629" s="304"/>
      <c r="O629" s="73" t="s">
        <v>348</v>
      </c>
      <c r="P629" s="73" t="s">
        <v>348</v>
      </c>
      <c r="Q629" s="73" t="s">
        <v>24</v>
      </c>
      <c r="R629" s="89"/>
    </row>
    <row r="630" spans="1:18" ht="16.5" customHeight="1">
      <c r="A630" s="345"/>
      <c r="B630" s="345"/>
      <c r="C630" s="345"/>
      <c r="D630" s="345"/>
      <c r="E630" s="345"/>
      <c r="F630" s="345"/>
      <c r="G630" s="345"/>
      <c r="H630" s="61">
        <v>3</v>
      </c>
      <c r="I630" s="309" t="s">
        <v>8139</v>
      </c>
      <c r="J630" s="309" t="s">
        <v>8099</v>
      </c>
      <c r="K630" s="309"/>
      <c r="L630" s="309"/>
      <c r="M630" s="309"/>
      <c r="N630" s="304"/>
      <c r="O630" s="73" t="s">
        <v>348</v>
      </c>
      <c r="P630" s="73" t="s">
        <v>348</v>
      </c>
      <c r="Q630" s="73" t="s">
        <v>24</v>
      </c>
      <c r="R630" s="89"/>
    </row>
    <row r="631" spans="1:18" ht="16.5" customHeight="1">
      <c r="A631" s="341"/>
      <c r="B631" s="341"/>
      <c r="C631" s="341"/>
      <c r="D631" s="341"/>
      <c r="E631" s="345"/>
      <c r="F631" s="341"/>
      <c r="G631" s="341"/>
      <c r="H631" s="61">
        <v>4</v>
      </c>
      <c r="I631" s="309" t="s">
        <v>7103</v>
      </c>
      <c r="J631" s="309" t="s">
        <v>6786</v>
      </c>
      <c r="K631" s="309"/>
      <c r="L631" s="309"/>
      <c r="M631" s="309"/>
      <c r="N631" s="304"/>
      <c r="O631" s="73" t="s">
        <v>348</v>
      </c>
      <c r="P631" s="73" t="s">
        <v>348</v>
      </c>
      <c r="Q631" s="73" t="s">
        <v>24</v>
      </c>
      <c r="R631" s="89"/>
    </row>
    <row r="632" spans="1:18" ht="16.5" customHeight="1">
      <c r="A632" s="472" t="s">
        <v>8140</v>
      </c>
      <c r="B632" s="472" t="s">
        <v>8089</v>
      </c>
      <c r="C632" s="473" t="s">
        <v>3209</v>
      </c>
      <c r="D632" s="473" t="s">
        <v>7089</v>
      </c>
      <c r="E632" s="345"/>
      <c r="F632" s="472" t="s">
        <v>8141</v>
      </c>
      <c r="G632" s="473" t="s">
        <v>2111</v>
      </c>
      <c r="H632" s="61">
        <v>1</v>
      </c>
      <c r="I632" s="309" t="s">
        <v>8075</v>
      </c>
      <c r="J632" s="309" t="s">
        <v>6786</v>
      </c>
      <c r="K632" s="309"/>
      <c r="L632" s="309"/>
      <c r="M632" s="309"/>
      <c r="N632" s="304"/>
      <c r="O632" s="73" t="s">
        <v>348</v>
      </c>
      <c r="P632" s="73" t="s">
        <v>348</v>
      </c>
      <c r="Q632" s="73" t="s">
        <v>24</v>
      </c>
      <c r="R632" s="89"/>
    </row>
    <row r="633" spans="1:18" ht="16.5" customHeight="1">
      <c r="A633" s="345"/>
      <c r="B633" s="345"/>
      <c r="C633" s="345"/>
      <c r="D633" s="345"/>
      <c r="E633" s="345"/>
      <c r="F633" s="345"/>
      <c r="G633" s="345"/>
      <c r="H633" s="61">
        <v>2</v>
      </c>
      <c r="I633" s="309" t="s">
        <v>7430</v>
      </c>
      <c r="J633" s="309" t="s">
        <v>6786</v>
      </c>
      <c r="K633" s="309"/>
      <c r="L633" s="309"/>
      <c r="M633" s="309"/>
      <c r="N633" s="304"/>
      <c r="O633" s="73" t="s">
        <v>348</v>
      </c>
      <c r="P633" s="73" t="s">
        <v>348</v>
      </c>
      <c r="Q633" s="73" t="s">
        <v>24</v>
      </c>
      <c r="R633" s="89"/>
    </row>
    <row r="634" spans="1:18" ht="16.5" customHeight="1">
      <c r="A634" s="345"/>
      <c r="B634" s="345"/>
      <c r="C634" s="345"/>
      <c r="D634" s="345"/>
      <c r="E634" s="345"/>
      <c r="F634" s="345"/>
      <c r="G634" s="345"/>
      <c r="H634" s="61">
        <v>3</v>
      </c>
      <c r="I634" s="309" t="s">
        <v>7979</v>
      </c>
      <c r="J634" s="309" t="s">
        <v>8021</v>
      </c>
      <c r="K634" s="309"/>
      <c r="L634" s="309"/>
      <c r="M634" s="309"/>
      <c r="N634" s="304"/>
      <c r="O634" s="73" t="s">
        <v>348</v>
      </c>
      <c r="P634" s="73" t="s">
        <v>348</v>
      </c>
      <c r="Q634" s="73" t="s">
        <v>24</v>
      </c>
      <c r="R634" s="89"/>
    </row>
    <row r="635" spans="1:18" ht="16.5" customHeight="1">
      <c r="A635" s="341"/>
      <c r="B635" s="341"/>
      <c r="C635" s="341"/>
      <c r="D635" s="341"/>
      <c r="E635" s="345"/>
      <c r="F635" s="341"/>
      <c r="G635" s="341"/>
      <c r="H635" s="61">
        <v>4</v>
      </c>
      <c r="I635" s="309" t="s">
        <v>8076</v>
      </c>
      <c r="J635" s="309" t="s">
        <v>6786</v>
      </c>
      <c r="K635" s="309"/>
      <c r="L635" s="309"/>
      <c r="M635" s="309"/>
      <c r="N635" s="304"/>
      <c r="O635" s="73" t="s">
        <v>348</v>
      </c>
      <c r="P635" s="73" t="s">
        <v>348</v>
      </c>
      <c r="Q635" s="73" t="s">
        <v>24</v>
      </c>
      <c r="R635" s="89"/>
    </row>
    <row r="636" spans="1:18" ht="16.5" customHeight="1">
      <c r="A636" s="472" t="s">
        <v>8142</v>
      </c>
      <c r="B636" s="472" t="s">
        <v>8089</v>
      </c>
      <c r="C636" s="473" t="s">
        <v>3209</v>
      </c>
      <c r="D636" s="473" t="s">
        <v>7089</v>
      </c>
      <c r="E636" s="345"/>
      <c r="F636" s="472" t="s">
        <v>8143</v>
      </c>
      <c r="G636" s="473" t="s">
        <v>2111</v>
      </c>
      <c r="H636" s="61">
        <v>1</v>
      </c>
      <c r="I636" s="309" t="s">
        <v>8075</v>
      </c>
      <c r="J636" s="309" t="s">
        <v>6786</v>
      </c>
      <c r="K636" s="309"/>
      <c r="L636" s="309"/>
      <c r="M636" s="309"/>
      <c r="N636" s="304"/>
      <c r="O636" s="73" t="s">
        <v>348</v>
      </c>
      <c r="P636" s="73" t="s">
        <v>348</v>
      </c>
      <c r="Q636" s="73" t="s">
        <v>24</v>
      </c>
      <c r="R636" s="89"/>
    </row>
    <row r="637" spans="1:18" ht="16.5" customHeight="1">
      <c r="A637" s="345"/>
      <c r="B637" s="345"/>
      <c r="C637" s="345"/>
      <c r="D637" s="345"/>
      <c r="E637" s="345"/>
      <c r="F637" s="345"/>
      <c r="G637" s="345"/>
      <c r="H637" s="61">
        <v>2</v>
      </c>
      <c r="I637" s="309" t="s">
        <v>7430</v>
      </c>
      <c r="J637" s="309" t="s">
        <v>6786</v>
      </c>
      <c r="K637" s="309"/>
      <c r="L637" s="309"/>
      <c r="M637" s="309"/>
      <c r="N637" s="304"/>
      <c r="O637" s="73" t="s">
        <v>348</v>
      </c>
      <c r="P637" s="73" t="s">
        <v>348</v>
      </c>
      <c r="Q637" s="73" t="s">
        <v>24</v>
      </c>
      <c r="R637" s="89"/>
    </row>
    <row r="638" spans="1:18" ht="16.5" customHeight="1">
      <c r="A638" s="345"/>
      <c r="B638" s="345"/>
      <c r="C638" s="345"/>
      <c r="D638" s="345"/>
      <c r="E638" s="345"/>
      <c r="F638" s="345"/>
      <c r="G638" s="345"/>
      <c r="H638" s="61">
        <v>3</v>
      </c>
      <c r="I638" s="309" t="s">
        <v>7980</v>
      </c>
      <c r="J638" s="309" t="s">
        <v>8021</v>
      </c>
      <c r="K638" s="309"/>
      <c r="L638" s="309"/>
      <c r="M638" s="309"/>
      <c r="N638" s="304"/>
      <c r="O638" s="73" t="s">
        <v>348</v>
      </c>
      <c r="P638" s="73" t="s">
        <v>348</v>
      </c>
      <c r="Q638" s="73" t="s">
        <v>24</v>
      </c>
      <c r="R638" s="89"/>
    </row>
    <row r="639" spans="1:18" ht="16.5" customHeight="1">
      <c r="A639" s="341"/>
      <c r="B639" s="341"/>
      <c r="C639" s="341"/>
      <c r="D639" s="341"/>
      <c r="E639" s="345"/>
      <c r="F639" s="341"/>
      <c r="G639" s="341"/>
      <c r="H639" s="61">
        <v>4</v>
      </c>
      <c r="I639" s="309" t="s">
        <v>8076</v>
      </c>
      <c r="J639" s="309" t="s">
        <v>6786</v>
      </c>
      <c r="K639" s="309"/>
      <c r="L639" s="309"/>
      <c r="M639" s="309"/>
      <c r="N639" s="304"/>
      <c r="O639" s="73" t="s">
        <v>348</v>
      </c>
      <c r="P639" s="73" t="s">
        <v>348</v>
      </c>
      <c r="Q639" s="73" t="s">
        <v>24</v>
      </c>
      <c r="R639" s="89"/>
    </row>
    <row r="640" spans="1:18" ht="16.5" customHeight="1">
      <c r="A640" s="472" t="s">
        <v>8144</v>
      </c>
      <c r="B640" s="472" t="s">
        <v>8089</v>
      </c>
      <c r="C640" s="473" t="s">
        <v>3209</v>
      </c>
      <c r="D640" s="473" t="s">
        <v>7089</v>
      </c>
      <c r="E640" s="345"/>
      <c r="F640" s="472" t="s">
        <v>8145</v>
      </c>
      <c r="G640" s="473" t="s">
        <v>2111</v>
      </c>
      <c r="H640" s="61">
        <v>1</v>
      </c>
      <c r="I640" s="309" t="s">
        <v>8075</v>
      </c>
      <c r="J640" s="309" t="s">
        <v>6786</v>
      </c>
      <c r="K640" s="309"/>
      <c r="L640" s="309"/>
      <c r="M640" s="309"/>
      <c r="N640" s="304"/>
      <c r="O640" s="73" t="s">
        <v>348</v>
      </c>
      <c r="P640" s="73" t="s">
        <v>348</v>
      </c>
      <c r="Q640" s="73" t="s">
        <v>24</v>
      </c>
      <c r="R640" s="89"/>
    </row>
    <row r="641" spans="1:18" ht="16.5" customHeight="1">
      <c r="A641" s="345"/>
      <c r="B641" s="345"/>
      <c r="C641" s="345"/>
      <c r="D641" s="345"/>
      <c r="E641" s="345"/>
      <c r="F641" s="345"/>
      <c r="G641" s="345"/>
      <c r="H641" s="61">
        <v>2</v>
      </c>
      <c r="I641" s="309" t="s">
        <v>7430</v>
      </c>
      <c r="J641" s="309" t="s">
        <v>6786</v>
      </c>
      <c r="K641" s="309"/>
      <c r="L641" s="309"/>
      <c r="M641" s="309"/>
      <c r="N641" s="304"/>
      <c r="O641" s="73" t="s">
        <v>348</v>
      </c>
      <c r="P641" s="73" t="s">
        <v>348</v>
      </c>
      <c r="Q641" s="73" t="s">
        <v>24</v>
      </c>
      <c r="R641" s="89"/>
    </row>
    <row r="642" spans="1:18" ht="16.5" customHeight="1">
      <c r="A642" s="345"/>
      <c r="B642" s="345"/>
      <c r="C642" s="345"/>
      <c r="D642" s="345"/>
      <c r="E642" s="345"/>
      <c r="F642" s="345"/>
      <c r="G642" s="345"/>
      <c r="H642" s="61">
        <v>3</v>
      </c>
      <c r="I642" s="309" t="s">
        <v>7981</v>
      </c>
      <c r="J642" s="309" t="s">
        <v>8021</v>
      </c>
      <c r="K642" s="309"/>
      <c r="L642" s="309"/>
      <c r="M642" s="309"/>
      <c r="N642" s="304"/>
      <c r="O642" s="73" t="s">
        <v>348</v>
      </c>
      <c r="P642" s="73" t="s">
        <v>348</v>
      </c>
      <c r="Q642" s="73" t="s">
        <v>24</v>
      </c>
      <c r="R642" s="89"/>
    </row>
    <row r="643" spans="1:18" ht="16.5" customHeight="1">
      <c r="A643" s="341"/>
      <c r="B643" s="341"/>
      <c r="C643" s="341"/>
      <c r="D643" s="341"/>
      <c r="E643" s="345"/>
      <c r="F643" s="341"/>
      <c r="G643" s="341"/>
      <c r="H643" s="61">
        <v>4</v>
      </c>
      <c r="I643" s="309" t="s">
        <v>8076</v>
      </c>
      <c r="J643" s="309" t="s">
        <v>6786</v>
      </c>
      <c r="K643" s="309"/>
      <c r="L643" s="309"/>
      <c r="M643" s="309"/>
      <c r="N643" s="304"/>
      <c r="O643" s="73" t="s">
        <v>348</v>
      </c>
      <c r="P643" s="73" t="s">
        <v>348</v>
      </c>
      <c r="Q643" s="73" t="s">
        <v>24</v>
      </c>
      <c r="R643" s="89"/>
    </row>
    <row r="644" spans="1:18" ht="16.5" customHeight="1">
      <c r="A644" s="472" t="s">
        <v>8146</v>
      </c>
      <c r="B644" s="472" t="s">
        <v>8089</v>
      </c>
      <c r="C644" s="473" t="s">
        <v>3209</v>
      </c>
      <c r="D644" s="473" t="s">
        <v>7089</v>
      </c>
      <c r="E644" s="345"/>
      <c r="F644" s="472" t="s">
        <v>8147</v>
      </c>
      <c r="G644" s="473" t="s">
        <v>2111</v>
      </c>
      <c r="H644" s="61">
        <v>1</v>
      </c>
      <c r="I644" s="309" t="s">
        <v>8075</v>
      </c>
      <c r="J644" s="309" t="s">
        <v>6786</v>
      </c>
      <c r="K644" s="309"/>
      <c r="L644" s="309"/>
      <c r="M644" s="309"/>
      <c r="N644" s="304"/>
      <c r="O644" s="73" t="s">
        <v>348</v>
      </c>
      <c r="P644" s="73" t="s">
        <v>348</v>
      </c>
      <c r="Q644" s="73" t="s">
        <v>24</v>
      </c>
      <c r="R644" s="89"/>
    </row>
    <row r="645" spans="1:18" ht="16.5" customHeight="1">
      <c r="A645" s="345"/>
      <c r="B645" s="345"/>
      <c r="C645" s="345"/>
      <c r="D645" s="345"/>
      <c r="E645" s="345"/>
      <c r="F645" s="345"/>
      <c r="G645" s="345"/>
      <c r="H645" s="61">
        <v>2</v>
      </c>
      <c r="I645" s="309" t="s">
        <v>7430</v>
      </c>
      <c r="J645" s="309" t="s">
        <v>6786</v>
      </c>
      <c r="K645" s="309"/>
      <c r="L645" s="309"/>
      <c r="M645" s="309"/>
      <c r="N645" s="304"/>
      <c r="O645" s="73" t="s">
        <v>348</v>
      </c>
      <c r="P645" s="73" t="s">
        <v>348</v>
      </c>
      <c r="Q645" s="73" t="s">
        <v>24</v>
      </c>
      <c r="R645" s="89"/>
    </row>
    <row r="646" spans="1:18" ht="16.5" customHeight="1">
      <c r="A646" s="345"/>
      <c r="B646" s="345"/>
      <c r="C646" s="345"/>
      <c r="D646" s="345"/>
      <c r="E646" s="345"/>
      <c r="F646" s="345"/>
      <c r="G646" s="345"/>
      <c r="H646" s="61">
        <v>3</v>
      </c>
      <c r="I646" s="309" t="s">
        <v>7984</v>
      </c>
      <c r="J646" s="309" t="s">
        <v>8028</v>
      </c>
      <c r="K646" s="309"/>
      <c r="L646" s="309"/>
      <c r="M646" s="309"/>
      <c r="N646" s="304"/>
      <c r="O646" s="73" t="s">
        <v>348</v>
      </c>
      <c r="P646" s="73" t="s">
        <v>348</v>
      </c>
      <c r="Q646" s="73" t="s">
        <v>24</v>
      </c>
      <c r="R646" s="89"/>
    </row>
    <row r="647" spans="1:18" ht="16.5" customHeight="1">
      <c r="A647" s="341"/>
      <c r="B647" s="341"/>
      <c r="C647" s="341"/>
      <c r="D647" s="341"/>
      <c r="E647" s="345"/>
      <c r="F647" s="341"/>
      <c r="G647" s="341"/>
      <c r="H647" s="61">
        <v>4</v>
      </c>
      <c r="I647" s="309" t="s">
        <v>8076</v>
      </c>
      <c r="J647" s="309" t="s">
        <v>6786</v>
      </c>
      <c r="K647" s="309"/>
      <c r="L647" s="309"/>
      <c r="M647" s="309"/>
      <c r="N647" s="304"/>
      <c r="O647" s="73" t="s">
        <v>348</v>
      </c>
      <c r="P647" s="73" t="s">
        <v>348</v>
      </c>
      <c r="Q647" s="73" t="s">
        <v>24</v>
      </c>
      <c r="R647" s="89"/>
    </row>
    <row r="648" spans="1:18" ht="16.5" customHeight="1">
      <c r="A648" s="472" t="s">
        <v>8148</v>
      </c>
      <c r="B648" s="472" t="s">
        <v>8089</v>
      </c>
      <c r="C648" s="473" t="s">
        <v>3209</v>
      </c>
      <c r="D648" s="473" t="s">
        <v>7089</v>
      </c>
      <c r="E648" s="345"/>
      <c r="F648" s="472" t="s">
        <v>8149</v>
      </c>
      <c r="G648" s="473" t="s">
        <v>2111</v>
      </c>
      <c r="H648" s="61">
        <v>1</v>
      </c>
      <c r="I648" s="309" t="s">
        <v>8075</v>
      </c>
      <c r="J648" s="309" t="s">
        <v>6786</v>
      </c>
      <c r="K648" s="309"/>
      <c r="L648" s="309"/>
      <c r="M648" s="309"/>
      <c r="N648" s="304"/>
      <c r="O648" s="73" t="s">
        <v>348</v>
      </c>
      <c r="P648" s="73" t="s">
        <v>348</v>
      </c>
      <c r="Q648" s="73" t="s">
        <v>24</v>
      </c>
      <c r="R648" s="89"/>
    </row>
    <row r="649" spans="1:18" ht="16.5" customHeight="1">
      <c r="A649" s="345"/>
      <c r="B649" s="345"/>
      <c r="C649" s="345"/>
      <c r="D649" s="345"/>
      <c r="E649" s="345"/>
      <c r="F649" s="345"/>
      <c r="G649" s="345"/>
      <c r="H649" s="61">
        <v>2</v>
      </c>
      <c r="I649" s="309" t="s">
        <v>7430</v>
      </c>
      <c r="J649" s="309" t="s">
        <v>6786</v>
      </c>
      <c r="K649" s="309"/>
      <c r="L649" s="309"/>
      <c r="M649" s="309"/>
      <c r="N649" s="304"/>
      <c r="O649" s="73" t="s">
        <v>348</v>
      </c>
      <c r="P649" s="73" t="s">
        <v>348</v>
      </c>
      <c r="Q649" s="73" t="s">
        <v>24</v>
      </c>
      <c r="R649" s="89"/>
    </row>
    <row r="650" spans="1:18" ht="16.5" customHeight="1">
      <c r="A650" s="345"/>
      <c r="B650" s="345"/>
      <c r="C650" s="345"/>
      <c r="D650" s="345"/>
      <c r="E650" s="345"/>
      <c r="F650" s="345"/>
      <c r="G650" s="345"/>
      <c r="H650" s="61">
        <v>3</v>
      </c>
      <c r="I650" s="309" t="s">
        <v>7985</v>
      </c>
      <c r="J650" s="309" t="s">
        <v>8028</v>
      </c>
      <c r="K650" s="309"/>
      <c r="L650" s="309"/>
      <c r="M650" s="309"/>
      <c r="N650" s="304"/>
      <c r="O650" s="73" t="s">
        <v>348</v>
      </c>
      <c r="P650" s="73" t="s">
        <v>348</v>
      </c>
      <c r="Q650" s="73" t="s">
        <v>24</v>
      </c>
      <c r="R650" s="89"/>
    </row>
    <row r="651" spans="1:18" ht="16.5" customHeight="1">
      <c r="A651" s="341"/>
      <c r="B651" s="341"/>
      <c r="C651" s="341"/>
      <c r="D651" s="341"/>
      <c r="E651" s="345"/>
      <c r="F651" s="341"/>
      <c r="G651" s="341"/>
      <c r="H651" s="61">
        <v>4</v>
      </c>
      <c r="I651" s="309" t="s">
        <v>8076</v>
      </c>
      <c r="J651" s="309" t="s">
        <v>6786</v>
      </c>
      <c r="K651" s="309"/>
      <c r="L651" s="309"/>
      <c r="M651" s="309"/>
      <c r="N651" s="304"/>
      <c r="O651" s="73" t="s">
        <v>348</v>
      </c>
      <c r="P651" s="73" t="s">
        <v>348</v>
      </c>
      <c r="Q651" s="73" t="s">
        <v>24</v>
      </c>
      <c r="R651" s="89"/>
    </row>
    <row r="652" spans="1:18" ht="16.5" customHeight="1">
      <c r="A652" s="472" t="s">
        <v>8150</v>
      </c>
      <c r="B652" s="472" t="s">
        <v>8089</v>
      </c>
      <c r="C652" s="473" t="s">
        <v>3209</v>
      </c>
      <c r="D652" s="473" t="s">
        <v>7089</v>
      </c>
      <c r="E652" s="345"/>
      <c r="F652" s="472" t="s">
        <v>8151</v>
      </c>
      <c r="G652" s="473" t="s">
        <v>2111</v>
      </c>
      <c r="H652" s="61">
        <v>1</v>
      </c>
      <c r="I652" s="309" t="s">
        <v>8075</v>
      </c>
      <c r="J652" s="309" t="s">
        <v>6786</v>
      </c>
      <c r="K652" s="309"/>
      <c r="L652" s="309"/>
      <c r="M652" s="309"/>
      <c r="N652" s="304"/>
      <c r="O652" s="73" t="s">
        <v>348</v>
      </c>
      <c r="P652" s="73" t="s">
        <v>348</v>
      </c>
      <c r="Q652" s="73" t="s">
        <v>24</v>
      </c>
      <c r="R652" s="89"/>
    </row>
    <row r="653" spans="1:18" ht="16.5" customHeight="1">
      <c r="A653" s="345"/>
      <c r="B653" s="345"/>
      <c r="C653" s="345"/>
      <c r="D653" s="345"/>
      <c r="E653" s="345"/>
      <c r="F653" s="345"/>
      <c r="G653" s="345"/>
      <c r="H653" s="61">
        <v>2</v>
      </c>
      <c r="I653" s="309" t="s">
        <v>7430</v>
      </c>
      <c r="J653" s="309" t="s">
        <v>6786</v>
      </c>
      <c r="K653" s="309"/>
      <c r="L653" s="309"/>
      <c r="M653" s="309"/>
      <c r="N653" s="304"/>
      <c r="O653" s="73" t="s">
        <v>348</v>
      </c>
      <c r="P653" s="73" t="s">
        <v>348</v>
      </c>
      <c r="Q653" s="73" t="s">
        <v>24</v>
      </c>
      <c r="R653" s="89"/>
    </row>
    <row r="654" spans="1:18" ht="16.5" customHeight="1">
      <c r="A654" s="345"/>
      <c r="B654" s="345"/>
      <c r="C654" s="345"/>
      <c r="D654" s="345"/>
      <c r="E654" s="345"/>
      <c r="F654" s="345"/>
      <c r="G654" s="345"/>
      <c r="H654" s="61">
        <v>3</v>
      </c>
      <c r="I654" s="309" t="s">
        <v>7986</v>
      </c>
      <c r="J654" s="309" t="s">
        <v>8028</v>
      </c>
      <c r="K654" s="309"/>
      <c r="L654" s="309"/>
      <c r="M654" s="309"/>
      <c r="N654" s="304"/>
      <c r="O654" s="73" t="s">
        <v>348</v>
      </c>
      <c r="P654" s="73" t="s">
        <v>348</v>
      </c>
      <c r="Q654" s="73" t="s">
        <v>24</v>
      </c>
      <c r="R654" s="89"/>
    </row>
    <row r="655" spans="1:18" ht="16.5" customHeight="1">
      <c r="A655" s="341"/>
      <c r="B655" s="341"/>
      <c r="C655" s="341"/>
      <c r="D655" s="341"/>
      <c r="E655" s="341"/>
      <c r="F655" s="341"/>
      <c r="G655" s="341"/>
      <c r="H655" s="61">
        <v>4</v>
      </c>
      <c r="I655" s="309" t="s">
        <v>8076</v>
      </c>
      <c r="J655" s="309" t="s">
        <v>6786</v>
      </c>
      <c r="K655" s="309"/>
      <c r="L655" s="309"/>
      <c r="M655" s="309"/>
      <c r="N655" s="304"/>
      <c r="O655" s="73" t="s">
        <v>348</v>
      </c>
      <c r="P655" s="73" t="s">
        <v>348</v>
      </c>
      <c r="Q655" s="73" t="s">
        <v>24</v>
      </c>
      <c r="R655" s="89"/>
    </row>
    <row r="656" spans="1:18" ht="16.5" customHeight="1">
      <c r="A656" s="472" t="s">
        <v>8152</v>
      </c>
      <c r="B656" s="472" t="s">
        <v>8060</v>
      </c>
      <c r="C656" s="473" t="s">
        <v>3209</v>
      </c>
      <c r="D656" s="473" t="s">
        <v>7089</v>
      </c>
      <c r="E656" s="472" t="s">
        <v>8153</v>
      </c>
      <c r="F656" s="472" t="s">
        <v>8091</v>
      </c>
      <c r="G656" s="473" t="s">
        <v>2111</v>
      </c>
      <c r="H656" s="61">
        <v>1</v>
      </c>
      <c r="I656" s="309" t="s">
        <v>7102</v>
      </c>
      <c r="J656" s="309" t="s">
        <v>6786</v>
      </c>
      <c r="K656" s="309"/>
      <c r="L656" s="309"/>
      <c r="M656" s="309"/>
      <c r="N656" s="304"/>
      <c r="O656" s="73" t="s">
        <v>348</v>
      </c>
      <c r="P656" s="73" t="s">
        <v>348</v>
      </c>
      <c r="Q656" s="73" t="s">
        <v>24</v>
      </c>
      <c r="R656" s="89"/>
    </row>
    <row r="657" spans="1:18" ht="16.5" customHeight="1">
      <c r="A657" s="345"/>
      <c r="B657" s="345"/>
      <c r="C657" s="345"/>
      <c r="D657" s="345"/>
      <c r="E657" s="345"/>
      <c r="F657" s="345"/>
      <c r="G657" s="345"/>
      <c r="H657" s="61">
        <v>2</v>
      </c>
      <c r="I657" s="309" t="s">
        <v>6796</v>
      </c>
      <c r="J657" s="309" t="s">
        <v>6786</v>
      </c>
      <c r="K657" s="309"/>
      <c r="L657" s="309"/>
      <c r="M657" s="309"/>
      <c r="N657" s="304"/>
      <c r="O657" s="73" t="s">
        <v>348</v>
      </c>
      <c r="P657" s="73" t="s">
        <v>348</v>
      </c>
      <c r="Q657" s="73" t="s">
        <v>24</v>
      </c>
      <c r="R657" s="89"/>
    </row>
    <row r="658" spans="1:18" ht="16.5" customHeight="1">
      <c r="A658" s="345"/>
      <c r="B658" s="345"/>
      <c r="C658" s="345"/>
      <c r="D658" s="345"/>
      <c r="E658" s="345"/>
      <c r="F658" s="345"/>
      <c r="G658" s="345"/>
      <c r="H658" s="61">
        <v>3</v>
      </c>
      <c r="I658" s="309" t="s">
        <v>7951</v>
      </c>
      <c r="J658" s="309" t="s">
        <v>7287</v>
      </c>
      <c r="K658" s="309"/>
      <c r="L658" s="309"/>
      <c r="M658" s="309"/>
      <c r="N658" s="304"/>
      <c r="O658" s="73" t="s">
        <v>348</v>
      </c>
      <c r="P658" s="73" t="s">
        <v>348</v>
      </c>
      <c r="Q658" s="73" t="s">
        <v>24</v>
      </c>
      <c r="R658" s="89"/>
    </row>
    <row r="659" spans="1:18" ht="16.5" customHeight="1">
      <c r="A659" s="341"/>
      <c r="B659" s="341"/>
      <c r="C659" s="341"/>
      <c r="D659" s="341"/>
      <c r="E659" s="345"/>
      <c r="F659" s="341"/>
      <c r="G659" s="341"/>
      <c r="H659" s="61">
        <v>4</v>
      </c>
      <c r="I659" s="309" t="s">
        <v>7103</v>
      </c>
      <c r="J659" s="309" t="s">
        <v>6786</v>
      </c>
      <c r="K659" s="309"/>
      <c r="L659" s="309"/>
      <c r="M659" s="309"/>
      <c r="N659" s="304"/>
      <c r="O659" s="73" t="s">
        <v>348</v>
      </c>
      <c r="P659" s="73" t="s">
        <v>348</v>
      </c>
      <c r="Q659" s="73" t="s">
        <v>24</v>
      </c>
      <c r="R659" s="89"/>
    </row>
    <row r="660" spans="1:18" ht="16.5" customHeight="1">
      <c r="A660" s="472" t="s">
        <v>8154</v>
      </c>
      <c r="B660" s="472" t="s">
        <v>8060</v>
      </c>
      <c r="C660" s="473" t="s">
        <v>3209</v>
      </c>
      <c r="D660" s="473" t="s">
        <v>7089</v>
      </c>
      <c r="E660" s="345"/>
      <c r="F660" s="472" t="s">
        <v>8093</v>
      </c>
      <c r="G660" s="473" t="s">
        <v>2111</v>
      </c>
      <c r="H660" s="61">
        <v>1</v>
      </c>
      <c r="I660" s="309" t="s">
        <v>7102</v>
      </c>
      <c r="J660" s="309" t="s">
        <v>6786</v>
      </c>
      <c r="K660" s="309"/>
      <c r="L660" s="309"/>
      <c r="M660" s="309"/>
      <c r="N660" s="304"/>
      <c r="O660" s="73" t="s">
        <v>348</v>
      </c>
      <c r="P660" s="73" t="s">
        <v>348</v>
      </c>
      <c r="Q660" s="73" t="s">
        <v>24</v>
      </c>
      <c r="R660" s="89"/>
    </row>
    <row r="661" spans="1:18" ht="16.5" customHeight="1">
      <c r="A661" s="345"/>
      <c r="B661" s="345"/>
      <c r="C661" s="345"/>
      <c r="D661" s="345"/>
      <c r="E661" s="345"/>
      <c r="F661" s="345"/>
      <c r="G661" s="345"/>
      <c r="H661" s="61">
        <v>2</v>
      </c>
      <c r="I661" s="309" t="s">
        <v>6796</v>
      </c>
      <c r="J661" s="309" t="s">
        <v>6786</v>
      </c>
      <c r="K661" s="309"/>
      <c r="L661" s="309"/>
      <c r="M661" s="309"/>
      <c r="N661" s="304"/>
      <c r="O661" s="73" t="s">
        <v>348</v>
      </c>
      <c r="P661" s="73" t="s">
        <v>348</v>
      </c>
      <c r="Q661" s="73" t="s">
        <v>24</v>
      </c>
      <c r="R661" s="89"/>
    </row>
    <row r="662" spans="1:18" ht="16.5" customHeight="1">
      <c r="A662" s="345"/>
      <c r="B662" s="345"/>
      <c r="C662" s="345"/>
      <c r="D662" s="345"/>
      <c r="E662" s="345"/>
      <c r="F662" s="345"/>
      <c r="G662" s="345"/>
      <c r="H662" s="61">
        <v>3</v>
      </c>
      <c r="I662" s="309" t="s">
        <v>7952</v>
      </c>
      <c r="J662" s="309" t="s">
        <v>7287</v>
      </c>
      <c r="K662" s="309"/>
      <c r="L662" s="309"/>
      <c r="M662" s="309"/>
      <c r="N662" s="304"/>
      <c r="O662" s="73" t="s">
        <v>348</v>
      </c>
      <c r="P662" s="73" t="s">
        <v>348</v>
      </c>
      <c r="Q662" s="73" t="s">
        <v>24</v>
      </c>
      <c r="R662" s="89"/>
    </row>
    <row r="663" spans="1:18" ht="16.5" customHeight="1">
      <c r="A663" s="341"/>
      <c r="B663" s="341"/>
      <c r="C663" s="341"/>
      <c r="D663" s="341"/>
      <c r="E663" s="345"/>
      <c r="F663" s="341"/>
      <c r="G663" s="341"/>
      <c r="H663" s="61">
        <v>4</v>
      </c>
      <c r="I663" s="309" t="s">
        <v>7103</v>
      </c>
      <c r="J663" s="309" t="s">
        <v>6786</v>
      </c>
      <c r="K663" s="309"/>
      <c r="L663" s="309"/>
      <c r="M663" s="309"/>
      <c r="N663" s="304"/>
      <c r="O663" s="73" t="s">
        <v>348</v>
      </c>
      <c r="P663" s="73" t="s">
        <v>348</v>
      </c>
      <c r="Q663" s="73" t="s">
        <v>24</v>
      </c>
      <c r="R663" s="89"/>
    </row>
    <row r="664" spans="1:18" ht="16.5" customHeight="1">
      <c r="A664" s="472" t="s">
        <v>8155</v>
      </c>
      <c r="B664" s="472" t="s">
        <v>8060</v>
      </c>
      <c r="C664" s="473" t="s">
        <v>3209</v>
      </c>
      <c r="D664" s="473" t="s">
        <v>7089</v>
      </c>
      <c r="E664" s="345"/>
      <c r="F664" s="472" t="s">
        <v>8095</v>
      </c>
      <c r="G664" s="473" t="s">
        <v>2111</v>
      </c>
      <c r="H664" s="61">
        <v>1</v>
      </c>
      <c r="I664" s="309" t="s">
        <v>7102</v>
      </c>
      <c r="J664" s="309" t="s">
        <v>6786</v>
      </c>
      <c r="K664" s="309"/>
      <c r="L664" s="309"/>
      <c r="M664" s="309"/>
      <c r="N664" s="304"/>
      <c r="O664" s="73" t="s">
        <v>348</v>
      </c>
      <c r="P664" s="73" t="s">
        <v>348</v>
      </c>
      <c r="Q664" s="73" t="s">
        <v>24</v>
      </c>
      <c r="R664" s="89"/>
    </row>
    <row r="665" spans="1:18" ht="16.5" customHeight="1">
      <c r="A665" s="345"/>
      <c r="B665" s="345"/>
      <c r="C665" s="345"/>
      <c r="D665" s="345"/>
      <c r="E665" s="345"/>
      <c r="F665" s="345"/>
      <c r="G665" s="345"/>
      <c r="H665" s="61">
        <v>2</v>
      </c>
      <c r="I665" s="309" t="s">
        <v>6796</v>
      </c>
      <c r="J665" s="309" t="s">
        <v>6786</v>
      </c>
      <c r="K665" s="309"/>
      <c r="L665" s="309"/>
      <c r="M665" s="309"/>
      <c r="N665" s="304"/>
      <c r="O665" s="73" t="s">
        <v>348</v>
      </c>
      <c r="P665" s="73" t="s">
        <v>348</v>
      </c>
      <c r="Q665" s="73" t="s">
        <v>24</v>
      </c>
      <c r="R665" s="89"/>
    </row>
    <row r="666" spans="1:18" ht="16.5" customHeight="1">
      <c r="A666" s="345"/>
      <c r="B666" s="345"/>
      <c r="C666" s="345"/>
      <c r="D666" s="345"/>
      <c r="E666" s="345"/>
      <c r="F666" s="345"/>
      <c r="G666" s="345"/>
      <c r="H666" s="61">
        <v>3</v>
      </c>
      <c r="I666" s="309" t="s">
        <v>7953</v>
      </c>
      <c r="J666" s="309" t="s">
        <v>7287</v>
      </c>
      <c r="K666" s="309"/>
      <c r="L666" s="309"/>
      <c r="M666" s="309"/>
      <c r="N666" s="304"/>
      <c r="O666" s="73" t="s">
        <v>348</v>
      </c>
      <c r="P666" s="73" t="s">
        <v>348</v>
      </c>
      <c r="Q666" s="73" t="s">
        <v>24</v>
      </c>
      <c r="R666" s="89"/>
    </row>
    <row r="667" spans="1:18" ht="16.5" customHeight="1">
      <c r="A667" s="341"/>
      <c r="B667" s="341"/>
      <c r="C667" s="341"/>
      <c r="D667" s="341"/>
      <c r="E667" s="345"/>
      <c r="F667" s="341"/>
      <c r="G667" s="341"/>
      <c r="H667" s="61">
        <v>4</v>
      </c>
      <c r="I667" s="309" t="s">
        <v>7103</v>
      </c>
      <c r="J667" s="309" t="s">
        <v>6786</v>
      </c>
      <c r="K667" s="309"/>
      <c r="L667" s="309"/>
      <c r="M667" s="309"/>
      <c r="N667" s="304"/>
      <c r="O667" s="73" t="s">
        <v>348</v>
      </c>
      <c r="P667" s="73" t="s">
        <v>348</v>
      </c>
      <c r="Q667" s="73" t="s">
        <v>24</v>
      </c>
      <c r="R667" s="89"/>
    </row>
    <row r="668" spans="1:18" ht="16.5" customHeight="1">
      <c r="A668" s="472" t="s">
        <v>8156</v>
      </c>
      <c r="B668" s="472" t="s">
        <v>8089</v>
      </c>
      <c r="C668" s="473" t="s">
        <v>3209</v>
      </c>
      <c r="D668" s="473" t="s">
        <v>7089</v>
      </c>
      <c r="E668" s="345"/>
      <c r="F668" s="472" t="s">
        <v>8097</v>
      </c>
      <c r="G668" s="473" t="s">
        <v>2111</v>
      </c>
      <c r="H668" s="61">
        <v>1</v>
      </c>
      <c r="I668" s="309" t="s">
        <v>7102</v>
      </c>
      <c r="J668" s="309" t="s">
        <v>6786</v>
      </c>
      <c r="K668" s="309"/>
      <c r="L668" s="309"/>
      <c r="M668" s="309"/>
      <c r="N668" s="304"/>
      <c r="O668" s="73" t="s">
        <v>348</v>
      </c>
      <c r="P668" s="73" t="s">
        <v>348</v>
      </c>
      <c r="Q668" s="73" t="s">
        <v>24</v>
      </c>
      <c r="R668" s="89"/>
    </row>
    <row r="669" spans="1:18" ht="16.5" customHeight="1">
      <c r="A669" s="345"/>
      <c r="B669" s="345"/>
      <c r="C669" s="345"/>
      <c r="D669" s="345"/>
      <c r="E669" s="345"/>
      <c r="F669" s="345"/>
      <c r="G669" s="345"/>
      <c r="H669" s="61">
        <v>2</v>
      </c>
      <c r="I669" s="309" t="s">
        <v>6796</v>
      </c>
      <c r="J669" s="309" t="s">
        <v>6786</v>
      </c>
      <c r="K669" s="309"/>
      <c r="L669" s="309"/>
      <c r="M669" s="309"/>
      <c r="N669" s="304"/>
      <c r="O669" s="73" t="s">
        <v>348</v>
      </c>
      <c r="P669" s="73" t="s">
        <v>348</v>
      </c>
      <c r="Q669" s="73" t="s">
        <v>24</v>
      </c>
      <c r="R669" s="89"/>
    </row>
    <row r="670" spans="1:18" ht="16.5" customHeight="1">
      <c r="A670" s="345"/>
      <c r="B670" s="345"/>
      <c r="C670" s="345"/>
      <c r="D670" s="345"/>
      <c r="E670" s="345"/>
      <c r="F670" s="345"/>
      <c r="G670" s="345"/>
      <c r="H670" s="61">
        <v>3</v>
      </c>
      <c r="I670" s="309" t="s">
        <v>8157</v>
      </c>
      <c r="J670" s="309" t="s">
        <v>8158</v>
      </c>
      <c r="K670" s="309"/>
      <c r="L670" s="309"/>
      <c r="M670" s="309"/>
      <c r="N670" s="304"/>
      <c r="O670" s="73" t="s">
        <v>348</v>
      </c>
      <c r="P670" s="73" t="s">
        <v>348</v>
      </c>
      <c r="Q670" s="73" t="s">
        <v>24</v>
      </c>
      <c r="R670" s="89"/>
    </row>
    <row r="671" spans="1:18" ht="16.5" customHeight="1">
      <c r="A671" s="341"/>
      <c r="B671" s="341"/>
      <c r="C671" s="341"/>
      <c r="D671" s="341"/>
      <c r="E671" s="345"/>
      <c r="F671" s="341"/>
      <c r="G671" s="341"/>
      <c r="H671" s="61">
        <v>4</v>
      </c>
      <c r="I671" s="309" t="s">
        <v>7103</v>
      </c>
      <c r="J671" s="309" t="s">
        <v>6786</v>
      </c>
      <c r="K671" s="309"/>
      <c r="L671" s="309"/>
      <c r="M671" s="309"/>
      <c r="N671" s="304"/>
      <c r="O671" s="73" t="s">
        <v>348</v>
      </c>
      <c r="P671" s="73" t="s">
        <v>348</v>
      </c>
      <c r="Q671" s="73" t="s">
        <v>24</v>
      </c>
      <c r="R671" s="89"/>
    </row>
    <row r="672" spans="1:18" ht="16.5" customHeight="1">
      <c r="A672" s="472" t="s">
        <v>8159</v>
      </c>
      <c r="B672" s="472" t="s">
        <v>8060</v>
      </c>
      <c r="C672" s="473" t="s">
        <v>3209</v>
      </c>
      <c r="D672" s="473" t="s">
        <v>7089</v>
      </c>
      <c r="E672" s="345"/>
      <c r="F672" s="472" t="s">
        <v>8101</v>
      </c>
      <c r="G672" s="473" t="s">
        <v>2111</v>
      </c>
      <c r="H672" s="61">
        <v>1</v>
      </c>
      <c r="I672" s="309" t="s">
        <v>7102</v>
      </c>
      <c r="J672" s="309" t="s">
        <v>6786</v>
      </c>
      <c r="K672" s="309"/>
      <c r="L672" s="309"/>
      <c r="M672" s="309"/>
      <c r="N672" s="304"/>
      <c r="O672" s="73" t="s">
        <v>348</v>
      </c>
      <c r="P672" s="73" t="s">
        <v>348</v>
      </c>
      <c r="Q672" s="73" t="s">
        <v>24</v>
      </c>
      <c r="R672" s="89"/>
    </row>
    <row r="673" spans="1:18" ht="16.5" customHeight="1">
      <c r="A673" s="345"/>
      <c r="B673" s="345"/>
      <c r="C673" s="345"/>
      <c r="D673" s="345"/>
      <c r="E673" s="345"/>
      <c r="F673" s="345"/>
      <c r="G673" s="345"/>
      <c r="H673" s="61">
        <v>2</v>
      </c>
      <c r="I673" s="309" t="s">
        <v>6796</v>
      </c>
      <c r="J673" s="309" t="s">
        <v>6786</v>
      </c>
      <c r="K673" s="309"/>
      <c r="L673" s="309"/>
      <c r="M673" s="309"/>
      <c r="N673" s="304"/>
      <c r="O673" s="73" t="s">
        <v>348</v>
      </c>
      <c r="P673" s="73" t="s">
        <v>348</v>
      </c>
      <c r="Q673" s="73" t="s">
        <v>24</v>
      </c>
      <c r="R673" s="89"/>
    </row>
    <row r="674" spans="1:18" ht="16.5" customHeight="1">
      <c r="A674" s="345"/>
      <c r="B674" s="345"/>
      <c r="C674" s="345"/>
      <c r="D674" s="345"/>
      <c r="E674" s="345"/>
      <c r="F674" s="345"/>
      <c r="G674" s="345"/>
      <c r="H674" s="61">
        <v>3</v>
      </c>
      <c r="I674" s="309" t="s">
        <v>7955</v>
      </c>
      <c r="J674" s="309" t="s">
        <v>7287</v>
      </c>
      <c r="K674" s="309"/>
      <c r="L674" s="309"/>
      <c r="M674" s="309"/>
      <c r="N674" s="304"/>
      <c r="O674" s="73" t="s">
        <v>348</v>
      </c>
      <c r="P674" s="73" t="s">
        <v>348</v>
      </c>
      <c r="Q674" s="73" t="s">
        <v>24</v>
      </c>
      <c r="R674" s="89"/>
    </row>
    <row r="675" spans="1:18" ht="16.5" customHeight="1">
      <c r="A675" s="341"/>
      <c r="B675" s="341"/>
      <c r="C675" s="341"/>
      <c r="D675" s="341"/>
      <c r="E675" s="345"/>
      <c r="F675" s="341"/>
      <c r="G675" s="341"/>
      <c r="H675" s="61">
        <v>4</v>
      </c>
      <c r="I675" s="309" t="s">
        <v>7103</v>
      </c>
      <c r="J675" s="309" t="s">
        <v>6786</v>
      </c>
      <c r="K675" s="309"/>
      <c r="L675" s="309"/>
      <c r="M675" s="309"/>
      <c r="N675" s="304"/>
      <c r="O675" s="73" t="s">
        <v>348</v>
      </c>
      <c r="P675" s="73" t="s">
        <v>348</v>
      </c>
      <c r="Q675" s="73" t="s">
        <v>24</v>
      </c>
      <c r="R675" s="89"/>
    </row>
    <row r="676" spans="1:18" ht="16.5" customHeight="1">
      <c r="A676" s="472" t="s">
        <v>8160</v>
      </c>
      <c r="B676" s="472" t="s">
        <v>8060</v>
      </c>
      <c r="C676" s="473" t="s">
        <v>3209</v>
      </c>
      <c r="D676" s="473" t="s">
        <v>7089</v>
      </c>
      <c r="E676" s="345"/>
      <c r="F676" s="472" t="s">
        <v>8103</v>
      </c>
      <c r="G676" s="473" t="s">
        <v>2111</v>
      </c>
      <c r="H676" s="61">
        <v>1</v>
      </c>
      <c r="I676" s="309" t="s">
        <v>7102</v>
      </c>
      <c r="J676" s="309" t="s">
        <v>6786</v>
      </c>
      <c r="K676" s="309"/>
      <c r="L676" s="309"/>
      <c r="M676" s="309"/>
      <c r="N676" s="304"/>
      <c r="O676" s="73" t="s">
        <v>348</v>
      </c>
      <c r="P676" s="73" t="s">
        <v>348</v>
      </c>
      <c r="Q676" s="73" t="s">
        <v>24</v>
      </c>
      <c r="R676" s="89"/>
    </row>
    <row r="677" spans="1:18" ht="16.5" customHeight="1">
      <c r="A677" s="345"/>
      <c r="B677" s="345"/>
      <c r="C677" s="345"/>
      <c r="D677" s="345"/>
      <c r="E677" s="345"/>
      <c r="F677" s="345"/>
      <c r="G677" s="345"/>
      <c r="H677" s="61">
        <v>2</v>
      </c>
      <c r="I677" s="309" t="s">
        <v>6796</v>
      </c>
      <c r="J677" s="309" t="s">
        <v>6786</v>
      </c>
      <c r="K677" s="309"/>
      <c r="L677" s="309"/>
      <c r="M677" s="309"/>
      <c r="N677" s="304"/>
      <c r="O677" s="73" t="s">
        <v>348</v>
      </c>
      <c r="P677" s="73" t="s">
        <v>348</v>
      </c>
      <c r="Q677" s="73" t="s">
        <v>24</v>
      </c>
      <c r="R677" s="89"/>
    </row>
    <row r="678" spans="1:18" ht="16.5" customHeight="1">
      <c r="A678" s="345"/>
      <c r="B678" s="345"/>
      <c r="C678" s="345"/>
      <c r="D678" s="345"/>
      <c r="E678" s="345"/>
      <c r="F678" s="345"/>
      <c r="G678" s="345"/>
      <c r="H678" s="61">
        <v>3</v>
      </c>
      <c r="I678" s="309" t="s">
        <v>7956</v>
      </c>
      <c r="J678" s="309" t="s">
        <v>7287</v>
      </c>
      <c r="K678" s="309"/>
      <c r="L678" s="309"/>
      <c r="M678" s="309"/>
      <c r="N678" s="304"/>
      <c r="O678" s="73" t="s">
        <v>348</v>
      </c>
      <c r="P678" s="73" t="s">
        <v>348</v>
      </c>
      <c r="Q678" s="73" t="s">
        <v>24</v>
      </c>
      <c r="R678" s="89"/>
    </row>
    <row r="679" spans="1:18" ht="16.5" customHeight="1">
      <c r="A679" s="341"/>
      <c r="B679" s="341"/>
      <c r="C679" s="341"/>
      <c r="D679" s="341"/>
      <c r="E679" s="345"/>
      <c r="F679" s="341"/>
      <c r="G679" s="341"/>
      <c r="H679" s="61">
        <v>4</v>
      </c>
      <c r="I679" s="309" t="s">
        <v>7103</v>
      </c>
      <c r="J679" s="309" t="s">
        <v>6786</v>
      </c>
      <c r="K679" s="309"/>
      <c r="L679" s="309"/>
      <c r="M679" s="309"/>
      <c r="N679" s="304"/>
      <c r="O679" s="73" t="s">
        <v>348</v>
      </c>
      <c r="P679" s="73" t="s">
        <v>348</v>
      </c>
      <c r="Q679" s="73" t="s">
        <v>24</v>
      </c>
      <c r="R679" s="89"/>
    </row>
    <row r="680" spans="1:18" ht="16.5" customHeight="1">
      <c r="A680" s="472" t="s">
        <v>8161</v>
      </c>
      <c r="B680" s="472" t="s">
        <v>8060</v>
      </c>
      <c r="C680" s="473" t="s">
        <v>3209</v>
      </c>
      <c r="D680" s="473" t="s">
        <v>7089</v>
      </c>
      <c r="E680" s="345"/>
      <c r="F680" s="472" t="s">
        <v>8105</v>
      </c>
      <c r="G680" s="473" t="s">
        <v>2111</v>
      </c>
      <c r="H680" s="61">
        <v>1</v>
      </c>
      <c r="I680" s="309" t="s">
        <v>7102</v>
      </c>
      <c r="J680" s="309" t="s">
        <v>6786</v>
      </c>
      <c r="K680" s="309"/>
      <c r="L680" s="309"/>
      <c r="M680" s="309"/>
      <c r="N680" s="304"/>
      <c r="O680" s="73" t="s">
        <v>348</v>
      </c>
      <c r="P680" s="73" t="s">
        <v>348</v>
      </c>
      <c r="Q680" s="73" t="s">
        <v>24</v>
      </c>
      <c r="R680" s="89"/>
    </row>
    <row r="681" spans="1:18" ht="16.5" customHeight="1">
      <c r="A681" s="345"/>
      <c r="B681" s="345"/>
      <c r="C681" s="345"/>
      <c r="D681" s="345"/>
      <c r="E681" s="345"/>
      <c r="F681" s="345"/>
      <c r="G681" s="345"/>
      <c r="H681" s="61">
        <v>2</v>
      </c>
      <c r="I681" s="309" t="s">
        <v>6796</v>
      </c>
      <c r="J681" s="309" t="s">
        <v>6786</v>
      </c>
      <c r="K681" s="309"/>
      <c r="L681" s="309"/>
      <c r="M681" s="309"/>
      <c r="N681" s="304"/>
      <c r="O681" s="73" t="s">
        <v>348</v>
      </c>
      <c r="P681" s="73" t="s">
        <v>348</v>
      </c>
      <c r="Q681" s="73" t="s">
        <v>24</v>
      </c>
      <c r="R681" s="89"/>
    </row>
    <row r="682" spans="1:18" ht="16.5" customHeight="1">
      <c r="A682" s="345"/>
      <c r="B682" s="345"/>
      <c r="C682" s="345"/>
      <c r="D682" s="345"/>
      <c r="E682" s="345"/>
      <c r="F682" s="345"/>
      <c r="G682" s="345"/>
      <c r="H682" s="61">
        <v>3</v>
      </c>
      <c r="I682" s="309" t="s">
        <v>7957</v>
      </c>
      <c r="J682" s="309" t="s">
        <v>7287</v>
      </c>
      <c r="K682" s="309"/>
      <c r="L682" s="309"/>
      <c r="M682" s="309"/>
      <c r="N682" s="304"/>
      <c r="O682" s="73" t="s">
        <v>348</v>
      </c>
      <c r="P682" s="73" t="s">
        <v>348</v>
      </c>
      <c r="Q682" s="73" t="s">
        <v>24</v>
      </c>
      <c r="R682" s="89"/>
    </row>
    <row r="683" spans="1:18" ht="16.5" customHeight="1">
      <c r="A683" s="341"/>
      <c r="B683" s="341"/>
      <c r="C683" s="341"/>
      <c r="D683" s="341"/>
      <c r="E683" s="345"/>
      <c r="F683" s="341"/>
      <c r="G683" s="341"/>
      <c r="H683" s="61">
        <v>4</v>
      </c>
      <c r="I683" s="309" t="s">
        <v>7103</v>
      </c>
      <c r="J683" s="309" t="s">
        <v>6786</v>
      </c>
      <c r="K683" s="309"/>
      <c r="L683" s="309"/>
      <c r="M683" s="309"/>
      <c r="N683" s="304"/>
      <c r="O683" s="73" t="s">
        <v>348</v>
      </c>
      <c r="P683" s="73" t="s">
        <v>348</v>
      </c>
      <c r="Q683" s="73" t="s">
        <v>24</v>
      </c>
      <c r="R683" s="89"/>
    </row>
    <row r="684" spans="1:18" ht="16.5" customHeight="1">
      <c r="A684" s="472" t="s">
        <v>8162</v>
      </c>
      <c r="B684" s="472" t="s">
        <v>8089</v>
      </c>
      <c r="C684" s="473" t="s">
        <v>3209</v>
      </c>
      <c r="D684" s="473" t="s">
        <v>7089</v>
      </c>
      <c r="E684" s="345"/>
      <c r="F684" s="472" t="s">
        <v>8107</v>
      </c>
      <c r="G684" s="473" t="s">
        <v>2111</v>
      </c>
      <c r="H684" s="61">
        <v>1</v>
      </c>
      <c r="I684" s="309" t="s">
        <v>7102</v>
      </c>
      <c r="J684" s="309" t="s">
        <v>6786</v>
      </c>
      <c r="K684" s="309"/>
      <c r="L684" s="309"/>
      <c r="M684" s="309"/>
      <c r="N684" s="304"/>
      <c r="O684" s="73" t="s">
        <v>348</v>
      </c>
      <c r="P684" s="73" t="s">
        <v>348</v>
      </c>
      <c r="Q684" s="73" t="s">
        <v>24</v>
      </c>
      <c r="R684" s="89"/>
    </row>
    <row r="685" spans="1:18" ht="16.5" customHeight="1">
      <c r="A685" s="345"/>
      <c r="B685" s="345"/>
      <c r="C685" s="345"/>
      <c r="D685" s="345"/>
      <c r="E685" s="345"/>
      <c r="F685" s="345"/>
      <c r="G685" s="345"/>
      <c r="H685" s="61">
        <v>2</v>
      </c>
      <c r="I685" s="309" t="s">
        <v>6796</v>
      </c>
      <c r="J685" s="309" t="s">
        <v>6786</v>
      </c>
      <c r="K685" s="309"/>
      <c r="L685" s="309"/>
      <c r="M685" s="309"/>
      <c r="N685" s="304"/>
      <c r="O685" s="73" t="s">
        <v>348</v>
      </c>
      <c r="P685" s="73" t="s">
        <v>348</v>
      </c>
      <c r="Q685" s="73" t="s">
        <v>24</v>
      </c>
      <c r="R685" s="89"/>
    </row>
    <row r="686" spans="1:18" ht="16.5" customHeight="1">
      <c r="A686" s="345"/>
      <c r="B686" s="345"/>
      <c r="C686" s="345"/>
      <c r="D686" s="345"/>
      <c r="E686" s="345"/>
      <c r="F686" s="345"/>
      <c r="G686" s="345"/>
      <c r="H686" s="61">
        <v>3</v>
      </c>
      <c r="I686" s="309" t="s">
        <v>8163</v>
      </c>
      <c r="J686" s="309" t="s">
        <v>8158</v>
      </c>
      <c r="K686" s="309"/>
      <c r="L686" s="309"/>
      <c r="M686" s="309"/>
      <c r="N686" s="304"/>
      <c r="O686" s="73" t="s">
        <v>348</v>
      </c>
      <c r="P686" s="73" t="s">
        <v>348</v>
      </c>
      <c r="Q686" s="73" t="s">
        <v>24</v>
      </c>
      <c r="R686" s="89"/>
    </row>
    <row r="687" spans="1:18" ht="16.5" customHeight="1">
      <c r="A687" s="341"/>
      <c r="B687" s="341"/>
      <c r="C687" s="341"/>
      <c r="D687" s="341"/>
      <c r="E687" s="345"/>
      <c r="F687" s="341"/>
      <c r="G687" s="341"/>
      <c r="H687" s="61">
        <v>4</v>
      </c>
      <c r="I687" s="309" t="s">
        <v>7103</v>
      </c>
      <c r="J687" s="309" t="s">
        <v>6786</v>
      </c>
      <c r="K687" s="309"/>
      <c r="L687" s="309"/>
      <c r="M687" s="309"/>
      <c r="N687" s="304"/>
      <c r="O687" s="73" t="s">
        <v>348</v>
      </c>
      <c r="P687" s="73" t="s">
        <v>348</v>
      </c>
      <c r="Q687" s="73" t="s">
        <v>24</v>
      </c>
      <c r="R687" s="89"/>
    </row>
    <row r="688" spans="1:18" ht="16.5" customHeight="1">
      <c r="A688" s="472" t="s">
        <v>8164</v>
      </c>
      <c r="B688" s="472" t="s">
        <v>8060</v>
      </c>
      <c r="C688" s="473" t="s">
        <v>3209</v>
      </c>
      <c r="D688" s="473" t="s">
        <v>7089</v>
      </c>
      <c r="E688" s="345"/>
      <c r="F688" s="472" t="s">
        <v>8110</v>
      </c>
      <c r="G688" s="473" t="s">
        <v>2111</v>
      </c>
      <c r="H688" s="61">
        <v>1</v>
      </c>
      <c r="I688" s="309" t="s">
        <v>7102</v>
      </c>
      <c r="J688" s="309" t="s">
        <v>6786</v>
      </c>
      <c r="K688" s="309"/>
      <c r="L688" s="309"/>
      <c r="M688" s="309"/>
      <c r="N688" s="304"/>
      <c r="O688" s="73" t="s">
        <v>348</v>
      </c>
      <c r="P688" s="73" t="s">
        <v>348</v>
      </c>
      <c r="Q688" s="73" t="s">
        <v>24</v>
      </c>
      <c r="R688" s="89"/>
    </row>
    <row r="689" spans="1:18" ht="16.5" customHeight="1">
      <c r="A689" s="345"/>
      <c r="B689" s="345"/>
      <c r="C689" s="345"/>
      <c r="D689" s="345"/>
      <c r="E689" s="345"/>
      <c r="F689" s="345"/>
      <c r="G689" s="345"/>
      <c r="H689" s="61">
        <v>2</v>
      </c>
      <c r="I689" s="309" t="s">
        <v>6796</v>
      </c>
      <c r="J689" s="309" t="s">
        <v>6786</v>
      </c>
      <c r="K689" s="309"/>
      <c r="L689" s="309"/>
      <c r="M689" s="309"/>
      <c r="N689" s="304"/>
      <c r="O689" s="73" t="s">
        <v>348</v>
      </c>
      <c r="P689" s="73" t="s">
        <v>348</v>
      </c>
      <c r="Q689" s="73" t="s">
        <v>24</v>
      </c>
      <c r="R689" s="89"/>
    </row>
    <row r="690" spans="1:18" ht="16.5" customHeight="1">
      <c r="A690" s="345"/>
      <c r="B690" s="345"/>
      <c r="C690" s="345"/>
      <c r="D690" s="345"/>
      <c r="E690" s="345"/>
      <c r="F690" s="345"/>
      <c r="G690" s="345"/>
      <c r="H690" s="61">
        <v>3</v>
      </c>
      <c r="I690" s="309" t="s">
        <v>7959</v>
      </c>
      <c r="J690" s="309" t="s">
        <v>7287</v>
      </c>
      <c r="K690" s="309"/>
      <c r="L690" s="309"/>
      <c r="M690" s="309"/>
      <c r="N690" s="304"/>
      <c r="O690" s="73" t="s">
        <v>348</v>
      </c>
      <c r="P690" s="73" t="s">
        <v>348</v>
      </c>
      <c r="Q690" s="73" t="s">
        <v>24</v>
      </c>
      <c r="R690" s="89"/>
    </row>
    <row r="691" spans="1:18" ht="16.5" customHeight="1">
      <c r="A691" s="341"/>
      <c r="B691" s="341"/>
      <c r="C691" s="341"/>
      <c r="D691" s="341"/>
      <c r="E691" s="345"/>
      <c r="F691" s="341"/>
      <c r="G691" s="341"/>
      <c r="H691" s="61">
        <v>4</v>
      </c>
      <c r="I691" s="309" t="s">
        <v>7103</v>
      </c>
      <c r="J691" s="309" t="s">
        <v>6786</v>
      </c>
      <c r="K691" s="309"/>
      <c r="L691" s="309"/>
      <c r="M691" s="309"/>
      <c r="N691" s="304"/>
      <c r="O691" s="73" t="s">
        <v>348</v>
      </c>
      <c r="P691" s="73" t="s">
        <v>348</v>
      </c>
      <c r="Q691" s="73" t="s">
        <v>24</v>
      </c>
      <c r="R691" s="89"/>
    </row>
    <row r="692" spans="1:18" ht="16.5" customHeight="1">
      <c r="A692" s="472" t="s">
        <v>8165</v>
      </c>
      <c r="B692" s="472" t="s">
        <v>8060</v>
      </c>
      <c r="C692" s="473" t="s">
        <v>3209</v>
      </c>
      <c r="D692" s="473" t="s">
        <v>7089</v>
      </c>
      <c r="E692" s="345"/>
      <c r="F692" s="472" t="s">
        <v>8112</v>
      </c>
      <c r="G692" s="473" t="s">
        <v>2111</v>
      </c>
      <c r="H692" s="61">
        <v>1</v>
      </c>
      <c r="I692" s="309" t="s">
        <v>7102</v>
      </c>
      <c r="J692" s="309" t="s">
        <v>6786</v>
      </c>
      <c r="K692" s="309"/>
      <c r="L692" s="309"/>
      <c r="M692" s="309"/>
      <c r="N692" s="304"/>
      <c r="O692" s="73" t="s">
        <v>348</v>
      </c>
      <c r="P692" s="73" t="s">
        <v>348</v>
      </c>
      <c r="Q692" s="73" t="s">
        <v>24</v>
      </c>
      <c r="R692" s="89"/>
    </row>
    <row r="693" spans="1:18" ht="16.5" customHeight="1">
      <c r="A693" s="345"/>
      <c r="B693" s="345"/>
      <c r="C693" s="345"/>
      <c r="D693" s="345"/>
      <c r="E693" s="345"/>
      <c r="F693" s="345"/>
      <c r="G693" s="345"/>
      <c r="H693" s="61">
        <v>2</v>
      </c>
      <c r="I693" s="309" t="s">
        <v>6796</v>
      </c>
      <c r="J693" s="309" t="s">
        <v>6786</v>
      </c>
      <c r="K693" s="309"/>
      <c r="L693" s="309"/>
      <c r="M693" s="309"/>
      <c r="N693" s="304"/>
      <c r="O693" s="73" t="s">
        <v>348</v>
      </c>
      <c r="P693" s="73" t="s">
        <v>348</v>
      </c>
      <c r="Q693" s="73" t="s">
        <v>24</v>
      </c>
      <c r="R693" s="89"/>
    </row>
    <row r="694" spans="1:18" ht="16.5" customHeight="1">
      <c r="A694" s="345"/>
      <c r="B694" s="345"/>
      <c r="C694" s="345"/>
      <c r="D694" s="345"/>
      <c r="E694" s="345"/>
      <c r="F694" s="345"/>
      <c r="G694" s="345"/>
      <c r="H694" s="61">
        <v>3</v>
      </c>
      <c r="I694" s="309" t="s">
        <v>7960</v>
      </c>
      <c r="J694" s="309" t="s">
        <v>7287</v>
      </c>
      <c r="K694" s="309"/>
      <c r="L694" s="309"/>
      <c r="M694" s="309"/>
      <c r="N694" s="304"/>
      <c r="O694" s="73" t="s">
        <v>348</v>
      </c>
      <c r="P694" s="73" t="s">
        <v>348</v>
      </c>
      <c r="Q694" s="73" t="s">
        <v>24</v>
      </c>
      <c r="R694" s="89"/>
    </row>
    <row r="695" spans="1:18" ht="16.5" customHeight="1">
      <c r="A695" s="341"/>
      <c r="B695" s="341"/>
      <c r="C695" s="341"/>
      <c r="D695" s="341"/>
      <c r="E695" s="345"/>
      <c r="F695" s="341"/>
      <c r="G695" s="341"/>
      <c r="H695" s="61">
        <v>4</v>
      </c>
      <c r="I695" s="309" t="s">
        <v>7103</v>
      </c>
      <c r="J695" s="309" t="s">
        <v>6786</v>
      </c>
      <c r="K695" s="309"/>
      <c r="L695" s="309"/>
      <c r="M695" s="309"/>
      <c r="N695" s="304"/>
      <c r="O695" s="73" t="s">
        <v>348</v>
      </c>
      <c r="P695" s="73" t="s">
        <v>348</v>
      </c>
      <c r="Q695" s="73" t="s">
        <v>24</v>
      </c>
      <c r="R695" s="89"/>
    </row>
    <row r="696" spans="1:18" ht="16.5" customHeight="1">
      <c r="A696" s="472" t="s">
        <v>8166</v>
      </c>
      <c r="B696" s="472" t="s">
        <v>8060</v>
      </c>
      <c r="C696" s="473" t="s">
        <v>3209</v>
      </c>
      <c r="D696" s="473" t="s">
        <v>7089</v>
      </c>
      <c r="E696" s="345"/>
      <c r="F696" s="472" t="s">
        <v>8114</v>
      </c>
      <c r="G696" s="473" t="s">
        <v>2111</v>
      </c>
      <c r="H696" s="61">
        <v>1</v>
      </c>
      <c r="I696" s="309" t="s">
        <v>7102</v>
      </c>
      <c r="J696" s="309" t="s">
        <v>6786</v>
      </c>
      <c r="K696" s="309"/>
      <c r="L696" s="309"/>
      <c r="M696" s="309"/>
      <c r="N696" s="304"/>
      <c r="O696" s="73" t="s">
        <v>348</v>
      </c>
      <c r="P696" s="73" t="s">
        <v>348</v>
      </c>
      <c r="Q696" s="73" t="s">
        <v>24</v>
      </c>
      <c r="R696" s="89"/>
    </row>
    <row r="697" spans="1:18" ht="16.5" customHeight="1">
      <c r="A697" s="345"/>
      <c r="B697" s="345"/>
      <c r="C697" s="345"/>
      <c r="D697" s="345"/>
      <c r="E697" s="345"/>
      <c r="F697" s="345"/>
      <c r="G697" s="345"/>
      <c r="H697" s="61">
        <v>2</v>
      </c>
      <c r="I697" s="309" t="s">
        <v>6796</v>
      </c>
      <c r="J697" s="309" t="s">
        <v>6786</v>
      </c>
      <c r="K697" s="309"/>
      <c r="L697" s="309"/>
      <c r="M697" s="309"/>
      <c r="N697" s="304"/>
      <c r="O697" s="73" t="s">
        <v>348</v>
      </c>
      <c r="P697" s="73" t="s">
        <v>348</v>
      </c>
      <c r="Q697" s="73" t="s">
        <v>24</v>
      </c>
      <c r="R697" s="89"/>
    </row>
    <row r="698" spans="1:18" ht="16.5" customHeight="1">
      <c r="A698" s="345"/>
      <c r="B698" s="345"/>
      <c r="C698" s="345"/>
      <c r="D698" s="345"/>
      <c r="E698" s="345"/>
      <c r="F698" s="345"/>
      <c r="G698" s="345"/>
      <c r="H698" s="61">
        <v>3</v>
      </c>
      <c r="I698" s="309" t="s">
        <v>7961</v>
      </c>
      <c r="J698" s="309" t="s">
        <v>7287</v>
      </c>
      <c r="K698" s="309"/>
      <c r="L698" s="309"/>
      <c r="M698" s="309"/>
      <c r="N698" s="304"/>
      <c r="O698" s="73" t="s">
        <v>348</v>
      </c>
      <c r="P698" s="73" t="s">
        <v>348</v>
      </c>
      <c r="Q698" s="73" t="s">
        <v>24</v>
      </c>
      <c r="R698" s="89"/>
    </row>
    <row r="699" spans="1:18" ht="16.5" customHeight="1">
      <c r="A699" s="341"/>
      <c r="B699" s="341"/>
      <c r="C699" s="341"/>
      <c r="D699" s="341"/>
      <c r="E699" s="345"/>
      <c r="F699" s="341"/>
      <c r="G699" s="341"/>
      <c r="H699" s="61">
        <v>4</v>
      </c>
      <c r="I699" s="309" t="s">
        <v>7103</v>
      </c>
      <c r="J699" s="309" t="s">
        <v>6786</v>
      </c>
      <c r="K699" s="309"/>
      <c r="L699" s="309"/>
      <c r="M699" s="309"/>
      <c r="N699" s="304"/>
      <c r="O699" s="73" t="s">
        <v>348</v>
      </c>
      <c r="P699" s="73" t="s">
        <v>348</v>
      </c>
      <c r="Q699" s="73" t="s">
        <v>24</v>
      </c>
      <c r="R699" s="89"/>
    </row>
    <row r="700" spans="1:18" ht="16.5" customHeight="1">
      <c r="A700" s="472" t="s">
        <v>8167</v>
      </c>
      <c r="B700" s="472" t="s">
        <v>8060</v>
      </c>
      <c r="C700" s="473" t="s">
        <v>3209</v>
      </c>
      <c r="D700" s="473" t="s">
        <v>7089</v>
      </c>
      <c r="E700" s="345"/>
      <c r="F700" s="472" t="s">
        <v>8116</v>
      </c>
      <c r="G700" s="473" t="s">
        <v>2111</v>
      </c>
      <c r="H700" s="61">
        <v>1</v>
      </c>
      <c r="I700" s="309" t="s">
        <v>7102</v>
      </c>
      <c r="J700" s="309" t="s">
        <v>6786</v>
      </c>
      <c r="K700" s="309"/>
      <c r="L700" s="309"/>
      <c r="M700" s="309"/>
      <c r="N700" s="304"/>
      <c r="O700" s="73" t="s">
        <v>348</v>
      </c>
      <c r="P700" s="73" t="s">
        <v>348</v>
      </c>
      <c r="Q700" s="73" t="s">
        <v>24</v>
      </c>
      <c r="R700" s="89"/>
    </row>
    <row r="701" spans="1:18" ht="16.5" customHeight="1">
      <c r="A701" s="345"/>
      <c r="B701" s="345"/>
      <c r="C701" s="345"/>
      <c r="D701" s="345"/>
      <c r="E701" s="345"/>
      <c r="F701" s="345"/>
      <c r="G701" s="345"/>
      <c r="H701" s="61">
        <v>2</v>
      </c>
      <c r="I701" s="309" t="s">
        <v>6796</v>
      </c>
      <c r="J701" s="309" t="s">
        <v>6786</v>
      </c>
      <c r="K701" s="309"/>
      <c r="L701" s="309"/>
      <c r="M701" s="309"/>
      <c r="N701" s="304"/>
      <c r="O701" s="73" t="s">
        <v>348</v>
      </c>
      <c r="P701" s="73" t="s">
        <v>348</v>
      </c>
      <c r="Q701" s="73" t="s">
        <v>24</v>
      </c>
      <c r="R701" s="89"/>
    </row>
    <row r="702" spans="1:18" ht="16.5" customHeight="1">
      <c r="A702" s="345"/>
      <c r="B702" s="345"/>
      <c r="C702" s="345"/>
      <c r="D702" s="345"/>
      <c r="E702" s="345"/>
      <c r="F702" s="345"/>
      <c r="G702" s="345"/>
      <c r="H702" s="61">
        <v>3</v>
      </c>
      <c r="I702" s="309" t="s">
        <v>7963</v>
      </c>
      <c r="J702" s="309" t="s">
        <v>7287</v>
      </c>
      <c r="K702" s="309"/>
      <c r="L702" s="309"/>
      <c r="M702" s="309"/>
      <c r="N702" s="304"/>
      <c r="O702" s="73" t="s">
        <v>348</v>
      </c>
      <c r="P702" s="73" t="s">
        <v>348</v>
      </c>
      <c r="Q702" s="73" t="s">
        <v>24</v>
      </c>
      <c r="R702" s="89"/>
    </row>
    <row r="703" spans="1:18" ht="16.5" customHeight="1">
      <c r="A703" s="341"/>
      <c r="B703" s="341"/>
      <c r="C703" s="341"/>
      <c r="D703" s="341"/>
      <c r="E703" s="345"/>
      <c r="F703" s="341"/>
      <c r="G703" s="341"/>
      <c r="H703" s="61">
        <v>4</v>
      </c>
      <c r="I703" s="309" t="s">
        <v>7103</v>
      </c>
      <c r="J703" s="309" t="s">
        <v>6786</v>
      </c>
      <c r="K703" s="309"/>
      <c r="L703" s="309"/>
      <c r="M703" s="309"/>
      <c r="N703" s="304"/>
      <c r="O703" s="73" t="s">
        <v>348</v>
      </c>
      <c r="P703" s="73" t="s">
        <v>348</v>
      </c>
      <c r="Q703" s="73" t="s">
        <v>24</v>
      </c>
      <c r="R703" s="89"/>
    </row>
    <row r="704" spans="1:18" ht="16.5" customHeight="1">
      <c r="A704" s="472" t="s">
        <v>8168</v>
      </c>
      <c r="B704" s="472" t="s">
        <v>8060</v>
      </c>
      <c r="C704" s="473" t="s">
        <v>3209</v>
      </c>
      <c r="D704" s="473" t="s">
        <v>7089</v>
      </c>
      <c r="E704" s="345"/>
      <c r="F704" s="472" t="s">
        <v>8118</v>
      </c>
      <c r="G704" s="473" t="s">
        <v>2111</v>
      </c>
      <c r="H704" s="61">
        <v>1</v>
      </c>
      <c r="I704" s="309" t="s">
        <v>7102</v>
      </c>
      <c r="J704" s="309" t="s">
        <v>6786</v>
      </c>
      <c r="K704" s="309"/>
      <c r="L704" s="309"/>
      <c r="M704" s="309"/>
      <c r="N704" s="304"/>
      <c r="O704" s="73" t="s">
        <v>348</v>
      </c>
      <c r="P704" s="73" t="s">
        <v>348</v>
      </c>
      <c r="Q704" s="73" t="s">
        <v>24</v>
      </c>
      <c r="R704" s="89"/>
    </row>
    <row r="705" spans="1:18" ht="16.5" customHeight="1">
      <c r="A705" s="345"/>
      <c r="B705" s="345"/>
      <c r="C705" s="345"/>
      <c r="D705" s="345"/>
      <c r="E705" s="345"/>
      <c r="F705" s="345"/>
      <c r="G705" s="345"/>
      <c r="H705" s="61">
        <v>2</v>
      </c>
      <c r="I705" s="309" t="s">
        <v>6796</v>
      </c>
      <c r="J705" s="309" t="s">
        <v>6786</v>
      </c>
      <c r="K705" s="309"/>
      <c r="L705" s="309"/>
      <c r="M705" s="309"/>
      <c r="N705" s="304"/>
      <c r="O705" s="73" t="s">
        <v>348</v>
      </c>
      <c r="P705" s="73" t="s">
        <v>348</v>
      </c>
      <c r="Q705" s="73" t="s">
        <v>24</v>
      </c>
      <c r="R705" s="89"/>
    </row>
    <row r="706" spans="1:18" ht="16.5" customHeight="1">
      <c r="A706" s="345"/>
      <c r="B706" s="345"/>
      <c r="C706" s="345"/>
      <c r="D706" s="345"/>
      <c r="E706" s="345"/>
      <c r="F706" s="345"/>
      <c r="G706" s="345"/>
      <c r="H706" s="61">
        <v>3</v>
      </c>
      <c r="I706" s="309" t="s">
        <v>7963</v>
      </c>
      <c r="J706" s="309" t="s">
        <v>7287</v>
      </c>
      <c r="K706" s="309"/>
      <c r="L706" s="309"/>
      <c r="M706" s="309"/>
      <c r="N706" s="304"/>
      <c r="O706" s="73" t="s">
        <v>348</v>
      </c>
      <c r="P706" s="73" t="s">
        <v>348</v>
      </c>
      <c r="Q706" s="73" t="s">
        <v>24</v>
      </c>
      <c r="R706" s="89"/>
    </row>
    <row r="707" spans="1:18" ht="16.5" customHeight="1">
      <c r="A707" s="341"/>
      <c r="B707" s="341"/>
      <c r="C707" s="341"/>
      <c r="D707" s="341"/>
      <c r="E707" s="345"/>
      <c r="F707" s="341"/>
      <c r="G707" s="341"/>
      <c r="H707" s="61">
        <v>4</v>
      </c>
      <c r="I707" s="309" t="s">
        <v>7103</v>
      </c>
      <c r="J707" s="309" t="s">
        <v>6786</v>
      </c>
      <c r="K707" s="309"/>
      <c r="L707" s="309"/>
      <c r="M707" s="309"/>
      <c r="N707" s="304"/>
      <c r="O707" s="73" t="s">
        <v>348</v>
      </c>
      <c r="P707" s="73" t="s">
        <v>348</v>
      </c>
      <c r="Q707" s="73" t="s">
        <v>24</v>
      </c>
      <c r="R707" s="89"/>
    </row>
    <row r="708" spans="1:18" ht="16.5" customHeight="1">
      <c r="A708" s="472" t="s">
        <v>8169</v>
      </c>
      <c r="B708" s="472" t="s">
        <v>8060</v>
      </c>
      <c r="C708" s="473" t="s">
        <v>3209</v>
      </c>
      <c r="D708" s="473" t="s">
        <v>7089</v>
      </c>
      <c r="E708" s="345"/>
      <c r="F708" s="472" t="s">
        <v>8120</v>
      </c>
      <c r="G708" s="473" t="s">
        <v>2111</v>
      </c>
      <c r="H708" s="61">
        <v>1</v>
      </c>
      <c r="I708" s="309" t="s">
        <v>7102</v>
      </c>
      <c r="J708" s="309" t="s">
        <v>6786</v>
      </c>
      <c r="K708" s="309"/>
      <c r="L708" s="309"/>
      <c r="M708" s="309"/>
      <c r="N708" s="304"/>
      <c r="O708" s="73" t="s">
        <v>348</v>
      </c>
      <c r="P708" s="73" t="s">
        <v>348</v>
      </c>
      <c r="Q708" s="73" t="s">
        <v>24</v>
      </c>
      <c r="R708" s="89"/>
    </row>
    <row r="709" spans="1:18" ht="16.5" customHeight="1">
      <c r="A709" s="345"/>
      <c r="B709" s="345"/>
      <c r="C709" s="345"/>
      <c r="D709" s="345"/>
      <c r="E709" s="345"/>
      <c r="F709" s="345"/>
      <c r="G709" s="345"/>
      <c r="H709" s="61">
        <v>2</v>
      </c>
      <c r="I709" s="309" t="s">
        <v>6796</v>
      </c>
      <c r="J709" s="309" t="s">
        <v>6786</v>
      </c>
      <c r="K709" s="309"/>
      <c r="L709" s="309"/>
      <c r="M709" s="309"/>
      <c r="N709" s="304"/>
      <c r="O709" s="73" t="s">
        <v>348</v>
      </c>
      <c r="P709" s="73" t="s">
        <v>348</v>
      </c>
      <c r="Q709" s="73" t="s">
        <v>24</v>
      </c>
      <c r="R709" s="89"/>
    </row>
    <row r="710" spans="1:18" ht="16.5" customHeight="1">
      <c r="A710" s="345"/>
      <c r="B710" s="345"/>
      <c r="C710" s="345"/>
      <c r="D710" s="345"/>
      <c r="E710" s="345"/>
      <c r="F710" s="345"/>
      <c r="G710" s="345"/>
      <c r="H710" s="61">
        <v>3</v>
      </c>
      <c r="I710" s="309" t="s">
        <v>7965</v>
      </c>
      <c r="J710" s="309" t="s">
        <v>7287</v>
      </c>
      <c r="K710" s="309"/>
      <c r="L710" s="309"/>
      <c r="M710" s="309"/>
      <c r="N710" s="304"/>
      <c r="O710" s="73" t="s">
        <v>348</v>
      </c>
      <c r="P710" s="73" t="s">
        <v>348</v>
      </c>
      <c r="Q710" s="73" t="s">
        <v>24</v>
      </c>
      <c r="R710" s="89"/>
    </row>
    <row r="711" spans="1:18" ht="16.5" customHeight="1">
      <c r="A711" s="341"/>
      <c r="B711" s="341"/>
      <c r="C711" s="341"/>
      <c r="D711" s="341"/>
      <c r="E711" s="341"/>
      <c r="F711" s="341"/>
      <c r="G711" s="341"/>
      <c r="H711" s="61">
        <v>4</v>
      </c>
      <c r="I711" s="309" t="s">
        <v>7103</v>
      </c>
      <c r="J711" s="309" t="s">
        <v>6786</v>
      </c>
      <c r="K711" s="309"/>
      <c r="L711" s="309"/>
      <c r="M711" s="309"/>
      <c r="N711" s="304"/>
      <c r="O711" s="73" t="s">
        <v>348</v>
      </c>
      <c r="P711" s="73" t="s">
        <v>348</v>
      </c>
      <c r="Q711" s="73" t="s">
        <v>24</v>
      </c>
      <c r="R711" s="89"/>
    </row>
    <row r="712" spans="1:18" ht="16.5" customHeight="1">
      <c r="A712" s="472" t="s">
        <v>8170</v>
      </c>
      <c r="B712" s="472" t="s">
        <v>8060</v>
      </c>
      <c r="C712" s="473" t="s">
        <v>3209</v>
      </c>
      <c r="D712" s="473" t="s">
        <v>7089</v>
      </c>
      <c r="E712" s="472" t="s">
        <v>8171</v>
      </c>
      <c r="F712" s="472" t="s">
        <v>8123</v>
      </c>
      <c r="G712" s="473" t="s">
        <v>2111</v>
      </c>
      <c r="H712" s="61">
        <v>1</v>
      </c>
      <c r="I712" s="309" t="s">
        <v>8075</v>
      </c>
      <c r="J712" s="309" t="s">
        <v>6786</v>
      </c>
      <c r="K712" s="309"/>
      <c r="L712" s="309"/>
      <c r="M712" s="309"/>
      <c r="N712" s="304"/>
      <c r="O712" s="73" t="s">
        <v>348</v>
      </c>
      <c r="P712" s="73" t="s">
        <v>348</v>
      </c>
      <c r="Q712" s="73" t="s">
        <v>24</v>
      </c>
      <c r="R712" s="89"/>
    </row>
    <row r="713" spans="1:18" ht="16.5" customHeight="1">
      <c r="A713" s="345"/>
      <c r="B713" s="345"/>
      <c r="C713" s="345"/>
      <c r="D713" s="345"/>
      <c r="E713" s="345"/>
      <c r="F713" s="345"/>
      <c r="G713" s="345"/>
      <c r="H713" s="61">
        <v>2</v>
      </c>
      <c r="I713" s="309" t="s">
        <v>7430</v>
      </c>
      <c r="J713" s="309" t="s">
        <v>6786</v>
      </c>
      <c r="K713" s="309"/>
      <c r="L713" s="309"/>
      <c r="M713" s="309"/>
      <c r="N713" s="304"/>
      <c r="O713" s="73" t="s">
        <v>348</v>
      </c>
      <c r="P713" s="73" t="s">
        <v>348</v>
      </c>
      <c r="Q713" s="73" t="s">
        <v>24</v>
      </c>
      <c r="R713" s="89"/>
    </row>
    <row r="714" spans="1:18" ht="16.5" customHeight="1">
      <c r="A714" s="345"/>
      <c r="B714" s="345"/>
      <c r="C714" s="345"/>
      <c r="D714" s="345"/>
      <c r="E714" s="345"/>
      <c r="F714" s="345"/>
      <c r="G714" s="345"/>
      <c r="H714" s="61">
        <v>3</v>
      </c>
      <c r="I714" s="309" t="s">
        <v>7989</v>
      </c>
      <c r="J714" s="309" t="s">
        <v>7287</v>
      </c>
      <c r="K714" s="309"/>
      <c r="L714" s="309"/>
      <c r="M714" s="309"/>
      <c r="N714" s="304"/>
      <c r="O714" s="73" t="s">
        <v>348</v>
      </c>
      <c r="P714" s="73" t="s">
        <v>348</v>
      </c>
      <c r="Q714" s="73" t="s">
        <v>24</v>
      </c>
      <c r="R714" s="89"/>
    </row>
    <row r="715" spans="1:18" ht="16.5" customHeight="1">
      <c r="A715" s="341"/>
      <c r="B715" s="341"/>
      <c r="C715" s="341"/>
      <c r="D715" s="341"/>
      <c r="E715" s="345"/>
      <c r="F715" s="341"/>
      <c r="G715" s="341"/>
      <c r="H715" s="61">
        <v>4</v>
      </c>
      <c r="I715" s="309" t="s">
        <v>8076</v>
      </c>
      <c r="J715" s="309" t="s">
        <v>6786</v>
      </c>
      <c r="K715" s="309"/>
      <c r="L715" s="309"/>
      <c r="M715" s="309"/>
      <c r="N715" s="304"/>
      <c r="O715" s="73" t="s">
        <v>348</v>
      </c>
      <c r="P715" s="73" t="s">
        <v>348</v>
      </c>
      <c r="Q715" s="73" t="s">
        <v>24</v>
      </c>
      <c r="R715" s="89"/>
    </row>
    <row r="716" spans="1:18" ht="16.5" customHeight="1">
      <c r="A716" s="472" t="s">
        <v>8172</v>
      </c>
      <c r="B716" s="472" t="s">
        <v>8060</v>
      </c>
      <c r="C716" s="473" t="s">
        <v>3209</v>
      </c>
      <c r="D716" s="473" t="s">
        <v>7089</v>
      </c>
      <c r="E716" s="345"/>
      <c r="F716" s="472" t="s">
        <v>8125</v>
      </c>
      <c r="G716" s="473" t="s">
        <v>2111</v>
      </c>
      <c r="H716" s="61">
        <v>1</v>
      </c>
      <c r="I716" s="309" t="s">
        <v>8075</v>
      </c>
      <c r="J716" s="309" t="s">
        <v>6786</v>
      </c>
      <c r="K716" s="309"/>
      <c r="L716" s="309"/>
      <c r="M716" s="309"/>
      <c r="N716" s="304"/>
      <c r="O716" s="73" t="s">
        <v>348</v>
      </c>
      <c r="P716" s="73" t="s">
        <v>348</v>
      </c>
      <c r="Q716" s="73" t="s">
        <v>24</v>
      </c>
      <c r="R716" s="89"/>
    </row>
    <row r="717" spans="1:18" ht="16.5" customHeight="1">
      <c r="A717" s="345"/>
      <c r="B717" s="345"/>
      <c r="C717" s="345"/>
      <c r="D717" s="345"/>
      <c r="E717" s="345"/>
      <c r="F717" s="345"/>
      <c r="G717" s="345"/>
      <c r="H717" s="61">
        <v>2</v>
      </c>
      <c r="I717" s="309" t="s">
        <v>7430</v>
      </c>
      <c r="J717" s="309" t="s">
        <v>6786</v>
      </c>
      <c r="K717" s="309"/>
      <c r="L717" s="309"/>
      <c r="M717" s="309"/>
      <c r="N717" s="304"/>
      <c r="O717" s="73" t="s">
        <v>348</v>
      </c>
      <c r="P717" s="73" t="s">
        <v>348</v>
      </c>
      <c r="Q717" s="73" t="s">
        <v>24</v>
      </c>
      <c r="R717" s="89"/>
    </row>
    <row r="718" spans="1:18" ht="16.5" customHeight="1">
      <c r="A718" s="345"/>
      <c r="B718" s="345"/>
      <c r="C718" s="345"/>
      <c r="D718" s="345"/>
      <c r="E718" s="345"/>
      <c r="F718" s="345"/>
      <c r="G718" s="345"/>
      <c r="H718" s="61">
        <v>3</v>
      </c>
      <c r="I718" s="309" t="s">
        <v>7990</v>
      </c>
      <c r="J718" s="309" t="s">
        <v>7287</v>
      </c>
      <c r="K718" s="309"/>
      <c r="L718" s="309"/>
      <c r="M718" s="309"/>
      <c r="N718" s="304"/>
      <c r="O718" s="73" t="s">
        <v>348</v>
      </c>
      <c r="P718" s="73" t="s">
        <v>348</v>
      </c>
      <c r="Q718" s="73" t="s">
        <v>24</v>
      </c>
      <c r="R718" s="89"/>
    </row>
    <row r="719" spans="1:18" ht="16.5" customHeight="1">
      <c r="A719" s="341"/>
      <c r="B719" s="341"/>
      <c r="C719" s="341"/>
      <c r="D719" s="341"/>
      <c r="E719" s="345"/>
      <c r="F719" s="341"/>
      <c r="G719" s="341"/>
      <c r="H719" s="61">
        <v>4</v>
      </c>
      <c r="I719" s="309" t="s">
        <v>8076</v>
      </c>
      <c r="J719" s="309" t="s">
        <v>6786</v>
      </c>
      <c r="K719" s="309"/>
      <c r="L719" s="309"/>
      <c r="M719" s="309"/>
      <c r="N719" s="304"/>
      <c r="O719" s="73" t="s">
        <v>348</v>
      </c>
      <c r="P719" s="73" t="s">
        <v>348</v>
      </c>
      <c r="Q719" s="73" t="s">
        <v>24</v>
      </c>
      <c r="R719" s="89"/>
    </row>
    <row r="720" spans="1:18" ht="16.5" customHeight="1">
      <c r="A720" s="472" t="s">
        <v>8173</v>
      </c>
      <c r="B720" s="472" t="s">
        <v>8060</v>
      </c>
      <c r="C720" s="473" t="s">
        <v>3209</v>
      </c>
      <c r="D720" s="473" t="s">
        <v>7089</v>
      </c>
      <c r="E720" s="345"/>
      <c r="F720" s="472" t="s">
        <v>8127</v>
      </c>
      <c r="G720" s="473" t="s">
        <v>2111</v>
      </c>
      <c r="H720" s="61">
        <v>1</v>
      </c>
      <c r="I720" s="309" t="s">
        <v>8075</v>
      </c>
      <c r="J720" s="309" t="s">
        <v>6786</v>
      </c>
      <c r="K720" s="309"/>
      <c r="L720" s="309"/>
      <c r="M720" s="309"/>
      <c r="N720" s="304"/>
      <c r="O720" s="73" t="s">
        <v>348</v>
      </c>
      <c r="P720" s="73" t="s">
        <v>348</v>
      </c>
      <c r="Q720" s="73" t="s">
        <v>24</v>
      </c>
      <c r="R720" s="89"/>
    </row>
    <row r="721" spans="1:18" ht="16.5" customHeight="1">
      <c r="A721" s="345"/>
      <c r="B721" s="345"/>
      <c r="C721" s="345"/>
      <c r="D721" s="345"/>
      <c r="E721" s="345"/>
      <c r="F721" s="345"/>
      <c r="G721" s="345"/>
      <c r="H721" s="61">
        <v>2</v>
      </c>
      <c r="I721" s="309" t="s">
        <v>7430</v>
      </c>
      <c r="J721" s="309" t="s">
        <v>6786</v>
      </c>
      <c r="K721" s="309"/>
      <c r="L721" s="309"/>
      <c r="M721" s="309"/>
      <c r="N721" s="304"/>
      <c r="O721" s="73" t="s">
        <v>348</v>
      </c>
      <c r="P721" s="73" t="s">
        <v>348</v>
      </c>
      <c r="Q721" s="73" t="s">
        <v>24</v>
      </c>
      <c r="R721" s="89"/>
    </row>
    <row r="722" spans="1:18" ht="16.5" customHeight="1">
      <c r="A722" s="345"/>
      <c r="B722" s="345"/>
      <c r="C722" s="345"/>
      <c r="D722" s="345"/>
      <c r="E722" s="345"/>
      <c r="F722" s="345"/>
      <c r="G722" s="345"/>
      <c r="H722" s="61">
        <v>3</v>
      </c>
      <c r="I722" s="309" t="s">
        <v>7991</v>
      </c>
      <c r="J722" s="309" t="s">
        <v>7287</v>
      </c>
      <c r="K722" s="309"/>
      <c r="L722" s="309"/>
      <c r="M722" s="309"/>
      <c r="N722" s="304"/>
      <c r="O722" s="73" t="s">
        <v>348</v>
      </c>
      <c r="P722" s="73" t="s">
        <v>348</v>
      </c>
      <c r="Q722" s="73" t="s">
        <v>24</v>
      </c>
      <c r="R722" s="89"/>
    </row>
    <row r="723" spans="1:18" ht="16.5" customHeight="1">
      <c r="A723" s="341"/>
      <c r="B723" s="341"/>
      <c r="C723" s="341"/>
      <c r="D723" s="341"/>
      <c r="E723" s="345"/>
      <c r="F723" s="341"/>
      <c r="G723" s="341"/>
      <c r="H723" s="61">
        <v>4</v>
      </c>
      <c r="I723" s="309" t="s">
        <v>8076</v>
      </c>
      <c r="J723" s="309" t="s">
        <v>6786</v>
      </c>
      <c r="K723" s="309"/>
      <c r="L723" s="309"/>
      <c r="M723" s="309"/>
      <c r="N723" s="304"/>
      <c r="O723" s="73" t="s">
        <v>348</v>
      </c>
      <c r="P723" s="73" t="s">
        <v>348</v>
      </c>
      <c r="Q723" s="73" t="s">
        <v>24</v>
      </c>
      <c r="R723" s="89"/>
    </row>
    <row r="724" spans="1:18" ht="16.5" customHeight="1">
      <c r="A724" s="472" t="s">
        <v>8174</v>
      </c>
      <c r="B724" s="472" t="s">
        <v>8089</v>
      </c>
      <c r="C724" s="473" t="s">
        <v>3209</v>
      </c>
      <c r="D724" s="473" t="s">
        <v>7089</v>
      </c>
      <c r="E724" s="345"/>
      <c r="F724" s="472" t="s">
        <v>8129</v>
      </c>
      <c r="G724" s="473" t="s">
        <v>2111</v>
      </c>
      <c r="H724" s="61">
        <v>1</v>
      </c>
      <c r="I724" s="309" t="s">
        <v>8075</v>
      </c>
      <c r="J724" s="309" t="s">
        <v>6786</v>
      </c>
      <c r="K724" s="309"/>
      <c r="L724" s="309"/>
      <c r="M724" s="309"/>
      <c r="N724" s="304"/>
      <c r="O724" s="73" t="s">
        <v>348</v>
      </c>
      <c r="P724" s="73" t="s">
        <v>348</v>
      </c>
      <c r="Q724" s="73" t="s">
        <v>24</v>
      </c>
      <c r="R724" s="89"/>
    </row>
    <row r="725" spans="1:18" ht="16.5" customHeight="1">
      <c r="A725" s="345"/>
      <c r="B725" s="345"/>
      <c r="C725" s="345"/>
      <c r="D725" s="345"/>
      <c r="E725" s="345"/>
      <c r="F725" s="345"/>
      <c r="G725" s="345"/>
      <c r="H725" s="61">
        <v>2</v>
      </c>
      <c r="I725" s="309" t="s">
        <v>7430</v>
      </c>
      <c r="J725" s="309" t="s">
        <v>6786</v>
      </c>
      <c r="K725" s="309"/>
      <c r="L725" s="309"/>
      <c r="M725" s="309"/>
      <c r="N725" s="304"/>
      <c r="O725" s="73" t="s">
        <v>348</v>
      </c>
      <c r="P725" s="73" t="s">
        <v>348</v>
      </c>
      <c r="Q725" s="73" t="s">
        <v>24</v>
      </c>
      <c r="R725" s="89"/>
    </row>
    <row r="726" spans="1:18" ht="16.5" customHeight="1">
      <c r="A726" s="345"/>
      <c r="B726" s="345"/>
      <c r="C726" s="345"/>
      <c r="D726" s="345"/>
      <c r="E726" s="345"/>
      <c r="F726" s="345"/>
      <c r="G726" s="345"/>
      <c r="H726" s="61">
        <v>3</v>
      </c>
      <c r="I726" s="309" t="s">
        <v>8175</v>
      </c>
      <c r="J726" s="309" t="s">
        <v>8099</v>
      </c>
      <c r="K726" s="309"/>
      <c r="L726" s="309"/>
      <c r="M726" s="309"/>
      <c r="N726" s="304"/>
      <c r="O726" s="73" t="s">
        <v>348</v>
      </c>
      <c r="P726" s="73" t="s">
        <v>348</v>
      </c>
      <c r="Q726" s="73" t="s">
        <v>24</v>
      </c>
      <c r="R726" s="89"/>
    </row>
    <row r="727" spans="1:18" ht="16.5" customHeight="1">
      <c r="A727" s="341"/>
      <c r="B727" s="341"/>
      <c r="C727" s="341"/>
      <c r="D727" s="341"/>
      <c r="E727" s="345"/>
      <c r="F727" s="341"/>
      <c r="G727" s="341"/>
      <c r="H727" s="61">
        <v>4</v>
      </c>
      <c r="I727" s="309" t="s">
        <v>8076</v>
      </c>
      <c r="J727" s="309" t="s">
        <v>6786</v>
      </c>
      <c r="K727" s="309"/>
      <c r="L727" s="309"/>
      <c r="M727" s="309"/>
      <c r="N727" s="304"/>
      <c r="O727" s="73" t="s">
        <v>348</v>
      </c>
      <c r="P727" s="73" t="s">
        <v>348</v>
      </c>
      <c r="Q727" s="73" t="s">
        <v>24</v>
      </c>
      <c r="R727" s="89"/>
    </row>
    <row r="728" spans="1:18" ht="16.5" customHeight="1">
      <c r="A728" s="472" t="s">
        <v>8176</v>
      </c>
      <c r="B728" s="472" t="s">
        <v>8060</v>
      </c>
      <c r="C728" s="473" t="s">
        <v>3209</v>
      </c>
      <c r="D728" s="473" t="s">
        <v>7089</v>
      </c>
      <c r="E728" s="345"/>
      <c r="F728" s="472" t="s">
        <v>8132</v>
      </c>
      <c r="G728" s="473" t="s">
        <v>2111</v>
      </c>
      <c r="H728" s="61">
        <v>1</v>
      </c>
      <c r="I728" s="309" t="s">
        <v>8075</v>
      </c>
      <c r="J728" s="309" t="s">
        <v>6786</v>
      </c>
      <c r="K728" s="309"/>
      <c r="L728" s="309"/>
      <c r="M728" s="309"/>
      <c r="N728" s="304"/>
      <c r="O728" s="73" t="s">
        <v>348</v>
      </c>
      <c r="P728" s="73" t="s">
        <v>348</v>
      </c>
      <c r="Q728" s="73" t="s">
        <v>24</v>
      </c>
      <c r="R728" s="89"/>
    </row>
    <row r="729" spans="1:18" ht="16.5" customHeight="1">
      <c r="A729" s="345"/>
      <c r="B729" s="345"/>
      <c r="C729" s="345"/>
      <c r="D729" s="345"/>
      <c r="E729" s="345"/>
      <c r="F729" s="345"/>
      <c r="G729" s="345"/>
      <c r="H729" s="61">
        <v>2</v>
      </c>
      <c r="I729" s="309" t="s">
        <v>7430</v>
      </c>
      <c r="J729" s="309" t="s">
        <v>6786</v>
      </c>
      <c r="K729" s="309"/>
      <c r="L729" s="309"/>
      <c r="M729" s="309"/>
      <c r="N729" s="304"/>
      <c r="O729" s="73" t="s">
        <v>348</v>
      </c>
      <c r="P729" s="73" t="s">
        <v>348</v>
      </c>
      <c r="Q729" s="73" t="s">
        <v>24</v>
      </c>
      <c r="R729" s="89"/>
    </row>
    <row r="730" spans="1:18" ht="16.5" customHeight="1">
      <c r="A730" s="345"/>
      <c r="B730" s="345"/>
      <c r="C730" s="345"/>
      <c r="D730" s="345"/>
      <c r="E730" s="345"/>
      <c r="F730" s="345"/>
      <c r="G730" s="345"/>
      <c r="H730" s="61">
        <v>3</v>
      </c>
      <c r="I730" s="309" t="s">
        <v>7993</v>
      </c>
      <c r="J730" s="309" t="s">
        <v>7287</v>
      </c>
      <c r="K730" s="309"/>
      <c r="L730" s="309"/>
      <c r="M730" s="309"/>
      <c r="N730" s="304"/>
      <c r="O730" s="73" t="s">
        <v>348</v>
      </c>
      <c r="P730" s="73" t="s">
        <v>348</v>
      </c>
      <c r="Q730" s="73" t="s">
        <v>24</v>
      </c>
      <c r="R730" s="89"/>
    </row>
    <row r="731" spans="1:18" ht="16.5" customHeight="1">
      <c r="A731" s="341"/>
      <c r="B731" s="341"/>
      <c r="C731" s="341"/>
      <c r="D731" s="341"/>
      <c r="E731" s="345"/>
      <c r="F731" s="341"/>
      <c r="G731" s="341"/>
      <c r="H731" s="61">
        <v>4</v>
      </c>
      <c r="I731" s="309" t="s">
        <v>8076</v>
      </c>
      <c r="J731" s="309" t="s">
        <v>6786</v>
      </c>
      <c r="K731" s="309"/>
      <c r="L731" s="309"/>
      <c r="M731" s="309"/>
      <c r="N731" s="304"/>
      <c r="O731" s="73" t="s">
        <v>348</v>
      </c>
      <c r="P731" s="73" t="s">
        <v>348</v>
      </c>
      <c r="Q731" s="73" t="s">
        <v>24</v>
      </c>
      <c r="R731" s="89"/>
    </row>
    <row r="732" spans="1:18" ht="16.5" customHeight="1">
      <c r="A732" s="472" t="s">
        <v>8177</v>
      </c>
      <c r="B732" s="472" t="s">
        <v>8060</v>
      </c>
      <c r="C732" s="473" t="s">
        <v>3209</v>
      </c>
      <c r="D732" s="473" t="s">
        <v>7089</v>
      </c>
      <c r="E732" s="345"/>
      <c r="F732" s="472" t="s">
        <v>8134</v>
      </c>
      <c r="G732" s="473" t="s">
        <v>2111</v>
      </c>
      <c r="H732" s="61">
        <v>1</v>
      </c>
      <c r="I732" s="309" t="s">
        <v>8075</v>
      </c>
      <c r="J732" s="309" t="s">
        <v>6786</v>
      </c>
      <c r="K732" s="309"/>
      <c r="L732" s="309"/>
      <c r="M732" s="309"/>
      <c r="N732" s="304"/>
      <c r="O732" s="73" t="s">
        <v>348</v>
      </c>
      <c r="P732" s="73" t="s">
        <v>348</v>
      </c>
      <c r="Q732" s="73" t="s">
        <v>24</v>
      </c>
      <c r="R732" s="89"/>
    </row>
    <row r="733" spans="1:18" ht="16.5" customHeight="1">
      <c r="A733" s="345"/>
      <c r="B733" s="345"/>
      <c r="C733" s="345"/>
      <c r="D733" s="345"/>
      <c r="E733" s="345"/>
      <c r="F733" s="345"/>
      <c r="G733" s="345"/>
      <c r="H733" s="61">
        <v>2</v>
      </c>
      <c r="I733" s="309" t="s">
        <v>7430</v>
      </c>
      <c r="J733" s="309" t="s">
        <v>6786</v>
      </c>
      <c r="K733" s="309"/>
      <c r="L733" s="309"/>
      <c r="M733" s="309"/>
      <c r="N733" s="304"/>
      <c r="O733" s="73" t="s">
        <v>348</v>
      </c>
      <c r="P733" s="73" t="s">
        <v>348</v>
      </c>
      <c r="Q733" s="73" t="s">
        <v>24</v>
      </c>
      <c r="R733" s="89"/>
    </row>
    <row r="734" spans="1:18" ht="16.5" customHeight="1">
      <c r="A734" s="345"/>
      <c r="B734" s="345"/>
      <c r="C734" s="345"/>
      <c r="D734" s="345"/>
      <c r="E734" s="345"/>
      <c r="F734" s="345"/>
      <c r="G734" s="345"/>
      <c r="H734" s="61">
        <v>3</v>
      </c>
      <c r="I734" s="309" t="s">
        <v>7994</v>
      </c>
      <c r="J734" s="309" t="s">
        <v>7287</v>
      </c>
      <c r="K734" s="309"/>
      <c r="L734" s="309"/>
      <c r="M734" s="309"/>
      <c r="N734" s="304"/>
      <c r="O734" s="73" t="s">
        <v>348</v>
      </c>
      <c r="P734" s="73" t="s">
        <v>348</v>
      </c>
      <c r="Q734" s="73" t="s">
        <v>24</v>
      </c>
      <c r="R734" s="89"/>
    </row>
    <row r="735" spans="1:18" ht="16.5" customHeight="1">
      <c r="A735" s="341"/>
      <c r="B735" s="341"/>
      <c r="C735" s="341"/>
      <c r="D735" s="341"/>
      <c r="E735" s="345"/>
      <c r="F735" s="341"/>
      <c r="G735" s="341"/>
      <c r="H735" s="61">
        <v>4</v>
      </c>
      <c r="I735" s="309" t="s">
        <v>8076</v>
      </c>
      <c r="J735" s="309" t="s">
        <v>6786</v>
      </c>
      <c r="K735" s="309"/>
      <c r="L735" s="309"/>
      <c r="M735" s="309"/>
      <c r="N735" s="304"/>
      <c r="O735" s="73" t="s">
        <v>348</v>
      </c>
      <c r="P735" s="73" t="s">
        <v>348</v>
      </c>
      <c r="Q735" s="73" t="s">
        <v>24</v>
      </c>
      <c r="R735" s="89"/>
    </row>
    <row r="736" spans="1:18" ht="16.5" customHeight="1">
      <c r="A736" s="472" t="s">
        <v>8178</v>
      </c>
      <c r="B736" s="472" t="s">
        <v>8060</v>
      </c>
      <c r="C736" s="473" t="s">
        <v>3209</v>
      </c>
      <c r="D736" s="473" t="s">
        <v>7089</v>
      </c>
      <c r="E736" s="345"/>
      <c r="F736" s="472" t="s">
        <v>8136</v>
      </c>
      <c r="G736" s="473" t="s">
        <v>2111</v>
      </c>
      <c r="H736" s="61">
        <v>1</v>
      </c>
      <c r="I736" s="309" t="s">
        <v>8075</v>
      </c>
      <c r="J736" s="309" t="s">
        <v>6786</v>
      </c>
      <c r="K736" s="309"/>
      <c r="L736" s="309"/>
      <c r="M736" s="309"/>
      <c r="N736" s="304"/>
      <c r="O736" s="73" t="s">
        <v>348</v>
      </c>
      <c r="P736" s="73" t="s">
        <v>348</v>
      </c>
      <c r="Q736" s="73" t="s">
        <v>24</v>
      </c>
      <c r="R736" s="89"/>
    </row>
    <row r="737" spans="1:18" ht="16.5" customHeight="1">
      <c r="A737" s="345"/>
      <c r="B737" s="345"/>
      <c r="C737" s="345"/>
      <c r="D737" s="345"/>
      <c r="E737" s="345"/>
      <c r="F737" s="345"/>
      <c r="G737" s="345"/>
      <c r="H737" s="61">
        <v>2</v>
      </c>
      <c r="I737" s="309" t="s">
        <v>7430</v>
      </c>
      <c r="J737" s="309" t="s">
        <v>6786</v>
      </c>
      <c r="K737" s="309"/>
      <c r="L737" s="309"/>
      <c r="M737" s="309"/>
      <c r="N737" s="304"/>
      <c r="O737" s="73" t="s">
        <v>348</v>
      </c>
      <c r="P737" s="73" t="s">
        <v>348</v>
      </c>
      <c r="Q737" s="73" t="s">
        <v>24</v>
      </c>
      <c r="R737" s="89"/>
    </row>
    <row r="738" spans="1:18" ht="16.5" customHeight="1">
      <c r="A738" s="345"/>
      <c r="B738" s="345"/>
      <c r="C738" s="345"/>
      <c r="D738" s="345"/>
      <c r="E738" s="345"/>
      <c r="F738" s="345"/>
      <c r="G738" s="345"/>
      <c r="H738" s="61">
        <v>3</v>
      </c>
      <c r="I738" s="309" t="s">
        <v>7995</v>
      </c>
      <c r="J738" s="309" t="s">
        <v>7287</v>
      </c>
      <c r="K738" s="309"/>
      <c r="L738" s="309"/>
      <c r="M738" s="309"/>
      <c r="N738" s="304"/>
      <c r="O738" s="73" t="s">
        <v>348</v>
      </c>
      <c r="P738" s="73" t="s">
        <v>348</v>
      </c>
      <c r="Q738" s="73" t="s">
        <v>24</v>
      </c>
      <c r="R738" s="89"/>
    </row>
    <row r="739" spans="1:18" ht="16.5" customHeight="1">
      <c r="A739" s="341"/>
      <c r="B739" s="341"/>
      <c r="C739" s="341"/>
      <c r="D739" s="341"/>
      <c r="E739" s="345"/>
      <c r="F739" s="341"/>
      <c r="G739" s="341"/>
      <c r="H739" s="61">
        <v>4</v>
      </c>
      <c r="I739" s="309" t="s">
        <v>8076</v>
      </c>
      <c r="J739" s="309" t="s">
        <v>6786</v>
      </c>
      <c r="K739" s="309"/>
      <c r="L739" s="309"/>
      <c r="M739" s="309"/>
      <c r="N739" s="304"/>
      <c r="O739" s="73" t="s">
        <v>348</v>
      </c>
      <c r="P739" s="73" t="s">
        <v>348</v>
      </c>
      <c r="Q739" s="73" t="s">
        <v>24</v>
      </c>
      <c r="R739" s="89"/>
    </row>
    <row r="740" spans="1:18" ht="16.5" customHeight="1">
      <c r="A740" s="472" t="s">
        <v>8179</v>
      </c>
      <c r="B740" s="472" t="s">
        <v>8089</v>
      </c>
      <c r="C740" s="473" t="s">
        <v>3209</v>
      </c>
      <c r="D740" s="473" t="s">
        <v>7089</v>
      </c>
      <c r="E740" s="345"/>
      <c r="F740" s="472" t="s">
        <v>8138</v>
      </c>
      <c r="G740" s="473" t="s">
        <v>2111</v>
      </c>
      <c r="H740" s="61">
        <v>1</v>
      </c>
      <c r="I740" s="309" t="s">
        <v>7102</v>
      </c>
      <c r="J740" s="309" t="s">
        <v>6786</v>
      </c>
      <c r="K740" s="309"/>
      <c r="L740" s="309"/>
      <c r="M740" s="309"/>
      <c r="N740" s="304"/>
      <c r="O740" s="73" t="s">
        <v>348</v>
      </c>
      <c r="P740" s="73" t="s">
        <v>348</v>
      </c>
      <c r="Q740" s="73" t="s">
        <v>24</v>
      </c>
      <c r="R740" s="89"/>
    </row>
    <row r="741" spans="1:18" ht="16.5" customHeight="1">
      <c r="A741" s="345"/>
      <c r="B741" s="345"/>
      <c r="C741" s="345"/>
      <c r="D741" s="345"/>
      <c r="E741" s="345"/>
      <c r="F741" s="345"/>
      <c r="G741" s="345"/>
      <c r="H741" s="61">
        <v>2</v>
      </c>
      <c r="I741" s="309" t="s">
        <v>7430</v>
      </c>
      <c r="J741" s="309" t="s">
        <v>6786</v>
      </c>
      <c r="K741" s="309"/>
      <c r="L741" s="309"/>
      <c r="M741" s="309"/>
      <c r="N741" s="304"/>
      <c r="O741" s="73" t="s">
        <v>348</v>
      </c>
      <c r="P741" s="73" t="s">
        <v>348</v>
      </c>
      <c r="Q741" s="73" t="s">
        <v>24</v>
      </c>
      <c r="R741" s="89"/>
    </row>
    <row r="742" spans="1:18" ht="16.5" customHeight="1">
      <c r="A742" s="345"/>
      <c r="B742" s="345"/>
      <c r="C742" s="345"/>
      <c r="D742" s="345"/>
      <c r="E742" s="345"/>
      <c r="F742" s="345"/>
      <c r="G742" s="345"/>
      <c r="H742" s="61">
        <v>3</v>
      </c>
      <c r="I742" s="309" t="s">
        <v>8180</v>
      </c>
      <c r="J742" s="309" t="s">
        <v>8099</v>
      </c>
      <c r="K742" s="309"/>
      <c r="L742" s="309"/>
      <c r="M742" s="309"/>
      <c r="N742" s="304"/>
      <c r="O742" s="73" t="s">
        <v>348</v>
      </c>
      <c r="P742" s="73" t="s">
        <v>348</v>
      </c>
      <c r="Q742" s="73" t="s">
        <v>24</v>
      </c>
      <c r="R742" s="89"/>
    </row>
    <row r="743" spans="1:18" ht="16.5" customHeight="1">
      <c r="A743" s="341"/>
      <c r="B743" s="341"/>
      <c r="C743" s="341"/>
      <c r="D743" s="341"/>
      <c r="E743" s="345"/>
      <c r="F743" s="341"/>
      <c r="G743" s="341"/>
      <c r="H743" s="61">
        <v>4</v>
      </c>
      <c r="I743" s="309" t="s">
        <v>7103</v>
      </c>
      <c r="J743" s="309" t="s">
        <v>6786</v>
      </c>
      <c r="K743" s="309"/>
      <c r="L743" s="309"/>
      <c r="M743" s="309"/>
      <c r="N743" s="304"/>
      <c r="O743" s="73" t="s">
        <v>348</v>
      </c>
      <c r="P743" s="73" t="s">
        <v>348</v>
      </c>
      <c r="Q743" s="73" t="s">
        <v>24</v>
      </c>
      <c r="R743" s="89"/>
    </row>
    <row r="744" spans="1:18" ht="16.5" customHeight="1">
      <c r="A744" s="472" t="s">
        <v>8181</v>
      </c>
      <c r="B744" s="472" t="s">
        <v>8060</v>
      </c>
      <c r="C744" s="473" t="s">
        <v>3209</v>
      </c>
      <c r="D744" s="473" t="s">
        <v>7089</v>
      </c>
      <c r="E744" s="345"/>
      <c r="F744" s="472" t="s">
        <v>8141</v>
      </c>
      <c r="G744" s="473" t="s">
        <v>2111</v>
      </c>
      <c r="H744" s="61">
        <v>1</v>
      </c>
      <c r="I744" s="309" t="s">
        <v>8075</v>
      </c>
      <c r="J744" s="309" t="s">
        <v>6786</v>
      </c>
      <c r="K744" s="309"/>
      <c r="L744" s="309"/>
      <c r="M744" s="309"/>
      <c r="N744" s="304"/>
      <c r="O744" s="73" t="s">
        <v>348</v>
      </c>
      <c r="P744" s="73" t="s">
        <v>348</v>
      </c>
      <c r="Q744" s="73" t="s">
        <v>24</v>
      </c>
      <c r="R744" s="89"/>
    </row>
    <row r="745" spans="1:18" ht="16.5" customHeight="1">
      <c r="A745" s="345"/>
      <c r="B745" s="345"/>
      <c r="C745" s="345"/>
      <c r="D745" s="345"/>
      <c r="E745" s="345"/>
      <c r="F745" s="345"/>
      <c r="G745" s="345"/>
      <c r="H745" s="61">
        <v>2</v>
      </c>
      <c r="I745" s="309" t="s">
        <v>7430</v>
      </c>
      <c r="J745" s="309" t="s">
        <v>6786</v>
      </c>
      <c r="K745" s="309"/>
      <c r="L745" s="309"/>
      <c r="M745" s="309"/>
      <c r="N745" s="304"/>
      <c r="O745" s="73" t="s">
        <v>348</v>
      </c>
      <c r="P745" s="73" t="s">
        <v>348</v>
      </c>
      <c r="Q745" s="73" t="s">
        <v>24</v>
      </c>
      <c r="R745" s="89"/>
    </row>
    <row r="746" spans="1:18" ht="16.5" customHeight="1">
      <c r="A746" s="345"/>
      <c r="B746" s="345"/>
      <c r="C746" s="345"/>
      <c r="D746" s="345"/>
      <c r="E746" s="345"/>
      <c r="F746" s="345"/>
      <c r="G746" s="345"/>
      <c r="H746" s="61">
        <v>3</v>
      </c>
      <c r="I746" s="309" t="s">
        <v>7997</v>
      </c>
      <c r="J746" s="309" t="s">
        <v>7287</v>
      </c>
      <c r="K746" s="309"/>
      <c r="L746" s="309"/>
      <c r="M746" s="309"/>
      <c r="N746" s="304"/>
      <c r="O746" s="73" t="s">
        <v>348</v>
      </c>
      <c r="P746" s="73" t="s">
        <v>348</v>
      </c>
      <c r="Q746" s="73" t="s">
        <v>24</v>
      </c>
      <c r="R746" s="89"/>
    </row>
    <row r="747" spans="1:18" ht="16.5" customHeight="1">
      <c r="A747" s="341"/>
      <c r="B747" s="341"/>
      <c r="C747" s="341"/>
      <c r="D747" s="341"/>
      <c r="E747" s="345"/>
      <c r="F747" s="341"/>
      <c r="G747" s="341"/>
      <c r="H747" s="61">
        <v>4</v>
      </c>
      <c r="I747" s="309" t="s">
        <v>8076</v>
      </c>
      <c r="J747" s="309" t="s">
        <v>6786</v>
      </c>
      <c r="K747" s="309"/>
      <c r="L747" s="309"/>
      <c r="M747" s="309"/>
      <c r="N747" s="304"/>
      <c r="O747" s="73" t="s">
        <v>348</v>
      </c>
      <c r="P747" s="73" t="s">
        <v>348</v>
      </c>
      <c r="Q747" s="73" t="s">
        <v>24</v>
      </c>
      <c r="R747" s="89"/>
    </row>
    <row r="748" spans="1:18" ht="16.5" customHeight="1">
      <c r="A748" s="472" t="s">
        <v>8182</v>
      </c>
      <c r="B748" s="472" t="s">
        <v>8060</v>
      </c>
      <c r="C748" s="473" t="s">
        <v>3209</v>
      </c>
      <c r="D748" s="473" t="s">
        <v>7089</v>
      </c>
      <c r="E748" s="345"/>
      <c r="F748" s="472" t="s">
        <v>8143</v>
      </c>
      <c r="G748" s="473" t="s">
        <v>2111</v>
      </c>
      <c r="H748" s="61">
        <v>1</v>
      </c>
      <c r="I748" s="309" t="s">
        <v>8075</v>
      </c>
      <c r="J748" s="309" t="s">
        <v>6786</v>
      </c>
      <c r="K748" s="309"/>
      <c r="L748" s="309"/>
      <c r="M748" s="309"/>
      <c r="N748" s="304"/>
      <c r="O748" s="73" t="s">
        <v>348</v>
      </c>
      <c r="P748" s="73" t="s">
        <v>348</v>
      </c>
      <c r="Q748" s="73" t="s">
        <v>24</v>
      </c>
      <c r="R748" s="89"/>
    </row>
    <row r="749" spans="1:18" ht="16.5" customHeight="1">
      <c r="A749" s="345"/>
      <c r="B749" s="345"/>
      <c r="C749" s="345"/>
      <c r="D749" s="345"/>
      <c r="E749" s="345"/>
      <c r="F749" s="345"/>
      <c r="G749" s="345"/>
      <c r="H749" s="61">
        <v>2</v>
      </c>
      <c r="I749" s="309" t="s">
        <v>7430</v>
      </c>
      <c r="J749" s="309" t="s">
        <v>6786</v>
      </c>
      <c r="K749" s="309"/>
      <c r="L749" s="309"/>
      <c r="M749" s="309"/>
      <c r="N749" s="304"/>
      <c r="O749" s="73" t="s">
        <v>348</v>
      </c>
      <c r="P749" s="73" t="s">
        <v>348</v>
      </c>
      <c r="Q749" s="73" t="s">
        <v>24</v>
      </c>
      <c r="R749" s="89"/>
    </row>
    <row r="750" spans="1:18" ht="16.5" customHeight="1">
      <c r="A750" s="345"/>
      <c r="B750" s="345"/>
      <c r="C750" s="345"/>
      <c r="D750" s="345"/>
      <c r="E750" s="345"/>
      <c r="F750" s="345"/>
      <c r="G750" s="345"/>
      <c r="H750" s="61">
        <v>3</v>
      </c>
      <c r="I750" s="309" t="s">
        <v>7998</v>
      </c>
      <c r="J750" s="309" t="s">
        <v>7287</v>
      </c>
      <c r="K750" s="309"/>
      <c r="L750" s="309"/>
      <c r="M750" s="309"/>
      <c r="N750" s="304"/>
      <c r="O750" s="73" t="s">
        <v>348</v>
      </c>
      <c r="P750" s="73" t="s">
        <v>348</v>
      </c>
      <c r="Q750" s="73" t="s">
        <v>24</v>
      </c>
      <c r="R750" s="89"/>
    </row>
    <row r="751" spans="1:18" ht="16.5" customHeight="1">
      <c r="A751" s="341"/>
      <c r="B751" s="341"/>
      <c r="C751" s="341"/>
      <c r="D751" s="341"/>
      <c r="E751" s="345"/>
      <c r="F751" s="341"/>
      <c r="G751" s="341"/>
      <c r="H751" s="61">
        <v>4</v>
      </c>
      <c r="I751" s="309" t="s">
        <v>8076</v>
      </c>
      <c r="J751" s="309" t="s">
        <v>6786</v>
      </c>
      <c r="K751" s="309"/>
      <c r="L751" s="309"/>
      <c r="M751" s="309"/>
      <c r="N751" s="304"/>
      <c r="O751" s="73" t="s">
        <v>348</v>
      </c>
      <c r="P751" s="73" t="s">
        <v>348</v>
      </c>
      <c r="Q751" s="73" t="s">
        <v>24</v>
      </c>
      <c r="R751" s="89"/>
    </row>
    <row r="752" spans="1:18" ht="16.5" customHeight="1">
      <c r="A752" s="472" t="s">
        <v>8183</v>
      </c>
      <c r="B752" s="472" t="s">
        <v>8060</v>
      </c>
      <c r="C752" s="473" t="s">
        <v>3209</v>
      </c>
      <c r="D752" s="473" t="s">
        <v>7089</v>
      </c>
      <c r="E752" s="345"/>
      <c r="F752" s="472" t="s">
        <v>8145</v>
      </c>
      <c r="G752" s="473" t="s">
        <v>2111</v>
      </c>
      <c r="H752" s="61">
        <v>1</v>
      </c>
      <c r="I752" s="309" t="s">
        <v>8075</v>
      </c>
      <c r="J752" s="309" t="s">
        <v>6786</v>
      </c>
      <c r="K752" s="309"/>
      <c r="L752" s="309"/>
      <c r="M752" s="309"/>
      <c r="N752" s="304"/>
      <c r="O752" s="73" t="s">
        <v>348</v>
      </c>
      <c r="P752" s="73" t="s">
        <v>348</v>
      </c>
      <c r="Q752" s="73" t="s">
        <v>24</v>
      </c>
      <c r="R752" s="89"/>
    </row>
    <row r="753" spans="1:18" ht="16.5" customHeight="1">
      <c r="A753" s="345"/>
      <c r="B753" s="345"/>
      <c r="C753" s="345"/>
      <c r="D753" s="345"/>
      <c r="E753" s="345"/>
      <c r="F753" s="345"/>
      <c r="G753" s="345"/>
      <c r="H753" s="61">
        <v>2</v>
      </c>
      <c r="I753" s="309" t="s">
        <v>7430</v>
      </c>
      <c r="J753" s="309" t="s">
        <v>6786</v>
      </c>
      <c r="K753" s="309"/>
      <c r="L753" s="309"/>
      <c r="M753" s="309"/>
      <c r="N753" s="304"/>
      <c r="O753" s="73" t="s">
        <v>348</v>
      </c>
      <c r="P753" s="73" t="s">
        <v>348</v>
      </c>
      <c r="Q753" s="73" t="s">
        <v>24</v>
      </c>
      <c r="R753" s="89"/>
    </row>
    <row r="754" spans="1:18" ht="16.5" customHeight="1">
      <c r="A754" s="345"/>
      <c r="B754" s="345"/>
      <c r="C754" s="345"/>
      <c r="D754" s="345"/>
      <c r="E754" s="345"/>
      <c r="F754" s="345"/>
      <c r="G754" s="345"/>
      <c r="H754" s="61">
        <v>3</v>
      </c>
      <c r="I754" s="309" t="s">
        <v>7999</v>
      </c>
      <c r="J754" s="309" t="s">
        <v>7287</v>
      </c>
      <c r="K754" s="309"/>
      <c r="L754" s="309"/>
      <c r="M754" s="309"/>
      <c r="N754" s="304"/>
      <c r="O754" s="73" t="s">
        <v>348</v>
      </c>
      <c r="P754" s="73" t="s">
        <v>348</v>
      </c>
      <c r="Q754" s="73" t="s">
        <v>24</v>
      </c>
      <c r="R754" s="89"/>
    </row>
    <row r="755" spans="1:18" ht="16.5" customHeight="1">
      <c r="A755" s="341"/>
      <c r="B755" s="341"/>
      <c r="C755" s="341"/>
      <c r="D755" s="341"/>
      <c r="E755" s="345"/>
      <c r="F755" s="341"/>
      <c r="G755" s="341"/>
      <c r="H755" s="61">
        <v>4</v>
      </c>
      <c r="I755" s="309" t="s">
        <v>8076</v>
      </c>
      <c r="J755" s="309" t="s">
        <v>6786</v>
      </c>
      <c r="K755" s="309"/>
      <c r="L755" s="309"/>
      <c r="M755" s="309"/>
      <c r="N755" s="304"/>
      <c r="O755" s="73" t="s">
        <v>348</v>
      </c>
      <c r="P755" s="73" t="s">
        <v>348</v>
      </c>
      <c r="Q755" s="73" t="s">
        <v>24</v>
      </c>
      <c r="R755" s="89"/>
    </row>
    <row r="756" spans="1:18" ht="16.5" customHeight="1">
      <c r="A756" s="472" t="s">
        <v>8184</v>
      </c>
      <c r="B756" s="472" t="s">
        <v>8060</v>
      </c>
      <c r="C756" s="473" t="s">
        <v>3209</v>
      </c>
      <c r="D756" s="473" t="s">
        <v>7089</v>
      </c>
      <c r="E756" s="345"/>
      <c r="F756" s="472" t="s">
        <v>8147</v>
      </c>
      <c r="G756" s="473" t="s">
        <v>2111</v>
      </c>
      <c r="H756" s="61">
        <v>1</v>
      </c>
      <c r="I756" s="309" t="s">
        <v>8075</v>
      </c>
      <c r="J756" s="309" t="s">
        <v>6786</v>
      </c>
      <c r="K756" s="309"/>
      <c r="L756" s="309"/>
      <c r="M756" s="309"/>
      <c r="N756" s="304"/>
      <c r="O756" s="73" t="s">
        <v>348</v>
      </c>
      <c r="P756" s="73" t="s">
        <v>348</v>
      </c>
      <c r="Q756" s="73" t="s">
        <v>24</v>
      </c>
      <c r="R756" s="89"/>
    </row>
    <row r="757" spans="1:18" ht="16.5" customHeight="1">
      <c r="A757" s="345"/>
      <c r="B757" s="345"/>
      <c r="C757" s="345"/>
      <c r="D757" s="345"/>
      <c r="E757" s="345"/>
      <c r="F757" s="345"/>
      <c r="G757" s="345"/>
      <c r="H757" s="61">
        <v>2</v>
      </c>
      <c r="I757" s="309" t="s">
        <v>7430</v>
      </c>
      <c r="J757" s="309" t="s">
        <v>6786</v>
      </c>
      <c r="K757" s="309"/>
      <c r="L757" s="309"/>
      <c r="M757" s="309"/>
      <c r="N757" s="304"/>
      <c r="O757" s="73" t="s">
        <v>348</v>
      </c>
      <c r="P757" s="73" t="s">
        <v>348</v>
      </c>
      <c r="Q757" s="73" t="s">
        <v>24</v>
      </c>
      <c r="R757" s="89"/>
    </row>
    <row r="758" spans="1:18" ht="16.5" customHeight="1">
      <c r="A758" s="345"/>
      <c r="B758" s="345"/>
      <c r="C758" s="345"/>
      <c r="D758" s="345"/>
      <c r="E758" s="345"/>
      <c r="F758" s="345"/>
      <c r="G758" s="345"/>
      <c r="H758" s="61">
        <v>3</v>
      </c>
      <c r="I758" s="309" t="s">
        <v>8001</v>
      </c>
      <c r="J758" s="309" t="s">
        <v>7287</v>
      </c>
      <c r="K758" s="309"/>
      <c r="L758" s="309"/>
      <c r="M758" s="309"/>
      <c r="N758" s="304"/>
      <c r="O758" s="73" t="s">
        <v>348</v>
      </c>
      <c r="P758" s="73" t="s">
        <v>348</v>
      </c>
      <c r="Q758" s="73" t="s">
        <v>24</v>
      </c>
      <c r="R758" s="89"/>
    </row>
    <row r="759" spans="1:18" ht="16.5" customHeight="1">
      <c r="A759" s="341"/>
      <c r="B759" s="341"/>
      <c r="C759" s="341"/>
      <c r="D759" s="341"/>
      <c r="E759" s="345"/>
      <c r="F759" s="341"/>
      <c r="G759" s="341"/>
      <c r="H759" s="61">
        <v>4</v>
      </c>
      <c r="I759" s="309" t="s">
        <v>8076</v>
      </c>
      <c r="J759" s="309" t="s">
        <v>6786</v>
      </c>
      <c r="K759" s="309"/>
      <c r="L759" s="309"/>
      <c r="M759" s="309"/>
      <c r="N759" s="304"/>
      <c r="O759" s="73" t="s">
        <v>348</v>
      </c>
      <c r="P759" s="73" t="s">
        <v>348</v>
      </c>
      <c r="Q759" s="73" t="s">
        <v>24</v>
      </c>
      <c r="R759" s="89"/>
    </row>
    <row r="760" spans="1:18" ht="16.5" customHeight="1">
      <c r="A760" s="472" t="s">
        <v>8185</v>
      </c>
      <c r="B760" s="472" t="s">
        <v>8060</v>
      </c>
      <c r="C760" s="473" t="s">
        <v>3209</v>
      </c>
      <c r="D760" s="473" t="s">
        <v>7089</v>
      </c>
      <c r="E760" s="345"/>
      <c r="F760" s="472" t="s">
        <v>8149</v>
      </c>
      <c r="G760" s="473" t="s">
        <v>2111</v>
      </c>
      <c r="H760" s="61">
        <v>1</v>
      </c>
      <c r="I760" s="309" t="s">
        <v>8075</v>
      </c>
      <c r="J760" s="309" t="s">
        <v>6786</v>
      </c>
      <c r="K760" s="309"/>
      <c r="L760" s="309"/>
      <c r="M760" s="309"/>
      <c r="N760" s="304"/>
      <c r="O760" s="73" t="s">
        <v>348</v>
      </c>
      <c r="P760" s="73" t="s">
        <v>348</v>
      </c>
      <c r="Q760" s="73" t="s">
        <v>24</v>
      </c>
      <c r="R760" s="89"/>
    </row>
    <row r="761" spans="1:18" ht="16.5" customHeight="1">
      <c r="A761" s="345"/>
      <c r="B761" s="345"/>
      <c r="C761" s="345"/>
      <c r="D761" s="345"/>
      <c r="E761" s="345"/>
      <c r="F761" s="345"/>
      <c r="G761" s="345"/>
      <c r="H761" s="61">
        <v>2</v>
      </c>
      <c r="I761" s="309" t="s">
        <v>7430</v>
      </c>
      <c r="J761" s="309" t="s">
        <v>6786</v>
      </c>
      <c r="K761" s="309"/>
      <c r="L761" s="309"/>
      <c r="M761" s="309"/>
      <c r="N761" s="304"/>
      <c r="O761" s="73" t="s">
        <v>348</v>
      </c>
      <c r="P761" s="73" t="s">
        <v>348</v>
      </c>
      <c r="Q761" s="73" t="s">
        <v>24</v>
      </c>
      <c r="R761" s="89"/>
    </row>
    <row r="762" spans="1:18" ht="16.5" customHeight="1">
      <c r="A762" s="345"/>
      <c r="B762" s="345"/>
      <c r="C762" s="345"/>
      <c r="D762" s="345"/>
      <c r="E762" s="345"/>
      <c r="F762" s="345"/>
      <c r="G762" s="345"/>
      <c r="H762" s="61">
        <v>3</v>
      </c>
      <c r="I762" s="309" t="s">
        <v>8002</v>
      </c>
      <c r="J762" s="309" t="s">
        <v>7287</v>
      </c>
      <c r="K762" s="309"/>
      <c r="L762" s="309"/>
      <c r="M762" s="309"/>
      <c r="N762" s="304"/>
      <c r="O762" s="73" t="s">
        <v>348</v>
      </c>
      <c r="P762" s="73" t="s">
        <v>348</v>
      </c>
      <c r="Q762" s="73" t="s">
        <v>24</v>
      </c>
      <c r="R762" s="89"/>
    </row>
    <row r="763" spans="1:18" ht="16.5" customHeight="1">
      <c r="A763" s="341"/>
      <c r="B763" s="341"/>
      <c r="C763" s="341"/>
      <c r="D763" s="341"/>
      <c r="E763" s="345"/>
      <c r="F763" s="341"/>
      <c r="G763" s="341"/>
      <c r="H763" s="61">
        <v>4</v>
      </c>
      <c r="I763" s="309" t="s">
        <v>8076</v>
      </c>
      <c r="J763" s="309" t="s">
        <v>6786</v>
      </c>
      <c r="K763" s="309"/>
      <c r="L763" s="309"/>
      <c r="M763" s="309"/>
      <c r="N763" s="304"/>
      <c r="O763" s="73" t="s">
        <v>348</v>
      </c>
      <c r="P763" s="73" t="s">
        <v>348</v>
      </c>
      <c r="Q763" s="73" t="s">
        <v>24</v>
      </c>
      <c r="R763" s="89"/>
    </row>
    <row r="764" spans="1:18" ht="16.5" customHeight="1">
      <c r="A764" s="472" t="s">
        <v>8186</v>
      </c>
      <c r="B764" s="472" t="s">
        <v>8060</v>
      </c>
      <c r="C764" s="473" t="s">
        <v>3209</v>
      </c>
      <c r="D764" s="473" t="s">
        <v>7089</v>
      </c>
      <c r="E764" s="345"/>
      <c r="F764" s="472" t="s">
        <v>8151</v>
      </c>
      <c r="G764" s="473" t="s">
        <v>2111</v>
      </c>
      <c r="H764" s="61">
        <v>1</v>
      </c>
      <c r="I764" s="309" t="s">
        <v>8075</v>
      </c>
      <c r="J764" s="309" t="s">
        <v>6786</v>
      </c>
      <c r="K764" s="309"/>
      <c r="L764" s="309"/>
      <c r="M764" s="309"/>
      <c r="N764" s="304"/>
      <c r="O764" s="73" t="s">
        <v>348</v>
      </c>
      <c r="P764" s="73" t="s">
        <v>348</v>
      </c>
      <c r="Q764" s="73" t="s">
        <v>24</v>
      </c>
      <c r="R764" s="89"/>
    </row>
    <row r="765" spans="1:18" ht="16.5" customHeight="1">
      <c r="A765" s="345"/>
      <c r="B765" s="345"/>
      <c r="C765" s="345"/>
      <c r="D765" s="345"/>
      <c r="E765" s="345"/>
      <c r="F765" s="345"/>
      <c r="G765" s="345"/>
      <c r="H765" s="61">
        <v>2</v>
      </c>
      <c r="I765" s="309" t="s">
        <v>7430</v>
      </c>
      <c r="J765" s="309" t="s">
        <v>6786</v>
      </c>
      <c r="K765" s="309"/>
      <c r="L765" s="309"/>
      <c r="M765" s="309"/>
      <c r="N765" s="304"/>
      <c r="O765" s="73" t="s">
        <v>348</v>
      </c>
      <c r="P765" s="73" t="s">
        <v>348</v>
      </c>
      <c r="Q765" s="73" t="s">
        <v>24</v>
      </c>
      <c r="R765" s="89"/>
    </row>
    <row r="766" spans="1:18" ht="16.5" customHeight="1">
      <c r="A766" s="345"/>
      <c r="B766" s="345"/>
      <c r="C766" s="345"/>
      <c r="D766" s="345"/>
      <c r="E766" s="345"/>
      <c r="F766" s="345"/>
      <c r="G766" s="345"/>
      <c r="H766" s="61">
        <v>3</v>
      </c>
      <c r="I766" s="309" t="s">
        <v>8003</v>
      </c>
      <c r="J766" s="309" t="s">
        <v>7287</v>
      </c>
      <c r="K766" s="309"/>
      <c r="L766" s="309"/>
      <c r="M766" s="309"/>
      <c r="N766" s="304"/>
      <c r="O766" s="73" t="s">
        <v>348</v>
      </c>
      <c r="P766" s="73" t="s">
        <v>348</v>
      </c>
      <c r="Q766" s="73" t="s">
        <v>24</v>
      </c>
      <c r="R766" s="89"/>
    </row>
    <row r="767" spans="1:18" ht="16.5" customHeight="1">
      <c r="A767" s="341"/>
      <c r="B767" s="341"/>
      <c r="C767" s="341"/>
      <c r="D767" s="341"/>
      <c r="E767" s="341"/>
      <c r="F767" s="341"/>
      <c r="G767" s="341"/>
      <c r="H767" s="61">
        <v>4</v>
      </c>
      <c r="I767" s="309" t="s">
        <v>8076</v>
      </c>
      <c r="J767" s="309" t="s">
        <v>6786</v>
      </c>
      <c r="K767" s="309"/>
      <c r="L767" s="309"/>
      <c r="M767" s="309"/>
      <c r="N767" s="304"/>
      <c r="O767" s="73" t="s">
        <v>348</v>
      </c>
      <c r="P767" s="73" t="s">
        <v>348</v>
      </c>
      <c r="Q767" s="73" t="s">
        <v>24</v>
      </c>
      <c r="R767" s="89"/>
    </row>
    <row r="768" spans="1:18" ht="27" customHeight="1">
      <c r="A768" s="472" t="s">
        <v>8187</v>
      </c>
      <c r="B768" s="472" t="s">
        <v>8030</v>
      </c>
      <c r="C768" s="473" t="s">
        <v>3209</v>
      </c>
      <c r="D768" s="473" t="s">
        <v>7089</v>
      </c>
      <c r="E768" s="472" t="s">
        <v>8188</v>
      </c>
      <c r="F768" s="472" t="s">
        <v>8189</v>
      </c>
      <c r="G768" s="473" t="s">
        <v>2111</v>
      </c>
      <c r="H768" s="61">
        <v>1</v>
      </c>
      <c r="I768" s="309" t="s">
        <v>6792</v>
      </c>
      <c r="J768" s="309" t="s">
        <v>6786</v>
      </c>
      <c r="K768" s="309"/>
      <c r="L768" s="309"/>
      <c r="M768" s="325"/>
      <c r="N768" s="304"/>
      <c r="O768" s="73" t="s">
        <v>348</v>
      </c>
      <c r="P768" s="73" t="s">
        <v>24</v>
      </c>
      <c r="Q768" s="73" t="s">
        <v>24</v>
      </c>
      <c r="R768" s="89"/>
    </row>
    <row r="769" spans="1:18" ht="16.5" customHeight="1">
      <c r="A769" s="341"/>
      <c r="B769" s="341"/>
      <c r="C769" s="341"/>
      <c r="D769" s="341"/>
      <c r="E769" s="341"/>
      <c r="F769" s="341"/>
      <c r="G769" s="341"/>
      <c r="H769" s="61">
        <v>2</v>
      </c>
      <c r="I769" s="309" t="s">
        <v>7936</v>
      </c>
      <c r="J769" s="309" t="s">
        <v>8190</v>
      </c>
      <c r="K769" s="309"/>
      <c r="L769" s="309"/>
      <c r="M769" s="325"/>
      <c r="N769" s="304"/>
      <c r="O769" s="73" t="s">
        <v>348</v>
      </c>
      <c r="P769" s="73" t="s">
        <v>24</v>
      </c>
      <c r="Q769" s="73" t="s">
        <v>24</v>
      </c>
      <c r="R769" s="89"/>
    </row>
    <row r="770" spans="1:18" ht="27" customHeight="1">
      <c r="A770" s="472" t="s">
        <v>8191</v>
      </c>
      <c r="B770" s="472" t="s">
        <v>8030</v>
      </c>
      <c r="C770" s="473" t="s">
        <v>3209</v>
      </c>
      <c r="D770" s="473" t="s">
        <v>7089</v>
      </c>
      <c r="E770" s="472" t="s">
        <v>8192</v>
      </c>
      <c r="F770" s="472" t="s">
        <v>8193</v>
      </c>
      <c r="G770" s="473" t="s">
        <v>2111</v>
      </c>
      <c r="H770" s="61">
        <v>1</v>
      </c>
      <c r="I770" s="309" t="s">
        <v>6792</v>
      </c>
      <c r="J770" s="309" t="s">
        <v>6786</v>
      </c>
      <c r="K770" s="309"/>
      <c r="L770" s="309"/>
      <c r="M770" s="316"/>
      <c r="N770" s="304"/>
      <c r="O770" s="73" t="s">
        <v>348</v>
      </c>
      <c r="P770" s="73" t="s">
        <v>24</v>
      </c>
      <c r="Q770" s="73" t="s">
        <v>24</v>
      </c>
      <c r="R770" s="89"/>
    </row>
    <row r="771" spans="1:18" ht="16.5" customHeight="1">
      <c r="A771" s="345"/>
      <c r="B771" s="345"/>
      <c r="C771" s="345"/>
      <c r="D771" s="345"/>
      <c r="E771" s="345"/>
      <c r="F771" s="345"/>
      <c r="G771" s="345"/>
      <c r="H771" s="61">
        <v>2</v>
      </c>
      <c r="I771" s="309" t="s">
        <v>7936</v>
      </c>
      <c r="J771" s="309" t="s">
        <v>6786</v>
      </c>
      <c r="K771" s="309"/>
      <c r="L771" s="309"/>
      <c r="M771" s="316"/>
      <c r="N771" s="304"/>
      <c r="O771" s="73" t="s">
        <v>348</v>
      </c>
      <c r="P771" s="73" t="s">
        <v>24</v>
      </c>
      <c r="Q771" s="73" t="s">
        <v>24</v>
      </c>
      <c r="R771" s="89"/>
    </row>
    <row r="772" spans="1:18" ht="16.5" customHeight="1">
      <c r="A772" s="341"/>
      <c r="B772" s="341"/>
      <c r="C772" s="341"/>
      <c r="D772" s="341"/>
      <c r="E772" s="341"/>
      <c r="F772" s="341"/>
      <c r="G772" s="341"/>
      <c r="H772" s="61">
        <v>3</v>
      </c>
      <c r="I772" s="309" t="s">
        <v>6785</v>
      </c>
      <c r="J772" s="309" t="s">
        <v>8194</v>
      </c>
      <c r="K772" s="309"/>
      <c r="L772" s="309"/>
      <c r="M772" s="316"/>
      <c r="N772" s="304"/>
      <c r="O772" s="73" t="s">
        <v>348</v>
      </c>
      <c r="P772" s="73" t="s">
        <v>24</v>
      </c>
      <c r="Q772" s="73" t="s">
        <v>24</v>
      </c>
      <c r="R772" s="89"/>
    </row>
    <row r="773" spans="1:18" ht="16.5" customHeight="1">
      <c r="A773" s="472" t="s">
        <v>8195</v>
      </c>
      <c r="B773" s="472" t="s">
        <v>8030</v>
      </c>
      <c r="C773" s="473" t="s">
        <v>3209</v>
      </c>
      <c r="D773" s="473" t="s">
        <v>7089</v>
      </c>
      <c r="E773" s="472" t="s">
        <v>8196</v>
      </c>
      <c r="F773" s="472" t="s">
        <v>8189</v>
      </c>
      <c r="G773" s="473" t="s">
        <v>2111</v>
      </c>
      <c r="H773" s="61">
        <v>1</v>
      </c>
      <c r="I773" s="309" t="s">
        <v>6792</v>
      </c>
      <c r="J773" s="309" t="s">
        <v>6786</v>
      </c>
      <c r="K773" s="309"/>
      <c r="L773" s="309"/>
      <c r="M773" s="316"/>
      <c r="N773" s="304"/>
      <c r="O773" s="73" t="s">
        <v>348</v>
      </c>
      <c r="P773" s="73" t="s">
        <v>24</v>
      </c>
      <c r="Q773" s="73" t="s">
        <v>24</v>
      </c>
      <c r="R773" s="89"/>
    </row>
    <row r="774" spans="1:18" ht="16.5" customHeight="1">
      <c r="A774" s="341"/>
      <c r="B774" s="341"/>
      <c r="C774" s="341"/>
      <c r="D774" s="341"/>
      <c r="E774" s="341"/>
      <c r="F774" s="341"/>
      <c r="G774" s="341"/>
      <c r="H774" s="61">
        <v>2</v>
      </c>
      <c r="I774" s="309" t="s">
        <v>7936</v>
      </c>
      <c r="J774" s="309" t="s">
        <v>8190</v>
      </c>
      <c r="K774" s="309"/>
      <c r="L774" s="309"/>
      <c r="M774" s="316"/>
      <c r="N774" s="304"/>
      <c r="O774" s="73" t="s">
        <v>348</v>
      </c>
      <c r="P774" s="73" t="s">
        <v>24</v>
      </c>
      <c r="Q774" s="73" t="s">
        <v>24</v>
      </c>
      <c r="R774" s="89"/>
    </row>
    <row r="775" spans="1:18" ht="16.5" customHeight="1">
      <c r="A775" s="472" t="s">
        <v>8197</v>
      </c>
      <c r="B775" s="472" t="s">
        <v>8030</v>
      </c>
      <c r="C775" s="473" t="s">
        <v>3209</v>
      </c>
      <c r="D775" s="473" t="s">
        <v>7089</v>
      </c>
      <c r="E775" s="472" t="s">
        <v>8198</v>
      </c>
      <c r="F775" s="472" t="s">
        <v>8199</v>
      </c>
      <c r="G775" s="473" t="s">
        <v>2111</v>
      </c>
      <c r="H775" s="61">
        <v>1</v>
      </c>
      <c r="I775" s="309" t="s">
        <v>6792</v>
      </c>
      <c r="J775" s="309" t="s">
        <v>6786</v>
      </c>
      <c r="K775" s="309"/>
      <c r="L775" s="309"/>
      <c r="M775" s="325"/>
      <c r="N775" s="304"/>
      <c r="O775" s="73" t="s">
        <v>348</v>
      </c>
      <c r="P775" s="73" t="s">
        <v>24</v>
      </c>
      <c r="Q775" s="73" t="s">
        <v>24</v>
      </c>
      <c r="R775" s="89"/>
    </row>
    <row r="776" spans="1:18" ht="16.5" customHeight="1">
      <c r="A776" s="341"/>
      <c r="B776" s="341"/>
      <c r="C776" s="341"/>
      <c r="D776" s="341"/>
      <c r="E776" s="341"/>
      <c r="F776" s="341"/>
      <c r="G776" s="341"/>
      <c r="H776" s="61">
        <v>2</v>
      </c>
      <c r="I776" s="309" t="s">
        <v>7938</v>
      </c>
      <c r="J776" s="309" t="s">
        <v>8190</v>
      </c>
      <c r="K776" s="309"/>
      <c r="L776" s="309"/>
      <c r="M776" s="325"/>
      <c r="N776" s="304"/>
      <c r="O776" s="73" t="s">
        <v>348</v>
      </c>
      <c r="P776" s="73" t="s">
        <v>24</v>
      </c>
      <c r="Q776" s="73" t="s">
        <v>24</v>
      </c>
      <c r="R776" s="89"/>
    </row>
    <row r="777" spans="1:18" ht="16.5" customHeight="1">
      <c r="A777" s="472" t="s">
        <v>8200</v>
      </c>
      <c r="B777" s="472" t="s">
        <v>8030</v>
      </c>
      <c r="C777" s="473" t="s">
        <v>3209</v>
      </c>
      <c r="D777" s="473" t="s">
        <v>7089</v>
      </c>
      <c r="E777" s="472" t="s">
        <v>8201</v>
      </c>
      <c r="F777" s="472" t="s">
        <v>8202</v>
      </c>
      <c r="G777" s="473" t="s">
        <v>2111</v>
      </c>
      <c r="H777" s="61">
        <v>1</v>
      </c>
      <c r="I777" s="309" t="s">
        <v>6792</v>
      </c>
      <c r="J777" s="309" t="s">
        <v>6786</v>
      </c>
      <c r="K777" s="309"/>
      <c r="L777" s="309"/>
      <c r="M777" s="316"/>
      <c r="N777" s="304"/>
      <c r="O777" s="73" t="s">
        <v>348</v>
      </c>
      <c r="P777" s="73" t="s">
        <v>24</v>
      </c>
      <c r="Q777" s="73" t="s">
        <v>24</v>
      </c>
      <c r="R777" s="89"/>
    </row>
    <row r="778" spans="1:18" ht="16.5" customHeight="1">
      <c r="A778" s="345"/>
      <c r="B778" s="345"/>
      <c r="C778" s="345"/>
      <c r="D778" s="345"/>
      <c r="E778" s="345"/>
      <c r="F778" s="345"/>
      <c r="G778" s="345"/>
      <c r="H778" s="61">
        <v>2</v>
      </c>
      <c r="I778" s="309" t="s">
        <v>7938</v>
      </c>
      <c r="J778" s="309" t="s">
        <v>8190</v>
      </c>
      <c r="K778" s="309"/>
      <c r="L778" s="309"/>
      <c r="M778" s="316"/>
      <c r="N778" s="304"/>
      <c r="O778" s="73" t="s">
        <v>348</v>
      </c>
      <c r="P778" s="73" t="s">
        <v>24</v>
      </c>
      <c r="Q778" s="73" t="s">
        <v>24</v>
      </c>
      <c r="R778" s="89"/>
    </row>
    <row r="779" spans="1:18" ht="16.5" customHeight="1">
      <c r="A779" s="341"/>
      <c r="B779" s="341"/>
      <c r="C779" s="341"/>
      <c r="D779" s="341"/>
      <c r="E779" s="341"/>
      <c r="F779" s="341"/>
      <c r="G779" s="341"/>
      <c r="H779" s="61">
        <v>3</v>
      </c>
      <c r="I779" s="309" t="s">
        <v>6785</v>
      </c>
      <c r="J779" s="309" t="s">
        <v>8194</v>
      </c>
      <c r="K779" s="309"/>
      <c r="L779" s="309"/>
      <c r="M779" s="309"/>
      <c r="N779" s="304"/>
      <c r="O779" s="73" t="s">
        <v>348</v>
      </c>
      <c r="P779" s="73" t="s">
        <v>24</v>
      </c>
      <c r="Q779" s="73" t="s">
        <v>24</v>
      </c>
      <c r="R779" s="89"/>
    </row>
    <row r="780" spans="1:18" ht="40.5" customHeight="1">
      <c r="A780" s="472" t="s">
        <v>8203</v>
      </c>
      <c r="B780" s="472" t="s">
        <v>8060</v>
      </c>
      <c r="C780" s="473" t="s">
        <v>3209</v>
      </c>
      <c r="D780" s="473" t="s">
        <v>7089</v>
      </c>
      <c r="E780" s="472" t="s">
        <v>8204</v>
      </c>
      <c r="F780" s="472" t="s">
        <v>8205</v>
      </c>
      <c r="G780" s="473" t="s">
        <v>2111</v>
      </c>
      <c r="H780" s="61">
        <v>1</v>
      </c>
      <c r="I780" s="309" t="s">
        <v>7102</v>
      </c>
      <c r="J780" s="309" t="s">
        <v>6786</v>
      </c>
      <c r="K780" s="309"/>
      <c r="L780" s="309"/>
      <c r="M780" s="309"/>
      <c r="N780" s="304"/>
      <c r="O780" s="73" t="s">
        <v>348</v>
      </c>
      <c r="P780" s="73" t="s">
        <v>24</v>
      </c>
      <c r="Q780" s="73" t="s">
        <v>24</v>
      </c>
      <c r="R780" s="89"/>
    </row>
    <row r="781" spans="1:18" ht="16.5" customHeight="1">
      <c r="A781" s="345"/>
      <c r="B781" s="345"/>
      <c r="C781" s="345"/>
      <c r="D781" s="345"/>
      <c r="E781" s="345"/>
      <c r="F781" s="345"/>
      <c r="G781" s="345"/>
      <c r="H781" s="61">
        <v>2</v>
      </c>
      <c r="I781" s="309" t="s">
        <v>8206</v>
      </c>
      <c r="J781" s="309" t="s">
        <v>6786</v>
      </c>
      <c r="K781" s="309"/>
      <c r="L781" s="310"/>
      <c r="M781" s="309"/>
      <c r="N781" s="304"/>
      <c r="O781" s="73" t="s">
        <v>348</v>
      </c>
      <c r="P781" s="73" t="s">
        <v>24</v>
      </c>
      <c r="Q781" s="73" t="s">
        <v>24</v>
      </c>
      <c r="R781" s="89"/>
    </row>
    <row r="782" spans="1:18" ht="16.5" customHeight="1">
      <c r="A782" s="345"/>
      <c r="B782" s="345"/>
      <c r="C782" s="345"/>
      <c r="D782" s="345"/>
      <c r="E782" s="345"/>
      <c r="F782" s="345"/>
      <c r="G782" s="345"/>
      <c r="H782" s="61">
        <v>3</v>
      </c>
      <c r="I782" s="309" t="s">
        <v>6792</v>
      </c>
      <c r="J782" s="309" t="s">
        <v>6786</v>
      </c>
      <c r="K782" s="309"/>
      <c r="L782" s="310"/>
      <c r="M782" s="309"/>
      <c r="N782" s="304"/>
      <c r="O782" s="73" t="s">
        <v>348</v>
      </c>
      <c r="P782" s="73" t="s">
        <v>24</v>
      </c>
      <c r="Q782" s="73" t="s">
        <v>24</v>
      </c>
      <c r="R782" s="89"/>
    </row>
    <row r="783" spans="1:18" ht="16.5" customHeight="1">
      <c r="A783" s="345"/>
      <c r="B783" s="345"/>
      <c r="C783" s="345"/>
      <c r="D783" s="345"/>
      <c r="E783" s="345"/>
      <c r="F783" s="345"/>
      <c r="G783" s="345"/>
      <c r="H783" s="61">
        <v>4</v>
      </c>
      <c r="I783" s="309" t="s">
        <v>7941</v>
      </c>
      <c r="J783" s="309" t="s">
        <v>6786</v>
      </c>
      <c r="K783" s="309"/>
      <c r="L783" s="310"/>
      <c r="M783" s="309"/>
      <c r="N783" s="304"/>
      <c r="O783" s="73" t="s">
        <v>348</v>
      </c>
      <c r="P783" s="73" t="s">
        <v>24</v>
      </c>
      <c r="Q783" s="73" t="s">
        <v>24</v>
      </c>
      <c r="R783" s="89"/>
    </row>
    <row r="784" spans="1:18" ht="16.5" customHeight="1">
      <c r="A784" s="345"/>
      <c r="B784" s="345"/>
      <c r="C784" s="345"/>
      <c r="D784" s="345"/>
      <c r="E784" s="345"/>
      <c r="F784" s="345"/>
      <c r="G784" s="345"/>
      <c r="H784" s="61">
        <v>5</v>
      </c>
      <c r="I784" s="309" t="s">
        <v>8207</v>
      </c>
      <c r="J784" s="309" t="s">
        <v>8208</v>
      </c>
      <c r="K784" s="309"/>
      <c r="L784" s="310"/>
      <c r="M784" s="309"/>
      <c r="N784" s="304"/>
      <c r="O784" s="73" t="s">
        <v>348</v>
      </c>
      <c r="P784" s="73" t="s">
        <v>24</v>
      </c>
      <c r="Q784" s="73" t="s">
        <v>24</v>
      </c>
      <c r="R784" s="89"/>
    </row>
    <row r="785" spans="1:18" ht="16.5" customHeight="1">
      <c r="A785" s="341"/>
      <c r="B785" s="341"/>
      <c r="C785" s="341"/>
      <c r="D785" s="341"/>
      <c r="E785" s="341"/>
      <c r="F785" s="341"/>
      <c r="G785" s="341"/>
      <c r="H785" s="61">
        <v>6</v>
      </c>
      <c r="I785" s="309" t="s">
        <v>7103</v>
      </c>
      <c r="J785" s="309" t="s">
        <v>6786</v>
      </c>
      <c r="K785" s="309"/>
      <c r="L785" s="309"/>
      <c r="M785" s="309"/>
      <c r="N785" s="304"/>
      <c r="O785" s="73" t="s">
        <v>348</v>
      </c>
      <c r="P785" s="73" t="s">
        <v>24</v>
      </c>
      <c r="Q785" s="73" t="s">
        <v>24</v>
      </c>
      <c r="R785" s="89"/>
    </row>
    <row r="786" spans="1:18" ht="16.5" customHeight="1">
      <c r="A786" s="472" t="s">
        <v>8209</v>
      </c>
      <c r="B786" s="472" t="s">
        <v>8060</v>
      </c>
      <c r="C786" s="473" t="s">
        <v>3209</v>
      </c>
      <c r="D786" s="473" t="s">
        <v>7089</v>
      </c>
      <c r="E786" s="472" t="s">
        <v>8210</v>
      </c>
      <c r="F786" s="472" t="s">
        <v>8211</v>
      </c>
      <c r="G786" s="473" t="s">
        <v>2111</v>
      </c>
      <c r="H786" s="61">
        <v>1</v>
      </c>
      <c r="I786" s="309" t="s">
        <v>7102</v>
      </c>
      <c r="J786" s="309" t="s">
        <v>6786</v>
      </c>
      <c r="K786" s="309"/>
      <c r="L786" s="309"/>
      <c r="M786" s="309"/>
      <c r="N786" s="304"/>
      <c r="O786" s="73" t="s">
        <v>348</v>
      </c>
      <c r="P786" s="73" t="s">
        <v>24</v>
      </c>
      <c r="Q786" s="73" t="s">
        <v>24</v>
      </c>
      <c r="R786" s="89"/>
    </row>
    <row r="787" spans="1:18" ht="16.5" customHeight="1">
      <c r="A787" s="345"/>
      <c r="B787" s="345"/>
      <c r="C787" s="345"/>
      <c r="D787" s="345"/>
      <c r="E787" s="345"/>
      <c r="F787" s="345"/>
      <c r="G787" s="345"/>
      <c r="H787" s="61">
        <v>2</v>
      </c>
      <c r="I787" s="309" t="s">
        <v>8206</v>
      </c>
      <c r="J787" s="309" t="s">
        <v>6786</v>
      </c>
      <c r="K787" s="309"/>
      <c r="L787" s="309"/>
      <c r="M787" s="309"/>
      <c r="N787" s="304"/>
      <c r="O787" s="73" t="s">
        <v>348</v>
      </c>
      <c r="P787" s="73" t="s">
        <v>24</v>
      </c>
      <c r="Q787" s="73" t="s">
        <v>24</v>
      </c>
      <c r="R787" s="89"/>
    </row>
    <row r="788" spans="1:18" ht="16.5" customHeight="1">
      <c r="A788" s="345"/>
      <c r="B788" s="345"/>
      <c r="C788" s="345"/>
      <c r="D788" s="345"/>
      <c r="E788" s="345"/>
      <c r="F788" s="345"/>
      <c r="G788" s="345"/>
      <c r="H788" s="61">
        <v>3</v>
      </c>
      <c r="I788" s="309" t="s">
        <v>6792</v>
      </c>
      <c r="J788" s="309" t="s">
        <v>6786</v>
      </c>
      <c r="K788" s="309"/>
      <c r="L788" s="309"/>
      <c r="M788" s="309"/>
      <c r="N788" s="304"/>
      <c r="O788" s="73" t="s">
        <v>348</v>
      </c>
      <c r="P788" s="73" t="s">
        <v>24</v>
      </c>
      <c r="Q788" s="73" t="s">
        <v>24</v>
      </c>
      <c r="R788" s="89"/>
    </row>
    <row r="789" spans="1:18" ht="16.5" customHeight="1">
      <c r="A789" s="345"/>
      <c r="B789" s="345"/>
      <c r="C789" s="345"/>
      <c r="D789" s="345"/>
      <c r="E789" s="345"/>
      <c r="F789" s="345"/>
      <c r="G789" s="345"/>
      <c r="H789" s="61">
        <v>4</v>
      </c>
      <c r="I789" s="309" t="s">
        <v>7943</v>
      </c>
      <c r="J789" s="309" t="s">
        <v>6786</v>
      </c>
      <c r="K789" s="309"/>
      <c r="L789" s="309"/>
      <c r="M789" s="309"/>
      <c r="N789" s="304"/>
      <c r="O789" s="73" t="s">
        <v>348</v>
      </c>
      <c r="P789" s="73" t="s">
        <v>24</v>
      </c>
      <c r="Q789" s="73" t="s">
        <v>24</v>
      </c>
      <c r="R789" s="89"/>
    </row>
    <row r="790" spans="1:18" ht="16.5" customHeight="1">
      <c r="A790" s="345"/>
      <c r="B790" s="345"/>
      <c r="C790" s="345"/>
      <c r="D790" s="345"/>
      <c r="E790" s="345"/>
      <c r="F790" s="345"/>
      <c r="G790" s="345"/>
      <c r="H790" s="61">
        <v>5</v>
      </c>
      <c r="I790" s="309" t="s">
        <v>8207</v>
      </c>
      <c r="J790" s="309" t="s">
        <v>8208</v>
      </c>
      <c r="K790" s="309"/>
      <c r="L790" s="309"/>
      <c r="M790" s="309"/>
      <c r="N790" s="304"/>
      <c r="O790" s="73" t="s">
        <v>348</v>
      </c>
      <c r="P790" s="73" t="s">
        <v>24</v>
      </c>
      <c r="Q790" s="73" t="s">
        <v>24</v>
      </c>
      <c r="R790" s="89"/>
    </row>
    <row r="791" spans="1:18" ht="16.5" customHeight="1">
      <c r="A791" s="341"/>
      <c r="B791" s="341"/>
      <c r="C791" s="341"/>
      <c r="D791" s="341"/>
      <c r="E791" s="341"/>
      <c r="F791" s="341"/>
      <c r="G791" s="341"/>
      <c r="H791" s="61">
        <v>6</v>
      </c>
      <c r="I791" s="309" t="s">
        <v>7103</v>
      </c>
      <c r="J791" s="309" t="s">
        <v>6786</v>
      </c>
      <c r="K791" s="309"/>
      <c r="L791" s="309"/>
      <c r="M791" s="309"/>
      <c r="N791" s="304"/>
      <c r="O791" s="73" t="s">
        <v>348</v>
      </c>
      <c r="P791" s="73" t="s">
        <v>24</v>
      </c>
      <c r="Q791" s="73" t="s">
        <v>24</v>
      </c>
      <c r="R791" s="89"/>
    </row>
    <row r="792" spans="1:18" ht="16.5" customHeight="1">
      <c r="A792" s="472" t="s">
        <v>8212</v>
      </c>
      <c r="B792" s="472" t="s">
        <v>8030</v>
      </c>
      <c r="C792" s="473" t="s">
        <v>3209</v>
      </c>
      <c r="D792" s="473" t="s">
        <v>7089</v>
      </c>
      <c r="E792" s="472" t="s">
        <v>8213</v>
      </c>
      <c r="F792" s="472" t="s">
        <v>8214</v>
      </c>
      <c r="G792" s="473" t="s">
        <v>2111</v>
      </c>
      <c r="H792" s="61">
        <v>1</v>
      </c>
      <c r="I792" s="309" t="s">
        <v>6792</v>
      </c>
      <c r="J792" s="309" t="s">
        <v>6786</v>
      </c>
      <c r="K792" s="309"/>
      <c r="L792" s="309"/>
      <c r="M792" s="309"/>
      <c r="N792" s="304"/>
      <c r="O792" s="73" t="s">
        <v>348</v>
      </c>
      <c r="P792" s="73" t="s">
        <v>24</v>
      </c>
      <c r="Q792" s="73" t="s">
        <v>24</v>
      </c>
      <c r="R792" s="89"/>
    </row>
    <row r="793" spans="1:18" ht="16.5" customHeight="1">
      <c r="A793" s="341"/>
      <c r="B793" s="341"/>
      <c r="C793" s="341"/>
      <c r="D793" s="341"/>
      <c r="E793" s="341"/>
      <c r="F793" s="341"/>
      <c r="G793" s="341"/>
      <c r="H793" s="61">
        <v>2</v>
      </c>
      <c r="I793" s="309" t="s">
        <v>7946</v>
      </c>
      <c r="J793" s="309" t="s">
        <v>8190</v>
      </c>
      <c r="K793" s="309"/>
      <c r="L793" s="309"/>
      <c r="M793" s="309"/>
      <c r="N793" s="304"/>
      <c r="O793" s="73" t="s">
        <v>348</v>
      </c>
      <c r="P793" s="73" t="s">
        <v>24</v>
      </c>
      <c r="Q793" s="73" t="s">
        <v>24</v>
      </c>
      <c r="R793" s="89"/>
    </row>
    <row r="794" spans="1:18" ht="27" customHeight="1">
      <c r="A794" s="472" t="s">
        <v>8215</v>
      </c>
      <c r="B794" s="472" t="s">
        <v>8030</v>
      </c>
      <c r="C794" s="473" t="s">
        <v>3209</v>
      </c>
      <c r="D794" s="473" t="s">
        <v>7089</v>
      </c>
      <c r="E794" s="472" t="s">
        <v>8216</v>
      </c>
      <c r="F794" s="472" t="s">
        <v>8202</v>
      </c>
      <c r="G794" s="473" t="s">
        <v>2111</v>
      </c>
      <c r="H794" s="61">
        <v>1</v>
      </c>
      <c r="I794" s="309" t="s">
        <v>6792</v>
      </c>
      <c r="J794" s="309" t="s">
        <v>6786</v>
      </c>
      <c r="K794" s="309"/>
      <c r="L794" s="309"/>
      <c r="M794" s="309"/>
      <c r="N794" s="304"/>
      <c r="O794" s="73" t="s">
        <v>348</v>
      </c>
      <c r="P794" s="73" t="s">
        <v>24</v>
      </c>
      <c r="Q794" s="73" t="s">
        <v>24</v>
      </c>
      <c r="R794" s="89"/>
    </row>
    <row r="795" spans="1:18" ht="16.5" customHeight="1">
      <c r="A795" s="345"/>
      <c r="B795" s="345"/>
      <c r="C795" s="345"/>
      <c r="D795" s="345"/>
      <c r="E795" s="345"/>
      <c r="F795" s="345"/>
      <c r="G795" s="345"/>
      <c r="H795" s="61">
        <v>2</v>
      </c>
      <c r="I795" s="309" t="s">
        <v>7946</v>
      </c>
      <c r="J795" s="309" t="s">
        <v>6786</v>
      </c>
      <c r="K795" s="309"/>
      <c r="L795" s="309"/>
      <c r="M795" s="309"/>
      <c r="N795" s="304"/>
      <c r="O795" s="73" t="s">
        <v>348</v>
      </c>
      <c r="P795" s="73" t="s">
        <v>24</v>
      </c>
      <c r="Q795" s="73" t="s">
        <v>24</v>
      </c>
      <c r="R795" s="89"/>
    </row>
    <row r="796" spans="1:18" ht="16.5" customHeight="1">
      <c r="A796" s="341"/>
      <c r="B796" s="341"/>
      <c r="C796" s="341"/>
      <c r="D796" s="341"/>
      <c r="E796" s="341"/>
      <c r="F796" s="341"/>
      <c r="G796" s="341"/>
      <c r="H796" s="61">
        <v>3</v>
      </c>
      <c r="I796" s="309" t="s">
        <v>6785</v>
      </c>
      <c r="J796" s="309" t="s">
        <v>8194</v>
      </c>
      <c r="K796" s="309"/>
      <c r="L796" s="309"/>
      <c r="M796" s="309"/>
      <c r="N796" s="304"/>
      <c r="O796" s="73" t="s">
        <v>348</v>
      </c>
      <c r="P796" s="73" t="s">
        <v>24</v>
      </c>
      <c r="Q796" s="73" t="s">
        <v>24</v>
      </c>
      <c r="R796" s="89"/>
    </row>
    <row r="797" spans="1:18" ht="16.5" customHeight="1">
      <c r="A797" s="472" t="s">
        <v>8217</v>
      </c>
      <c r="B797" s="472" t="s">
        <v>8060</v>
      </c>
      <c r="C797" s="473" t="s">
        <v>3209</v>
      </c>
      <c r="D797" s="473" t="s">
        <v>7089</v>
      </c>
      <c r="E797" s="472" t="s">
        <v>8218</v>
      </c>
      <c r="F797" s="472" t="s">
        <v>8219</v>
      </c>
      <c r="G797" s="473" t="s">
        <v>2111</v>
      </c>
      <c r="H797" s="61">
        <v>1</v>
      </c>
      <c r="I797" s="309" t="s">
        <v>7102</v>
      </c>
      <c r="J797" s="309" t="s">
        <v>6786</v>
      </c>
      <c r="K797" s="309"/>
      <c r="L797" s="310"/>
      <c r="M797" s="309"/>
      <c r="N797" s="304"/>
      <c r="O797" s="73" t="s">
        <v>348</v>
      </c>
      <c r="P797" s="73" t="s">
        <v>24</v>
      </c>
      <c r="Q797" s="73" t="s">
        <v>24</v>
      </c>
      <c r="R797" s="89"/>
    </row>
    <row r="798" spans="1:18" ht="16.5" customHeight="1">
      <c r="A798" s="345"/>
      <c r="B798" s="345"/>
      <c r="C798" s="345"/>
      <c r="D798" s="345"/>
      <c r="E798" s="345"/>
      <c r="F798" s="345"/>
      <c r="G798" s="345"/>
      <c r="H798" s="61">
        <v>2</v>
      </c>
      <c r="I798" s="309" t="s">
        <v>8206</v>
      </c>
      <c r="J798" s="309" t="s">
        <v>6786</v>
      </c>
      <c r="K798" s="309"/>
      <c r="L798" s="310"/>
      <c r="M798" s="309"/>
      <c r="N798" s="304"/>
      <c r="O798" s="73" t="s">
        <v>348</v>
      </c>
      <c r="P798" s="73" t="s">
        <v>24</v>
      </c>
      <c r="Q798" s="73" t="s">
        <v>24</v>
      </c>
      <c r="R798" s="89"/>
    </row>
    <row r="799" spans="1:18" ht="16.5" customHeight="1">
      <c r="A799" s="345"/>
      <c r="B799" s="345"/>
      <c r="C799" s="345"/>
      <c r="D799" s="345"/>
      <c r="E799" s="345"/>
      <c r="F799" s="345"/>
      <c r="G799" s="345"/>
      <c r="H799" s="61">
        <v>3</v>
      </c>
      <c r="I799" s="309" t="s">
        <v>6792</v>
      </c>
      <c r="J799" s="309" t="s">
        <v>6786</v>
      </c>
      <c r="K799" s="309"/>
      <c r="L799" s="310"/>
      <c r="M799" s="309"/>
      <c r="N799" s="304"/>
      <c r="O799" s="73" t="s">
        <v>348</v>
      </c>
      <c r="P799" s="73" t="s">
        <v>24</v>
      </c>
      <c r="Q799" s="73" t="s">
        <v>24</v>
      </c>
      <c r="R799" s="89"/>
    </row>
    <row r="800" spans="1:18" ht="16.5" customHeight="1">
      <c r="A800" s="345"/>
      <c r="B800" s="345"/>
      <c r="C800" s="345"/>
      <c r="D800" s="345"/>
      <c r="E800" s="345"/>
      <c r="F800" s="345"/>
      <c r="G800" s="345"/>
      <c r="H800" s="61">
        <v>4</v>
      </c>
      <c r="I800" s="309" t="s">
        <v>7946</v>
      </c>
      <c r="J800" s="309" t="s">
        <v>6786</v>
      </c>
      <c r="K800" s="309"/>
      <c r="L800" s="310"/>
      <c r="M800" s="309"/>
      <c r="N800" s="304"/>
      <c r="O800" s="73" t="s">
        <v>348</v>
      </c>
      <c r="P800" s="73" t="s">
        <v>24</v>
      </c>
      <c r="Q800" s="73" t="s">
        <v>24</v>
      </c>
      <c r="R800" s="89"/>
    </row>
    <row r="801" spans="1:18" ht="16.5" customHeight="1">
      <c r="A801" s="345"/>
      <c r="B801" s="345"/>
      <c r="C801" s="345"/>
      <c r="D801" s="345"/>
      <c r="E801" s="345"/>
      <c r="F801" s="345"/>
      <c r="G801" s="345"/>
      <c r="H801" s="61">
        <v>5</v>
      </c>
      <c r="I801" s="309" t="s">
        <v>8207</v>
      </c>
      <c r="J801" s="309" t="s">
        <v>8208</v>
      </c>
      <c r="K801" s="309"/>
      <c r="L801" s="310"/>
      <c r="M801" s="309"/>
      <c r="N801" s="304"/>
      <c r="O801" s="73" t="s">
        <v>348</v>
      </c>
      <c r="P801" s="73" t="s">
        <v>24</v>
      </c>
      <c r="Q801" s="73" t="s">
        <v>24</v>
      </c>
      <c r="R801" s="89"/>
    </row>
    <row r="802" spans="1:18" ht="16.5" customHeight="1">
      <c r="A802" s="341"/>
      <c r="B802" s="341"/>
      <c r="C802" s="341"/>
      <c r="D802" s="341"/>
      <c r="E802" s="341"/>
      <c r="F802" s="341"/>
      <c r="G802" s="341"/>
      <c r="H802" s="61">
        <v>6</v>
      </c>
      <c r="I802" s="309" t="s">
        <v>7103</v>
      </c>
      <c r="J802" s="309" t="s">
        <v>6786</v>
      </c>
      <c r="K802" s="309"/>
      <c r="L802" s="310"/>
      <c r="M802" s="309"/>
      <c r="N802" s="304"/>
      <c r="O802" s="73" t="s">
        <v>348</v>
      </c>
      <c r="P802" s="73" t="s">
        <v>24</v>
      </c>
      <c r="Q802" s="73" t="s">
        <v>24</v>
      </c>
      <c r="R802" s="89"/>
    </row>
    <row r="803" spans="1:18" ht="27" customHeight="1">
      <c r="A803" s="472" t="s">
        <v>8220</v>
      </c>
      <c r="B803" s="472" t="s">
        <v>8030</v>
      </c>
      <c r="C803" s="473" t="s">
        <v>3209</v>
      </c>
      <c r="D803" s="473" t="s">
        <v>7089</v>
      </c>
      <c r="E803" s="472" t="s">
        <v>8221</v>
      </c>
      <c r="F803" s="472" t="s">
        <v>8222</v>
      </c>
      <c r="G803" s="473" t="s">
        <v>2111</v>
      </c>
      <c r="H803" s="61">
        <v>1</v>
      </c>
      <c r="I803" s="309" t="s">
        <v>6792</v>
      </c>
      <c r="J803" s="309" t="s">
        <v>6786</v>
      </c>
      <c r="K803" s="309"/>
      <c r="L803" s="309"/>
      <c r="M803" s="309"/>
      <c r="N803" s="304"/>
      <c r="O803" s="73" t="s">
        <v>348</v>
      </c>
      <c r="P803" s="73" t="s">
        <v>24</v>
      </c>
      <c r="Q803" s="73" t="s">
        <v>24</v>
      </c>
      <c r="R803" s="89"/>
    </row>
    <row r="804" spans="1:18" ht="16.5" customHeight="1">
      <c r="A804" s="345"/>
      <c r="B804" s="345"/>
      <c r="C804" s="345"/>
      <c r="D804" s="345"/>
      <c r="E804" s="345"/>
      <c r="F804" s="345"/>
      <c r="G804" s="345"/>
      <c r="H804" s="61">
        <v>2</v>
      </c>
      <c r="I804" s="309" t="s">
        <v>7946</v>
      </c>
      <c r="J804" s="309" t="s">
        <v>6786</v>
      </c>
      <c r="K804" s="309"/>
      <c r="L804" s="309"/>
      <c r="M804" s="309"/>
      <c r="N804" s="304"/>
      <c r="O804" s="73" t="s">
        <v>348</v>
      </c>
      <c r="P804" s="73" t="s">
        <v>24</v>
      </c>
      <c r="Q804" s="73" t="s">
        <v>24</v>
      </c>
      <c r="R804" s="89"/>
    </row>
    <row r="805" spans="1:18" ht="16.5" customHeight="1">
      <c r="A805" s="345"/>
      <c r="B805" s="345"/>
      <c r="C805" s="345"/>
      <c r="D805" s="345"/>
      <c r="E805" s="345"/>
      <c r="F805" s="345"/>
      <c r="G805" s="345"/>
      <c r="H805" s="61">
        <v>3</v>
      </c>
      <c r="I805" s="309" t="s">
        <v>6785</v>
      </c>
      <c r="J805" s="309" t="s">
        <v>6786</v>
      </c>
      <c r="K805" s="309"/>
      <c r="L805" s="309"/>
      <c r="M805" s="309"/>
      <c r="N805" s="304"/>
      <c r="O805" s="73" t="s">
        <v>348</v>
      </c>
      <c r="P805" s="73" t="s">
        <v>24</v>
      </c>
      <c r="Q805" s="73" t="s">
        <v>24</v>
      </c>
      <c r="R805" s="89"/>
    </row>
    <row r="806" spans="1:18" ht="16.5" customHeight="1">
      <c r="A806" s="341"/>
      <c r="B806" s="341"/>
      <c r="C806" s="341"/>
      <c r="D806" s="341"/>
      <c r="E806" s="345"/>
      <c r="F806" s="341"/>
      <c r="G806" s="341"/>
      <c r="H806" s="61">
        <v>4</v>
      </c>
      <c r="I806" s="309" t="s">
        <v>8207</v>
      </c>
      <c r="J806" s="309" t="s">
        <v>8223</v>
      </c>
      <c r="K806" s="309"/>
      <c r="L806" s="309"/>
      <c r="M806" s="309"/>
      <c r="N806" s="304"/>
      <c r="O806" s="73" t="s">
        <v>348</v>
      </c>
      <c r="P806" s="73" t="s">
        <v>24</v>
      </c>
      <c r="Q806" s="73" t="s">
        <v>24</v>
      </c>
      <c r="R806" s="89"/>
    </row>
    <row r="807" spans="1:18" ht="27" customHeight="1">
      <c r="A807" s="472" t="s">
        <v>8224</v>
      </c>
      <c r="B807" s="472" t="s">
        <v>8030</v>
      </c>
      <c r="C807" s="473" t="s">
        <v>3209</v>
      </c>
      <c r="D807" s="473" t="s">
        <v>7089</v>
      </c>
      <c r="E807" s="345"/>
      <c r="F807" s="472" t="s">
        <v>8225</v>
      </c>
      <c r="G807" s="473" t="s">
        <v>2111</v>
      </c>
      <c r="H807" s="61">
        <v>1</v>
      </c>
      <c r="I807" s="309" t="s">
        <v>6792</v>
      </c>
      <c r="J807" s="309" t="s">
        <v>6786</v>
      </c>
      <c r="K807" s="309"/>
      <c r="L807" s="309"/>
      <c r="M807" s="309"/>
      <c r="N807" s="304"/>
      <c r="O807" s="73" t="s">
        <v>348</v>
      </c>
      <c r="P807" s="73" t="s">
        <v>24</v>
      </c>
      <c r="Q807" s="73" t="s">
        <v>24</v>
      </c>
      <c r="R807" s="89"/>
    </row>
    <row r="808" spans="1:18" ht="16.5" customHeight="1">
      <c r="A808" s="345"/>
      <c r="B808" s="345"/>
      <c r="C808" s="345"/>
      <c r="D808" s="345"/>
      <c r="E808" s="345"/>
      <c r="F808" s="345"/>
      <c r="G808" s="345"/>
      <c r="H808" s="61">
        <v>2</v>
      </c>
      <c r="I808" s="309" t="s">
        <v>7946</v>
      </c>
      <c r="J808" s="309" t="s">
        <v>6786</v>
      </c>
      <c r="K808" s="309"/>
      <c r="L808" s="309"/>
      <c r="M808" s="309"/>
      <c r="N808" s="304"/>
      <c r="O808" s="73" t="s">
        <v>348</v>
      </c>
      <c r="P808" s="73" t="s">
        <v>24</v>
      </c>
      <c r="Q808" s="73" t="s">
        <v>24</v>
      </c>
      <c r="R808" s="89"/>
    </row>
    <row r="809" spans="1:18" ht="16.5" customHeight="1">
      <c r="A809" s="345"/>
      <c r="B809" s="345"/>
      <c r="C809" s="345"/>
      <c r="D809" s="345"/>
      <c r="E809" s="345"/>
      <c r="F809" s="345"/>
      <c r="G809" s="345"/>
      <c r="H809" s="61">
        <v>3</v>
      </c>
      <c r="I809" s="309" t="s">
        <v>6785</v>
      </c>
      <c r="J809" s="309" t="s">
        <v>6786</v>
      </c>
      <c r="K809" s="309"/>
      <c r="L809" s="309"/>
      <c r="M809" s="309"/>
      <c r="N809" s="304"/>
      <c r="O809" s="73" t="s">
        <v>348</v>
      </c>
      <c r="P809" s="73" t="s">
        <v>24</v>
      </c>
      <c r="Q809" s="73" t="s">
        <v>24</v>
      </c>
      <c r="R809" s="89"/>
    </row>
    <row r="810" spans="1:18" ht="16.5" customHeight="1">
      <c r="A810" s="345"/>
      <c r="B810" s="345"/>
      <c r="C810" s="345"/>
      <c r="D810" s="345"/>
      <c r="E810" s="345"/>
      <c r="F810" s="345"/>
      <c r="G810" s="345"/>
      <c r="H810" s="61">
        <v>4</v>
      </c>
      <c r="I810" s="309" t="s">
        <v>8207</v>
      </c>
      <c r="J810" s="309" t="s">
        <v>8223</v>
      </c>
      <c r="K810" s="309"/>
      <c r="L810" s="309"/>
      <c r="M810" s="309"/>
      <c r="N810" s="304"/>
      <c r="O810" s="73" t="s">
        <v>348</v>
      </c>
      <c r="P810" s="73" t="s">
        <v>24</v>
      </c>
      <c r="Q810" s="73" t="s">
        <v>24</v>
      </c>
      <c r="R810" s="89"/>
    </row>
    <row r="811" spans="1:18" ht="16.5" customHeight="1">
      <c r="A811" s="341"/>
      <c r="B811" s="341"/>
      <c r="C811" s="341"/>
      <c r="D811" s="341"/>
      <c r="E811" s="341"/>
      <c r="F811" s="341"/>
      <c r="G811" s="341"/>
      <c r="H811" s="61">
        <v>5</v>
      </c>
      <c r="I811" s="309" t="s">
        <v>8226</v>
      </c>
      <c r="J811" s="309" t="s">
        <v>8208</v>
      </c>
      <c r="K811" s="309"/>
      <c r="L811" s="309"/>
      <c r="M811" s="309"/>
      <c r="N811" s="304"/>
      <c r="O811" s="73" t="s">
        <v>348</v>
      </c>
      <c r="P811" s="73" t="s">
        <v>24</v>
      </c>
      <c r="Q811" s="73" t="s">
        <v>24</v>
      </c>
      <c r="R811" s="89"/>
    </row>
    <row r="812" spans="1:18" ht="40.5" customHeight="1">
      <c r="A812" s="472" t="s">
        <v>8227</v>
      </c>
      <c r="B812" s="472" t="s">
        <v>8060</v>
      </c>
      <c r="C812" s="473" t="s">
        <v>3209</v>
      </c>
      <c r="D812" s="473" t="s">
        <v>7089</v>
      </c>
      <c r="E812" s="472" t="s">
        <v>8228</v>
      </c>
      <c r="F812" s="472" t="s">
        <v>8229</v>
      </c>
      <c r="G812" s="473" t="s">
        <v>2111</v>
      </c>
      <c r="H812" s="61">
        <v>1</v>
      </c>
      <c r="I812" s="309" t="s">
        <v>7102</v>
      </c>
      <c r="J812" s="309" t="s">
        <v>6786</v>
      </c>
      <c r="K812" s="309"/>
      <c r="L812" s="309"/>
      <c r="M812" s="325"/>
      <c r="N812" s="304"/>
      <c r="O812" s="73" t="s">
        <v>348</v>
      </c>
      <c r="P812" s="73" t="s">
        <v>24</v>
      </c>
      <c r="Q812" s="73" t="s">
        <v>24</v>
      </c>
      <c r="R812" s="89"/>
    </row>
    <row r="813" spans="1:18" ht="16.5" customHeight="1">
      <c r="A813" s="345"/>
      <c r="B813" s="345"/>
      <c r="C813" s="345"/>
      <c r="D813" s="345"/>
      <c r="E813" s="345"/>
      <c r="F813" s="345"/>
      <c r="G813" s="345"/>
      <c r="H813" s="61">
        <v>2</v>
      </c>
      <c r="I813" s="309" t="s">
        <v>6792</v>
      </c>
      <c r="J813" s="309" t="s">
        <v>6786</v>
      </c>
      <c r="K813" s="309"/>
      <c r="L813" s="309"/>
      <c r="M813" s="325"/>
      <c r="N813" s="304"/>
      <c r="O813" s="73" t="s">
        <v>348</v>
      </c>
      <c r="P813" s="73" t="s">
        <v>24</v>
      </c>
      <c r="Q813" s="73" t="s">
        <v>24</v>
      </c>
      <c r="R813" s="89"/>
    </row>
    <row r="814" spans="1:18" ht="16.5" customHeight="1">
      <c r="A814" s="345"/>
      <c r="B814" s="345"/>
      <c r="C814" s="345"/>
      <c r="D814" s="345"/>
      <c r="E814" s="345"/>
      <c r="F814" s="345"/>
      <c r="G814" s="345"/>
      <c r="H814" s="61">
        <v>3</v>
      </c>
      <c r="I814" s="309" t="s">
        <v>7947</v>
      </c>
      <c r="J814" s="309" t="s">
        <v>8230</v>
      </c>
      <c r="K814" s="309"/>
      <c r="L814" s="309"/>
      <c r="M814" s="325"/>
      <c r="N814" s="304"/>
      <c r="O814" s="73" t="s">
        <v>348</v>
      </c>
      <c r="P814" s="73" t="s">
        <v>24</v>
      </c>
      <c r="Q814" s="73" t="s">
        <v>24</v>
      </c>
      <c r="R814" s="89"/>
    </row>
    <row r="815" spans="1:18" ht="16.5" customHeight="1">
      <c r="A815" s="341"/>
      <c r="B815" s="341"/>
      <c r="C815" s="341"/>
      <c r="D815" s="341"/>
      <c r="E815" s="341"/>
      <c r="F815" s="341"/>
      <c r="G815" s="341"/>
      <c r="H815" s="61">
        <v>4</v>
      </c>
      <c r="I815" s="309" t="s">
        <v>7103</v>
      </c>
      <c r="J815" s="309" t="s">
        <v>6786</v>
      </c>
      <c r="K815" s="309"/>
      <c r="L815" s="309"/>
      <c r="M815" s="325"/>
      <c r="N815" s="304"/>
      <c r="O815" s="73" t="s">
        <v>348</v>
      </c>
      <c r="P815" s="73" t="s">
        <v>24</v>
      </c>
      <c r="Q815" s="73" t="s">
        <v>24</v>
      </c>
      <c r="R815" s="89"/>
    </row>
    <row r="816" spans="1:18" ht="85.5" customHeight="1">
      <c r="A816" s="309" t="s">
        <v>8231</v>
      </c>
      <c r="B816" s="309" t="s">
        <v>8232</v>
      </c>
      <c r="C816" s="314" t="s">
        <v>3209</v>
      </c>
      <c r="D816" s="314" t="s">
        <v>7089</v>
      </c>
      <c r="E816" s="309" t="s">
        <v>8233</v>
      </c>
      <c r="F816" s="309" t="s">
        <v>8234</v>
      </c>
      <c r="G816" s="314" t="s">
        <v>2111</v>
      </c>
      <c r="H816" s="61">
        <v>1</v>
      </c>
      <c r="I816" s="309" t="s">
        <v>6785</v>
      </c>
      <c r="J816" s="309" t="s">
        <v>8235</v>
      </c>
      <c r="K816" s="309"/>
      <c r="L816" s="309"/>
      <c r="M816" s="316"/>
      <c r="N816" s="304"/>
      <c r="O816" s="73" t="s">
        <v>348</v>
      </c>
      <c r="P816" s="73" t="s">
        <v>24</v>
      </c>
      <c r="Q816" s="73" t="s">
        <v>24</v>
      </c>
      <c r="R816" s="89"/>
    </row>
    <row r="817" spans="1:18" ht="40.5" customHeight="1">
      <c r="A817" s="472" t="s">
        <v>8236</v>
      </c>
      <c r="B817" s="472" t="s">
        <v>8060</v>
      </c>
      <c r="C817" s="473" t="s">
        <v>3209</v>
      </c>
      <c r="D817" s="473" t="s">
        <v>7089</v>
      </c>
      <c r="E817" s="472" t="s">
        <v>8237</v>
      </c>
      <c r="F817" s="472" t="s">
        <v>8238</v>
      </c>
      <c r="G817" s="473" t="s">
        <v>2111</v>
      </c>
      <c r="H817" s="61">
        <v>1</v>
      </c>
      <c r="I817" s="309" t="s">
        <v>7102</v>
      </c>
      <c r="J817" s="309" t="s">
        <v>6786</v>
      </c>
      <c r="K817" s="309"/>
      <c r="L817" s="309"/>
      <c r="M817" s="309"/>
      <c r="N817" s="304"/>
      <c r="O817" s="73" t="s">
        <v>348</v>
      </c>
      <c r="P817" s="73" t="s">
        <v>24</v>
      </c>
      <c r="Q817" s="73" t="s">
        <v>24</v>
      </c>
      <c r="R817" s="89"/>
    </row>
    <row r="818" spans="1:18" ht="16.5" customHeight="1">
      <c r="A818" s="345"/>
      <c r="B818" s="345"/>
      <c r="C818" s="345"/>
      <c r="D818" s="345"/>
      <c r="E818" s="345"/>
      <c r="F818" s="345"/>
      <c r="G818" s="345"/>
      <c r="H818" s="61">
        <v>2</v>
      </c>
      <c r="I818" s="309" t="s">
        <v>6792</v>
      </c>
      <c r="J818" s="309" t="s">
        <v>6786</v>
      </c>
      <c r="K818" s="309"/>
      <c r="L818" s="309"/>
      <c r="M818" s="309"/>
      <c r="N818" s="304"/>
      <c r="O818" s="73" t="s">
        <v>348</v>
      </c>
      <c r="P818" s="73" t="s">
        <v>24</v>
      </c>
      <c r="Q818" s="73" t="s">
        <v>24</v>
      </c>
      <c r="R818" s="89"/>
    </row>
    <row r="819" spans="1:18" ht="16.5" customHeight="1">
      <c r="A819" s="345"/>
      <c r="B819" s="345"/>
      <c r="C819" s="345"/>
      <c r="D819" s="345"/>
      <c r="E819" s="345"/>
      <c r="F819" s="345"/>
      <c r="G819" s="345"/>
      <c r="H819" s="61">
        <v>3</v>
      </c>
      <c r="I819" s="309" t="s">
        <v>7948</v>
      </c>
      <c r="J819" s="309" t="s">
        <v>8190</v>
      </c>
      <c r="K819" s="309"/>
      <c r="L819" s="309"/>
      <c r="M819" s="309"/>
      <c r="N819" s="304"/>
      <c r="O819" s="73" t="s">
        <v>348</v>
      </c>
      <c r="P819" s="73" t="s">
        <v>24</v>
      </c>
      <c r="Q819" s="73" t="s">
        <v>24</v>
      </c>
      <c r="R819" s="89"/>
    </row>
    <row r="820" spans="1:18" ht="16.5" customHeight="1">
      <c r="A820" s="341"/>
      <c r="B820" s="341"/>
      <c r="C820" s="341"/>
      <c r="D820" s="341"/>
      <c r="E820" s="345"/>
      <c r="F820" s="341"/>
      <c r="G820" s="341"/>
      <c r="H820" s="61">
        <v>4</v>
      </c>
      <c r="I820" s="309" t="s">
        <v>7103</v>
      </c>
      <c r="J820" s="309" t="s">
        <v>6786</v>
      </c>
      <c r="K820" s="309"/>
      <c r="L820" s="309"/>
      <c r="M820" s="309"/>
      <c r="N820" s="304"/>
      <c r="O820" s="73" t="s">
        <v>348</v>
      </c>
      <c r="P820" s="73" t="s">
        <v>24</v>
      </c>
      <c r="Q820" s="73" t="s">
        <v>24</v>
      </c>
      <c r="R820" s="89"/>
    </row>
    <row r="821" spans="1:18" ht="85.5" customHeight="1">
      <c r="A821" s="309" t="s">
        <v>8239</v>
      </c>
      <c r="B821" s="309" t="s">
        <v>8232</v>
      </c>
      <c r="C821" s="314" t="s">
        <v>3209</v>
      </c>
      <c r="D821" s="314" t="s">
        <v>7089</v>
      </c>
      <c r="E821" s="345"/>
      <c r="F821" s="309" t="s">
        <v>8240</v>
      </c>
      <c r="G821" s="314" t="s">
        <v>2111</v>
      </c>
      <c r="H821" s="61">
        <v>1</v>
      </c>
      <c r="I821" s="309" t="s">
        <v>6785</v>
      </c>
      <c r="J821" s="309" t="s">
        <v>8194</v>
      </c>
      <c r="K821" s="309"/>
      <c r="L821" s="309"/>
      <c r="M821" s="309"/>
      <c r="N821" s="304"/>
      <c r="O821" s="73" t="s">
        <v>348</v>
      </c>
      <c r="P821" s="73" t="s">
        <v>24</v>
      </c>
      <c r="Q821" s="73" t="s">
        <v>24</v>
      </c>
      <c r="R821" s="89"/>
    </row>
    <row r="822" spans="1:18" ht="40.5" customHeight="1">
      <c r="A822" s="472" t="s">
        <v>8241</v>
      </c>
      <c r="B822" s="472" t="s">
        <v>8060</v>
      </c>
      <c r="C822" s="473" t="s">
        <v>3209</v>
      </c>
      <c r="D822" s="473" t="s">
        <v>7089</v>
      </c>
      <c r="E822" s="345"/>
      <c r="F822" s="472" t="s">
        <v>8242</v>
      </c>
      <c r="G822" s="473" t="s">
        <v>2111</v>
      </c>
      <c r="H822" s="61">
        <v>1</v>
      </c>
      <c r="I822" s="309" t="s">
        <v>7102</v>
      </c>
      <c r="J822" s="309" t="s">
        <v>6786</v>
      </c>
      <c r="K822" s="309"/>
      <c r="L822" s="309"/>
      <c r="M822" s="309"/>
      <c r="N822" s="304"/>
      <c r="O822" s="73" t="s">
        <v>348</v>
      </c>
      <c r="P822" s="73" t="s">
        <v>24</v>
      </c>
      <c r="Q822" s="73" t="s">
        <v>24</v>
      </c>
      <c r="R822" s="89"/>
    </row>
    <row r="823" spans="1:18" ht="40.5" customHeight="1">
      <c r="A823" s="345"/>
      <c r="B823" s="345"/>
      <c r="C823" s="345"/>
      <c r="D823" s="345"/>
      <c r="E823" s="345"/>
      <c r="F823" s="345"/>
      <c r="G823" s="345"/>
      <c r="H823" s="61">
        <v>2</v>
      </c>
      <c r="I823" s="309" t="s">
        <v>8243</v>
      </c>
      <c r="J823" s="309" t="s">
        <v>6786</v>
      </c>
      <c r="K823" s="309"/>
      <c r="L823" s="309"/>
      <c r="M823" s="309"/>
      <c r="N823" s="304"/>
      <c r="O823" s="73" t="s">
        <v>348</v>
      </c>
      <c r="P823" s="73" t="s">
        <v>24</v>
      </c>
      <c r="Q823" s="73" t="s">
        <v>24</v>
      </c>
      <c r="R823" s="89"/>
    </row>
    <row r="824" spans="1:18" ht="16.5" customHeight="1">
      <c r="A824" s="345"/>
      <c r="B824" s="345"/>
      <c r="C824" s="345"/>
      <c r="D824" s="345"/>
      <c r="E824" s="345"/>
      <c r="F824" s="345"/>
      <c r="G824" s="345"/>
      <c r="H824" s="61">
        <v>3</v>
      </c>
      <c r="I824" s="309" t="s">
        <v>7948</v>
      </c>
      <c r="J824" s="309" t="s">
        <v>6786</v>
      </c>
      <c r="K824" s="309"/>
      <c r="L824" s="309"/>
      <c r="M824" s="309"/>
      <c r="N824" s="304"/>
      <c r="O824" s="73" t="s">
        <v>348</v>
      </c>
      <c r="P824" s="73" t="s">
        <v>24</v>
      </c>
      <c r="Q824" s="73" t="s">
        <v>24</v>
      </c>
      <c r="R824" s="89"/>
    </row>
    <row r="825" spans="1:18" ht="16.5" customHeight="1">
      <c r="A825" s="345"/>
      <c r="B825" s="345"/>
      <c r="C825" s="345"/>
      <c r="D825" s="345"/>
      <c r="E825" s="345"/>
      <c r="F825" s="345"/>
      <c r="G825" s="345"/>
      <c r="H825" s="61">
        <v>4</v>
      </c>
      <c r="I825" s="309" t="s">
        <v>8207</v>
      </c>
      <c r="J825" s="309" t="s">
        <v>8208</v>
      </c>
      <c r="K825" s="309"/>
      <c r="L825" s="309"/>
      <c r="M825" s="309"/>
      <c r="N825" s="304"/>
      <c r="O825" s="73" t="s">
        <v>348</v>
      </c>
      <c r="P825" s="73" t="s">
        <v>24</v>
      </c>
      <c r="Q825" s="73" t="s">
        <v>24</v>
      </c>
      <c r="R825" s="89"/>
    </row>
    <row r="826" spans="1:18" ht="16.5" customHeight="1">
      <c r="A826" s="341"/>
      <c r="B826" s="341"/>
      <c r="C826" s="341"/>
      <c r="D826" s="341"/>
      <c r="E826" s="345"/>
      <c r="F826" s="341"/>
      <c r="G826" s="341"/>
      <c r="H826" s="61">
        <v>5</v>
      </c>
      <c r="I826" s="309" t="s">
        <v>7103</v>
      </c>
      <c r="J826" s="309" t="s">
        <v>6786</v>
      </c>
      <c r="K826" s="309"/>
      <c r="L826" s="309"/>
      <c r="M826" s="309"/>
      <c r="N826" s="304"/>
      <c r="O826" s="73" t="s">
        <v>348</v>
      </c>
      <c r="P826" s="73" t="s">
        <v>24</v>
      </c>
      <c r="Q826" s="73" t="s">
        <v>24</v>
      </c>
      <c r="R826" s="89"/>
    </row>
    <row r="827" spans="1:18" ht="16.5" customHeight="1">
      <c r="A827" s="472" t="s">
        <v>8244</v>
      </c>
      <c r="B827" s="472" t="s">
        <v>8060</v>
      </c>
      <c r="C827" s="473" t="s">
        <v>3209</v>
      </c>
      <c r="D827" s="473" t="s">
        <v>7089</v>
      </c>
      <c r="E827" s="345"/>
      <c r="F827" s="472" t="s">
        <v>8242</v>
      </c>
      <c r="G827" s="473" t="s">
        <v>2111</v>
      </c>
      <c r="H827" s="61">
        <v>1</v>
      </c>
      <c r="I827" s="309" t="s">
        <v>7102</v>
      </c>
      <c r="J827" s="309" t="s">
        <v>6786</v>
      </c>
      <c r="K827" s="309"/>
      <c r="L827" s="309"/>
      <c r="M827" s="309"/>
      <c r="N827" s="304"/>
      <c r="O827" s="73" t="s">
        <v>348</v>
      </c>
      <c r="P827" s="73" t="s">
        <v>24</v>
      </c>
      <c r="Q827" s="73" t="s">
        <v>24</v>
      </c>
      <c r="R827" s="89"/>
    </row>
    <row r="828" spans="1:18" ht="16.5" customHeight="1">
      <c r="A828" s="345"/>
      <c r="B828" s="345"/>
      <c r="C828" s="345"/>
      <c r="D828" s="345"/>
      <c r="E828" s="345"/>
      <c r="F828" s="345"/>
      <c r="G828" s="345"/>
      <c r="H828" s="61">
        <v>2</v>
      </c>
      <c r="I828" s="309" t="s">
        <v>6792</v>
      </c>
      <c r="J828" s="309" t="s">
        <v>6786</v>
      </c>
      <c r="K828" s="309"/>
      <c r="L828" s="309"/>
      <c r="M828" s="309"/>
      <c r="N828" s="304"/>
      <c r="O828" s="73" t="s">
        <v>348</v>
      </c>
      <c r="P828" s="73" t="s">
        <v>24</v>
      </c>
      <c r="Q828" s="73" t="s">
        <v>24</v>
      </c>
      <c r="R828" s="89"/>
    </row>
    <row r="829" spans="1:18" ht="16.5" customHeight="1">
      <c r="A829" s="345"/>
      <c r="B829" s="345"/>
      <c r="C829" s="345"/>
      <c r="D829" s="345"/>
      <c r="E829" s="345"/>
      <c r="F829" s="345"/>
      <c r="G829" s="345"/>
      <c r="H829" s="61">
        <v>3</v>
      </c>
      <c r="I829" s="309" t="s">
        <v>7948</v>
      </c>
      <c r="J829" s="309" t="s">
        <v>6786</v>
      </c>
      <c r="K829" s="309"/>
      <c r="L829" s="309"/>
      <c r="M829" s="309"/>
      <c r="N829" s="304"/>
      <c r="O829" s="73" t="s">
        <v>348</v>
      </c>
      <c r="P829" s="73" t="s">
        <v>24</v>
      </c>
      <c r="Q829" s="73" t="s">
        <v>24</v>
      </c>
      <c r="R829" s="89"/>
    </row>
    <row r="830" spans="1:18" ht="16.5" customHeight="1">
      <c r="A830" s="345"/>
      <c r="B830" s="345"/>
      <c r="C830" s="345"/>
      <c r="D830" s="345"/>
      <c r="E830" s="345"/>
      <c r="F830" s="345"/>
      <c r="G830" s="345"/>
      <c r="H830" s="61">
        <v>4</v>
      </c>
      <c r="I830" s="309" t="s">
        <v>6785</v>
      </c>
      <c r="J830" s="309" t="s">
        <v>6786</v>
      </c>
      <c r="K830" s="309"/>
      <c r="L830" s="309"/>
      <c r="M830" s="309"/>
      <c r="N830" s="304"/>
      <c r="O830" s="73" t="s">
        <v>348</v>
      </c>
      <c r="P830" s="73" t="s">
        <v>24</v>
      </c>
      <c r="Q830" s="73" t="s">
        <v>24</v>
      </c>
      <c r="R830" s="89"/>
    </row>
    <row r="831" spans="1:18" ht="16.5" customHeight="1">
      <c r="A831" s="345"/>
      <c r="B831" s="345"/>
      <c r="C831" s="345"/>
      <c r="D831" s="345"/>
      <c r="E831" s="345"/>
      <c r="F831" s="345"/>
      <c r="G831" s="345"/>
      <c r="H831" s="61">
        <v>5</v>
      </c>
      <c r="I831" s="309" t="s">
        <v>8207</v>
      </c>
      <c r="J831" s="309" t="s">
        <v>8223</v>
      </c>
      <c r="K831" s="309"/>
      <c r="L831" s="309"/>
      <c r="M831" s="309"/>
      <c r="N831" s="304"/>
      <c r="O831" s="73" t="s">
        <v>348</v>
      </c>
      <c r="P831" s="73" t="s">
        <v>24</v>
      </c>
      <c r="Q831" s="73" t="s">
        <v>24</v>
      </c>
      <c r="R831" s="89"/>
    </row>
    <row r="832" spans="1:18" ht="16.5" customHeight="1">
      <c r="A832" s="341"/>
      <c r="B832" s="341"/>
      <c r="C832" s="341"/>
      <c r="D832" s="341"/>
      <c r="E832" s="345"/>
      <c r="F832" s="341"/>
      <c r="G832" s="341"/>
      <c r="H832" s="61">
        <v>6</v>
      </c>
      <c r="I832" s="309" t="s">
        <v>7103</v>
      </c>
      <c r="J832" s="309" t="s">
        <v>6786</v>
      </c>
      <c r="K832" s="309"/>
      <c r="L832" s="309"/>
      <c r="M832" s="309"/>
      <c r="N832" s="304"/>
      <c r="O832" s="73" t="s">
        <v>348</v>
      </c>
      <c r="P832" s="73" t="s">
        <v>24</v>
      </c>
      <c r="Q832" s="73" t="s">
        <v>24</v>
      </c>
      <c r="R832" s="89"/>
    </row>
    <row r="833" spans="1:18" ht="40.5" customHeight="1">
      <c r="A833" s="472" t="s">
        <v>8245</v>
      </c>
      <c r="B833" s="472" t="s">
        <v>8060</v>
      </c>
      <c r="C833" s="473" t="s">
        <v>3209</v>
      </c>
      <c r="D833" s="473" t="s">
        <v>7089</v>
      </c>
      <c r="E833" s="345"/>
      <c r="F833" s="472" t="s">
        <v>8225</v>
      </c>
      <c r="G833" s="473" t="s">
        <v>2111</v>
      </c>
      <c r="H833" s="61">
        <v>1</v>
      </c>
      <c r="I833" s="309" t="s">
        <v>7102</v>
      </c>
      <c r="J833" s="309" t="s">
        <v>6786</v>
      </c>
      <c r="K833" s="309"/>
      <c r="L833" s="309"/>
      <c r="M833" s="309"/>
      <c r="N833" s="304"/>
      <c r="O833" s="73" t="s">
        <v>348</v>
      </c>
      <c r="P833" s="73" t="s">
        <v>24</v>
      </c>
      <c r="Q833" s="73" t="s">
        <v>24</v>
      </c>
      <c r="R833" s="89"/>
    </row>
    <row r="834" spans="1:18" ht="16.5" customHeight="1">
      <c r="A834" s="345"/>
      <c r="B834" s="345"/>
      <c r="C834" s="345"/>
      <c r="D834" s="345"/>
      <c r="E834" s="345"/>
      <c r="F834" s="345"/>
      <c r="G834" s="345"/>
      <c r="H834" s="61">
        <v>2</v>
      </c>
      <c r="I834" s="309" t="s">
        <v>6792</v>
      </c>
      <c r="J834" s="309" t="s">
        <v>6786</v>
      </c>
      <c r="K834" s="309"/>
      <c r="L834" s="309"/>
      <c r="M834" s="309"/>
      <c r="N834" s="304"/>
      <c r="O834" s="73" t="s">
        <v>348</v>
      </c>
      <c r="P834" s="73" t="s">
        <v>24</v>
      </c>
      <c r="Q834" s="73" t="s">
        <v>24</v>
      </c>
      <c r="R834" s="89"/>
    </row>
    <row r="835" spans="1:18" ht="16.5" customHeight="1">
      <c r="A835" s="345"/>
      <c r="B835" s="345"/>
      <c r="C835" s="345"/>
      <c r="D835" s="345"/>
      <c r="E835" s="345"/>
      <c r="F835" s="345"/>
      <c r="G835" s="345"/>
      <c r="H835" s="61">
        <v>3</v>
      </c>
      <c r="I835" s="309" t="s">
        <v>7948</v>
      </c>
      <c r="J835" s="309" t="s">
        <v>6786</v>
      </c>
      <c r="K835" s="309"/>
      <c r="L835" s="309"/>
      <c r="M835" s="309"/>
      <c r="N835" s="304"/>
      <c r="O835" s="73" t="s">
        <v>348</v>
      </c>
      <c r="P835" s="73" t="s">
        <v>24</v>
      </c>
      <c r="Q835" s="73" t="s">
        <v>24</v>
      </c>
      <c r="R835" s="89"/>
    </row>
    <row r="836" spans="1:18" ht="16.5" customHeight="1">
      <c r="A836" s="345"/>
      <c r="B836" s="345"/>
      <c r="C836" s="345"/>
      <c r="D836" s="345"/>
      <c r="E836" s="345"/>
      <c r="F836" s="345"/>
      <c r="G836" s="345"/>
      <c r="H836" s="61">
        <v>4</v>
      </c>
      <c r="I836" s="309" t="s">
        <v>6785</v>
      </c>
      <c r="J836" s="309" t="s">
        <v>6786</v>
      </c>
      <c r="K836" s="309"/>
      <c r="L836" s="309"/>
      <c r="M836" s="309"/>
      <c r="N836" s="304"/>
      <c r="O836" s="73" t="s">
        <v>348</v>
      </c>
      <c r="P836" s="73" t="s">
        <v>24</v>
      </c>
      <c r="Q836" s="73" t="s">
        <v>24</v>
      </c>
      <c r="R836" s="89"/>
    </row>
    <row r="837" spans="1:18" ht="16.5" customHeight="1">
      <c r="A837" s="345"/>
      <c r="B837" s="345"/>
      <c r="C837" s="345"/>
      <c r="D837" s="345"/>
      <c r="E837" s="345"/>
      <c r="F837" s="345"/>
      <c r="G837" s="345"/>
      <c r="H837" s="61">
        <v>5</v>
      </c>
      <c r="I837" s="309" t="s">
        <v>8207</v>
      </c>
      <c r="J837" s="309" t="s">
        <v>6786</v>
      </c>
      <c r="K837" s="309"/>
      <c r="L837" s="309"/>
      <c r="M837" s="309"/>
      <c r="N837" s="304"/>
      <c r="O837" s="73" t="s">
        <v>348</v>
      </c>
      <c r="P837" s="73" t="s">
        <v>24</v>
      </c>
      <c r="Q837" s="73" t="s">
        <v>24</v>
      </c>
      <c r="R837" s="89"/>
    </row>
    <row r="838" spans="1:18" ht="16.5" customHeight="1">
      <c r="A838" s="345"/>
      <c r="B838" s="345"/>
      <c r="C838" s="345"/>
      <c r="D838" s="345"/>
      <c r="E838" s="345"/>
      <c r="F838" s="345"/>
      <c r="G838" s="345"/>
      <c r="H838" s="61">
        <v>6</v>
      </c>
      <c r="I838" s="309" t="s">
        <v>8206</v>
      </c>
      <c r="J838" s="309" t="s">
        <v>8208</v>
      </c>
      <c r="K838" s="309"/>
      <c r="L838" s="309"/>
      <c r="M838" s="309"/>
      <c r="N838" s="304"/>
      <c r="O838" s="73" t="s">
        <v>348</v>
      </c>
      <c r="P838" s="73" t="s">
        <v>24</v>
      </c>
      <c r="Q838" s="73" t="s">
        <v>24</v>
      </c>
      <c r="R838" s="89"/>
    </row>
    <row r="839" spans="1:18" ht="16.5" customHeight="1">
      <c r="A839" s="341"/>
      <c r="B839" s="341"/>
      <c r="C839" s="341"/>
      <c r="D839" s="341"/>
      <c r="E839" s="345"/>
      <c r="F839" s="341"/>
      <c r="G839" s="341"/>
      <c r="H839" s="61">
        <v>7</v>
      </c>
      <c r="I839" s="309" t="s">
        <v>7103</v>
      </c>
      <c r="J839" s="309" t="s">
        <v>6786</v>
      </c>
      <c r="K839" s="309"/>
      <c r="L839" s="309"/>
      <c r="M839" s="309"/>
      <c r="N839" s="304"/>
      <c r="O839" s="73" t="s">
        <v>348</v>
      </c>
      <c r="P839" s="73" t="s">
        <v>24</v>
      </c>
      <c r="Q839" s="73" t="s">
        <v>24</v>
      </c>
      <c r="R839" s="89"/>
    </row>
    <row r="840" spans="1:18" ht="40.5" customHeight="1">
      <c r="A840" s="472" t="s">
        <v>8246</v>
      </c>
      <c r="B840" s="472" t="s">
        <v>8060</v>
      </c>
      <c r="C840" s="473" t="s">
        <v>3209</v>
      </c>
      <c r="D840" s="473" t="s">
        <v>7089</v>
      </c>
      <c r="E840" s="345"/>
      <c r="F840" s="472" t="s">
        <v>8247</v>
      </c>
      <c r="G840" s="473" t="s">
        <v>2111</v>
      </c>
      <c r="H840" s="61">
        <v>1</v>
      </c>
      <c r="I840" s="309" t="s">
        <v>7102</v>
      </c>
      <c r="J840" s="309" t="s">
        <v>6786</v>
      </c>
      <c r="K840" s="309"/>
      <c r="L840" s="310"/>
      <c r="M840" s="325"/>
      <c r="N840" s="304"/>
      <c r="O840" s="73" t="s">
        <v>348</v>
      </c>
      <c r="P840" s="73" t="s">
        <v>24</v>
      </c>
      <c r="Q840" s="73" t="s">
        <v>24</v>
      </c>
      <c r="R840" s="89"/>
    </row>
    <row r="841" spans="1:18" ht="16.5" customHeight="1">
      <c r="A841" s="345"/>
      <c r="B841" s="345"/>
      <c r="C841" s="345"/>
      <c r="D841" s="345"/>
      <c r="E841" s="345"/>
      <c r="F841" s="345"/>
      <c r="G841" s="345"/>
      <c r="H841" s="61">
        <v>2</v>
      </c>
      <c r="I841" s="309" t="s">
        <v>6792</v>
      </c>
      <c r="J841" s="309" t="s">
        <v>6786</v>
      </c>
      <c r="K841" s="309"/>
      <c r="L841" s="310"/>
      <c r="M841" s="325"/>
      <c r="N841" s="304"/>
      <c r="O841" s="73" t="s">
        <v>348</v>
      </c>
      <c r="P841" s="73" t="s">
        <v>24</v>
      </c>
      <c r="Q841" s="73" t="s">
        <v>24</v>
      </c>
      <c r="R841" s="89"/>
    </row>
    <row r="842" spans="1:18" ht="16.5" customHeight="1">
      <c r="A842" s="345"/>
      <c r="B842" s="345"/>
      <c r="C842" s="345"/>
      <c r="D842" s="345"/>
      <c r="E842" s="345"/>
      <c r="F842" s="345"/>
      <c r="G842" s="345"/>
      <c r="H842" s="61">
        <v>3</v>
      </c>
      <c r="I842" s="309" t="s">
        <v>7948</v>
      </c>
      <c r="J842" s="309" t="s">
        <v>8230</v>
      </c>
      <c r="K842" s="309"/>
      <c r="L842" s="310"/>
      <c r="M842" s="325"/>
      <c r="N842" s="304"/>
      <c r="O842" s="73" t="s">
        <v>348</v>
      </c>
      <c r="P842" s="73" t="s">
        <v>24</v>
      </c>
      <c r="Q842" s="73" t="s">
        <v>24</v>
      </c>
      <c r="R842" s="89"/>
    </row>
    <row r="843" spans="1:18" ht="16.5" customHeight="1">
      <c r="A843" s="341"/>
      <c r="B843" s="341"/>
      <c r="C843" s="341"/>
      <c r="D843" s="341"/>
      <c r="E843" s="341"/>
      <c r="F843" s="341"/>
      <c r="G843" s="341"/>
      <c r="H843" s="61">
        <v>4</v>
      </c>
      <c r="I843" s="309" t="s">
        <v>7103</v>
      </c>
      <c r="J843" s="309" t="s">
        <v>6786</v>
      </c>
      <c r="K843" s="309"/>
      <c r="L843" s="310"/>
      <c r="M843" s="325"/>
      <c r="N843" s="304"/>
      <c r="O843" s="73" t="s">
        <v>348</v>
      </c>
      <c r="P843" s="73" t="s">
        <v>24</v>
      </c>
      <c r="Q843" s="73" t="s">
        <v>24</v>
      </c>
      <c r="R843" s="89"/>
    </row>
    <row r="844" spans="1:18" ht="40.5" customHeight="1">
      <c r="A844" s="472" t="s">
        <v>8248</v>
      </c>
      <c r="B844" s="472" t="s">
        <v>8060</v>
      </c>
      <c r="C844" s="473" t="s">
        <v>3209</v>
      </c>
      <c r="D844" s="473" t="s">
        <v>7089</v>
      </c>
      <c r="E844" s="472" t="s">
        <v>8249</v>
      </c>
      <c r="F844" s="472" t="s">
        <v>8250</v>
      </c>
      <c r="G844" s="473" t="s">
        <v>2111</v>
      </c>
      <c r="H844" s="61">
        <v>1</v>
      </c>
      <c r="I844" s="309" t="s">
        <v>7102</v>
      </c>
      <c r="J844" s="309" t="s">
        <v>6786</v>
      </c>
      <c r="K844" s="309"/>
      <c r="L844" s="309"/>
      <c r="M844" s="309"/>
      <c r="N844" s="304"/>
      <c r="O844" s="73" t="s">
        <v>348</v>
      </c>
      <c r="P844" s="73" t="s">
        <v>24</v>
      </c>
      <c r="Q844" s="73" t="s">
        <v>24</v>
      </c>
      <c r="R844" s="73"/>
    </row>
    <row r="845" spans="1:18" ht="16.5" customHeight="1">
      <c r="A845" s="345"/>
      <c r="B845" s="345"/>
      <c r="C845" s="345"/>
      <c r="D845" s="345"/>
      <c r="E845" s="345"/>
      <c r="F845" s="345"/>
      <c r="G845" s="345"/>
      <c r="H845" s="61">
        <v>2</v>
      </c>
      <c r="I845" s="309" t="s">
        <v>6792</v>
      </c>
      <c r="J845" s="309" t="s">
        <v>6786</v>
      </c>
      <c r="K845" s="309"/>
      <c r="L845" s="309"/>
      <c r="M845" s="309"/>
      <c r="N845" s="304"/>
      <c r="O845" s="73" t="s">
        <v>348</v>
      </c>
      <c r="P845" s="73" t="s">
        <v>24</v>
      </c>
      <c r="Q845" s="73" t="s">
        <v>24</v>
      </c>
      <c r="R845" s="73"/>
    </row>
    <row r="846" spans="1:18" ht="16.5" customHeight="1">
      <c r="A846" s="345"/>
      <c r="B846" s="345"/>
      <c r="C846" s="345"/>
      <c r="D846" s="345"/>
      <c r="E846" s="345"/>
      <c r="F846" s="345"/>
      <c r="G846" s="345"/>
      <c r="H846" s="61">
        <v>3</v>
      </c>
      <c r="I846" s="309" t="s">
        <v>7936</v>
      </c>
      <c r="J846" s="309" t="s">
        <v>6786</v>
      </c>
      <c r="K846" s="309"/>
      <c r="L846" s="309"/>
      <c r="M846" s="309"/>
      <c r="N846" s="304"/>
      <c r="O846" s="73" t="s">
        <v>348</v>
      </c>
      <c r="P846" s="73" t="s">
        <v>24</v>
      </c>
      <c r="Q846" s="73" t="s">
        <v>24</v>
      </c>
      <c r="R846" s="73"/>
    </row>
    <row r="847" spans="1:18" ht="16.5" customHeight="1">
      <c r="A847" s="345"/>
      <c r="B847" s="345"/>
      <c r="C847" s="345"/>
      <c r="D847" s="345"/>
      <c r="E847" s="345"/>
      <c r="F847" s="345"/>
      <c r="G847" s="345"/>
      <c r="H847" s="61">
        <v>4</v>
      </c>
      <c r="I847" s="309" t="s">
        <v>7929</v>
      </c>
      <c r="J847" s="309" t="s">
        <v>8194</v>
      </c>
      <c r="K847" s="309"/>
      <c r="L847" s="309"/>
      <c r="M847" s="309"/>
      <c r="N847" s="304"/>
      <c r="O847" s="73" t="s">
        <v>348</v>
      </c>
      <c r="P847" s="73" t="s">
        <v>24</v>
      </c>
      <c r="Q847" s="73" t="s">
        <v>24</v>
      </c>
      <c r="R847" s="73"/>
    </row>
    <row r="848" spans="1:18" ht="16.5" customHeight="1">
      <c r="A848" s="341"/>
      <c r="B848" s="341"/>
      <c r="C848" s="341"/>
      <c r="D848" s="341"/>
      <c r="E848" s="345"/>
      <c r="F848" s="341"/>
      <c r="G848" s="341"/>
      <c r="H848" s="61">
        <v>5</v>
      </c>
      <c r="I848" s="309" t="s">
        <v>7103</v>
      </c>
      <c r="J848" s="309" t="s">
        <v>6786</v>
      </c>
      <c r="K848" s="309"/>
      <c r="L848" s="309"/>
      <c r="M848" s="309"/>
      <c r="N848" s="304"/>
      <c r="O848" s="73" t="s">
        <v>348</v>
      </c>
      <c r="P848" s="73" t="s">
        <v>24</v>
      </c>
      <c r="Q848" s="73" t="s">
        <v>24</v>
      </c>
      <c r="R848" s="73"/>
    </row>
    <row r="849" spans="1:18" ht="40.5" customHeight="1">
      <c r="A849" s="472" t="s">
        <v>8251</v>
      </c>
      <c r="B849" s="472" t="s">
        <v>8060</v>
      </c>
      <c r="C849" s="473" t="s">
        <v>3209</v>
      </c>
      <c r="D849" s="473" t="s">
        <v>7089</v>
      </c>
      <c r="E849" s="345"/>
      <c r="F849" s="472" t="s">
        <v>8252</v>
      </c>
      <c r="G849" s="473" t="s">
        <v>2111</v>
      </c>
      <c r="H849" s="61">
        <v>1</v>
      </c>
      <c r="I849" s="309" t="s">
        <v>7102</v>
      </c>
      <c r="J849" s="309" t="s">
        <v>6786</v>
      </c>
      <c r="K849" s="309"/>
      <c r="L849" s="309"/>
      <c r="M849" s="309"/>
      <c r="N849" s="304"/>
      <c r="O849" s="73" t="s">
        <v>348</v>
      </c>
      <c r="P849" s="73" t="s">
        <v>24</v>
      </c>
      <c r="Q849" s="73" t="s">
        <v>24</v>
      </c>
      <c r="R849" s="73"/>
    </row>
    <row r="850" spans="1:18" ht="16.5" customHeight="1">
      <c r="A850" s="345"/>
      <c r="B850" s="345"/>
      <c r="C850" s="345"/>
      <c r="D850" s="345"/>
      <c r="E850" s="345"/>
      <c r="F850" s="345"/>
      <c r="G850" s="345"/>
      <c r="H850" s="61">
        <v>2</v>
      </c>
      <c r="I850" s="309" t="s">
        <v>6792</v>
      </c>
      <c r="J850" s="309" t="s">
        <v>6786</v>
      </c>
      <c r="K850" s="309"/>
      <c r="L850" s="309"/>
      <c r="M850" s="309"/>
      <c r="N850" s="304"/>
      <c r="O850" s="73" t="s">
        <v>348</v>
      </c>
      <c r="P850" s="73" t="s">
        <v>24</v>
      </c>
      <c r="Q850" s="73" t="s">
        <v>24</v>
      </c>
      <c r="R850" s="73"/>
    </row>
    <row r="851" spans="1:18" ht="16.5" customHeight="1">
      <c r="A851" s="345"/>
      <c r="B851" s="345"/>
      <c r="C851" s="345"/>
      <c r="D851" s="345"/>
      <c r="E851" s="345"/>
      <c r="F851" s="345"/>
      <c r="G851" s="345"/>
      <c r="H851" s="61">
        <v>3</v>
      </c>
      <c r="I851" s="309" t="s">
        <v>7946</v>
      </c>
      <c r="J851" s="309" t="s">
        <v>6786</v>
      </c>
      <c r="K851" s="309"/>
      <c r="L851" s="309"/>
      <c r="M851" s="309"/>
      <c r="N851" s="304"/>
      <c r="O851" s="73" t="s">
        <v>348</v>
      </c>
      <c r="P851" s="73" t="s">
        <v>24</v>
      </c>
      <c r="Q851" s="73" t="s">
        <v>24</v>
      </c>
      <c r="R851" s="73"/>
    </row>
    <row r="852" spans="1:18" ht="16.5" customHeight="1">
      <c r="A852" s="345"/>
      <c r="B852" s="345"/>
      <c r="C852" s="345"/>
      <c r="D852" s="345"/>
      <c r="E852" s="345"/>
      <c r="F852" s="345"/>
      <c r="G852" s="345"/>
      <c r="H852" s="61">
        <v>4</v>
      </c>
      <c r="I852" s="309" t="s">
        <v>7929</v>
      </c>
      <c r="J852" s="309" t="s">
        <v>8194</v>
      </c>
      <c r="K852" s="309"/>
      <c r="L852" s="309"/>
      <c r="M852" s="309"/>
      <c r="N852" s="304"/>
      <c r="O852" s="73" t="s">
        <v>348</v>
      </c>
      <c r="P852" s="73" t="s">
        <v>24</v>
      </c>
      <c r="Q852" s="73" t="s">
        <v>24</v>
      </c>
      <c r="R852" s="73"/>
    </row>
    <row r="853" spans="1:18" ht="16.5" customHeight="1">
      <c r="A853" s="341"/>
      <c r="B853" s="341"/>
      <c r="C853" s="341"/>
      <c r="D853" s="341"/>
      <c r="E853" s="345"/>
      <c r="F853" s="341"/>
      <c r="G853" s="341"/>
      <c r="H853" s="61">
        <v>5</v>
      </c>
      <c r="I853" s="309" t="s">
        <v>7103</v>
      </c>
      <c r="J853" s="309" t="s">
        <v>6786</v>
      </c>
      <c r="K853" s="309"/>
      <c r="L853" s="309"/>
      <c r="M853" s="309"/>
      <c r="N853" s="304"/>
      <c r="O853" s="73" t="s">
        <v>348</v>
      </c>
      <c r="P853" s="73" t="s">
        <v>24</v>
      </c>
      <c r="Q853" s="73" t="s">
        <v>24</v>
      </c>
      <c r="R853" s="73"/>
    </row>
    <row r="854" spans="1:18" ht="40.5" customHeight="1">
      <c r="A854" s="472" t="s">
        <v>8253</v>
      </c>
      <c r="B854" s="472" t="s">
        <v>8060</v>
      </c>
      <c r="C854" s="473" t="s">
        <v>3209</v>
      </c>
      <c r="D854" s="473" t="s">
        <v>7089</v>
      </c>
      <c r="E854" s="345"/>
      <c r="F854" s="472" t="s">
        <v>8254</v>
      </c>
      <c r="G854" s="473" t="s">
        <v>2111</v>
      </c>
      <c r="H854" s="61">
        <v>1</v>
      </c>
      <c r="I854" s="309" t="s">
        <v>7102</v>
      </c>
      <c r="J854" s="309" t="s">
        <v>6786</v>
      </c>
      <c r="K854" s="309"/>
      <c r="L854" s="309"/>
      <c r="M854" s="309"/>
      <c r="N854" s="304"/>
      <c r="O854" s="73" t="s">
        <v>348</v>
      </c>
      <c r="P854" s="73" t="s">
        <v>24</v>
      </c>
      <c r="Q854" s="73" t="s">
        <v>24</v>
      </c>
      <c r="R854" s="73"/>
    </row>
    <row r="855" spans="1:18" ht="16.5" customHeight="1">
      <c r="A855" s="345"/>
      <c r="B855" s="345"/>
      <c r="C855" s="345"/>
      <c r="D855" s="345"/>
      <c r="E855" s="345"/>
      <c r="F855" s="345"/>
      <c r="G855" s="345"/>
      <c r="H855" s="61">
        <v>2</v>
      </c>
      <c r="I855" s="309" t="s">
        <v>6792</v>
      </c>
      <c r="J855" s="309" t="s">
        <v>6786</v>
      </c>
      <c r="K855" s="309"/>
      <c r="L855" s="309"/>
      <c r="M855" s="309"/>
      <c r="N855" s="304"/>
      <c r="O855" s="73" t="s">
        <v>348</v>
      </c>
      <c r="P855" s="73" t="s">
        <v>24</v>
      </c>
      <c r="Q855" s="73" t="s">
        <v>24</v>
      </c>
      <c r="R855" s="73"/>
    </row>
    <row r="856" spans="1:18" ht="16.5" customHeight="1">
      <c r="A856" s="345"/>
      <c r="B856" s="345"/>
      <c r="C856" s="345"/>
      <c r="D856" s="345"/>
      <c r="E856" s="345"/>
      <c r="F856" s="345"/>
      <c r="G856" s="345"/>
      <c r="H856" s="61">
        <v>3</v>
      </c>
      <c r="I856" s="309" t="s">
        <v>7948</v>
      </c>
      <c r="J856" s="309" t="s">
        <v>6786</v>
      </c>
      <c r="K856" s="309"/>
      <c r="L856" s="309"/>
      <c r="M856" s="309"/>
      <c r="N856" s="304"/>
      <c r="O856" s="73" t="s">
        <v>348</v>
      </c>
      <c r="P856" s="73" t="s">
        <v>24</v>
      </c>
      <c r="Q856" s="73" t="s">
        <v>24</v>
      </c>
      <c r="R856" s="73"/>
    </row>
    <row r="857" spans="1:18" ht="16.5" customHeight="1">
      <c r="A857" s="345"/>
      <c r="B857" s="345"/>
      <c r="C857" s="345"/>
      <c r="D857" s="345"/>
      <c r="E857" s="345"/>
      <c r="F857" s="345"/>
      <c r="G857" s="345"/>
      <c r="H857" s="61">
        <v>4</v>
      </c>
      <c r="I857" s="309" t="s">
        <v>7929</v>
      </c>
      <c r="J857" s="309" t="s">
        <v>8194</v>
      </c>
      <c r="K857" s="309"/>
      <c r="L857" s="309"/>
      <c r="M857" s="309"/>
      <c r="N857" s="304"/>
      <c r="O857" s="73" t="s">
        <v>348</v>
      </c>
      <c r="P857" s="73" t="s">
        <v>24</v>
      </c>
      <c r="Q857" s="73" t="s">
        <v>24</v>
      </c>
      <c r="R857" s="73"/>
    </row>
    <row r="858" spans="1:18" ht="16.5" customHeight="1">
      <c r="A858" s="341"/>
      <c r="B858" s="341"/>
      <c r="C858" s="341"/>
      <c r="D858" s="341"/>
      <c r="E858" s="341"/>
      <c r="F858" s="341"/>
      <c r="G858" s="341"/>
      <c r="H858" s="61">
        <v>5</v>
      </c>
      <c r="I858" s="309" t="s">
        <v>7103</v>
      </c>
      <c r="J858" s="309" t="s">
        <v>6786</v>
      </c>
      <c r="K858" s="309"/>
      <c r="L858" s="309"/>
      <c r="M858" s="309"/>
      <c r="N858" s="304"/>
      <c r="O858" s="73" t="s">
        <v>348</v>
      </c>
      <c r="P858" s="73" t="s">
        <v>24</v>
      </c>
      <c r="Q858" s="73" t="s">
        <v>24</v>
      </c>
      <c r="R858" s="73"/>
    </row>
    <row r="859" spans="1:18" ht="40.5" customHeight="1">
      <c r="A859" s="472" t="s">
        <v>8255</v>
      </c>
      <c r="B859" s="472" t="s">
        <v>8060</v>
      </c>
      <c r="C859" s="473" t="s">
        <v>3209</v>
      </c>
      <c r="D859" s="473" t="s">
        <v>7089</v>
      </c>
      <c r="E859" s="472" t="s">
        <v>8256</v>
      </c>
      <c r="F859" s="472" t="s">
        <v>8257</v>
      </c>
      <c r="G859" s="473" t="s">
        <v>2111</v>
      </c>
      <c r="H859" s="61">
        <v>1</v>
      </c>
      <c r="I859" s="309" t="s">
        <v>7102</v>
      </c>
      <c r="J859" s="309" t="s">
        <v>6786</v>
      </c>
      <c r="K859" s="309"/>
      <c r="L859" s="309"/>
      <c r="M859" s="325"/>
      <c r="N859" s="304"/>
      <c r="O859" s="73" t="s">
        <v>348</v>
      </c>
      <c r="P859" s="73" t="s">
        <v>24</v>
      </c>
      <c r="Q859" s="73" t="s">
        <v>24</v>
      </c>
      <c r="R859" s="73"/>
    </row>
    <row r="860" spans="1:18" ht="16.5" customHeight="1">
      <c r="A860" s="345"/>
      <c r="B860" s="345"/>
      <c r="C860" s="345"/>
      <c r="D860" s="345"/>
      <c r="E860" s="345"/>
      <c r="F860" s="345"/>
      <c r="G860" s="345"/>
      <c r="H860" s="61">
        <v>2</v>
      </c>
      <c r="I860" s="309" t="s">
        <v>6792</v>
      </c>
      <c r="J860" s="309" t="s">
        <v>6786</v>
      </c>
      <c r="K860" s="309"/>
      <c r="L860" s="309"/>
      <c r="M860" s="325"/>
      <c r="N860" s="304"/>
      <c r="O860" s="73" t="s">
        <v>348</v>
      </c>
      <c r="P860" s="73" t="s">
        <v>24</v>
      </c>
      <c r="Q860" s="73" t="s">
        <v>24</v>
      </c>
      <c r="R860" s="73"/>
    </row>
    <row r="861" spans="1:18" ht="16.5" customHeight="1">
      <c r="A861" s="345"/>
      <c r="B861" s="345"/>
      <c r="C861" s="345"/>
      <c r="D861" s="345"/>
      <c r="E861" s="345"/>
      <c r="F861" s="345"/>
      <c r="G861" s="345"/>
      <c r="H861" s="61">
        <v>3</v>
      </c>
      <c r="I861" s="309" t="s">
        <v>7947</v>
      </c>
      <c r="J861" s="309" t="s">
        <v>6786</v>
      </c>
      <c r="K861" s="309"/>
      <c r="L861" s="309"/>
      <c r="M861" s="325"/>
      <c r="N861" s="304"/>
      <c r="O861" s="73" t="s">
        <v>348</v>
      </c>
      <c r="P861" s="73" t="s">
        <v>24</v>
      </c>
      <c r="Q861" s="73" t="s">
        <v>24</v>
      </c>
      <c r="R861" s="73"/>
    </row>
    <row r="862" spans="1:18" ht="16.5" customHeight="1">
      <c r="A862" s="345"/>
      <c r="B862" s="345"/>
      <c r="C862" s="345"/>
      <c r="D862" s="345"/>
      <c r="E862" s="345"/>
      <c r="F862" s="345"/>
      <c r="G862" s="345"/>
      <c r="H862" s="61">
        <v>4</v>
      </c>
      <c r="I862" s="309" t="s">
        <v>7931</v>
      </c>
      <c r="J862" s="309" t="s">
        <v>8235</v>
      </c>
      <c r="K862" s="309"/>
      <c r="L862" s="309"/>
      <c r="M862" s="325"/>
      <c r="N862" s="304"/>
      <c r="O862" s="73" t="s">
        <v>348</v>
      </c>
      <c r="P862" s="73" t="s">
        <v>24</v>
      </c>
      <c r="Q862" s="73" t="s">
        <v>24</v>
      </c>
      <c r="R862" s="73"/>
    </row>
    <row r="863" spans="1:18" ht="16.5" customHeight="1">
      <c r="A863" s="341"/>
      <c r="B863" s="341"/>
      <c r="C863" s="341"/>
      <c r="D863" s="341"/>
      <c r="E863" s="345"/>
      <c r="F863" s="341"/>
      <c r="G863" s="341"/>
      <c r="H863" s="61">
        <v>5</v>
      </c>
      <c r="I863" s="309" t="s">
        <v>7103</v>
      </c>
      <c r="J863" s="309" t="s">
        <v>6786</v>
      </c>
      <c r="K863" s="309"/>
      <c r="L863" s="309"/>
      <c r="M863" s="325"/>
      <c r="N863" s="304"/>
      <c r="O863" s="73" t="s">
        <v>348</v>
      </c>
      <c r="P863" s="73" t="s">
        <v>24</v>
      </c>
      <c r="Q863" s="73" t="s">
        <v>24</v>
      </c>
      <c r="R863" s="73"/>
    </row>
    <row r="864" spans="1:18" ht="40.5" customHeight="1">
      <c r="A864" s="472" t="s">
        <v>8258</v>
      </c>
      <c r="B864" s="472" t="s">
        <v>8060</v>
      </c>
      <c r="C864" s="473" t="s">
        <v>3209</v>
      </c>
      <c r="D864" s="473" t="s">
        <v>7089</v>
      </c>
      <c r="E864" s="345"/>
      <c r="F864" s="472" t="s">
        <v>8259</v>
      </c>
      <c r="G864" s="473" t="s">
        <v>2111</v>
      </c>
      <c r="H864" s="61">
        <v>1</v>
      </c>
      <c r="I864" s="309" t="s">
        <v>7102</v>
      </c>
      <c r="J864" s="309" t="s">
        <v>6786</v>
      </c>
      <c r="K864" s="309"/>
      <c r="L864" s="309"/>
      <c r="M864" s="325"/>
      <c r="N864" s="304"/>
      <c r="O864" s="73" t="s">
        <v>348</v>
      </c>
      <c r="P864" s="73" t="s">
        <v>24</v>
      </c>
      <c r="Q864" s="73" t="s">
        <v>24</v>
      </c>
      <c r="R864" s="73"/>
    </row>
    <row r="865" spans="1:18" ht="16.5" customHeight="1">
      <c r="A865" s="345"/>
      <c r="B865" s="345"/>
      <c r="C865" s="345"/>
      <c r="D865" s="345"/>
      <c r="E865" s="345"/>
      <c r="F865" s="345"/>
      <c r="G865" s="345"/>
      <c r="H865" s="61">
        <v>2</v>
      </c>
      <c r="I865" s="309" t="s">
        <v>6792</v>
      </c>
      <c r="J865" s="309" t="s">
        <v>6786</v>
      </c>
      <c r="K865" s="309"/>
      <c r="L865" s="309"/>
      <c r="M865" s="325"/>
      <c r="N865" s="304"/>
      <c r="O865" s="73" t="s">
        <v>348</v>
      </c>
      <c r="P865" s="73" t="s">
        <v>24</v>
      </c>
      <c r="Q865" s="73" t="s">
        <v>24</v>
      </c>
      <c r="R865" s="73"/>
    </row>
    <row r="866" spans="1:18" ht="16.5" customHeight="1">
      <c r="A866" s="345"/>
      <c r="B866" s="345"/>
      <c r="C866" s="345"/>
      <c r="D866" s="345"/>
      <c r="E866" s="345"/>
      <c r="F866" s="345"/>
      <c r="G866" s="345"/>
      <c r="H866" s="61">
        <v>3</v>
      </c>
      <c r="I866" s="309" t="s">
        <v>7948</v>
      </c>
      <c r="J866" s="309" t="s">
        <v>6786</v>
      </c>
      <c r="K866" s="309"/>
      <c r="L866" s="309"/>
      <c r="M866" s="325"/>
      <c r="N866" s="304"/>
      <c r="O866" s="73" t="s">
        <v>348</v>
      </c>
      <c r="P866" s="73" t="s">
        <v>24</v>
      </c>
      <c r="Q866" s="73" t="s">
        <v>24</v>
      </c>
      <c r="R866" s="73"/>
    </row>
    <row r="867" spans="1:18" ht="16.5" customHeight="1">
      <c r="A867" s="345"/>
      <c r="B867" s="345"/>
      <c r="C867" s="345"/>
      <c r="D867" s="345"/>
      <c r="E867" s="345"/>
      <c r="F867" s="345"/>
      <c r="G867" s="345"/>
      <c r="H867" s="61">
        <v>4</v>
      </c>
      <c r="I867" s="309" t="s">
        <v>7931</v>
      </c>
      <c r="J867" s="309" t="s">
        <v>8235</v>
      </c>
      <c r="K867" s="309"/>
      <c r="L867" s="309"/>
      <c r="M867" s="325"/>
      <c r="N867" s="304"/>
      <c r="O867" s="73" t="s">
        <v>348</v>
      </c>
      <c r="P867" s="73" t="s">
        <v>24</v>
      </c>
      <c r="Q867" s="73" t="s">
        <v>24</v>
      </c>
      <c r="R867" s="73"/>
    </row>
    <row r="868" spans="1:18" ht="16.5" customHeight="1">
      <c r="A868" s="341"/>
      <c r="B868" s="341"/>
      <c r="C868" s="341"/>
      <c r="D868" s="341"/>
      <c r="E868" s="341"/>
      <c r="F868" s="341"/>
      <c r="G868" s="341"/>
      <c r="H868" s="61">
        <v>5</v>
      </c>
      <c r="I868" s="309" t="s">
        <v>7103</v>
      </c>
      <c r="J868" s="309" t="s">
        <v>6786</v>
      </c>
      <c r="K868" s="309"/>
      <c r="L868" s="309"/>
      <c r="M868" s="325"/>
      <c r="N868" s="304"/>
      <c r="O868" s="73" t="s">
        <v>348</v>
      </c>
      <c r="P868" s="73" t="s">
        <v>24</v>
      </c>
      <c r="Q868" s="73" t="s">
        <v>24</v>
      </c>
      <c r="R868" s="73"/>
    </row>
    <row r="869" spans="1:18" ht="40.5" customHeight="1">
      <c r="A869" s="472" t="s">
        <v>8260</v>
      </c>
      <c r="B869" s="472" t="s">
        <v>8060</v>
      </c>
      <c r="C869" s="473" t="s">
        <v>3209</v>
      </c>
      <c r="D869" s="473" t="s">
        <v>7089</v>
      </c>
      <c r="E869" s="472" t="s">
        <v>8261</v>
      </c>
      <c r="F869" s="472" t="s">
        <v>8262</v>
      </c>
      <c r="G869" s="473" t="s">
        <v>2111</v>
      </c>
      <c r="H869" s="61">
        <v>1</v>
      </c>
      <c r="I869" s="309" t="s">
        <v>7102</v>
      </c>
      <c r="J869" s="309" t="s">
        <v>6786</v>
      </c>
      <c r="K869" s="309"/>
      <c r="L869" s="309"/>
      <c r="M869" s="309"/>
      <c r="N869" s="304"/>
      <c r="O869" s="73" t="s">
        <v>348</v>
      </c>
      <c r="P869" s="73" t="s">
        <v>24</v>
      </c>
      <c r="Q869" s="73" t="s">
        <v>24</v>
      </c>
      <c r="R869" s="73"/>
    </row>
    <row r="870" spans="1:18" ht="16.5" customHeight="1">
      <c r="A870" s="345"/>
      <c r="B870" s="345"/>
      <c r="C870" s="345"/>
      <c r="D870" s="345"/>
      <c r="E870" s="345"/>
      <c r="F870" s="345"/>
      <c r="G870" s="345"/>
      <c r="H870" s="61">
        <v>2</v>
      </c>
      <c r="I870" s="309" t="s">
        <v>7429</v>
      </c>
      <c r="J870" s="309" t="s">
        <v>6786</v>
      </c>
      <c r="K870" s="309"/>
      <c r="L870" s="309"/>
      <c r="M870" s="309"/>
      <c r="N870" s="304"/>
      <c r="O870" s="73" t="s">
        <v>348</v>
      </c>
      <c r="P870" s="73" t="s">
        <v>24</v>
      </c>
      <c r="Q870" s="73" t="s">
        <v>24</v>
      </c>
      <c r="R870" s="73"/>
    </row>
    <row r="871" spans="1:18" ht="16.5" customHeight="1">
      <c r="A871" s="345"/>
      <c r="B871" s="345"/>
      <c r="C871" s="345"/>
      <c r="D871" s="345"/>
      <c r="E871" s="345"/>
      <c r="F871" s="345"/>
      <c r="G871" s="345"/>
      <c r="H871" s="61">
        <v>3</v>
      </c>
      <c r="I871" s="309" t="s">
        <v>7430</v>
      </c>
      <c r="J871" s="309" t="s">
        <v>6786</v>
      </c>
      <c r="K871" s="309"/>
      <c r="L871" s="309"/>
      <c r="M871" s="309"/>
      <c r="N871" s="304"/>
      <c r="O871" s="73" t="s">
        <v>348</v>
      </c>
      <c r="P871" s="73" t="s">
        <v>24</v>
      </c>
      <c r="Q871" s="73" t="s">
        <v>24</v>
      </c>
      <c r="R871" s="73"/>
    </row>
    <row r="872" spans="1:18" ht="54" customHeight="1">
      <c r="A872" s="345"/>
      <c r="B872" s="345"/>
      <c r="C872" s="345"/>
      <c r="D872" s="345"/>
      <c r="E872" s="345"/>
      <c r="F872" s="345"/>
      <c r="G872" s="345"/>
      <c r="H872" s="61">
        <v>4</v>
      </c>
      <c r="I872" s="309" t="s">
        <v>8003</v>
      </c>
      <c r="J872" s="309" t="s">
        <v>8263</v>
      </c>
      <c r="K872" s="309"/>
      <c r="L872" s="309"/>
      <c r="M872" s="316"/>
      <c r="N872" s="304"/>
      <c r="O872" s="73" t="s">
        <v>348</v>
      </c>
      <c r="P872" s="73" t="s">
        <v>24</v>
      </c>
      <c r="Q872" s="73" t="s">
        <v>24</v>
      </c>
      <c r="R872" s="73"/>
    </row>
    <row r="873" spans="1:18" ht="16.5" customHeight="1">
      <c r="A873" s="341"/>
      <c r="B873" s="341"/>
      <c r="C873" s="341"/>
      <c r="D873" s="341"/>
      <c r="E873" s="345"/>
      <c r="F873" s="341"/>
      <c r="G873" s="341"/>
      <c r="H873" s="61">
        <v>5</v>
      </c>
      <c r="I873" s="309" t="s">
        <v>7103</v>
      </c>
      <c r="J873" s="309" t="s">
        <v>6786</v>
      </c>
      <c r="K873" s="309"/>
      <c r="L873" s="309"/>
      <c r="M873" s="309"/>
      <c r="N873" s="304"/>
      <c r="O873" s="73" t="s">
        <v>348</v>
      </c>
      <c r="P873" s="73" t="s">
        <v>24</v>
      </c>
      <c r="Q873" s="73" t="s">
        <v>24</v>
      </c>
      <c r="R873" s="73"/>
    </row>
    <row r="874" spans="1:18" ht="40.5" customHeight="1">
      <c r="A874" s="472" t="s">
        <v>8264</v>
      </c>
      <c r="B874" s="472" t="s">
        <v>8060</v>
      </c>
      <c r="C874" s="473" t="s">
        <v>3209</v>
      </c>
      <c r="D874" s="473" t="s">
        <v>7089</v>
      </c>
      <c r="E874" s="345"/>
      <c r="F874" s="472" t="s">
        <v>8265</v>
      </c>
      <c r="G874" s="473" t="s">
        <v>2111</v>
      </c>
      <c r="H874" s="61">
        <v>1</v>
      </c>
      <c r="I874" s="309" t="s">
        <v>7102</v>
      </c>
      <c r="J874" s="309" t="s">
        <v>6786</v>
      </c>
      <c r="K874" s="309"/>
      <c r="L874" s="309"/>
      <c r="M874" s="309"/>
      <c r="N874" s="304"/>
      <c r="O874" s="73" t="s">
        <v>348</v>
      </c>
      <c r="P874" s="73" t="s">
        <v>24</v>
      </c>
      <c r="Q874" s="73" t="s">
        <v>24</v>
      </c>
      <c r="R874" s="73"/>
    </row>
    <row r="875" spans="1:18" ht="16.5" customHeight="1">
      <c r="A875" s="345"/>
      <c r="B875" s="345"/>
      <c r="C875" s="345"/>
      <c r="D875" s="345"/>
      <c r="E875" s="345"/>
      <c r="F875" s="345"/>
      <c r="G875" s="345"/>
      <c r="H875" s="61">
        <v>2</v>
      </c>
      <c r="I875" s="309" t="s">
        <v>7429</v>
      </c>
      <c r="J875" s="309" t="s">
        <v>6786</v>
      </c>
      <c r="K875" s="309"/>
      <c r="L875" s="309"/>
      <c r="M875" s="309"/>
      <c r="N875" s="304"/>
      <c r="O875" s="73" t="s">
        <v>348</v>
      </c>
      <c r="P875" s="73" t="s">
        <v>24</v>
      </c>
      <c r="Q875" s="73" t="s">
        <v>24</v>
      </c>
      <c r="R875" s="73"/>
    </row>
    <row r="876" spans="1:18" ht="16.5" customHeight="1">
      <c r="A876" s="345"/>
      <c r="B876" s="345"/>
      <c r="C876" s="345"/>
      <c r="D876" s="345"/>
      <c r="E876" s="345"/>
      <c r="F876" s="345"/>
      <c r="G876" s="345"/>
      <c r="H876" s="61">
        <v>3</v>
      </c>
      <c r="I876" s="309" t="s">
        <v>7430</v>
      </c>
      <c r="J876" s="309" t="s">
        <v>6786</v>
      </c>
      <c r="K876" s="309"/>
      <c r="L876" s="309"/>
      <c r="M876" s="309"/>
      <c r="N876" s="304"/>
      <c r="O876" s="73" t="s">
        <v>348</v>
      </c>
      <c r="P876" s="73" t="s">
        <v>24</v>
      </c>
      <c r="Q876" s="73" t="s">
        <v>24</v>
      </c>
      <c r="R876" s="73"/>
    </row>
    <row r="877" spans="1:18" ht="16.5" customHeight="1">
      <c r="A877" s="345"/>
      <c r="B877" s="345"/>
      <c r="C877" s="345"/>
      <c r="D877" s="345"/>
      <c r="E877" s="345"/>
      <c r="F877" s="345"/>
      <c r="G877" s="345"/>
      <c r="H877" s="61">
        <v>4</v>
      </c>
      <c r="I877" s="309" t="s">
        <v>8003</v>
      </c>
      <c r="J877" s="309" t="s">
        <v>6786</v>
      </c>
      <c r="K877" s="309"/>
      <c r="L877" s="309"/>
      <c r="M877" s="309"/>
      <c r="N877" s="304"/>
      <c r="O877" s="73" t="s">
        <v>348</v>
      </c>
      <c r="P877" s="73" t="s">
        <v>24</v>
      </c>
      <c r="Q877" s="73" t="s">
        <v>24</v>
      </c>
      <c r="R877" s="73"/>
    </row>
    <row r="878" spans="1:18" ht="27" customHeight="1">
      <c r="A878" s="345"/>
      <c r="B878" s="345"/>
      <c r="C878" s="345"/>
      <c r="D878" s="345"/>
      <c r="E878" s="345"/>
      <c r="F878" s="345"/>
      <c r="G878" s="345"/>
      <c r="H878" s="61">
        <v>5</v>
      </c>
      <c r="I878" s="309" t="s">
        <v>7991</v>
      </c>
      <c r="J878" s="309" t="s">
        <v>8266</v>
      </c>
      <c r="K878" s="309"/>
      <c r="L878" s="309"/>
      <c r="M878" s="316"/>
      <c r="N878" s="304"/>
      <c r="O878" s="73" t="s">
        <v>348</v>
      </c>
      <c r="P878" s="73" t="s">
        <v>24</v>
      </c>
      <c r="Q878" s="73" t="s">
        <v>24</v>
      </c>
      <c r="R878" s="73"/>
    </row>
    <row r="879" spans="1:18" ht="16.5" customHeight="1">
      <c r="A879" s="341"/>
      <c r="B879" s="341"/>
      <c r="C879" s="341"/>
      <c r="D879" s="341"/>
      <c r="E879" s="341"/>
      <c r="F879" s="341"/>
      <c r="G879" s="341"/>
      <c r="H879" s="61">
        <v>6</v>
      </c>
      <c r="I879" s="309" t="s">
        <v>7103</v>
      </c>
      <c r="J879" s="309" t="s">
        <v>6786</v>
      </c>
      <c r="K879" s="309"/>
      <c r="L879" s="309"/>
      <c r="M879" s="309"/>
      <c r="N879" s="304"/>
      <c r="O879" s="73" t="s">
        <v>348</v>
      </c>
      <c r="P879" s="73" t="s">
        <v>24</v>
      </c>
      <c r="Q879" s="73" t="s">
        <v>24</v>
      </c>
      <c r="R879" s="73"/>
    </row>
    <row r="880" spans="1:18" ht="40.5" customHeight="1">
      <c r="A880" s="472" t="s">
        <v>8267</v>
      </c>
      <c r="B880" s="472" t="s">
        <v>8060</v>
      </c>
      <c r="C880" s="473" t="s">
        <v>3209</v>
      </c>
      <c r="D880" s="473" t="s">
        <v>7089</v>
      </c>
      <c r="E880" s="472" t="s">
        <v>8188</v>
      </c>
      <c r="F880" s="472" t="s">
        <v>8268</v>
      </c>
      <c r="G880" s="473" t="s">
        <v>2111</v>
      </c>
      <c r="H880" s="61">
        <v>1</v>
      </c>
      <c r="I880" s="309" t="s">
        <v>7102</v>
      </c>
      <c r="J880" s="309" t="s">
        <v>6786</v>
      </c>
      <c r="K880" s="309"/>
      <c r="L880" s="309"/>
      <c r="M880" s="325"/>
      <c r="N880" s="304"/>
      <c r="O880" s="73" t="s">
        <v>348</v>
      </c>
      <c r="P880" s="73" t="s">
        <v>24</v>
      </c>
      <c r="Q880" s="73" t="s">
        <v>24</v>
      </c>
      <c r="R880" s="73"/>
    </row>
    <row r="881" spans="1:18" ht="16.5" customHeight="1">
      <c r="A881" s="345"/>
      <c r="B881" s="345"/>
      <c r="C881" s="345"/>
      <c r="D881" s="345"/>
      <c r="E881" s="345"/>
      <c r="F881" s="345"/>
      <c r="G881" s="345"/>
      <c r="H881" s="61">
        <v>2</v>
      </c>
      <c r="I881" s="309" t="s">
        <v>6796</v>
      </c>
      <c r="J881" s="309" t="s">
        <v>6786</v>
      </c>
      <c r="K881" s="309"/>
      <c r="L881" s="309"/>
      <c r="M881" s="325"/>
      <c r="N881" s="304"/>
      <c r="O881" s="73" t="s">
        <v>348</v>
      </c>
      <c r="P881" s="73" t="s">
        <v>24</v>
      </c>
      <c r="Q881" s="73" t="s">
        <v>24</v>
      </c>
      <c r="R881" s="73"/>
    </row>
    <row r="882" spans="1:18" ht="16.5" customHeight="1">
      <c r="A882" s="345"/>
      <c r="B882" s="345"/>
      <c r="C882" s="345"/>
      <c r="D882" s="345"/>
      <c r="E882" s="345"/>
      <c r="F882" s="345"/>
      <c r="G882" s="345"/>
      <c r="H882" s="61">
        <v>3</v>
      </c>
      <c r="I882" s="309" t="s">
        <v>7936</v>
      </c>
      <c r="J882" s="309" t="s">
        <v>8190</v>
      </c>
      <c r="K882" s="309"/>
      <c r="L882" s="309"/>
      <c r="M882" s="325"/>
      <c r="N882" s="304"/>
      <c r="O882" s="73" t="s">
        <v>348</v>
      </c>
      <c r="P882" s="73" t="s">
        <v>24</v>
      </c>
      <c r="Q882" s="73" t="s">
        <v>24</v>
      </c>
      <c r="R882" s="73"/>
    </row>
    <row r="883" spans="1:18" ht="16.5" customHeight="1">
      <c r="A883" s="341"/>
      <c r="B883" s="341"/>
      <c r="C883" s="341"/>
      <c r="D883" s="341"/>
      <c r="E883" s="341"/>
      <c r="F883" s="341"/>
      <c r="G883" s="341"/>
      <c r="H883" s="61">
        <v>4</v>
      </c>
      <c r="I883" s="309" t="s">
        <v>7103</v>
      </c>
      <c r="J883" s="309" t="s">
        <v>6786</v>
      </c>
      <c r="K883" s="309"/>
      <c r="L883" s="309"/>
      <c r="M883" s="325"/>
      <c r="N883" s="304"/>
      <c r="O883" s="73" t="s">
        <v>348</v>
      </c>
      <c r="P883" s="73" t="s">
        <v>24</v>
      </c>
      <c r="Q883" s="73" t="s">
        <v>24</v>
      </c>
      <c r="R883" s="73"/>
    </row>
    <row r="884" spans="1:18" ht="85.5" customHeight="1">
      <c r="A884" s="309" t="s">
        <v>8269</v>
      </c>
      <c r="B884" s="309" t="s">
        <v>8232</v>
      </c>
      <c r="C884" s="314" t="s">
        <v>3209</v>
      </c>
      <c r="D884" s="314" t="s">
        <v>7089</v>
      </c>
      <c r="E884" s="309" t="s">
        <v>8270</v>
      </c>
      <c r="F884" s="309" t="s">
        <v>8202</v>
      </c>
      <c r="G884" s="314" t="s">
        <v>2111</v>
      </c>
      <c r="H884" s="61">
        <v>1</v>
      </c>
      <c r="I884" s="309" t="s">
        <v>6785</v>
      </c>
      <c r="J884" s="309" t="s">
        <v>8194</v>
      </c>
      <c r="K884" s="309"/>
      <c r="L884" s="309"/>
      <c r="M884" s="316"/>
      <c r="N884" s="304"/>
      <c r="O884" s="73" t="s">
        <v>348</v>
      </c>
      <c r="P884" s="73" t="s">
        <v>24</v>
      </c>
      <c r="Q884" s="73" t="s">
        <v>24</v>
      </c>
      <c r="R884" s="73"/>
    </row>
    <row r="885" spans="1:18" ht="40.5" customHeight="1">
      <c r="A885" s="472" t="s">
        <v>8271</v>
      </c>
      <c r="B885" s="472" t="s">
        <v>8060</v>
      </c>
      <c r="C885" s="473" t="s">
        <v>3209</v>
      </c>
      <c r="D885" s="473" t="s">
        <v>7089</v>
      </c>
      <c r="E885" s="472" t="s">
        <v>8198</v>
      </c>
      <c r="F885" s="472" t="s">
        <v>8272</v>
      </c>
      <c r="G885" s="473" t="s">
        <v>2111</v>
      </c>
      <c r="H885" s="61">
        <v>1</v>
      </c>
      <c r="I885" s="309" t="s">
        <v>7102</v>
      </c>
      <c r="J885" s="309" t="s">
        <v>6786</v>
      </c>
      <c r="K885" s="309"/>
      <c r="L885" s="309"/>
      <c r="M885" s="325"/>
      <c r="N885" s="304"/>
      <c r="O885" s="73" t="s">
        <v>348</v>
      </c>
      <c r="P885" s="73" t="s">
        <v>24</v>
      </c>
      <c r="Q885" s="73" t="s">
        <v>24</v>
      </c>
      <c r="R885" s="73"/>
    </row>
    <row r="886" spans="1:18" ht="16.5" customHeight="1">
      <c r="A886" s="345"/>
      <c r="B886" s="345"/>
      <c r="C886" s="345"/>
      <c r="D886" s="345"/>
      <c r="E886" s="345"/>
      <c r="F886" s="345"/>
      <c r="G886" s="345"/>
      <c r="H886" s="61">
        <v>2</v>
      </c>
      <c r="I886" s="309" t="s">
        <v>6796</v>
      </c>
      <c r="J886" s="309" t="s">
        <v>6786</v>
      </c>
      <c r="K886" s="309"/>
      <c r="L886" s="309"/>
      <c r="M886" s="325"/>
      <c r="N886" s="304"/>
      <c r="O886" s="73" t="s">
        <v>348</v>
      </c>
      <c r="P886" s="73" t="s">
        <v>24</v>
      </c>
      <c r="Q886" s="73" t="s">
        <v>24</v>
      </c>
      <c r="R886" s="73"/>
    </row>
    <row r="887" spans="1:18" ht="16.5" customHeight="1">
      <c r="A887" s="345"/>
      <c r="B887" s="345"/>
      <c r="C887" s="345"/>
      <c r="D887" s="345"/>
      <c r="E887" s="345"/>
      <c r="F887" s="345"/>
      <c r="G887" s="345"/>
      <c r="H887" s="61">
        <v>3</v>
      </c>
      <c r="I887" s="309" t="s">
        <v>7938</v>
      </c>
      <c r="J887" s="309" t="s">
        <v>8190</v>
      </c>
      <c r="K887" s="309"/>
      <c r="L887" s="309"/>
      <c r="M887" s="325"/>
      <c r="N887" s="304"/>
      <c r="O887" s="73" t="s">
        <v>348</v>
      </c>
      <c r="P887" s="73" t="s">
        <v>24</v>
      </c>
      <c r="Q887" s="73" t="s">
        <v>24</v>
      </c>
      <c r="R887" s="73"/>
    </row>
    <row r="888" spans="1:18" ht="16.5" customHeight="1">
      <c r="A888" s="341"/>
      <c r="B888" s="341"/>
      <c r="C888" s="341"/>
      <c r="D888" s="341"/>
      <c r="E888" s="341"/>
      <c r="F888" s="341"/>
      <c r="G888" s="341"/>
      <c r="H888" s="61">
        <v>4</v>
      </c>
      <c r="I888" s="309" t="s">
        <v>7103</v>
      </c>
      <c r="J888" s="309" t="s">
        <v>6786</v>
      </c>
      <c r="K888" s="309"/>
      <c r="L888" s="309"/>
      <c r="M888" s="325"/>
      <c r="N888" s="304"/>
      <c r="O888" s="73" t="s">
        <v>348</v>
      </c>
      <c r="P888" s="73" t="s">
        <v>24</v>
      </c>
      <c r="Q888" s="73" t="s">
        <v>24</v>
      </c>
      <c r="R888" s="73"/>
    </row>
    <row r="889" spans="1:18" ht="85.5" customHeight="1">
      <c r="A889" s="309" t="s">
        <v>8273</v>
      </c>
      <c r="B889" s="309" t="s">
        <v>8232</v>
      </c>
      <c r="C889" s="314" t="s">
        <v>3209</v>
      </c>
      <c r="D889" s="314" t="s">
        <v>7089</v>
      </c>
      <c r="E889" s="309" t="s">
        <v>8270</v>
      </c>
      <c r="F889" s="309" t="s">
        <v>8202</v>
      </c>
      <c r="G889" s="314" t="s">
        <v>2111</v>
      </c>
      <c r="H889" s="61">
        <v>1</v>
      </c>
      <c r="I889" s="309" t="s">
        <v>6785</v>
      </c>
      <c r="J889" s="309" t="s">
        <v>8194</v>
      </c>
      <c r="K889" s="309"/>
      <c r="L889" s="309"/>
      <c r="M889" s="309"/>
      <c r="N889" s="304"/>
      <c r="O889" s="73" t="s">
        <v>348</v>
      </c>
      <c r="P889" s="73" t="s">
        <v>24</v>
      </c>
      <c r="Q889" s="73" t="s">
        <v>24</v>
      </c>
      <c r="R889" s="73"/>
    </row>
    <row r="890" spans="1:18" ht="40.5" customHeight="1">
      <c r="A890" s="472" t="s">
        <v>8274</v>
      </c>
      <c r="B890" s="472" t="s">
        <v>8060</v>
      </c>
      <c r="C890" s="473" t="s">
        <v>3209</v>
      </c>
      <c r="D890" s="473" t="s">
        <v>7089</v>
      </c>
      <c r="E890" s="472" t="s">
        <v>8204</v>
      </c>
      <c r="F890" s="472" t="s">
        <v>8275</v>
      </c>
      <c r="G890" s="473" t="s">
        <v>2111</v>
      </c>
      <c r="H890" s="61">
        <v>1</v>
      </c>
      <c r="I890" s="309" t="s">
        <v>7102</v>
      </c>
      <c r="J890" s="309" t="s">
        <v>6786</v>
      </c>
      <c r="K890" s="309"/>
      <c r="L890" s="309"/>
      <c r="M890" s="309"/>
      <c r="N890" s="304"/>
      <c r="O890" s="73" t="s">
        <v>348</v>
      </c>
      <c r="P890" s="73" t="s">
        <v>24</v>
      </c>
      <c r="Q890" s="73" t="s">
        <v>24</v>
      </c>
      <c r="R890" s="73"/>
    </row>
    <row r="891" spans="1:18" ht="16.5" customHeight="1">
      <c r="A891" s="345"/>
      <c r="B891" s="345"/>
      <c r="C891" s="345"/>
      <c r="D891" s="345"/>
      <c r="E891" s="345"/>
      <c r="F891" s="345"/>
      <c r="G891" s="345"/>
      <c r="H891" s="61">
        <v>2</v>
      </c>
      <c r="I891" s="309" t="s">
        <v>6796</v>
      </c>
      <c r="J891" s="309" t="s">
        <v>6786</v>
      </c>
      <c r="K891" s="309"/>
      <c r="L891" s="309"/>
      <c r="M891" s="309"/>
      <c r="N891" s="304"/>
      <c r="O891" s="73" t="s">
        <v>348</v>
      </c>
      <c r="P891" s="73" t="s">
        <v>24</v>
      </c>
      <c r="Q891" s="73" t="s">
        <v>24</v>
      </c>
      <c r="R891" s="73"/>
    </row>
    <row r="892" spans="1:18" ht="16.5" customHeight="1">
      <c r="A892" s="345"/>
      <c r="B892" s="345"/>
      <c r="C892" s="345"/>
      <c r="D892" s="345"/>
      <c r="E892" s="345"/>
      <c r="F892" s="345"/>
      <c r="G892" s="345"/>
      <c r="H892" s="61">
        <v>3</v>
      </c>
      <c r="I892" s="309" t="s">
        <v>8206</v>
      </c>
      <c r="J892" s="309" t="s">
        <v>6786</v>
      </c>
      <c r="K892" s="309"/>
      <c r="L892" s="309"/>
      <c r="M892" s="309"/>
      <c r="N892" s="304"/>
      <c r="O892" s="73" t="s">
        <v>348</v>
      </c>
      <c r="P892" s="73" t="s">
        <v>24</v>
      </c>
      <c r="Q892" s="73" t="s">
        <v>24</v>
      </c>
      <c r="R892" s="73"/>
    </row>
    <row r="893" spans="1:18" ht="16.5" customHeight="1">
      <c r="A893" s="345"/>
      <c r="B893" s="345"/>
      <c r="C893" s="345"/>
      <c r="D893" s="345"/>
      <c r="E893" s="345"/>
      <c r="F893" s="345"/>
      <c r="G893" s="345"/>
      <c r="H893" s="61">
        <v>4</v>
      </c>
      <c r="I893" s="309" t="s">
        <v>7941</v>
      </c>
      <c r="J893" s="309" t="s">
        <v>6786</v>
      </c>
      <c r="K893" s="309"/>
      <c r="L893" s="309"/>
      <c r="M893" s="309"/>
      <c r="N893" s="304"/>
      <c r="O893" s="73" t="s">
        <v>348</v>
      </c>
      <c r="P893" s="73" t="s">
        <v>24</v>
      </c>
      <c r="Q893" s="73" t="s">
        <v>24</v>
      </c>
      <c r="R893" s="73"/>
    </row>
    <row r="894" spans="1:18" ht="16.5" customHeight="1">
      <c r="A894" s="345"/>
      <c r="B894" s="345"/>
      <c r="C894" s="345"/>
      <c r="D894" s="345"/>
      <c r="E894" s="345"/>
      <c r="F894" s="345"/>
      <c r="G894" s="345"/>
      <c r="H894" s="61">
        <v>5</v>
      </c>
      <c r="I894" s="309" t="s">
        <v>8207</v>
      </c>
      <c r="J894" s="309" t="s">
        <v>8208</v>
      </c>
      <c r="K894" s="309"/>
      <c r="L894" s="309"/>
      <c r="M894" s="309"/>
      <c r="N894" s="304"/>
      <c r="O894" s="73" t="s">
        <v>348</v>
      </c>
      <c r="P894" s="73" t="s">
        <v>24</v>
      </c>
      <c r="Q894" s="73" t="s">
        <v>24</v>
      </c>
      <c r="R894" s="73"/>
    </row>
    <row r="895" spans="1:18" ht="16.5" customHeight="1">
      <c r="A895" s="341"/>
      <c r="B895" s="341"/>
      <c r="C895" s="341"/>
      <c r="D895" s="341"/>
      <c r="E895" s="341"/>
      <c r="F895" s="341"/>
      <c r="G895" s="341"/>
      <c r="H895" s="61">
        <v>6</v>
      </c>
      <c r="I895" s="309" t="s">
        <v>7103</v>
      </c>
      <c r="J895" s="309" t="s">
        <v>6786</v>
      </c>
      <c r="K895" s="309"/>
      <c r="L895" s="309"/>
      <c r="M895" s="309"/>
      <c r="N895" s="304"/>
      <c r="O895" s="73" t="s">
        <v>348</v>
      </c>
      <c r="P895" s="73" t="s">
        <v>24</v>
      </c>
      <c r="Q895" s="73" t="s">
        <v>24</v>
      </c>
      <c r="R895" s="73"/>
    </row>
    <row r="896" spans="1:18" ht="40.5" customHeight="1">
      <c r="A896" s="472" t="s">
        <v>8276</v>
      </c>
      <c r="B896" s="472" t="s">
        <v>8060</v>
      </c>
      <c r="C896" s="473" t="s">
        <v>3209</v>
      </c>
      <c r="D896" s="473" t="s">
        <v>7089</v>
      </c>
      <c r="E896" s="472" t="s">
        <v>8210</v>
      </c>
      <c r="F896" s="472" t="s">
        <v>8277</v>
      </c>
      <c r="G896" s="473" t="s">
        <v>2111</v>
      </c>
      <c r="H896" s="61">
        <v>1</v>
      </c>
      <c r="I896" s="309" t="s">
        <v>7102</v>
      </c>
      <c r="J896" s="309" t="s">
        <v>6786</v>
      </c>
      <c r="K896" s="309"/>
      <c r="L896" s="309"/>
      <c r="M896" s="309"/>
      <c r="N896" s="304"/>
      <c r="O896" s="73" t="s">
        <v>348</v>
      </c>
      <c r="P896" s="73" t="s">
        <v>24</v>
      </c>
      <c r="Q896" s="73" t="s">
        <v>24</v>
      </c>
      <c r="R896" s="73"/>
    </row>
    <row r="897" spans="1:18" ht="16.5" customHeight="1">
      <c r="A897" s="345"/>
      <c r="B897" s="345"/>
      <c r="C897" s="345"/>
      <c r="D897" s="345"/>
      <c r="E897" s="345"/>
      <c r="F897" s="345"/>
      <c r="G897" s="345"/>
      <c r="H897" s="61">
        <v>2</v>
      </c>
      <c r="I897" s="309" t="s">
        <v>6796</v>
      </c>
      <c r="J897" s="309" t="s">
        <v>6786</v>
      </c>
      <c r="K897" s="309"/>
      <c r="L897" s="309"/>
      <c r="M897" s="309"/>
      <c r="N897" s="304"/>
      <c r="O897" s="73" t="s">
        <v>348</v>
      </c>
      <c r="P897" s="73" t="s">
        <v>24</v>
      </c>
      <c r="Q897" s="73" t="s">
        <v>24</v>
      </c>
      <c r="R897" s="73"/>
    </row>
    <row r="898" spans="1:18" ht="16.5" customHeight="1">
      <c r="A898" s="345"/>
      <c r="B898" s="345"/>
      <c r="C898" s="345"/>
      <c r="D898" s="345"/>
      <c r="E898" s="345"/>
      <c r="F898" s="345"/>
      <c r="G898" s="345"/>
      <c r="H898" s="61">
        <v>3</v>
      </c>
      <c r="I898" s="309" t="s">
        <v>8206</v>
      </c>
      <c r="J898" s="309" t="s">
        <v>6786</v>
      </c>
      <c r="K898" s="309"/>
      <c r="L898" s="309"/>
      <c r="M898" s="309"/>
      <c r="N898" s="304"/>
      <c r="O898" s="73" t="s">
        <v>348</v>
      </c>
      <c r="P898" s="73" t="s">
        <v>24</v>
      </c>
      <c r="Q898" s="73" t="s">
        <v>24</v>
      </c>
      <c r="R898" s="73"/>
    </row>
    <row r="899" spans="1:18" ht="16.5" customHeight="1">
      <c r="A899" s="345"/>
      <c r="B899" s="345"/>
      <c r="C899" s="345"/>
      <c r="D899" s="345"/>
      <c r="E899" s="345"/>
      <c r="F899" s="345"/>
      <c r="G899" s="345"/>
      <c r="H899" s="61">
        <v>4</v>
      </c>
      <c r="I899" s="309" t="s">
        <v>7943</v>
      </c>
      <c r="J899" s="309" t="s">
        <v>6786</v>
      </c>
      <c r="K899" s="309"/>
      <c r="L899" s="309"/>
      <c r="M899" s="309"/>
      <c r="N899" s="304"/>
      <c r="O899" s="73" t="s">
        <v>348</v>
      </c>
      <c r="P899" s="73" t="s">
        <v>24</v>
      </c>
      <c r="Q899" s="73" t="s">
        <v>24</v>
      </c>
      <c r="R899" s="73"/>
    </row>
    <row r="900" spans="1:18" ht="16.5" customHeight="1">
      <c r="A900" s="345"/>
      <c r="B900" s="345"/>
      <c r="C900" s="345"/>
      <c r="D900" s="345"/>
      <c r="E900" s="345"/>
      <c r="F900" s="345"/>
      <c r="G900" s="345"/>
      <c r="H900" s="61">
        <v>5</v>
      </c>
      <c r="I900" s="309" t="s">
        <v>8207</v>
      </c>
      <c r="J900" s="309" t="s">
        <v>8208</v>
      </c>
      <c r="K900" s="309"/>
      <c r="L900" s="309"/>
      <c r="M900" s="309"/>
      <c r="N900" s="304"/>
      <c r="O900" s="73" t="s">
        <v>348</v>
      </c>
      <c r="P900" s="73" t="s">
        <v>24</v>
      </c>
      <c r="Q900" s="73" t="s">
        <v>24</v>
      </c>
      <c r="R900" s="73"/>
    </row>
    <row r="901" spans="1:18" ht="16.5" customHeight="1">
      <c r="A901" s="341"/>
      <c r="B901" s="341"/>
      <c r="C901" s="341"/>
      <c r="D901" s="341"/>
      <c r="E901" s="341"/>
      <c r="F901" s="341"/>
      <c r="G901" s="341"/>
      <c r="H901" s="61">
        <v>6</v>
      </c>
      <c r="I901" s="309" t="s">
        <v>7103</v>
      </c>
      <c r="J901" s="309" t="s">
        <v>6786</v>
      </c>
      <c r="K901" s="309"/>
      <c r="L901" s="309"/>
      <c r="M901" s="309"/>
      <c r="N901" s="304"/>
      <c r="O901" s="73" t="s">
        <v>348</v>
      </c>
      <c r="P901" s="73" t="s">
        <v>24</v>
      </c>
      <c r="Q901" s="73" t="s">
        <v>24</v>
      </c>
      <c r="R901" s="73"/>
    </row>
    <row r="902" spans="1:18" ht="40.5" customHeight="1">
      <c r="A902" s="472" t="s">
        <v>8278</v>
      </c>
      <c r="B902" s="472" t="s">
        <v>8060</v>
      </c>
      <c r="C902" s="473" t="s">
        <v>3209</v>
      </c>
      <c r="D902" s="473" t="s">
        <v>7089</v>
      </c>
      <c r="E902" s="472" t="s">
        <v>8213</v>
      </c>
      <c r="F902" s="472" t="s">
        <v>8279</v>
      </c>
      <c r="G902" s="473" t="s">
        <v>2111</v>
      </c>
      <c r="H902" s="61">
        <v>1</v>
      </c>
      <c r="I902" s="309" t="s">
        <v>7102</v>
      </c>
      <c r="J902" s="309" t="s">
        <v>6786</v>
      </c>
      <c r="K902" s="309"/>
      <c r="L902" s="309"/>
      <c r="M902" s="309"/>
      <c r="N902" s="304"/>
      <c r="O902" s="73" t="s">
        <v>348</v>
      </c>
      <c r="P902" s="73" t="s">
        <v>24</v>
      </c>
      <c r="Q902" s="73" t="s">
        <v>24</v>
      </c>
      <c r="R902" s="73"/>
    </row>
    <row r="903" spans="1:18" ht="16.5" customHeight="1">
      <c r="A903" s="345"/>
      <c r="B903" s="345"/>
      <c r="C903" s="345"/>
      <c r="D903" s="345"/>
      <c r="E903" s="345"/>
      <c r="F903" s="345"/>
      <c r="G903" s="345"/>
      <c r="H903" s="61">
        <v>2</v>
      </c>
      <c r="I903" s="309" t="s">
        <v>6796</v>
      </c>
      <c r="J903" s="309" t="s">
        <v>6786</v>
      </c>
      <c r="K903" s="309"/>
      <c r="L903" s="309"/>
      <c r="M903" s="309"/>
      <c r="N903" s="304"/>
      <c r="O903" s="73" t="s">
        <v>348</v>
      </c>
      <c r="P903" s="73" t="s">
        <v>24</v>
      </c>
      <c r="Q903" s="73" t="s">
        <v>24</v>
      </c>
      <c r="R903" s="73"/>
    </row>
    <row r="904" spans="1:18" ht="16.5" customHeight="1">
      <c r="A904" s="345"/>
      <c r="B904" s="345"/>
      <c r="C904" s="345"/>
      <c r="D904" s="345"/>
      <c r="E904" s="345"/>
      <c r="F904" s="345"/>
      <c r="G904" s="345"/>
      <c r="H904" s="61">
        <v>3</v>
      </c>
      <c r="I904" s="309" t="s">
        <v>7946</v>
      </c>
      <c r="J904" s="309" t="s">
        <v>8280</v>
      </c>
      <c r="K904" s="309"/>
      <c r="L904" s="309"/>
      <c r="M904" s="309"/>
      <c r="N904" s="304"/>
      <c r="O904" s="73" t="s">
        <v>348</v>
      </c>
      <c r="P904" s="73" t="s">
        <v>24</v>
      </c>
      <c r="Q904" s="73" t="s">
        <v>24</v>
      </c>
      <c r="R904" s="73"/>
    </row>
    <row r="905" spans="1:18" ht="16.5" customHeight="1">
      <c r="A905" s="341"/>
      <c r="B905" s="341"/>
      <c r="C905" s="341"/>
      <c r="D905" s="341"/>
      <c r="E905" s="341"/>
      <c r="F905" s="341"/>
      <c r="G905" s="341"/>
      <c r="H905" s="61">
        <v>4</v>
      </c>
      <c r="I905" s="309" t="s">
        <v>7103</v>
      </c>
      <c r="J905" s="309" t="s">
        <v>6786</v>
      </c>
      <c r="K905" s="309"/>
      <c r="L905" s="309"/>
      <c r="M905" s="309"/>
      <c r="N905" s="304"/>
      <c r="O905" s="73" t="s">
        <v>348</v>
      </c>
      <c r="P905" s="73" t="s">
        <v>24</v>
      </c>
      <c r="Q905" s="73" t="s">
        <v>24</v>
      </c>
      <c r="R905" s="73"/>
    </row>
    <row r="906" spans="1:18" ht="85.5" customHeight="1">
      <c r="A906" s="309" t="s">
        <v>8281</v>
      </c>
      <c r="B906" s="309" t="s">
        <v>8232</v>
      </c>
      <c r="C906" s="314" t="s">
        <v>3209</v>
      </c>
      <c r="D906" s="314" t="s">
        <v>7089</v>
      </c>
      <c r="E906" s="309" t="s">
        <v>8270</v>
      </c>
      <c r="F906" s="309" t="s">
        <v>8202</v>
      </c>
      <c r="G906" s="314" t="s">
        <v>2111</v>
      </c>
      <c r="H906" s="61">
        <v>1</v>
      </c>
      <c r="I906" s="309" t="s">
        <v>6785</v>
      </c>
      <c r="J906" s="309" t="s">
        <v>8194</v>
      </c>
      <c r="K906" s="309"/>
      <c r="L906" s="309"/>
      <c r="M906" s="309"/>
      <c r="N906" s="304"/>
      <c r="O906" s="73" t="s">
        <v>348</v>
      </c>
      <c r="P906" s="73" t="s">
        <v>24</v>
      </c>
      <c r="Q906" s="73" t="s">
        <v>24</v>
      </c>
      <c r="R906" s="73"/>
    </row>
    <row r="907" spans="1:18" ht="40.5" customHeight="1">
      <c r="A907" s="472" t="s">
        <v>8282</v>
      </c>
      <c r="B907" s="472" t="s">
        <v>8060</v>
      </c>
      <c r="C907" s="473" t="s">
        <v>3209</v>
      </c>
      <c r="D907" s="473" t="s">
        <v>7089</v>
      </c>
      <c r="E907" s="472" t="s">
        <v>8218</v>
      </c>
      <c r="F907" s="472" t="s">
        <v>8283</v>
      </c>
      <c r="G907" s="473" t="s">
        <v>2111</v>
      </c>
      <c r="H907" s="61">
        <v>1</v>
      </c>
      <c r="I907" s="309" t="s">
        <v>7102</v>
      </c>
      <c r="J907" s="309" t="s">
        <v>6786</v>
      </c>
      <c r="K907" s="309"/>
      <c r="L907" s="309"/>
      <c r="M907" s="309"/>
      <c r="N907" s="304"/>
      <c r="O907" s="73" t="s">
        <v>348</v>
      </c>
      <c r="P907" s="73" t="s">
        <v>24</v>
      </c>
      <c r="Q907" s="73" t="s">
        <v>24</v>
      </c>
      <c r="R907" s="73"/>
    </row>
    <row r="908" spans="1:18" ht="40.5" customHeight="1">
      <c r="A908" s="345"/>
      <c r="B908" s="345"/>
      <c r="C908" s="345"/>
      <c r="D908" s="345"/>
      <c r="E908" s="345"/>
      <c r="F908" s="345"/>
      <c r="G908" s="345"/>
      <c r="H908" s="61">
        <v>2</v>
      </c>
      <c r="I908" s="309" t="s">
        <v>8284</v>
      </c>
      <c r="J908" s="309" t="s">
        <v>6786</v>
      </c>
      <c r="K908" s="309"/>
      <c r="L908" s="309"/>
      <c r="M908" s="309"/>
      <c r="N908" s="304"/>
      <c r="O908" s="73" t="s">
        <v>348</v>
      </c>
      <c r="P908" s="73" t="s">
        <v>24</v>
      </c>
      <c r="Q908" s="73" t="s">
        <v>24</v>
      </c>
      <c r="R908" s="73"/>
    </row>
    <row r="909" spans="1:18" ht="16.5" customHeight="1">
      <c r="A909" s="345"/>
      <c r="B909" s="345"/>
      <c r="C909" s="345"/>
      <c r="D909" s="345"/>
      <c r="E909" s="345"/>
      <c r="F909" s="345"/>
      <c r="G909" s="345"/>
      <c r="H909" s="61">
        <v>3</v>
      </c>
      <c r="I909" s="309" t="s">
        <v>7946</v>
      </c>
      <c r="J909" s="309" t="s">
        <v>6786</v>
      </c>
      <c r="K909" s="309"/>
      <c r="L909" s="309"/>
      <c r="M909" s="309"/>
      <c r="N909" s="304"/>
      <c r="O909" s="73" t="s">
        <v>348</v>
      </c>
      <c r="P909" s="73" t="s">
        <v>24</v>
      </c>
      <c r="Q909" s="73" t="s">
        <v>24</v>
      </c>
      <c r="R909" s="73"/>
    </row>
    <row r="910" spans="1:18" ht="16.5" customHeight="1">
      <c r="A910" s="345"/>
      <c r="B910" s="345"/>
      <c r="C910" s="345"/>
      <c r="D910" s="345"/>
      <c r="E910" s="345"/>
      <c r="F910" s="345"/>
      <c r="G910" s="345"/>
      <c r="H910" s="61">
        <v>4</v>
      </c>
      <c r="I910" s="309" t="s">
        <v>8207</v>
      </c>
      <c r="J910" s="309" t="s">
        <v>8208</v>
      </c>
      <c r="K910" s="309"/>
      <c r="L910" s="309"/>
      <c r="M910" s="309"/>
      <c r="N910" s="304"/>
      <c r="O910" s="73" t="s">
        <v>348</v>
      </c>
      <c r="P910" s="73" t="s">
        <v>24</v>
      </c>
      <c r="Q910" s="73" t="s">
        <v>24</v>
      </c>
      <c r="R910" s="73"/>
    </row>
    <row r="911" spans="1:18" ht="16.5" customHeight="1">
      <c r="A911" s="341"/>
      <c r="B911" s="341"/>
      <c r="C911" s="341"/>
      <c r="D911" s="341"/>
      <c r="E911" s="341"/>
      <c r="F911" s="341"/>
      <c r="G911" s="341"/>
      <c r="H911" s="61">
        <v>5</v>
      </c>
      <c r="I911" s="309" t="s">
        <v>7103</v>
      </c>
      <c r="J911" s="309" t="s">
        <v>6786</v>
      </c>
      <c r="K911" s="309"/>
      <c r="L911" s="309"/>
      <c r="M911" s="309"/>
      <c r="N911" s="304"/>
      <c r="O911" s="73" t="s">
        <v>348</v>
      </c>
      <c r="P911" s="73" t="s">
        <v>24</v>
      </c>
      <c r="Q911" s="73" t="s">
        <v>24</v>
      </c>
      <c r="R911" s="73"/>
    </row>
    <row r="912" spans="1:18" ht="16.5" customHeight="1">
      <c r="A912" s="472" t="s">
        <v>8285</v>
      </c>
      <c r="B912" s="472" t="s">
        <v>8060</v>
      </c>
      <c r="C912" s="473" t="s">
        <v>3209</v>
      </c>
      <c r="D912" s="473" t="s">
        <v>7089</v>
      </c>
      <c r="E912" s="472" t="s">
        <v>8286</v>
      </c>
      <c r="F912" s="472" t="s">
        <v>8287</v>
      </c>
      <c r="G912" s="473" t="s">
        <v>2111</v>
      </c>
      <c r="H912" s="61">
        <v>1</v>
      </c>
      <c r="I912" s="309" t="s">
        <v>7102</v>
      </c>
      <c r="J912" s="309" t="s">
        <v>6786</v>
      </c>
      <c r="K912" s="309"/>
      <c r="L912" s="309"/>
      <c r="M912" s="309"/>
      <c r="N912" s="304"/>
      <c r="O912" s="73" t="s">
        <v>348</v>
      </c>
      <c r="P912" s="73" t="s">
        <v>24</v>
      </c>
      <c r="Q912" s="73" t="s">
        <v>24</v>
      </c>
      <c r="R912" s="73"/>
    </row>
    <row r="913" spans="1:18" ht="40.5" customHeight="1">
      <c r="A913" s="345"/>
      <c r="B913" s="345"/>
      <c r="C913" s="345"/>
      <c r="D913" s="345"/>
      <c r="E913" s="345"/>
      <c r="F913" s="345"/>
      <c r="G913" s="345"/>
      <c r="H913" s="61">
        <v>2</v>
      </c>
      <c r="I913" s="309" t="s">
        <v>8284</v>
      </c>
      <c r="J913" s="309" t="s">
        <v>6786</v>
      </c>
      <c r="K913" s="309"/>
      <c r="L913" s="309"/>
      <c r="M913" s="309"/>
      <c r="N913" s="304"/>
      <c r="O913" s="73" t="s">
        <v>348</v>
      </c>
      <c r="P913" s="73" t="s">
        <v>24</v>
      </c>
      <c r="Q913" s="73" t="s">
        <v>24</v>
      </c>
      <c r="R913" s="73"/>
    </row>
    <row r="914" spans="1:18" ht="16.5" customHeight="1">
      <c r="A914" s="345"/>
      <c r="B914" s="345"/>
      <c r="C914" s="345"/>
      <c r="D914" s="345"/>
      <c r="E914" s="345"/>
      <c r="F914" s="345"/>
      <c r="G914" s="345"/>
      <c r="H914" s="61">
        <v>3</v>
      </c>
      <c r="I914" s="309" t="s">
        <v>7946</v>
      </c>
      <c r="J914" s="309" t="s">
        <v>6786</v>
      </c>
      <c r="K914" s="309"/>
      <c r="L914" s="309"/>
      <c r="M914" s="309"/>
      <c r="N914" s="304"/>
      <c r="O914" s="73" t="s">
        <v>348</v>
      </c>
      <c r="P914" s="73" t="s">
        <v>24</v>
      </c>
      <c r="Q914" s="73" t="s">
        <v>24</v>
      </c>
      <c r="R914" s="73"/>
    </row>
    <row r="915" spans="1:18" ht="16.5" customHeight="1">
      <c r="A915" s="345"/>
      <c r="B915" s="345"/>
      <c r="C915" s="345"/>
      <c r="D915" s="345"/>
      <c r="E915" s="345"/>
      <c r="F915" s="345"/>
      <c r="G915" s="345"/>
      <c r="H915" s="61">
        <v>4</v>
      </c>
      <c r="I915" s="309" t="s">
        <v>6785</v>
      </c>
      <c r="J915" s="309" t="s">
        <v>6786</v>
      </c>
      <c r="K915" s="309"/>
      <c r="L915" s="309"/>
      <c r="M915" s="309"/>
      <c r="N915" s="304"/>
      <c r="O915" s="73" t="s">
        <v>348</v>
      </c>
      <c r="P915" s="73" t="s">
        <v>24</v>
      </c>
      <c r="Q915" s="73" t="s">
        <v>24</v>
      </c>
      <c r="R915" s="73"/>
    </row>
    <row r="916" spans="1:18" ht="16.5" customHeight="1">
      <c r="A916" s="345"/>
      <c r="B916" s="345"/>
      <c r="C916" s="345"/>
      <c r="D916" s="345"/>
      <c r="E916" s="345"/>
      <c r="F916" s="345"/>
      <c r="G916" s="345"/>
      <c r="H916" s="61">
        <v>5</v>
      </c>
      <c r="I916" s="309" t="s">
        <v>8207</v>
      </c>
      <c r="J916" s="309" t="s">
        <v>8223</v>
      </c>
      <c r="K916" s="309"/>
      <c r="L916" s="309"/>
      <c r="M916" s="309"/>
      <c r="N916" s="304"/>
      <c r="O916" s="73" t="s">
        <v>348</v>
      </c>
      <c r="P916" s="73" t="s">
        <v>24</v>
      </c>
      <c r="Q916" s="73" t="s">
        <v>24</v>
      </c>
      <c r="R916" s="73"/>
    </row>
    <row r="917" spans="1:18" ht="16.5" customHeight="1">
      <c r="A917" s="341"/>
      <c r="B917" s="341"/>
      <c r="C917" s="341"/>
      <c r="D917" s="341"/>
      <c r="E917" s="345"/>
      <c r="F917" s="341"/>
      <c r="G917" s="341"/>
      <c r="H917" s="61">
        <v>6</v>
      </c>
      <c r="I917" s="309" t="s">
        <v>7103</v>
      </c>
      <c r="J917" s="309" t="s">
        <v>6786</v>
      </c>
      <c r="K917" s="309"/>
      <c r="L917" s="309"/>
      <c r="M917" s="309"/>
      <c r="N917" s="304"/>
      <c r="O917" s="73" t="s">
        <v>348</v>
      </c>
      <c r="P917" s="73" t="s">
        <v>24</v>
      </c>
      <c r="Q917" s="73" t="s">
        <v>24</v>
      </c>
      <c r="R917" s="73"/>
    </row>
    <row r="918" spans="1:18" ht="16.5" customHeight="1">
      <c r="A918" s="472" t="s">
        <v>8288</v>
      </c>
      <c r="B918" s="472" t="s">
        <v>8060</v>
      </c>
      <c r="C918" s="473" t="s">
        <v>3209</v>
      </c>
      <c r="D918" s="473" t="s">
        <v>7089</v>
      </c>
      <c r="E918" s="345"/>
      <c r="F918" s="472" t="s">
        <v>8225</v>
      </c>
      <c r="G918" s="473" t="s">
        <v>2111</v>
      </c>
      <c r="H918" s="61">
        <v>1</v>
      </c>
      <c r="I918" s="309" t="s">
        <v>7102</v>
      </c>
      <c r="J918" s="309" t="s">
        <v>6786</v>
      </c>
      <c r="K918" s="309"/>
      <c r="L918" s="309"/>
      <c r="M918" s="309"/>
      <c r="N918" s="304"/>
      <c r="O918" s="73" t="s">
        <v>348</v>
      </c>
      <c r="P918" s="73" t="s">
        <v>24</v>
      </c>
      <c r="Q918" s="73" t="s">
        <v>24</v>
      </c>
      <c r="R918" s="73"/>
    </row>
    <row r="919" spans="1:18" ht="16.5" customHeight="1">
      <c r="A919" s="345"/>
      <c r="B919" s="345"/>
      <c r="C919" s="345"/>
      <c r="D919" s="345"/>
      <c r="E919" s="345"/>
      <c r="F919" s="345"/>
      <c r="G919" s="345"/>
      <c r="H919" s="61">
        <v>2</v>
      </c>
      <c r="I919" s="309" t="s">
        <v>8207</v>
      </c>
      <c r="J919" s="309" t="s">
        <v>8223</v>
      </c>
      <c r="K919" s="309"/>
      <c r="L919" s="309"/>
      <c r="M919" s="309"/>
      <c r="N919" s="304"/>
      <c r="O919" s="73" t="s">
        <v>348</v>
      </c>
      <c r="P919" s="73" t="s">
        <v>24</v>
      </c>
      <c r="Q919" s="73" t="s">
        <v>24</v>
      </c>
      <c r="R919" s="73"/>
    </row>
    <row r="920" spans="1:18" ht="16.5" customHeight="1">
      <c r="A920" s="345"/>
      <c r="B920" s="345"/>
      <c r="C920" s="345"/>
      <c r="D920" s="345"/>
      <c r="E920" s="345"/>
      <c r="F920" s="345"/>
      <c r="G920" s="345"/>
      <c r="H920" s="61">
        <v>3</v>
      </c>
      <c r="I920" s="309" t="s">
        <v>6796</v>
      </c>
      <c r="J920" s="309" t="s">
        <v>6786</v>
      </c>
      <c r="K920" s="309"/>
      <c r="L920" s="309"/>
      <c r="M920" s="309"/>
      <c r="N920" s="304"/>
      <c r="O920" s="73" t="s">
        <v>348</v>
      </c>
      <c r="P920" s="73" t="s">
        <v>24</v>
      </c>
      <c r="Q920" s="73" t="s">
        <v>24</v>
      </c>
      <c r="R920" s="73"/>
    </row>
    <row r="921" spans="1:18" ht="16.5" customHeight="1">
      <c r="A921" s="345"/>
      <c r="B921" s="345"/>
      <c r="C921" s="345"/>
      <c r="D921" s="345"/>
      <c r="E921" s="345"/>
      <c r="F921" s="345"/>
      <c r="G921" s="345"/>
      <c r="H921" s="61">
        <v>4</v>
      </c>
      <c r="I921" s="309" t="s">
        <v>7946</v>
      </c>
      <c r="J921" s="309" t="s">
        <v>6786</v>
      </c>
      <c r="K921" s="309"/>
      <c r="L921" s="309"/>
      <c r="M921" s="309"/>
      <c r="N921" s="304"/>
      <c r="O921" s="73" t="s">
        <v>348</v>
      </c>
      <c r="P921" s="73" t="s">
        <v>24</v>
      </c>
      <c r="Q921" s="73" t="s">
        <v>24</v>
      </c>
      <c r="R921" s="73"/>
    </row>
    <row r="922" spans="1:18" ht="16.5" customHeight="1">
      <c r="A922" s="345"/>
      <c r="B922" s="345"/>
      <c r="C922" s="345"/>
      <c r="D922" s="345"/>
      <c r="E922" s="345"/>
      <c r="F922" s="345"/>
      <c r="G922" s="345"/>
      <c r="H922" s="61">
        <v>5</v>
      </c>
      <c r="I922" s="309" t="s">
        <v>6785</v>
      </c>
      <c r="J922" s="309" t="s">
        <v>6786</v>
      </c>
      <c r="K922" s="309"/>
      <c r="L922" s="309"/>
      <c r="M922" s="309"/>
      <c r="N922" s="304"/>
      <c r="O922" s="73" t="s">
        <v>348</v>
      </c>
      <c r="P922" s="73" t="s">
        <v>24</v>
      </c>
      <c r="Q922" s="73" t="s">
        <v>24</v>
      </c>
      <c r="R922" s="73"/>
    </row>
    <row r="923" spans="1:18" ht="16.5" customHeight="1">
      <c r="A923" s="345"/>
      <c r="B923" s="345"/>
      <c r="C923" s="345"/>
      <c r="D923" s="345"/>
      <c r="E923" s="345"/>
      <c r="F923" s="345"/>
      <c r="G923" s="345"/>
      <c r="H923" s="61">
        <v>6</v>
      </c>
      <c r="I923" s="309" t="s">
        <v>8206</v>
      </c>
      <c r="J923" s="309" t="s">
        <v>8208</v>
      </c>
      <c r="K923" s="309"/>
      <c r="L923" s="309"/>
      <c r="M923" s="309"/>
      <c r="N923" s="304"/>
      <c r="O923" s="73" t="s">
        <v>348</v>
      </c>
      <c r="P923" s="73" t="s">
        <v>24</v>
      </c>
      <c r="Q923" s="73" t="s">
        <v>24</v>
      </c>
      <c r="R923" s="73"/>
    </row>
    <row r="924" spans="1:18" ht="16.5" customHeight="1">
      <c r="A924" s="341"/>
      <c r="B924" s="341"/>
      <c r="C924" s="341"/>
      <c r="D924" s="341"/>
      <c r="E924" s="341"/>
      <c r="F924" s="341"/>
      <c r="G924" s="341"/>
      <c r="H924" s="61">
        <v>7</v>
      </c>
      <c r="I924" s="309" t="s">
        <v>7103</v>
      </c>
      <c r="J924" s="309" t="s">
        <v>6786</v>
      </c>
      <c r="K924" s="309"/>
      <c r="L924" s="309"/>
      <c r="M924" s="309"/>
      <c r="N924" s="304"/>
      <c r="O924" s="73" t="s">
        <v>348</v>
      </c>
      <c r="P924" s="73" t="s">
        <v>24</v>
      </c>
      <c r="Q924" s="73" t="s">
        <v>24</v>
      </c>
      <c r="R924" s="73"/>
    </row>
    <row r="925" spans="1:18" ht="40.5" customHeight="1">
      <c r="A925" s="472" t="s">
        <v>8289</v>
      </c>
      <c r="B925" s="472" t="s">
        <v>8060</v>
      </c>
      <c r="C925" s="473" t="s">
        <v>3209</v>
      </c>
      <c r="D925" s="473" t="s">
        <v>7089</v>
      </c>
      <c r="E925" s="472" t="s">
        <v>8228</v>
      </c>
      <c r="F925" s="472" t="s">
        <v>8118</v>
      </c>
      <c r="G925" s="473" t="s">
        <v>2111</v>
      </c>
      <c r="H925" s="61">
        <v>1</v>
      </c>
      <c r="I925" s="309" t="s">
        <v>7102</v>
      </c>
      <c r="J925" s="309" t="s">
        <v>6786</v>
      </c>
      <c r="K925" s="309"/>
      <c r="L925" s="309"/>
      <c r="M925" s="325"/>
      <c r="N925" s="304"/>
      <c r="O925" s="73" t="s">
        <v>348</v>
      </c>
      <c r="P925" s="73" t="s">
        <v>24</v>
      </c>
      <c r="Q925" s="73" t="s">
        <v>24</v>
      </c>
      <c r="R925" s="73"/>
    </row>
    <row r="926" spans="1:18" ht="16.5" customHeight="1">
      <c r="A926" s="345"/>
      <c r="B926" s="345"/>
      <c r="C926" s="345"/>
      <c r="D926" s="345"/>
      <c r="E926" s="345"/>
      <c r="F926" s="345"/>
      <c r="G926" s="345"/>
      <c r="H926" s="61">
        <v>2</v>
      </c>
      <c r="I926" s="309" t="s">
        <v>6796</v>
      </c>
      <c r="J926" s="309" t="s">
        <v>6786</v>
      </c>
      <c r="K926" s="309"/>
      <c r="L926" s="309"/>
      <c r="M926" s="325"/>
      <c r="N926" s="304"/>
      <c r="O926" s="73" t="s">
        <v>348</v>
      </c>
      <c r="P926" s="73" t="s">
        <v>24</v>
      </c>
      <c r="Q926" s="73" t="s">
        <v>24</v>
      </c>
      <c r="R926" s="73"/>
    </row>
    <row r="927" spans="1:18" ht="16.5" customHeight="1">
      <c r="A927" s="345"/>
      <c r="B927" s="345"/>
      <c r="C927" s="345"/>
      <c r="D927" s="345"/>
      <c r="E927" s="345"/>
      <c r="F927" s="345"/>
      <c r="G927" s="345"/>
      <c r="H927" s="61">
        <v>3</v>
      </c>
      <c r="I927" s="309" t="s">
        <v>7947</v>
      </c>
      <c r="J927" s="309" t="s">
        <v>8230</v>
      </c>
      <c r="K927" s="309"/>
      <c r="L927" s="309"/>
      <c r="M927" s="325"/>
      <c r="N927" s="304"/>
      <c r="O927" s="73" t="s">
        <v>348</v>
      </c>
      <c r="P927" s="73" t="s">
        <v>24</v>
      </c>
      <c r="Q927" s="73" t="s">
        <v>24</v>
      </c>
      <c r="R927" s="73"/>
    </row>
    <row r="928" spans="1:18" ht="16.5" customHeight="1">
      <c r="A928" s="341"/>
      <c r="B928" s="341"/>
      <c r="C928" s="341"/>
      <c r="D928" s="341"/>
      <c r="E928" s="341"/>
      <c r="F928" s="341"/>
      <c r="G928" s="341"/>
      <c r="H928" s="61">
        <v>4</v>
      </c>
      <c r="I928" s="309" t="s">
        <v>7103</v>
      </c>
      <c r="J928" s="309" t="s">
        <v>6786</v>
      </c>
      <c r="K928" s="309"/>
      <c r="L928" s="309"/>
      <c r="M928" s="325"/>
      <c r="N928" s="304"/>
      <c r="O928" s="73" t="s">
        <v>348</v>
      </c>
      <c r="P928" s="73" t="s">
        <v>24</v>
      </c>
      <c r="Q928" s="73" t="s">
        <v>24</v>
      </c>
      <c r="R928" s="73"/>
    </row>
    <row r="929" spans="1:18" ht="85.5" customHeight="1">
      <c r="A929" s="309" t="s">
        <v>8290</v>
      </c>
      <c r="B929" s="309" t="s">
        <v>8232</v>
      </c>
      <c r="C929" s="314" t="s">
        <v>3209</v>
      </c>
      <c r="D929" s="314" t="s">
        <v>7089</v>
      </c>
      <c r="E929" s="309" t="s">
        <v>8233</v>
      </c>
      <c r="F929" s="309" t="s">
        <v>8234</v>
      </c>
      <c r="G929" s="314" t="s">
        <v>2111</v>
      </c>
      <c r="H929" s="61">
        <v>1</v>
      </c>
      <c r="I929" s="309" t="s">
        <v>6785</v>
      </c>
      <c r="J929" s="309" t="s">
        <v>8235</v>
      </c>
      <c r="K929" s="309"/>
      <c r="L929" s="309"/>
      <c r="M929" s="316"/>
      <c r="N929" s="304"/>
      <c r="O929" s="73" t="s">
        <v>348</v>
      </c>
      <c r="P929" s="73" t="s">
        <v>24</v>
      </c>
      <c r="Q929" s="73" t="s">
        <v>24</v>
      </c>
      <c r="R929" s="73"/>
    </row>
    <row r="930" spans="1:18" ht="40.5" customHeight="1">
      <c r="A930" s="472" t="s">
        <v>8291</v>
      </c>
      <c r="B930" s="472" t="s">
        <v>8060</v>
      </c>
      <c r="C930" s="473" t="s">
        <v>3209</v>
      </c>
      <c r="D930" s="473" t="s">
        <v>7089</v>
      </c>
      <c r="E930" s="472" t="s">
        <v>8237</v>
      </c>
      <c r="F930" s="472" t="s">
        <v>8292</v>
      </c>
      <c r="G930" s="473" t="s">
        <v>2111</v>
      </c>
      <c r="H930" s="61">
        <v>1</v>
      </c>
      <c r="I930" s="309" t="s">
        <v>7102</v>
      </c>
      <c r="J930" s="309" t="s">
        <v>6786</v>
      </c>
      <c r="K930" s="309"/>
      <c r="L930" s="309"/>
      <c r="M930" s="309"/>
      <c r="N930" s="304"/>
      <c r="O930" s="73" t="s">
        <v>348</v>
      </c>
      <c r="P930" s="73" t="s">
        <v>24</v>
      </c>
      <c r="Q930" s="73" t="s">
        <v>24</v>
      </c>
      <c r="R930" s="73"/>
    </row>
    <row r="931" spans="1:18" ht="16.5" customHeight="1">
      <c r="A931" s="345"/>
      <c r="B931" s="345"/>
      <c r="C931" s="345"/>
      <c r="D931" s="345"/>
      <c r="E931" s="345"/>
      <c r="F931" s="345"/>
      <c r="G931" s="345"/>
      <c r="H931" s="61">
        <v>2</v>
      </c>
      <c r="I931" s="309" t="s">
        <v>6796</v>
      </c>
      <c r="J931" s="309" t="s">
        <v>6786</v>
      </c>
      <c r="K931" s="309"/>
      <c r="L931" s="309"/>
      <c r="M931" s="309"/>
      <c r="N931" s="304"/>
      <c r="O931" s="73" t="s">
        <v>348</v>
      </c>
      <c r="P931" s="73" t="s">
        <v>24</v>
      </c>
      <c r="Q931" s="73" t="s">
        <v>24</v>
      </c>
      <c r="R931" s="73"/>
    </row>
    <row r="932" spans="1:18" ht="16.5" customHeight="1">
      <c r="A932" s="345"/>
      <c r="B932" s="345"/>
      <c r="C932" s="345"/>
      <c r="D932" s="345"/>
      <c r="E932" s="345"/>
      <c r="F932" s="345"/>
      <c r="G932" s="345"/>
      <c r="H932" s="61">
        <v>3</v>
      </c>
      <c r="I932" s="309" t="s">
        <v>7948</v>
      </c>
      <c r="J932" s="309" t="s">
        <v>8190</v>
      </c>
      <c r="K932" s="309"/>
      <c r="L932" s="309"/>
      <c r="M932" s="309"/>
      <c r="N932" s="304"/>
      <c r="O932" s="73" t="s">
        <v>348</v>
      </c>
      <c r="P932" s="73" t="s">
        <v>24</v>
      </c>
      <c r="Q932" s="73" t="s">
        <v>24</v>
      </c>
      <c r="R932" s="73"/>
    </row>
    <row r="933" spans="1:18" ht="16.5" customHeight="1">
      <c r="A933" s="341"/>
      <c r="B933" s="341"/>
      <c r="C933" s="341"/>
      <c r="D933" s="341"/>
      <c r="E933" s="345"/>
      <c r="F933" s="341"/>
      <c r="G933" s="341"/>
      <c r="H933" s="61">
        <v>4</v>
      </c>
      <c r="I933" s="309" t="s">
        <v>7103</v>
      </c>
      <c r="J933" s="309" t="s">
        <v>6786</v>
      </c>
      <c r="K933" s="309"/>
      <c r="L933" s="309"/>
      <c r="M933" s="309"/>
      <c r="N933" s="304"/>
      <c r="O933" s="73" t="s">
        <v>348</v>
      </c>
      <c r="P933" s="73" t="s">
        <v>24</v>
      </c>
      <c r="Q933" s="73" t="s">
        <v>24</v>
      </c>
      <c r="R933" s="73"/>
    </row>
    <row r="934" spans="1:18" ht="85.5" customHeight="1">
      <c r="A934" s="309" t="s">
        <v>8293</v>
      </c>
      <c r="B934" s="309" t="s">
        <v>8232</v>
      </c>
      <c r="C934" s="314" t="s">
        <v>3209</v>
      </c>
      <c r="D934" s="314" t="s">
        <v>7089</v>
      </c>
      <c r="E934" s="345"/>
      <c r="F934" s="309" t="s">
        <v>8240</v>
      </c>
      <c r="G934" s="314" t="s">
        <v>2111</v>
      </c>
      <c r="H934" s="61">
        <v>1</v>
      </c>
      <c r="I934" s="309" t="s">
        <v>6785</v>
      </c>
      <c r="J934" s="309" t="s">
        <v>8194</v>
      </c>
      <c r="K934" s="309"/>
      <c r="L934" s="309"/>
      <c r="M934" s="309"/>
      <c r="N934" s="304"/>
      <c r="O934" s="73" t="s">
        <v>348</v>
      </c>
      <c r="P934" s="73" t="s">
        <v>24</v>
      </c>
      <c r="Q934" s="73" t="s">
        <v>24</v>
      </c>
      <c r="R934" s="73"/>
    </row>
    <row r="935" spans="1:18" ht="40.5" customHeight="1">
      <c r="A935" s="472" t="s">
        <v>8294</v>
      </c>
      <c r="B935" s="472" t="s">
        <v>8060</v>
      </c>
      <c r="C935" s="473" t="s">
        <v>3209</v>
      </c>
      <c r="D935" s="473" t="s">
        <v>7089</v>
      </c>
      <c r="E935" s="345"/>
      <c r="F935" s="472" t="s">
        <v>8295</v>
      </c>
      <c r="G935" s="473" t="s">
        <v>2111</v>
      </c>
      <c r="H935" s="61">
        <v>1</v>
      </c>
      <c r="I935" s="309" t="s">
        <v>7102</v>
      </c>
      <c r="J935" s="309" t="s">
        <v>6786</v>
      </c>
      <c r="K935" s="309"/>
      <c r="L935" s="309"/>
      <c r="M935" s="309"/>
      <c r="N935" s="304"/>
      <c r="O935" s="73" t="s">
        <v>348</v>
      </c>
      <c r="P935" s="73" t="s">
        <v>24</v>
      </c>
      <c r="Q935" s="73" t="s">
        <v>24</v>
      </c>
      <c r="R935" s="73"/>
    </row>
    <row r="936" spans="1:18" ht="40.5" customHeight="1">
      <c r="A936" s="345"/>
      <c r="B936" s="345"/>
      <c r="C936" s="345"/>
      <c r="D936" s="345"/>
      <c r="E936" s="345"/>
      <c r="F936" s="345"/>
      <c r="G936" s="345"/>
      <c r="H936" s="61">
        <v>2</v>
      </c>
      <c r="I936" s="309" t="s">
        <v>8284</v>
      </c>
      <c r="J936" s="309" t="s">
        <v>6786</v>
      </c>
      <c r="K936" s="309"/>
      <c r="L936" s="309"/>
      <c r="M936" s="309"/>
      <c r="N936" s="304"/>
      <c r="O936" s="73" t="s">
        <v>348</v>
      </c>
      <c r="P936" s="73" t="s">
        <v>24</v>
      </c>
      <c r="Q936" s="73" t="s">
        <v>24</v>
      </c>
      <c r="R936" s="73"/>
    </row>
    <row r="937" spans="1:18" ht="16.5" customHeight="1">
      <c r="A937" s="345"/>
      <c r="B937" s="345"/>
      <c r="C937" s="345"/>
      <c r="D937" s="345"/>
      <c r="E937" s="345"/>
      <c r="F937" s="345"/>
      <c r="G937" s="345"/>
      <c r="H937" s="61">
        <v>3</v>
      </c>
      <c r="I937" s="309" t="s">
        <v>7948</v>
      </c>
      <c r="J937" s="309" t="s">
        <v>6786</v>
      </c>
      <c r="K937" s="309"/>
      <c r="L937" s="309"/>
      <c r="M937" s="309"/>
      <c r="N937" s="304"/>
      <c r="O937" s="73" t="s">
        <v>348</v>
      </c>
      <c r="P937" s="73" t="s">
        <v>24</v>
      </c>
      <c r="Q937" s="73" t="s">
        <v>24</v>
      </c>
      <c r="R937" s="73"/>
    </row>
    <row r="938" spans="1:18" ht="16.5" customHeight="1">
      <c r="A938" s="345"/>
      <c r="B938" s="345"/>
      <c r="C938" s="345"/>
      <c r="D938" s="345"/>
      <c r="E938" s="345"/>
      <c r="F938" s="345"/>
      <c r="G938" s="345"/>
      <c r="H938" s="61">
        <v>4</v>
      </c>
      <c r="I938" s="309" t="s">
        <v>8207</v>
      </c>
      <c r="J938" s="309" t="s">
        <v>8296</v>
      </c>
      <c r="K938" s="309"/>
      <c r="L938" s="309"/>
      <c r="M938" s="309"/>
      <c r="N938" s="304"/>
      <c r="O938" s="73" t="s">
        <v>348</v>
      </c>
      <c r="P938" s="73" t="s">
        <v>24</v>
      </c>
      <c r="Q938" s="73" t="s">
        <v>24</v>
      </c>
      <c r="R938" s="73"/>
    </row>
    <row r="939" spans="1:18" ht="16.5" customHeight="1">
      <c r="A939" s="341"/>
      <c r="B939" s="341"/>
      <c r="C939" s="341"/>
      <c r="D939" s="341"/>
      <c r="E939" s="345"/>
      <c r="F939" s="341"/>
      <c r="G939" s="341"/>
      <c r="H939" s="61">
        <v>5</v>
      </c>
      <c r="I939" s="309" t="s">
        <v>7103</v>
      </c>
      <c r="J939" s="309" t="s">
        <v>6786</v>
      </c>
      <c r="K939" s="309"/>
      <c r="L939" s="309"/>
      <c r="M939" s="309"/>
      <c r="N939" s="304"/>
      <c r="O939" s="73" t="s">
        <v>348</v>
      </c>
      <c r="P939" s="73" t="s">
        <v>24</v>
      </c>
      <c r="Q939" s="73" t="s">
        <v>24</v>
      </c>
      <c r="R939" s="73"/>
    </row>
    <row r="940" spans="1:18" ht="40.5" customHeight="1">
      <c r="A940" s="472" t="s">
        <v>8297</v>
      </c>
      <c r="B940" s="472" t="s">
        <v>8060</v>
      </c>
      <c r="C940" s="473" t="s">
        <v>3209</v>
      </c>
      <c r="D940" s="473" t="s">
        <v>7089</v>
      </c>
      <c r="E940" s="345"/>
      <c r="F940" s="472" t="s">
        <v>8222</v>
      </c>
      <c r="G940" s="473" t="s">
        <v>2111</v>
      </c>
      <c r="H940" s="61">
        <v>1</v>
      </c>
      <c r="I940" s="309" t="s">
        <v>7102</v>
      </c>
      <c r="J940" s="309" t="s">
        <v>6786</v>
      </c>
      <c r="K940" s="309"/>
      <c r="L940" s="309"/>
      <c r="M940" s="309"/>
      <c r="N940" s="304"/>
      <c r="O940" s="73" t="s">
        <v>348</v>
      </c>
      <c r="P940" s="73" t="s">
        <v>24</v>
      </c>
      <c r="Q940" s="73" t="s">
        <v>24</v>
      </c>
      <c r="R940" s="73"/>
    </row>
    <row r="941" spans="1:18" ht="16.5" customHeight="1">
      <c r="A941" s="345"/>
      <c r="B941" s="345"/>
      <c r="C941" s="345"/>
      <c r="D941" s="345"/>
      <c r="E941" s="345"/>
      <c r="F941" s="345"/>
      <c r="G941" s="345"/>
      <c r="H941" s="61">
        <v>2</v>
      </c>
      <c r="I941" s="309" t="s">
        <v>6796</v>
      </c>
      <c r="J941" s="309" t="s">
        <v>6786</v>
      </c>
      <c r="K941" s="309"/>
      <c r="L941" s="309"/>
      <c r="M941" s="309"/>
      <c r="N941" s="304"/>
      <c r="O941" s="73" t="s">
        <v>348</v>
      </c>
      <c r="P941" s="73" t="s">
        <v>24</v>
      </c>
      <c r="Q941" s="73" t="s">
        <v>24</v>
      </c>
      <c r="R941" s="73"/>
    </row>
    <row r="942" spans="1:18" ht="16.5" customHeight="1">
      <c r="A942" s="345"/>
      <c r="B942" s="345"/>
      <c r="C942" s="345"/>
      <c r="D942" s="345"/>
      <c r="E942" s="345"/>
      <c r="F942" s="345"/>
      <c r="G942" s="345"/>
      <c r="H942" s="61">
        <v>3</v>
      </c>
      <c r="I942" s="309" t="s">
        <v>7948</v>
      </c>
      <c r="J942" s="309" t="s">
        <v>6786</v>
      </c>
      <c r="K942" s="309"/>
      <c r="L942" s="309"/>
      <c r="M942" s="309"/>
      <c r="N942" s="304"/>
      <c r="O942" s="73" t="s">
        <v>348</v>
      </c>
      <c r="P942" s="73" t="s">
        <v>24</v>
      </c>
      <c r="Q942" s="73" t="s">
        <v>24</v>
      </c>
      <c r="R942" s="73"/>
    </row>
    <row r="943" spans="1:18" ht="16.5" customHeight="1">
      <c r="A943" s="345"/>
      <c r="B943" s="345"/>
      <c r="C943" s="345"/>
      <c r="D943" s="345"/>
      <c r="E943" s="345"/>
      <c r="F943" s="345"/>
      <c r="G943" s="345"/>
      <c r="H943" s="61">
        <v>4</v>
      </c>
      <c r="I943" s="309" t="s">
        <v>6785</v>
      </c>
      <c r="J943" s="309" t="s">
        <v>6786</v>
      </c>
      <c r="K943" s="309"/>
      <c r="L943" s="309"/>
      <c r="M943" s="309"/>
      <c r="N943" s="304"/>
      <c r="O943" s="73" t="s">
        <v>348</v>
      </c>
      <c r="P943" s="73" t="s">
        <v>24</v>
      </c>
      <c r="Q943" s="73" t="s">
        <v>24</v>
      </c>
      <c r="R943" s="73"/>
    </row>
    <row r="944" spans="1:18" ht="16.5" customHeight="1">
      <c r="A944" s="345"/>
      <c r="B944" s="345"/>
      <c r="C944" s="345"/>
      <c r="D944" s="345"/>
      <c r="E944" s="345"/>
      <c r="F944" s="345"/>
      <c r="G944" s="345"/>
      <c r="H944" s="61">
        <v>5</v>
      </c>
      <c r="I944" s="309" t="s">
        <v>8207</v>
      </c>
      <c r="J944" s="309" t="s">
        <v>8298</v>
      </c>
      <c r="K944" s="309"/>
      <c r="L944" s="309"/>
      <c r="M944" s="309"/>
      <c r="N944" s="304"/>
      <c r="O944" s="73" t="s">
        <v>348</v>
      </c>
      <c r="P944" s="73" t="s">
        <v>24</v>
      </c>
      <c r="Q944" s="73" t="s">
        <v>24</v>
      </c>
      <c r="R944" s="73"/>
    </row>
    <row r="945" spans="1:18" ht="16.5" customHeight="1">
      <c r="A945" s="341"/>
      <c r="B945" s="341"/>
      <c r="C945" s="341"/>
      <c r="D945" s="341"/>
      <c r="E945" s="345"/>
      <c r="F945" s="341"/>
      <c r="G945" s="341"/>
      <c r="H945" s="61">
        <v>6</v>
      </c>
      <c r="I945" s="309" t="s">
        <v>7103</v>
      </c>
      <c r="J945" s="309" t="s">
        <v>6786</v>
      </c>
      <c r="K945" s="309"/>
      <c r="L945" s="309"/>
      <c r="M945" s="309"/>
      <c r="N945" s="304"/>
      <c r="O945" s="73" t="s">
        <v>348</v>
      </c>
      <c r="P945" s="73" t="s">
        <v>24</v>
      </c>
      <c r="Q945" s="73" t="s">
        <v>24</v>
      </c>
      <c r="R945" s="73"/>
    </row>
    <row r="946" spans="1:18" ht="40.5" customHeight="1">
      <c r="A946" s="472" t="s">
        <v>8299</v>
      </c>
      <c r="B946" s="472" t="s">
        <v>8060</v>
      </c>
      <c r="C946" s="473" t="s">
        <v>3209</v>
      </c>
      <c r="D946" s="473" t="s">
        <v>7089</v>
      </c>
      <c r="E946" s="345"/>
      <c r="F946" s="472" t="s">
        <v>8225</v>
      </c>
      <c r="G946" s="473" t="s">
        <v>2111</v>
      </c>
      <c r="H946" s="61">
        <v>1</v>
      </c>
      <c r="I946" s="309" t="s">
        <v>7102</v>
      </c>
      <c r="J946" s="309" t="s">
        <v>6786</v>
      </c>
      <c r="K946" s="309"/>
      <c r="L946" s="309"/>
      <c r="M946" s="309"/>
      <c r="N946" s="304"/>
      <c r="O946" s="73" t="s">
        <v>348</v>
      </c>
      <c r="P946" s="73" t="s">
        <v>24</v>
      </c>
      <c r="Q946" s="73" t="s">
        <v>24</v>
      </c>
      <c r="R946" s="73"/>
    </row>
    <row r="947" spans="1:18" ht="40.5" customHeight="1">
      <c r="A947" s="345"/>
      <c r="B947" s="345"/>
      <c r="C947" s="345"/>
      <c r="D947" s="345"/>
      <c r="E947" s="345"/>
      <c r="F947" s="345"/>
      <c r="G947" s="345"/>
      <c r="H947" s="61">
        <v>2</v>
      </c>
      <c r="I947" s="309" t="s">
        <v>8284</v>
      </c>
      <c r="J947" s="309" t="s">
        <v>6786</v>
      </c>
      <c r="K947" s="309"/>
      <c r="L947" s="309"/>
      <c r="M947" s="309"/>
      <c r="N947" s="304"/>
      <c r="O947" s="73" t="s">
        <v>348</v>
      </c>
      <c r="P947" s="73" t="s">
        <v>24</v>
      </c>
      <c r="Q947" s="73" t="s">
        <v>24</v>
      </c>
      <c r="R947" s="73"/>
    </row>
    <row r="948" spans="1:18" ht="16.5" customHeight="1">
      <c r="A948" s="345"/>
      <c r="B948" s="345"/>
      <c r="C948" s="345"/>
      <c r="D948" s="345"/>
      <c r="E948" s="345"/>
      <c r="F948" s="345"/>
      <c r="G948" s="345"/>
      <c r="H948" s="61">
        <v>3</v>
      </c>
      <c r="I948" s="309" t="s">
        <v>7948</v>
      </c>
      <c r="J948" s="309" t="s">
        <v>6786</v>
      </c>
      <c r="K948" s="309"/>
      <c r="L948" s="309"/>
      <c r="M948" s="309"/>
      <c r="N948" s="304"/>
      <c r="O948" s="73" t="s">
        <v>348</v>
      </c>
      <c r="P948" s="73" t="s">
        <v>24</v>
      </c>
      <c r="Q948" s="73" t="s">
        <v>24</v>
      </c>
      <c r="R948" s="73"/>
    </row>
    <row r="949" spans="1:18" ht="16.5" customHeight="1">
      <c r="A949" s="345"/>
      <c r="B949" s="345"/>
      <c r="C949" s="345"/>
      <c r="D949" s="345"/>
      <c r="E949" s="345"/>
      <c r="F949" s="345"/>
      <c r="G949" s="345"/>
      <c r="H949" s="61">
        <v>4</v>
      </c>
      <c r="I949" s="309" t="s">
        <v>8207</v>
      </c>
      <c r="J949" s="309" t="s">
        <v>6786</v>
      </c>
      <c r="K949" s="309"/>
      <c r="L949" s="309"/>
      <c r="M949" s="309"/>
      <c r="N949" s="304"/>
      <c r="O949" s="73" t="s">
        <v>348</v>
      </c>
      <c r="P949" s="73" t="s">
        <v>24</v>
      </c>
      <c r="Q949" s="73" t="s">
        <v>24</v>
      </c>
      <c r="R949" s="73"/>
    </row>
    <row r="950" spans="1:18" ht="16.5" customHeight="1">
      <c r="A950" s="345"/>
      <c r="B950" s="345"/>
      <c r="C950" s="345"/>
      <c r="D950" s="345"/>
      <c r="E950" s="345"/>
      <c r="F950" s="345"/>
      <c r="G950" s="345"/>
      <c r="H950" s="61">
        <v>5</v>
      </c>
      <c r="I950" s="309" t="s">
        <v>6785</v>
      </c>
      <c r="J950" s="309" t="s">
        <v>6786</v>
      </c>
      <c r="K950" s="309"/>
      <c r="L950" s="309"/>
      <c r="M950" s="309"/>
      <c r="N950" s="304"/>
      <c r="O950" s="73" t="s">
        <v>348</v>
      </c>
      <c r="P950" s="73" t="s">
        <v>24</v>
      </c>
      <c r="Q950" s="73" t="s">
        <v>24</v>
      </c>
      <c r="R950" s="73"/>
    </row>
    <row r="951" spans="1:18" ht="16.5" customHeight="1">
      <c r="A951" s="345"/>
      <c r="B951" s="345"/>
      <c r="C951" s="345"/>
      <c r="D951" s="345"/>
      <c r="E951" s="345"/>
      <c r="F951" s="345"/>
      <c r="G951" s="345"/>
      <c r="H951" s="61">
        <v>6</v>
      </c>
      <c r="I951" s="309" t="s">
        <v>8207</v>
      </c>
      <c r="J951" s="309" t="s">
        <v>6786</v>
      </c>
      <c r="K951" s="309"/>
      <c r="L951" s="309"/>
      <c r="M951" s="309"/>
      <c r="N951" s="304"/>
      <c r="O951" s="73" t="s">
        <v>348</v>
      </c>
      <c r="P951" s="73" t="s">
        <v>24</v>
      </c>
      <c r="Q951" s="73" t="s">
        <v>24</v>
      </c>
      <c r="R951" s="73"/>
    </row>
    <row r="952" spans="1:18" ht="27" customHeight="1">
      <c r="A952" s="345"/>
      <c r="B952" s="345"/>
      <c r="C952" s="345"/>
      <c r="D952" s="345"/>
      <c r="E952" s="345"/>
      <c r="F952" s="345"/>
      <c r="G952" s="345"/>
      <c r="H952" s="61">
        <v>7</v>
      </c>
      <c r="I952" s="309" t="s">
        <v>8206</v>
      </c>
      <c r="J952" s="309" t="s">
        <v>8208</v>
      </c>
      <c r="K952" s="309"/>
      <c r="L952" s="309"/>
      <c r="M952" s="309"/>
      <c r="N952" s="304"/>
      <c r="O952" s="73" t="s">
        <v>348</v>
      </c>
      <c r="P952" s="73" t="s">
        <v>24</v>
      </c>
      <c r="Q952" s="73" t="s">
        <v>24</v>
      </c>
      <c r="R952" s="73"/>
    </row>
    <row r="953" spans="1:18" ht="16.5" customHeight="1">
      <c r="A953" s="341"/>
      <c r="B953" s="341"/>
      <c r="C953" s="341"/>
      <c r="D953" s="341"/>
      <c r="E953" s="345"/>
      <c r="F953" s="341"/>
      <c r="G953" s="341"/>
      <c r="H953" s="61">
        <v>8</v>
      </c>
      <c r="I953" s="309" t="s">
        <v>7103</v>
      </c>
      <c r="J953" s="309" t="s">
        <v>6786</v>
      </c>
      <c r="K953" s="309"/>
      <c r="L953" s="309"/>
      <c r="M953" s="309"/>
      <c r="N953" s="304"/>
      <c r="O953" s="73" t="s">
        <v>348</v>
      </c>
      <c r="P953" s="73" t="s">
        <v>24</v>
      </c>
      <c r="Q953" s="73" t="s">
        <v>24</v>
      </c>
      <c r="R953" s="73"/>
    </row>
    <row r="954" spans="1:18" ht="40.5" customHeight="1">
      <c r="A954" s="472" t="s">
        <v>8300</v>
      </c>
      <c r="B954" s="472" t="s">
        <v>8060</v>
      </c>
      <c r="C954" s="473" t="s">
        <v>3209</v>
      </c>
      <c r="D954" s="473" t="s">
        <v>7089</v>
      </c>
      <c r="E954" s="345"/>
      <c r="F954" s="472" t="s">
        <v>8301</v>
      </c>
      <c r="G954" s="473" t="s">
        <v>2111</v>
      </c>
      <c r="H954" s="61">
        <v>1</v>
      </c>
      <c r="I954" s="309" t="s">
        <v>7102</v>
      </c>
      <c r="J954" s="309" t="s">
        <v>6786</v>
      </c>
      <c r="K954" s="309"/>
      <c r="L954" s="310"/>
      <c r="M954" s="325"/>
      <c r="N954" s="304"/>
      <c r="O954" s="73" t="s">
        <v>348</v>
      </c>
      <c r="P954" s="73" t="s">
        <v>24</v>
      </c>
      <c r="Q954" s="73" t="s">
        <v>24</v>
      </c>
      <c r="R954" s="73"/>
    </row>
    <row r="955" spans="1:18" ht="27" customHeight="1">
      <c r="A955" s="345"/>
      <c r="B955" s="345"/>
      <c r="C955" s="345"/>
      <c r="D955" s="345"/>
      <c r="E955" s="345"/>
      <c r="F955" s="345"/>
      <c r="G955" s="345"/>
      <c r="H955" s="61">
        <v>2</v>
      </c>
      <c r="I955" s="309" t="s">
        <v>8302</v>
      </c>
      <c r="J955" s="309" t="s">
        <v>6786</v>
      </c>
      <c r="K955" s="309"/>
      <c r="L955" s="310"/>
      <c r="M955" s="325"/>
      <c r="N955" s="304"/>
      <c r="O955" s="73" t="s">
        <v>348</v>
      </c>
      <c r="P955" s="73" t="s">
        <v>24</v>
      </c>
      <c r="Q955" s="73" t="s">
        <v>24</v>
      </c>
      <c r="R955" s="73"/>
    </row>
    <row r="956" spans="1:18" ht="16.5" customHeight="1">
      <c r="A956" s="345"/>
      <c r="B956" s="345"/>
      <c r="C956" s="345"/>
      <c r="D956" s="345"/>
      <c r="E956" s="345"/>
      <c r="F956" s="345"/>
      <c r="G956" s="345"/>
      <c r="H956" s="61">
        <v>3</v>
      </c>
      <c r="I956" s="309" t="s">
        <v>7948</v>
      </c>
      <c r="J956" s="309" t="s">
        <v>8230</v>
      </c>
      <c r="K956" s="309"/>
      <c r="L956" s="310"/>
      <c r="M956" s="325"/>
      <c r="N956" s="304"/>
      <c r="O956" s="73" t="s">
        <v>348</v>
      </c>
      <c r="P956" s="73" t="s">
        <v>24</v>
      </c>
      <c r="Q956" s="73" t="s">
        <v>24</v>
      </c>
      <c r="R956" s="73"/>
    </row>
    <row r="957" spans="1:18" ht="16.5" customHeight="1">
      <c r="A957" s="341"/>
      <c r="B957" s="341"/>
      <c r="C957" s="341"/>
      <c r="D957" s="341"/>
      <c r="E957" s="341"/>
      <c r="F957" s="341"/>
      <c r="G957" s="341"/>
      <c r="H957" s="61">
        <v>4</v>
      </c>
      <c r="I957" s="309" t="s">
        <v>7103</v>
      </c>
      <c r="J957" s="309" t="s">
        <v>6786</v>
      </c>
      <c r="K957" s="309"/>
      <c r="L957" s="310"/>
      <c r="M957" s="325"/>
      <c r="N957" s="304"/>
      <c r="O957" s="73" t="s">
        <v>348</v>
      </c>
      <c r="P957" s="73" t="s">
        <v>24</v>
      </c>
      <c r="Q957" s="73" t="s">
        <v>24</v>
      </c>
      <c r="R957" s="73"/>
    </row>
    <row r="958" spans="1:18" ht="40.5" customHeight="1">
      <c r="A958" s="472" t="s">
        <v>8303</v>
      </c>
      <c r="B958" s="472" t="s">
        <v>8060</v>
      </c>
      <c r="C958" s="473" t="s">
        <v>3209</v>
      </c>
      <c r="D958" s="473" t="s">
        <v>7089</v>
      </c>
      <c r="E958" s="472" t="s">
        <v>8249</v>
      </c>
      <c r="F958" s="472" t="s">
        <v>8304</v>
      </c>
      <c r="G958" s="473" t="s">
        <v>2111</v>
      </c>
      <c r="H958" s="61">
        <v>1</v>
      </c>
      <c r="I958" s="309" t="s">
        <v>7102</v>
      </c>
      <c r="J958" s="309" t="s">
        <v>6786</v>
      </c>
      <c r="K958" s="309"/>
      <c r="L958" s="309"/>
      <c r="M958" s="309"/>
      <c r="N958" s="304"/>
      <c r="O958" s="73" t="s">
        <v>348</v>
      </c>
      <c r="P958" s="73" t="s">
        <v>24</v>
      </c>
      <c r="Q958" s="73" t="s">
        <v>24</v>
      </c>
      <c r="R958" s="73"/>
    </row>
    <row r="959" spans="1:18" ht="16.5" customHeight="1">
      <c r="A959" s="345"/>
      <c r="B959" s="345"/>
      <c r="C959" s="345"/>
      <c r="D959" s="345"/>
      <c r="E959" s="345"/>
      <c r="F959" s="345"/>
      <c r="G959" s="345"/>
      <c r="H959" s="61">
        <v>2</v>
      </c>
      <c r="I959" s="309" t="s">
        <v>6796</v>
      </c>
      <c r="J959" s="309" t="s">
        <v>6786</v>
      </c>
      <c r="K959" s="309"/>
      <c r="L959" s="309"/>
      <c r="M959" s="309"/>
      <c r="N959" s="304"/>
      <c r="O959" s="73" t="s">
        <v>348</v>
      </c>
      <c r="P959" s="73" t="s">
        <v>24</v>
      </c>
      <c r="Q959" s="73" t="s">
        <v>24</v>
      </c>
      <c r="R959" s="73"/>
    </row>
    <row r="960" spans="1:18" ht="16.5" customHeight="1">
      <c r="A960" s="345"/>
      <c r="B960" s="345"/>
      <c r="C960" s="345"/>
      <c r="D960" s="345"/>
      <c r="E960" s="345"/>
      <c r="F960" s="345"/>
      <c r="G960" s="345"/>
      <c r="H960" s="61">
        <v>3</v>
      </c>
      <c r="I960" s="309" t="s">
        <v>7936</v>
      </c>
      <c r="J960" s="309" t="s">
        <v>6786</v>
      </c>
      <c r="K960" s="309"/>
      <c r="L960" s="309"/>
      <c r="M960" s="309"/>
      <c r="N960" s="304"/>
      <c r="O960" s="73" t="s">
        <v>348</v>
      </c>
      <c r="P960" s="73" t="s">
        <v>24</v>
      </c>
      <c r="Q960" s="73" t="s">
        <v>24</v>
      </c>
      <c r="R960" s="73"/>
    </row>
    <row r="961" spans="1:18" ht="16.5" customHeight="1">
      <c r="A961" s="345"/>
      <c r="B961" s="345"/>
      <c r="C961" s="345"/>
      <c r="D961" s="345"/>
      <c r="E961" s="345"/>
      <c r="F961" s="345"/>
      <c r="G961" s="345"/>
      <c r="H961" s="61">
        <v>4</v>
      </c>
      <c r="I961" s="309" t="s">
        <v>7929</v>
      </c>
      <c r="J961" s="309" t="s">
        <v>8194</v>
      </c>
      <c r="K961" s="309"/>
      <c r="L961" s="309"/>
      <c r="M961" s="309"/>
      <c r="N961" s="304"/>
      <c r="O961" s="73" t="s">
        <v>348</v>
      </c>
      <c r="P961" s="73" t="s">
        <v>24</v>
      </c>
      <c r="Q961" s="73" t="s">
        <v>24</v>
      </c>
      <c r="R961" s="73"/>
    </row>
    <row r="962" spans="1:18" ht="16.5" customHeight="1">
      <c r="A962" s="341"/>
      <c r="B962" s="341"/>
      <c r="C962" s="341"/>
      <c r="D962" s="341"/>
      <c r="E962" s="345"/>
      <c r="F962" s="341"/>
      <c r="G962" s="341"/>
      <c r="H962" s="61">
        <v>5</v>
      </c>
      <c r="I962" s="309" t="s">
        <v>7103</v>
      </c>
      <c r="J962" s="309" t="s">
        <v>6786</v>
      </c>
      <c r="K962" s="309"/>
      <c r="L962" s="309"/>
      <c r="M962" s="309"/>
      <c r="N962" s="304"/>
      <c r="O962" s="73" t="s">
        <v>348</v>
      </c>
      <c r="P962" s="73" t="s">
        <v>24</v>
      </c>
      <c r="Q962" s="73" t="s">
        <v>24</v>
      </c>
      <c r="R962" s="73"/>
    </row>
    <row r="963" spans="1:18" ht="40.5" customHeight="1">
      <c r="A963" s="472" t="s">
        <v>8305</v>
      </c>
      <c r="B963" s="472" t="s">
        <v>8060</v>
      </c>
      <c r="C963" s="473" t="s">
        <v>3209</v>
      </c>
      <c r="D963" s="473" t="s">
        <v>7089</v>
      </c>
      <c r="E963" s="345"/>
      <c r="F963" s="472" t="s">
        <v>8306</v>
      </c>
      <c r="G963" s="473" t="s">
        <v>2111</v>
      </c>
      <c r="H963" s="61">
        <v>1</v>
      </c>
      <c r="I963" s="309" t="s">
        <v>7102</v>
      </c>
      <c r="J963" s="309" t="s">
        <v>6786</v>
      </c>
      <c r="K963" s="309"/>
      <c r="L963" s="309"/>
      <c r="M963" s="309"/>
      <c r="N963" s="304"/>
      <c r="O963" s="73" t="s">
        <v>348</v>
      </c>
      <c r="P963" s="73" t="s">
        <v>24</v>
      </c>
      <c r="Q963" s="73" t="s">
        <v>24</v>
      </c>
      <c r="R963" s="73"/>
    </row>
    <row r="964" spans="1:18" ht="16.5" customHeight="1">
      <c r="A964" s="345"/>
      <c r="B964" s="345"/>
      <c r="C964" s="345"/>
      <c r="D964" s="345"/>
      <c r="E964" s="345"/>
      <c r="F964" s="345"/>
      <c r="G964" s="345"/>
      <c r="H964" s="61">
        <v>2</v>
      </c>
      <c r="I964" s="309" t="s">
        <v>6796</v>
      </c>
      <c r="J964" s="309" t="s">
        <v>6786</v>
      </c>
      <c r="K964" s="309"/>
      <c r="L964" s="309"/>
      <c r="M964" s="309"/>
      <c r="N964" s="304"/>
      <c r="O964" s="73" t="s">
        <v>348</v>
      </c>
      <c r="P964" s="73" t="s">
        <v>24</v>
      </c>
      <c r="Q964" s="73" t="s">
        <v>24</v>
      </c>
      <c r="R964" s="73"/>
    </row>
    <row r="965" spans="1:18" ht="16.5" customHeight="1">
      <c r="A965" s="345"/>
      <c r="B965" s="345"/>
      <c r="C965" s="345"/>
      <c r="D965" s="345"/>
      <c r="E965" s="345"/>
      <c r="F965" s="345"/>
      <c r="G965" s="345"/>
      <c r="H965" s="61">
        <v>3</v>
      </c>
      <c r="I965" s="309" t="s">
        <v>7946</v>
      </c>
      <c r="J965" s="309" t="s">
        <v>6786</v>
      </c>
      <c r="K965" s="309"/>
      <c r="L965" s="309"/>
      <c r="M965" s="309"/>
      <c r="N965" s="304"/>
      <c r="O965" s="73" t="s">
        <v>348</v>
      </c>
      <c r="P965" s="73" t="s">
        <v>24</v>
      </c>
      <c r="Q965" s="73" t="s">
        <v>24</v>
      </c>
      <c r="R965" s="73"/>
    </row>
    <row r="966" spans="1:18" ht="16.5" customHeight="1">
      <c r="A966" s="345"/>
      <c r="B966" s="345"/>
      <c r="C966" s="345"/>
      <c r="D966" s="345"/>
      <c r="E966" s="345"/>
      <c r="F966" s="345"/>
      <c r="G966" s="345"/>
      <c r="H966" s="61">
        <v>4</v>
      </c>
      <c r="I966" s="309" t="s">
        <v>7929</v>
      </c>
      <c r="J966" s="309" t="s">
        <v>8194</v>
      </c>
      <c r="K966" s="309"/>
      <c r="L966" s="309"/>
      <c r="M966" s="309"/>
      <c r="N966" s="304"/>
      <c r="O966" s="73" t="s">
        <v>348</v>
      </c>
      <c r="P966" s="73" t="s">
        <v>24</v>
      </c>
      <c r="Q966" s="73" t="s">
        <v>24</v>
      </c>
      <c r="R966" s="73"/>
    </row>
    <row r="967" spans="1:18" ht="16.5" customHeight="1">
      <c r="A967" s="341"/>
      <c r="B967" s="341"/>
      <c r="C967" s="341"/>
      <c r="D967" s="341"/>
      <c r="E967" s="345"/>
      <c r="F967" s="341"/>
      <c r="G967" s="341"/>
      <c r="H967" s="61">
        <v>5</v>
      </c>
      <c r="I967" s="309" t="s">
        <v>7103</v>
      </c>
      <c r="J967" s="309" t="s">
        <v>6786</v>
      </c>
      <c r="K967" s="309"/>
      <c r="L967" s="309"/>
      <c r="M967" s="309"/>
      <c r="N967" s="304"/>
      <c r="O967" s="73" t="s">
        <v>348</v>
      </c>
      <c r="P967" s="73" t="s">
        <v>24</v>
      </c>
      <c r="Q967" s="73" t="s">
        <v>24</v>
      </c>
      <c r="R967" s="73"/>
    </row>
    <row r="968" spans="1:18" ht="40.5" customHeight="1">
      <c r="A968" s="472" t="s">
        <v>8307</v>
      </c>
      <c r="B968" s="472" t="s">
        <v>8060</v>
      </c>
      <c r="C968" s="473" t="s">
        <v>3209</v>
      </c>
      <c r="D968" s="473" t="s">
        <v>7089</v>
      </c>
      <c r="E968" s="345"/>
      <c r="F968" s="472" t="s">
        <v>8308</v>
      </c>
      <c r="G968" s="473" t="s">
        <v>2111</v>
      </c>
      <c r="H968" s="61">
        <v>1</v>
      </c>
      <c r="I968" s="309" t="s">
        <v>7102</v>
      </c>
      <c r="J968" s="309" t="s">
        <v>6786</v>
      </c>
      <c r="K968" s="309"/>
      <c r="L968" s="309"/>
      <c r="M968" s="309"/>
      <c r="N968" s="304"/>
      <c r="O968" s="73" t="s">
        <v>348</v>
      </c>
      <c r="P968" s="73" t="s">
        <v>24</v>
      </c>
      <c r="Q968" s="73" t="s">
        <v>24</v>
      </c>
      <c r="R968" s="73"/>
    </row>
    <row r="969" spans="1:18" ht="16.5" customHeight="1">
      <c r="A969" s="345"/>
      <c r="B969" s="345"/>
      <c r="C969" s="345"/>
      <c r="D969" s="345"/>
      <c r="E969" s="345"/>
      <c r="F969" s="345"/>
      <c r="G969" s="345"/>
      <c r="H969" s="61">
        <v>2</v>
      </c>
      <c r="I969" s="309" t="s">
        <v>6796</v>
      </c>
      <c r="J969" s="309" t="s">
        <v>6786</v>
      </c>
      <c r="K969" s="309"/>
      <c r="L969" s="309"/>
      <c r="M969" s="309"/>
      <c r="N969" s="304"/>
      <c r="O969" s="73" t="s">
        <v>348</v>
      </c>
      <c r="P969" s="73" t="s">
        <v>24</v>
      </c>
      <c r="Q969" s="73" t="s">
        <v>24</v>
      </c>
      <c r="R969" s="73"/>
    </row>
    <row r="970" spans="1:18" ht="16.5" customHeight="1">
      <c r="A970" s="345"/>
      <c r="B970" s="345"/>
      <c r="C970" s="345"/>
      <c r="D970" s="345"/>
      <c r="E970" s="345"/>
      <c r="F970" s="345"/>
      <c r="G970" s="345"/>
      <c r="H970" s="61">
        <v>3</v>
      </c>
      <c r="I970" s="309" t="s">
        <v>7948</v>
      </c>
      <c r="J970" s="309" t="s">
        <v>6786</v>
      </c>
      <c r="K970" s="309"/>
      <c r="L970" s="309"/>
      <c r="M970" s="309"/>
      <c r="N970" s="304"/>
      <c r="O970" s="73" t="s">
        <v>348</v>
      </c>
      <c r="P970" s="73" t="s">
        <v>24</v>
      </c>
      <c r="Q970" s="73" t="s">
        <v>24</v>
      </c>
      <c r="R970" s="73"/>
    </row>
    <row r="971" spans="1:18" ht="16.5" customHeight="1">
      <c r="A971" s="345"/>
      <c r="B971" s="345"/>
      <c r="C971" s="345"/>
      <c r="D971" s="345"/>
      <c r="E971" s="345"/>
      <c r="F971" s="345"/>
      <c r="G971" s="345"/>
      <c r="H971" s="61">
        <v>4</v>
      </c>
      <c r="I971" s="309" t="s">
        <v>7929</v>
      </c>
      <c r="J971" s="309" t="s">
        <v>8194</v>
      </c>
      <c r="K971" s="309"/>
      <c r="L971" s="309"/>
      <c r="M971" s="309"/>
      <c r="N971" s="304"/>
      <c r="O971" s="73" t="s">
        <v>348</v>
      </c>
      <c r="P971" s="73" t="s">
        <v>24</v>
      </c>
      <c r="Q971" s="73" t="s">
        <v>24</v>
      </c>
      <c r="R971" s="73"/>
    </row>
    <row r="972" spans="1:18" ht="16.5" customHeight="1">
      <c r="A972" s="341"/>
      <c r="B972" s="341"/>
      <c r="C972" s="341"/>
      <c r="D972" s="341"/>
      <c r="E972" s="341"/>
      <c r="F972" s="341"/>
      <c r="G972" s="341"/>
      <c r="H972" s="61">
        <v>5</v>
      </c>
      <c r="I972" s="309" t="s">
        <v>7103</v>
      </c>
      <c r="J972" s="309" t="s">
        <v>6786</v>
      </c>
      <c r="K972" s="309"/>
      <c r="L972" s="309"/>
      <c r="M972" s="309"/>
      <c r="N972" s="304"/>
      <c r="O972" s="73" t="s">
        <v>348</v>
      </c>
      <c r="P972" s="73" t="s">
        <v>24</v>
      </c>
      <c r="Q972" s="73" t="s">
        <v>24</v>
      </c>
      <c r="R972" s="73"/>
    </row>
    <row r="973" spans="1:18" ht="40.5" customHeight="1">
      <c r="A973" s="472" t="s">
        <v>8309</v>
      </c>
      <c r="B973" s="472" t="s">
        <v>8060</v>
      </c>
      <c r="C973" s="473" t="s">
        <v>3209</v>
      </c>
      <c r="D973" s="473" t="s">
        <v>7089</v>
      </c>
      <c r="E973" s="472" t="s">
        <v>8256</v>
      </c>
      <c r="F973" s="472" t="s">
        <v>8310</v>
      </c>
      <c r="G973" s="473" t="s">
        <v>2111</v>
      </c>
      <c r="H973" s="61">
        <v>1</v>
      </c>
      <c r="I973" s="309" t="s">
        <v>7102</v>
      </c>
      <c r="J973" s="309" t="s">
        <v>6786</v>
      </c>
      <c r="K973" s="309"/>
      <c r="L973" s="309"/>
      <c r="M973" s="325"/>
      <c r="N973" s="304"/>
      <c r="O973" s="73" t="s">
        <v>348</v>
      </c>
      <c r="P973" s="73" t="s">
        <v>24</v>
      </c>
      <c r="Q973" s="73" t="s">
        <v>24</v>
      </c>
      <c r="R973" s="73"/>
    </row>
    <row r="974" spans="1:18" ht="16.5" customHeight="1">
      <c r="A974" s="345"/>
      <c r="B974" s="345"/>
      <c r="C974" s="345"/>
      <c r="D974" s="345"/>
      <c r="E974" s="345"/>
      <c r="F974" s="345"/>
      <c r="G974" s="345"/>
      <c r="H974" s="61">
        <v>2</v>
      </c>
      <c r="I974" s="309" t="s">
        <v>6796</v>
      </c>
      <c r="J974" s="309" t="s">
        <v>6786</v>
      </c>
      <c r="K974" s="309"/>
      <c r="L974" s="309"/>
      <c r="M974" s="325"/>
      <c r="N974" s="304"/>
      <c r="O974" s="73" t="s">
        <v>348</v>
      </c>
      <c r="P974" s="73" t="s">
        <v>24</v>
      </c>
      <c r="Q974" s="73" t="s">
        <v>24</v>
      </c>
      <c r="R974" s="73"/>
    </row>
    <row r="975" spans="1:18" ht="16.5" customHeight="1">
      <c r="A975" s="345"/>
      <c r="B975" s="345"/>
      <c r="C975" s="345"/>
      <c r="D975" s="345"/>
      <c r="E975" s="345"/>
      <c r="F975" s="345"/>
      <c r="G975" s="345"/>
      <c r="H975" s="61">
        <v>3</v>
      </c>
      <c r="I975" s="309" t="s">
        <v>7947</v>
      </c>
      <c r="J975" s="309" t="s">
        <v>6786</v>
      </c>
      <c r="K975" s="309"/>
      <c r="L975" s="309"/>
      <c r="M975" s="325"/>
      <c r="N975" s="304"/>
      <c r="O975" s="73" t="s">
        <v>348</v>
      </c>
      <c r="P975" s="73" t="s">
        <v>24</v>
      </c>
      <c r="Q975" s="73" t="s">
        <v>24</v>
      </c>
      <c r="R975" s="73"/>
    </row>
    <row r="976" spans="1:18" ht="16.5" customHeight="1">
      <c r="A976" s="345"/>
      <c r="B976" s="345"/>
      <c r="C976" s="345"/>
      <c r="D976" s="345"/>
      <c r="E976" s="345"/>
      <c r="F976" s="345"/>
      <c r="G976" s="345"/>
      <c r="H976" s="61">
        <v>4</v>
      </c>
      <c r="I976" s="309" t="s">
        <v>7931</v>
      </c>
      <c r="J976" s="309" t="s">
        <v>8235</v>
      </c>
      <c r="K976" s="309"/>
      <c r="L976" s="309"/>
      <c r="M976" s="325"/>
      <c r="N976" s="304"/>
      <c r="O976" s="73" t="s">
        <v>348</v>
      </c>
      <c r="P976" s="73" t="s">
        <v>24</v>
      </c>
      <c r="Q976" s="73" t="s">
        <v>24</v>
      </c>
      <c r="R976" s="73"/>
    </row>
    <row r="977" spans="1:18" ht="16.5" customHeight="1">
      <c r="A977" s="341"/>
      <c r="B977" s="341"/>
      <c r="C977" s="341"/>
      <c r="D977" s="341"/>
      <c r="E977" s="345"/>
      <c r="F977" s="341"/>
      <c r="G977" s="341"/>
      <c r="H977" s="61">
        <v>5</v>
      </c>
      <c r="I977" s="309" t="s">
        <v>7103</v>
      </c>
      <c r="J977" s="309" t="s">
        <v>6786</v>
      </c>
      <c r="K977" s="309"/>
      <c r="L977" s="309"/>
      <c r="M977" s="325"/>
      <c r="N977" s="304"/>
      <c r="O977" s="73" t="s">
        <v>348</v>
      </c>
      <c r="P977" s="73" t="s">
        <v>24</v>
      </c>
      <c r="Q977" s="73" t="s">
        <v>24</v>
      </c>
      <c r="R977" s="73"/>
    </row>
    <row r="978" spans="1:18" ht="40.5" customHeight="1">
      <c r="A978" s="472" t="s">
        <v>8311</v>
      </c>
      <c r="B978" s="472" t="s">
        <v>8060</v>
      </c>
      <c r="C978" s="473" t="s">
        <v>3209</v>
      </c>
      <c r="D978" s="473" t="s">
        <v>7089</v>
      </c>
      <c r="E978" s="345"/>
      <c r="F978" s="472" t="s">
        <v>8312</v>
      </c>
      <c r="G978" s="473" t="s">
        <v>2111</v>
      </c>
      <c r="H978" s="61">
        <v>1</v>
      </c>
      <c r="I978" s="309" t="s">
        <v>7102</v>
      </c>
      <c r="J978" s="309" t="s">
        <v>6786</v>
      </c>
      <c r="K978" s="309"/>
      <c r="L978" s="309"/>
      <c r="M978" s="325"/>
      <c r="N978" s="304"/>
      <c r="O978" s="73" t="s">
        <v>348</v>
      </c>
      <c r="P978" s="73" t="s">
        <v>24</v>
      </c>
      <c r="Q978" s="73" t="s">
        <v>24</v>
      </c>
      <c r="R978" s="73"/>
    </row>
    <row r="979" spans="1:18" ht="16.5" customHeight="1">
      <c r="A979" s="345"/>
      <c r="B979" s="345"/>
      <c r="C979" s="345"/>
      <c r="D979" s="345"/>
      <c r="E979" s="345"/>
      <c r="F979" s="345"/>
      <c r="G979" s="345"/>
      <c r="H979" s="61">
        <v>2</v>
      </c>
      <c r="I979" s="309" t="s">
        <v>6796</v>
      </c>
      <c r="J979" s="309" t="s">
        <v>6786</v>
      </c>
      <c r="K979" s="309"/>
      <c r="L979" s="309"/>
      <c r="M979" s="325"/>
      <c r="N979" s="304"/>
      <c r="O979" s="73" t="s">
        <v>348</v>
      </c>
      <c r="P979" s="73" t="s">
        <v>24</v>
      </c>
      <c r="Q979" s="73" t="s">
        <v>24</v>
      </c>
      <c r="R979" s="73"/>
    </row>
    <row r="980" spans="1:18" ht="16.5" customHeight="1">
      <c r="A980" s="345"/>
      <c r="B980" s="345"/>
      <c r="C980" s="345"/>
      <c r="D980" s="345"/>
      <c r="E980" s="345"/>
      <c r="F980" s="345"/>
      <c r="G980" s="345"/>
      <c r="H980" s="61">
        <v>3</v>
      </c>
      <c r="I980" s="309" t="s">
        <v>7948</v>
      </c>
      <c r="J980" s="309" t="s">
        <v>6786</v>
      </c>
      <c r="K980" s="309"/>
      <c r="L980" s="309"/>
      <c r="M980" s="325"/>
      <c r="N980" s="304"/>
      <c r="O980" s="73" t="s">
        <v>348</v>
      </c>
      <c r="P980" s="73" t="s">
        <v>24</v>
      </c>
      <c r="Q980" s="73" t="s">
        <v>24</v>
      </c>
      <c r="R980" s="73"/>
    </row>
    <row r="981" spans="1:18" ht="16.5" customHeight="1">
      <c r="A981" s="345"/>
      <c r="B981" s="345"/>
      <c r="C981" s="345"/>
      <c r="D981" s="345"/>
      <c r="E981" s="345"/>
      <c r="F981" s="345"/>
      <c r="G981" s="345"/>
      <c r="H981" s="61">
        <v>4</v>
      </c>
      <c r="I981" s="309" t="s">
        <v>7931</v>
      </c>
      <c r="J981" s="309" t="s">
        <v>8235</v>
      </c>
      <c r="K981" s="309"/>
      <c r="L981" s="309"/>
      <c r="M981" s="325"/>
      <c r="N981" s="304"/>
      <c r="O981" s="73" t="s">
        <v>348</v>
      </c>
      <c r="P981" s="73" t="s">
        <v>24</v>
      </c>
      <c r="Q981" s="73" t="s">
        <v>24</v>
      </c>
      <c r="R981" s="73"/>
    </row>
    <row r="982" spans="1:18" ht="16.5" customHeight="1">
      <c r="A982" s="341"/>
      <c r="B982" s="341"/>
      <c r="C982" s="341"/>
      <c r="D982" s="341"/>
      <c r="E982" s="341"/>
      <c r="F982" s="341"/>
      <c r="G982" s="341"/>
      <c r="H982" s="61">
        <v>5</v>
      </c>
      <c r="I982" s="309" t="s">
        <v>7103</v>
      </c>
      <c r="J982" s="309" t="s">
        <v>6786</v>
      </c>
      <c r="K982" s="309"/>
      <c r="L982" s="309"/>
      <c r="M982" s="325"/>
      <c r="N982" s="304"/>
      <c r="O982" s="73" t="s">
        <v>348</v>
      </c>
      <c r="P982" s="73" t="s">
        <v>24</v>
      </c>
      <c r="Q982" s="73" t="s">
        <v>24</v>
      </c>
      <c r="R982" s="73"/>
    </row>
    <row r="983" spans="1:18" ht="40.5" customHeight="1">
      <c r="A983" s="472" t="s">
        <v>8313</v>
      </c>
      <c r="B983" s="472" t="s">
        <v>8060</v>
      </c>
      <c r="C983" s="473" t="s">
        <v>3209</v>
      </c>
      <c r="D983" s="473" t="s">
        <v>7089</v>
      </c>
      <c r="E983" s="472" t="s">
        <v>8314</v>
      </c>
      <c r="F983" s="472" t="s">
        <v>8315</v>
      </c>
      <c r="G983" s="473" t="s">
        <v>2111</v>
      </c>
      <c r="H983" s="61">
        <v>1</v>
      </c>
      <c r="I983" s="309" t="s">
        <v>7102</v>
      </c>
      <c r="J983" s="309" t="s">
        <v>6786</v>
      </c>
      <c r="K983" s="309"/>
      <c r="L983" s="309"/>
      <c r="M983" s="325"/>
      <c r="N983" s="304"/>
      <c r="O983" s="73" t="s">
        <v>348</v>
      </c>
      <c r="P983" s="73" t="s">
        <v>348</v>
      </c>
      <c r="Q983" s="73" t="s">
        <v>24</v>
      </c>
      <c r="R983" s="73"/>
    </row>
    <row r="984" spans="1:18" ht="16.5" customHeight="1">
      <c r="A984" s="345"/>
      <c r="B984" s="345"/>
      <c r="C984" s="345"/>
      <c r="D984" s="345"/>
      <c r="E984" s="345"/>
      <c r="F984" s="345"/>
      <c r="G984" s="345"/>
      <c r="H984" s="61">
        <v>2</v>
      </c>
      <c r="I984" s="309" t="s">
        <v>6785</v>
      </c>
      <c r="J984" s="309" t="s">
        <v>6786</v>
      </c>
      <c r="K984" s="309"/>
      <c r="L984" s="309"/>
      <c r="M984" s="325"/>
      <c r="N984" s="304"/>
      <c r="O984" s="73" t="s">
        <v>348</v>
      </c>
      <c r="P984" s="73" t="s">
        <v>348</v>
      </c>
      <c r="Q984" s="73" t="s">
        <v>24</v>
      </c>
      <c r="R984" s="73"/>
    </row>
    <row r="985" spans="1:18" ht="16.5" customHeight="1">
      <c r="A985" s="345"/>
      <c r="B985" s="345"/>
      <c r="C985" s="345"/>
      <c r="D985" s="345"/>
      <c r="E985" s="345"/>
      <c r="F985" s="345"/>
      <c r="G985" s="345"/>
      <c r="H985" s="61">
        <v>3</v>
      </c>
      <c r="I985" s="309" t="s">
        <v>6792</v>
      </c>
      <c r="J985" s="309" t="s">
        <v>6786</v>
      </c>
      <c r="K985" s="309"/>
      <c r="L985" s="309"/>
      <c r="M985" s="325"/>
      <c r="N985" s="304"/>
      <c r="O985" s="73" t="s">
        <v>348</v>
      </c>
      <c r="P985" s="73" t="s">
        <v>348</v>
      </c>
      <c r="Q985" s="73" t="s">
        <v>24</v>
      </c>
      <c r="R985" s="73"/>
    </row>
    <row r="986" spans="1:18" ht="16.5" customHeight="1">
      <c r="A986" s="345"/>
      <c r="B986" s="345"/>
      <c r="C986" s="345"/>
      <c r="D986" s="345"/>
      <c r="E986" s="345"/>
      <c r="F986" s="345"/>
      <c r="G986" s="345"/>
      <c r="H986" s="61">
        <v>4</v>
      </c>
      <c r="I986" s="309" t="s">
        <v>7948</v>
      </c>
      <c r="J986" s="309" t="s">
        <v>6786</v>
      </c>
      <c r="K986" s="309"/>
      <c r="L986" s="309"/>
      <c r="M986" s="325"/>
      <c r="N986" s="304"/>
      <c r="O986" s="73" t="s">
        <v>348</v>
      </c>
      <c r="P986" s="73" t="s">
        <v>348</v>
      </c>
      <c r="Q986" s="73" t="s">
        <v>24</v>
      </c>
      <c r="R986" s="73"/>
    </row>
    <row r="987" spans="1:18" ht="27" customHeight="1">
      <c r="A987" s="345"/>
      <c r="B987" s="345"/>
      <c r="C987" s="345"/>
      <c r="D987" s="345"/>
      <c r="E987" s="345"/>
      <c r="F987" s="345"/>
      <c r="G987" s="345"/>
      <c r="H987" s="61">
        <v>5</v>
      </c>
      <c r="I987" s="309" t="s">
        <v>6792</v>
      </c>
      <c r="J987" s="309" t="s">
        <v>8316</v>
      </c>
      <c r="K987" s="309"/>
      <c r="L987" s="309"/>
      <c r="M987" s="325"/>
      <c r="N987" s="304"/>
      <c r="O987" s="73" t="s">
        <v>348</v>
      </c>
      <c r="P987" s="73" t="s">
        <v>348</v>
      </c>
      <c r="Q987" s="73" t="s">
        <v>24</v>
      </c>
      <c r="R987" s="73"/>
    </row>
    <row r="988" spans="1:18" ht="16.5" customHeight="1">
      <c r="A988" s="341"/>
      <c r="B988" s="341"/>
      <c r="C988" s="341"/>
      <c r="D988" s="341"/>
      <c r="E988" s="345"/>
      <c r="F988" s="341"/>
      <c r="G988" s="341"/>
      <c r="H988" s="61">
        <v>6</v>
      </c>
      <c r="I988" s="309" t="s">
        <v>7103</v>
      </c>
      <c r="J988" s="309" t="s">
        <v>6786</v>
      </c>
      <c r="K988" s="309"/>
      <c r="L988" s="309"/>
      <c r="M988" s="325"/>
      <c r="N988" s="304"/>
      <c r="O988" s="73" t="s">
        <v>348</v>
      </c>
      <c r="P988" s="73" t="s">
        <v>348</v>
      </c>
      <c r="Q988" s="73" t="s">
        <v>24</v>
      </c>
      <c r="R988" s="73"/>
    </row>
    <row r="989" spans="1:18" ht="40.5" customHeight="1">
      <c r="A989" s="472" t="s">
        <v>8317</v>
      </c>
      <c r="B989" s="472" t="s">
        <v>8060</v>
      </c>
      <c r="C989" s="473" t="s">
        <v>3209</v>
      </c>
      <c r="D989" s="473" t="s">
        <v>7089</v>
      </c>
      <c r="E989" s="345"/>
      <c r="F989" s="472" t="s">
        <v>8318</v>
      </c>
      <c r="G989" s="473" t="s">
        <v>2111</v>
      </c>
      <c r="H989" s="61">
        <v>1</v>
      </c>
      <c r="I989" s="309" t="s">
        <v>7102</v>
      </c>
      <c r="J989" s="309" t="s">
        <v>6786</v>
      </c>
      <c r="K989" s="309"/>
      <c r="L989" s="309"/>
      <c r="M989" s="325"/>
      <c r="N989" s="304"/>
      <c r="O989" s="73" t="s">
        <v>348</v>
      </c>
      <c r="P989" s="73" t="s">
        <v>348</v>
      </c>
      <c r="Q989" s="73" t="s">
        <v>24</v>
      </c>
      <c r="R989" s="73"/>
    </row>
    <row r="990" spans="1:18" ht="16.5" customHeight="1">
      <c r="A990" s="345"/>
      <c r="B990" s="345"/>
      <c r="C990" s="345"/>
      <c r="D990" s="345"/>
      <c r="E990" s="345"/>
      <c r="F990" s="345"/>
      <c r="G990" s="345"/>
      <c r="H990" s="61">
        <v>2</v>
      </c>
      <c r="I990" s="309" t="s">
        <v>6785</v>
      </c>
      <c r="J990" s="309" t="s">
        <v>6786</v>
      </c>
      <c r="K990" s="309"/>
      <c r="L990" s="309"/>
      <c r="M990" s="325"/>
      <c r="N990" s="304"/>
      <c r="O990" s="73" t="s">
        <v>348</v>
      </c>
      <c r="P990" s="73" t="s">
        <v>348</v>
      </c>
      <c r="Q990" s="73" t="s">
        <v>24</v>
      </c>
      <c r="R990" s="73"/>
    </row>
    <row r="991" spans="1:18" ht="16.5" customHeight="1">
      <c r="A991" s="345"/>
      <c r="B991" s="345"/>
      <c r="C991" s="345"/>
      <c r="D991" s="345"/>
      <c r="E991" s="345"/>
      <c r="F991" s="345"/>
      <c r="G991" s="345"/>
      <c r="H991" s="61">
        <v>3</v>
      </c>
      <c r="I991" s="309" t="s">
        <v>6796</v>
      </c>
      <c r="J991" s="309" t="s">
        <v>6786</v>
      </c>
      <c r="K991" s="309"/>
      <c r="L991" s="309"/>
      <c r="M991" s="325"/>
      <c r="N991" s="304"/>
      <c r="O991" s="73" t="s">
        <v>348</v>
      </c>
      <c r="P991" s="73" t="s">
        <v>348</v>
      </c>
      <c r="Q991" s="73" t="s">
        <v>24</v>
      </c>
      <c r="R991" s="73"/>
    </row>
    <row r="992" spans="1:18" ht="16.5" customHeight="1">
      <c r="A992" s="345"/>
      <c r="B992" s="345"/>
      <c r="C992" s="345"/>
      <c r="D992" s="345"/>
      <c r="E992" s="345"/>
      <c r="F992" s="345"/>
      <c r="G992" s="345"/>
      <c r="H992" s="61">
        <v>4</v>
      </c>
      <c r="I992" s="309" t="s">
        <v>7948</v>
      </c>
      <c r="J992" s="309" t="s">
        <v>6786</v>
      </c>
      <c r="K992" s="309"/>
      <c r="L992" s="309"/>
      <c r="M992" s="325"/>
      <c r="N992" s="304"/>
      <c r="O992" s="73" t="s">
        <v>348</v>
      </c>
      <c r="P992" s="73" t="s">
        <v>348</v>
      </c>
      <c r="Q992" s="73" t="s">
        <v>24</v>
      </c>
      <c r="R992" s="73"/>
    </row>
    <row r="993" spans="1:18" ht="27" customHeight="1">
      <c r="A993" s="345"/>
      <c r="B993" s="345"/>
      <c r="C993" s="345"/>
      <c r="D993" s="345"/>
      <c r="E993" s="345"/>
      <c r="F993" s="345"/>
      <c r="G993" s="345"/>
      <c r="H993" s="61">
        <v>5</v>
      </c>
      <c r="I993" s="309" t="s">
        <v>6796</v>
      </c>
      <c r="J993" s="309" t="s">
        <v>8316</v>
      </c>
      <c r="K993" s="309"/>
      <c r="L993" s="309"/>
      <c r="M993" s="325"/>
      <c r="N993" s="304"/>
      <c r="O993" s="73" t="s">
        <v>348</v>
      </c>
      <c r="P993" s="73" t="s">
        <v>348</v>
      </c>
      <c r="Q993" s="73" t="s">
        <v>24</v>
      </c>
      <c r="R993" s="73"/>
    </row>
    <row r="994" spans="1:18" ht="16.5" customHeight="1">
      <c r="A994" s="341"/>
      <c r="B994" s="341"/>
      <c r="C994" s="341"/>
      <c r="D994" s="341"/>
      <c r="E994" s="341"/>
      <c r="F994" s="341"/>
      <c r="G994" s="341"/>
      <c r="H994" s="61">
        <v>6</v>
      </c>
      <c r="I994" s="309" t="s">
        <v>7103</v>
      </c>
      <c r="J994" s="309" t="s">
        <v>6786</v>
      </c>
      <c r="K994" s="309"/>
      <c r="L994" s="309"/>
      <c r="M994" s="325"/>
      <c r="N994" s="304"/>
      <c r="O994" s="73" t="s">
        <v>348</v>
      </c>
      <c r="P994" s="73" t="s">
        <v>348</v>
      </c>
      <c r="Q994" s="73" t="s">
        <v>24</v>
      </c>
      <c r="R994" s="73"/>
    </row>
    <row r="995" spans="1:18" ht="40.5" customHeight="1">
      <c r="A995" s="472" t="s">
        <v>8319</v>
      </c>
      <c r="B995" s="472" t="s">
        <v>8060</v>
      </c>
      <c r="C995" s="473" t="s">
        <v>3209</v>
      </c>
      <c r="D995" s="473" t="s">
        <v>7089</v>
      </c>
      <c r="E995" s="472" t="s">
        <v>8320</v>
      </c>
      <c r="F995" s="472" t="s">
        <v>8321</v>
      </c>
      <c r="G995" s="473" t="s">
        <v>2111</v>
      </c>
      <c r="H995" s="61">
        <v>1</v>
      </c>
      <c r="I995" s="309" t="s">
        <v>7102</v>
      </c>
      <c r="J995" s="309" t="s">
        <v>6786</v>
      </c>
      <c r="K995" s="309"/>
      <c r="L995" s="309"/>
      <c r="M995" s="325"/>
      <c r="N995" s="304"/>
      <c r="O995" s="73" t="s">
        <v>348</v>
      </c>
      <c r="P995" s="73" t="s">
        <v>348</v>
      </c>
      <c r="Q995" s="73" t="s">
        <v>24</v>
      </c>
      <c r="R995" s="73"/>
    </row>
    <row r="996" spans="1:18" ht="16.5" customHeight="1">
      <c r="A996" s="345"/>
      <c r="B996" s="345"/>
      <c r="C996" s="345"/>
      <c r="D996" s="345"/>
      <c r="E996" s="345"/>
      <c r="F996" s="345"/>
      <c r="G996" s="345"/>
      <c r="H996" s="61">
        <v>2</v>
      </c>
      <c r="I996" s="309" t="s">
        <v>6785</v>
      </c>
      <c r="J996" s="309" t="s">
        <v>6786</v>
      </c>
      <c r="K996" s="309"/>
      <c r="L996" s="309"/>
      <c r="M996" s="325"/>
      <c r="N996" s="304"/>
      <c r="O996" s="73" t="s">
        <v>348</v>
      </c>
      <c r="P996" s="73" t="s">
        <v>348</v>
      </c>
      <c r="Q996" s="73" t="s">
        <v>24</v>
      </c>
      <c r="R996" s="73"/>
    </row>
    <row r="997" spans="1:18" ht="16.5" customHeight="1">
      <c r="A997" s="345"/>
      <c r="B997" s="345"/>
      <c r="C997" s="345"/>
      <c r="D997" s="345"/>
      <c r="E997" s="345"/>
      <c r="F997" s="345"/>
      <c r="G997" s="345"/>
      <c r="H997" s="61">
        <v>3</v>
      </c>
      <c r="I997" s="309" t="s">
        <v>6792</v>
      </c>
      <c r="J997" s="309" t="s">
        <v>6786</v>
      </c>
      <c r="K997" s="309"/>
      <c r="L997" s="309"/>
      <c r="M997" s="325"/>
      <c r="N997" s="304"/>
      <c r="O997" s="73" t="s">
        <v>348</v>
      </c>
      <c r="P997" s="73" t="s">
        <v>348</v>
      </c>
      <c r="Q997" s="73" t="s">
        <v>24</v>
      </c>
      <c r="R997" s="73"/>
    </row>
    <row r="998" spans="1:18" ht="16.5" customHeight="1">
      <c r="A998" s="345"/>
      <c r="B998" s="345"/>
      <c r="C998" s="345"/>
      <c r="D998" s="345"/>
      <c r="E998" s="345"/>
      <c r="F998" s="345"/>
      <c r="G998" s="345"/>
      <c r="H998" s="61">
        <v>4</v>
      </c>
      <c r="I998" s="309" t="s">
        <v>7948</v>
      </c>
      <c r="J998" s="309" t="s">
        <v>6786</v>
      </c>
      <c r="K998" s="309"/>
      <c r="L998" s="309"/>
      <c r="M998" s="325"/>
      <c r="N998" s="304"/>
      <c r="O998" s="73" t="s">
        <v>348</v>
      </c>
      <c r="P998" s="73" t="s">
        <v>348</v>
      </c>
      <c r="Q998" s="73" t="s">
        <v>24</v>
      </c>
      <c r="R998" s="73"/>
    </row>
    <row r="999" spans="1:18" ht="27" customHeight="1">
      <c r="A999" s="345"/>
      <c r="B999" s="345"/>
      <c r="C999" s="345"/>
      <c r="D999" s="345"/>
      <c r="E999" s="345"/>
      <c r="F999" s="345"/>
      <c r="G999" s="345"/>
      <c r="H999" s="61">
        <v>5</v>
      </c>
      <c r="I999" s="309" t="s">
        <v>6796</v>
      </c>
      <c r="J999" s="309" t="s">
        <v>8316</v>
      </c>
      <c r="K999" s="309"/>
      <c r="L999" s="309"/>
      <c r="M999" s="325"/>
      <c r="N999" s="304"/>
      <c r="O999" s="73" t="s">
        <v>348</v>
      </c>
      <c r="P999" s="73" t="s">
        <v>348</v>
      </c>
      <c r="Q999" s="73" t="s">
        <v>24</v>
      </c>
      <c r="R999" s="73"/>
    </row>
    <row r="1000" spans="1:18" ht="16.5" customHeight="1">
      <c r="A1000" s="341"/>
      <c r="B1000" s="341"/>
      <c r="C1000" s="341"/>
      <c r="D1000" s="341"/>
      <c r="E1000" s="341"/>
      <c r="F1000" s="341"/>
      <c r="G1000" s="341"/>
      <c r="H1000" s="61">
        <v>6</v>
      </c>
      <c r="I1000" s="309" t="s">
        <v>7103</v>
      </c>
      <c r="J1000" s="309" t="s">
        <v>6786</v>
      </c>
      <c r="K1000" s="309"/>
      <c r="L1000" s="309"/>
      <c r="M1000" s="325"/>
      <c r="N1000" s="304"/>
      <c r="O1000" s="73" t="s">
        <v>348</v>
      </c>
      <c r="P1000" s="73" t="s">
        <v>348</v>
      </c>
      <c r="Q1000" s="73" t="s">
        <v>24</v>
      </c>
      <c r="R1000" s="73"/>
    </row>
    <row r="1001" spans="1:18" ht="40.5" customHeight="1">
      <c r="A1001" s="472" t="s">
        <v>8322</v>
      </c>
      <c r="B1001" s="472" t="s">
        <v>7926</v>
      </c>
      <c r="C1001" s="473" t="s">
        <v>3209</v>
      </c>
      <c r="D1001" s="473" t="s">
        <v>7089</v>
      </c>
      <c r="E1001" s="472" t="s">
        <v>8323</v>
      </c>
      <c r="F1001" s="472" t="s">
        <v>8324</v>
      </c>
      <c r="G1001" s="473" t="s">
        <v>2111</v>
      </c>
      <c r="H1001" s="61">
        <v>1</v>
      </c>
      <c r="I1001" s="309" t="s">
        <v>7248</v>
      </c>
      <c r="J1001" s="309" t="s">
        <v>6786</v>
      </c>
      <c r="K1001" s="309"/>
      <c r="L1001" s="309"/>
      <c r="M1001" s="309"/>
      <c r="N1001" s="304"/>
      <c r="O1001" s="73" t="s">
        <v>348</v>
      </c>
      <c r="P1001" s="73" t="s">
        <v>348</v>
      </c>
      <c r="Q1001" s="73" t="s">
        <v>24</v>
      </c>
      <c r="R1001" s="73"/>
    </row>
    <row r="1002" spans="1:18" ht="16.5" customHeight="1">
      <c r="A1002" s="345"/>
      <c r="B1002" s="345"/>
      <c r="C1002" s="345"/>
      <c r="D1002" s="345"/>
      <c r="E1002" s="345"/>
      <c r="F1002" s="345"/>
      <c r="G1002" s="345"/>
      <c r="H1002" s="61">
        <v>2</v>
      </c>
      <c r="I1002" s="309" t="s">
        <v>6796</v>
      </c>
      <c r="J1002" s="309" t="s">
        <v>6786</v>
      </c>
      <c r="K1002" s="309"/>
      <c r="L1002" s="309"/>
      <c r="M1002" s="309"/>
      <c r="N1002" s="304"/>
      <c r="O1002" s="73" t="s">
        <v>348</v>
      </c>
      <c r="P1002" s="73" t="s">
        <v>348</v>
      </c>
      <c r="Q1002" s="73" t="s">
        <v>24</v>
      </c>
      <c r="R1002" s="73"/>
    </row>
    <row r="1003" spans="1:18" ht="16.5" customHeight="1">
      <c r="A1003" s="345"/>
      <c r="B1003" s="345"/>
      <c r="C1003" s="345"/>
      <c r="D1003" s="345"/>
      <c r="E1003" s="345"/>
      <c r="F1003" s="345"/>
      <c r="G1003" s="345"/>
      <c r="H1003" s="61">
        <v>3</v>
      </c>
      <c r="I1003" s="309" t="s">
        <v>7948</v>
      </c>
      <c r="J1003" s="309" t="s">
        <v>8325</v>
      </c>
      <c r="K1003" s="309"/>
      <c r="L1003" s="309"/>
      <c r="M1003" s="309"/>
      <c r="N1003" s="304"/>
      <c r="O1003" s="73" t="s">
        <v>348</v>
      </c>
      <c r="P1003" s="73" t="s">
        <v>348</v>
      </c>
      <c r="Q1003" s="73" t="s">
        <v>24</v>
      </c>
      <c r="R1003" s="73"/>
    </row>
    <row r="1004" spans="1:18" ht="16.5" customHeight="1">
      <c r="A1004" s="341"/>
      <c r="B1004" s="341"/>
      <c r="C1004" s="341"/>
      <c r="D1004" s="341"/>
      <c r="E1004" s="341"/>
      <c r="F1004" s="341"/>
      <c r="G1004" s="341"/>
      <c r="H1004" s="61">
        <v>4</v>
      </c>
      <c r="I1004" s="309" t="s">
        <v>7251</v>
      </c>
      <c r="J1004" s="309" t="s">
        <v>6786</v>
      </c>
      <c r="K1004" s="309"/>
      <c r="L1004" s="309"/>
      <c r="M1004" s="309"/>
      <c r="N1004" s="304"/>
      <c r="O1004" s="73" t="s">
        <v>348</v>
      </c>
      <c r="P1004" s="73" t="s">
        <v>348</v>
      </c>
      <c r="Q1004" s="73" t="s">
        <v>24</v>
      </c>
      <c r="R1004" s="73"/>
    </row>
    <row r="1005" spans="1:18" ht="27" customHeight="1">
      <c r="A1005" s="472" t="s">
        <v>8326</v>
      </c>
      <c r="B1005" s="472" t="s">
        <v>8327</v>
      </c>
      <c r="C1005" s="473" t="s">
        <v>966</v>
      </c>
      <c r="D1005" s="473" t="s">
        <v>967</v>
      </c>
      <c r="E1005" s="472" t="s">
        <v>8328</v>
      </c>
      <c r="F1005" s="472" t="s">
        <v>8329</v>
      </c>
      <c r="G1005" s="473" t="s">
        <v>2111</v>
      </c>
      <c r="H1005" s="61">
        <v>1</v>
      </c>
      <c r="I1005" s="309" t="s">
        <v>6785</v>
      </c>
      <c r="J1005" s="309" t="s">
        <v>6786</v>
      </c>
      <c r="K1005" s="309"/>
      <c r="L1005" s="309"/>
      <c r="M1005" s="309"/>
      <c r="N1005" s="304"/>
      <c r="O1005" s="73" t="s">
        <v>348</v>
      </c>
      <c r="P1005" s="73" t="s">
        <v>24</v>
      </c>
      <c r="Q1005" s="73" t="s">
        <v>24</v>
      </c>
      <c r="R1005" s="73"/>
    </row>
    <row r="1006" spans="1:18" ht="16.5" customHeight="1">
      <c r="A1006" s="341"/>
      <c r="B1006" s="341"/>
      <c r="C1006" s="341"/>
      <c r="D1006" s="341"/>
      <c r="E1006" s="345"/>
      <c r="F1006" s="341"/>
      <c r="G1006" s="341"/>
      <c r="H1006" s="61">
        <v>2</v>
      </c>
      <c r="I1006" s="309" t="s">
        <v>8330</v>
      </c>
      <c r="J1006" s="309" t="s">
        <v>8331</v>
      </c>
      <c r="K1006" s="309"/>
      <c r="L1006" s="309"/>
      <c r="M1006" s="309"/>
      <c r="N1006" s="304"/>
      <c r="O1006" s="73" t="s">
        <v>348</v>
      </c>
      <c r="P1006" s="73" t="s">
        <v>24</v>
      </c>
      <c r="Q1006" s="73" t="s">
        <v>24</v>
      </c>
      <c r="R1006" s="73"/>
    </row>
    <row r="1007" spans="1:18" ht="85.5" customHeight="1">
      <c r="A1007" s="309" t="s">
        <v>8332</v>
      </c>
      <c r="B1007" s="309" t="s">
        <v>8333</v>
      </c>
      <c r="C1007" s="314" t="s">
        <v>966</v>
      </c>
      <c r="D1007" s="314" t="s">
        <v>967</v>
      </c>
      <c r="E1007" s="345"/>
      <c r="F1007" s="309" t="s">
        <v>8334</v>
      </c>
      <c r="G1007" s="314" t="s">
        <v>2111</v>
      </c>
      <c r="H1007" s="61">
        <v>1</v>
      </c>
      <c r="I1007" s="309" t="s">
        <v>8335</v>
      </c>
      <c r="J1007" s="309" t="s">
        <v>7287</v>
      </c>
      <c r="K1007" s="309"/>
      <c r="L1007" s="309"/>
      <c r="M1007" s="309"/>
      <c r="N1007" s="304"/>
      <c r="O1007" s="73" t="s">
        <v>348</v>
      </c>
      <c r="P1007" s="73" t="s">
        <v>24</v>
      </c>
      <c r="Q1007" s="73" t="s">
        <v>24</v>
      </c>
      <c r="R1007" s="73"/>
    </row>
    <row r="1008" spans="1:18" ht="16.5" customHeight="1">
      <c r="A1008" s="472" t="s">
        <v>8336</v>
      </c>
      <c r="B1008" s="472" t="s">
        <v>8337</v>
      </c>
      <c r="C1008" s="473" t="s">
        <v>966</v>
      </c>
      <c r="D1008" s="473" t="s">
        <v>967</v>
      </c>
      <c r="E1008" s="345"/>
      <c r="F1008" s="472" t="s">
        <v>8338</v>
      </c>
      <c r="G1008" s="473" t="s">
        <v>2111</v>
      </c>
      <c r="H1008" s="61">
        <v>1</v>
      </c>
      <c r="I1008" s="309" t="s">
        <v>6792</v>
      </c>
      <c r="J1008" s="309" t="s">
        <v>6786</v>
      </c>
      <c r="K1008" s="309"/>
      <c r="L1008" s="309"/>
      <c r="M1008" s="309"/>
      <c r="N1008" s="304"/>
      <c r="O1008" s="73" t="s">
        <v>348</v>
      </c>
      <c r="P1008" s="73" t="s">
        <v>24</v>
      </c>
      <c r="Q1008" s="73" t="s">
        <v>24</v>
      </c>
      <c r="R1008" s="73"/>
    </row>
    <row r="1009" spans="1:18" ht="16.5" customHeight="1">
      <c r="A1009" s="341"/>
      <c r="B1009" s="341"/>
      <c r="C1009" s="341"/>
      <c r="D1009" s="341"/>
      <c r="E1009" s="345"/>
      <c r="F1009" s="341"/>
      <c r="G1009" s="341"/>
      <c r="H1009" s="61">
        <v>2</v>
      </c>
      <c r="I1009" s="309" t="s">
        <v>8330</v>
      </c>
      <c r="J1009" s="309" t="s">
        <v>8331</v>
      </c>
      <c r="K1009" s="309"/>
      <c r="L1009" s="309"/>
      <c r="M1009" s="309"/>
      <c r="N1009" s="304"/>
      <c r="O1009" s="73" t="s">
        <v>348</v>
      </c>
      <c r="P1009" s="73" t="s">
        <v>24</v>
      </c>
      <c r="Q1009" s="73" t="s">
        <v>24</v>
      </c>
      <c r="R1009" s="73"/>
    </row>
    <row r="1010" spans="1:18" ht="16.5" customHeight="1">
      <c r="A1010" s="472" t="s">
        <v>8339</v>
      </c>
      <c r="B1010" s="472" t="s">
        <v>8327</v>
      </c>
      <c r="C1010" s="473" t="s">
        <v>966</v>
      </c>
      <c r="D1010" s="473" t="s">
        <v>967</v>
      </c>
      <c r="E1010" s="345"/>
      <c r="F1010" s="472" t="s">
        <v>8340</v>
      </c>
      <c r="G1010" s="473" t="s">
        <v>2111</v>
      </c>
      <c r="H1010" s="61">
        <v>1</v>
      </c>
      <c r="I1010" s="309" t="s">
        <v>6792</v>
      </c>
      <c r="J1010" s="309" t="s">
        <v>6786</v>
      </c>
      <c r="K1010" s="309"/>
      <c r="L1010" s="309"/>
      <c r="M1010" s="309"/>
      <c r="N1010" s="304"/>
      <c r="O1010" s="73" t="s">
        <v>348</v>
      </c>
      <c r="P1010" s="73" t="s">
        <v>24</v>
      </c>
      <c r="Q1010" s="73" t="s">
        <v>24</v>
      </c>
      <c r="R1010" s="73"/>
    </row>
    <row r="1011" spans="1:18" ht="16.5" customHeight="1">
      <c r="A1011" s="341"/>
      <c r="B1011" s="341"/>
      <c r="C1011" s="341"/>
      <c r="D1011" s="341"/>
      <c r="E1011" s="345"/>
      <c r="F1011" s="341"/>
      <c r="G1011" s="341"/>
      <c r="H1011" s="61">
        <v>2</v>
      </c>
      <c r="I1011" s="309" t="s">
        <v>8335</v>
      </c>
      <c r="J1011" s="309" t="s">
        <v>7287</v>
      </c>
      <c r="K1011" s="309"/>
      <c r="L1011" s="309"/>
      <c r="M1011" s="309"/>
      <c r="N1011" s="304"/>
      <c r="O1011" s="73" t="s">
        <v>348</v>
      </c>
      <c r="P1011" s="73" t="s">
        <v>24</v>
      </c>
      <c r="Q1011" s="73" t="s">
        <v>24</v>
      </c>
      <c r="R1011" s="73"/>
    </row>
    <row r="1012" spans="1:18" ht="16.5" customHeight="1">
      <c r="A1012" s="472" t="s">
        <v>8341</v>
      </c>
      <c r="B1012" s="472" t="s">
        <v>7784</v>
      </c>
      <c r="C1012" s="473" t="s">
        <v>966</v>
      </c>
      <c r="D1012" s="473" t="s">
        <v>967</v>
      </c>
      <c r="E1012" s="345"/>
      <c r="F1012" s="472" t="s">
        <v>8342</v>
      </c>
      <c r="G1012" s="473" t="s">
        <v>2111</v>
      </c>
      <c r="H1012" s="61">
        <v>1</v>
      </c>
      <c r="I1012" s="309" t="s">
        <v>6785</v>
      </c>
      <c r="J1012" s="309" t="s">
        <v>6786</v>
      </c>
      <c r="K1012" s="309"/>
      <c r="L1012" s="309"/>
      <c r="M1012" s="309"/>
      <c r="N1012" s="304"/>
      <c r="O1012" s="73" t="s">
        <v>348</v>
      </c>
      <c r="P1012" s="73" t="s">
        <v>24</v>
      </c>
      <c r="Q1012" s="73" t="s">
        <v>24</v>
      </c>
      <c r="R1012" s="73"/>
    </row>
    <row r="1013" spans="1:18" ht="16.5" customHeight="1">
      <c r="A1013" s="345"/>
      <c r="B1013" s="345"/>
      <c r="C1013" s="345"/>
      <c r="D1013" s="345"/>
      <c r="E1013" s="345"/>
      <c r="F1013" s="345"/>
      <c r="G1013" s="345"/>
      <c r="H1013" s="61">
        <v>2</v>
      </c>
      <c r="I1013" s="309" t="s">
        <v>6796</v>
      </c>
      <c r="J1013" s="309" t="s">
        <v>6786</v>
      </c>
      <c r="K1013" s="309"/>
      <c r="L1013" s="309"/>
      <c r="M1013" s="309"/>
      <c r="N1013" s="304"/>
      <c r="O1013" s="73" t="s">
        <v>348</v>
      </c>
      <c r="P1013" s="73" t="s">
        <v>24</v>
      </c>
      <c r="Q1013" s="73" t="s">
        <v>24</v>
      </c>
      <c r="R1013" s="73"/>
    </row>
    <row r="1014" spans="1:18" ht="16.5" customHeight="1">
      <c r="A1014" s="341"/>
      <c r="B1014" s="341"/>
      <c r="C1014" s="341"/>
      <c r="D1014" s="341"/>
      <c r="E1014" s="345"/>
      <c r="F1014" s="341"/>
      <c r="G1014" s="341"/>
      <c r="H1014" s="61">
        <v>3</v>
      </c>
      <c r="I1014" s="309" t="s">
        <v>8330</v>
      </c>
      <c r="J1014" s="309" t="s">
        <v>8331</v>
      </c>
      <c r="K1014" s="309"/>
      <c r="L1014" s="309"/>
      <c r="M1014" s="309"/>
      <c r="N1014" s="304"/>
      <c r="O1014" s="73" t="s">
        <v>348</v>
      </c>
      <c r="P1014" s="73" t="s">
        <v>24</v>
      </c>
      <c r="Q1014" s="73" t="s">
        <v>24</v>
      </c>
      <c r="R1014" s="73"/>
    </row>
    <row r="1015" spans="1:18" ht="16.5" customHeight="1">
      <c r="A1015" s="472" t="s">
        <v>8343</v>
      </c>
      <c r="B1015" s="472" t="s">
        <v>8327</v>
      </c>
      <c r="C1015" s="473" t="s">
        <v>966</v>
      </c>
      <c r="D1015" s="473" t="s">
        <v>967</v>
      </c>
      <c r="E1015" s="345"/>
      <c r="F1015" s="472" t="s">
        <v>8344</v>
      </c>
      <c r="G1015" s="473" t="s">
        <v>2111</v>
      </c>
      <c r="H1015" s="61">
        <v>1</v>
      </c>
      <c r="I1015" s="309" t="s">
        <v>6785</v>
      </c>
      <c r="J1015" s="309" t="s">
        <v>6786</v>
      </c>
      <c r="K1015" s="309"/>
      <c r="L1015" s="309"/>
      <c r="M1015" s="309"/>
      <c r="N1015" s="304"/>
      <c r="O1015" s="73" t="s">
        <v>348</v>
      </c>
      <c r="P1015" s="73" t="s">
        <v>24</v>
      </c>
      <c r="Q1015" s="73" t="s">
        <v>24</v>
      </c>
      <c r="R1015" s="73"/>
    </row>
    <row r="1016" spans="1:18" ht="16.5" customHeight="1">
      <c r="A1016" s="345"/>
      <c r="B1016" s="345"/>
      <c r="C1016" s="345"/>
      <c r="D1016" s="345"/>
      <c r="E1016" s="345"/>
      <c r="F1016" s="345"/>
      <c r="G1016" s="345"/>
      <c r="H1016" s="61">
        <v>2</v>
      </c>
      <c r="I1016" s="309" t="s">
        <v>6796</v>
      </c>
      <c r="J1016" s="309" t="s">
        <v>6786</v>
      </c>
      <c r="K1016" s="309"/>
      <c r="L1016" s="309"/>
      <c r="M1016" s="309"/>
      <c r="N1016" s="304"/>
      <c r="O1016" s="73" t="s">
        <v>348</v>
      </c>
      <c r="P1016" s="73" t="s">
        <v>24</v>
      </c>
      <c r="Q1016" s="73" t="s">
        <v>24</v>
      </c>
      <c r="R1016" s="73"/>
    </row>
    <row r="1017" spans="1:18" ht="16.5" customHeight="1">
      <c r="A1017" s="341"/>
      <c r="B1017" s="341"/>
      <c r="C1017" s="341"/>
      <c r="D1017" s="341"/>
      <c r="E1017" s="341"/>
      <c r="F1017" s="341"/>
      <c r="G1017" s="341"/>
      <c r="H1017" s="61">
        <v>3</v>
      </c>
      <c r="I1017" s="309" t="s">
        <v>8335</v>
      </c>
      <c r="J1017" s="309" t="s">
        <v>7287</v>
      </c>
      <c r="K1017" s="309"/>
      <c r="L1017" s="309"/>
      <c r="M1017" s="309"/>
      <c r="N1017" s="304"/>
      <c r="O1017" s="73" t="s">
        <v>348</v>
      </c>
      <c r="P1017" s="73" t="s">
        <v>24</v>
      </c>
      <c r="Q1017" s="73" t="s">
        <v>24</v>
      </c>
      <c r="R1017" s="73"/>
    </row>
    <row r="1018" spans="1:18" ht="16.5" customHeight="1">
      <c r="A1018" s="472" t="s">
        <v>8345</v>
      </c>
      <c r="B1018" s="472" t="s">
        <v>7784</v>
      </c>
      <c r="C1018" s="473" t="s">
        <v>966</v>
      </c>
      <c r="D1018" s="473" t="s">
        <v>967</v>
      </c>
      <c r="E1018" s="472" t="s">
        <v>8346</v>
      </c>
      <c r="F1018" s="472" t="s">
        <v>8347</v>
      </c>
      <c r="G1018" s="473" t="s">
        <v>2111</v>
      </c>
      <c r="H1018" s="61">
        <v>1</v>
      </c>
      <c r="I1018" s="309" t="s">
        <v>7429</v>
      </c>
      <c r="J1018" s="309" t="s">
        <v>6786</v>
      </c>
      <c r="K1018" s="309"/>
      <c r="L1018" s="309"/>
      <c r="M1018" s="309"/>
      <c r="N1018" s="304"/>
      <c r="O1018" s="73" t="s">
        <v>348</v>
      </c>
      <c r="P1018" s="73" t="s">
        <v>24</v>
      </c>
      <c r="Q1018" s="73" t="s">
        <v>24</v>
      </c>
      <c r="R1018" s="73"/>
    </row>
    <row r="1019" spans="1:18" ht="16.5" customHeight="1">
      <c r="A1019" s="341"/>
      <c r="B1019" s="341"/>
      <c r="C1019" s="341"/>
      <c r="D1019" s="341"/>
      <c r="E1019" s="345"/>
      <c r="F1019" s="341"/>
      <c r="G1019" s="341"/>
      <c r="H1019" s="61">
        <v>2</v>
      </c>
      <c r="I1019" s="309" t="s">
        <v>8348</v>
      </c>
      <c r="J1019" s="309" t="s">
        <v>8331</v>
      </c>
      <c r="K1019" s="309"/>
      <c r="L1019" s="309"/>
      <c r="M1019" s="309"/>
      <c r="N1019" s="304"/>
      <c r="O1019" s="73" t="s">
        <v>348</v>
      </c>
      <c r="P1019" s="73" t="s">
        <v>24</v>
      </c>
      <c r="Q1019" s="73" t="s">
        <v>24</v>
      </c>
      <c r="R1019" s="73"/>
    </row>
    <row r="1020" spans="1:18" ht="85.5" customHeight="1">
      <c r="A1020" s="309" t="s">
        <v>8349</v>
      </c>
      <c r="B1020" s="309" t="s">
        <v>8333</v>
      </c>
      <c r="C1020" s="314" t="s">
        <v>966</v>
      </c>
      <c r="D1020" s="314" t="s">
        <v>967</v>
      </c>
      <c r="E1020" s="345"/>
      <c r="F1020" s="309" t="s">
        <v>8350</v>
      </c>
      <c r="G1020" s="314" t="s">
        <v>2111</v>
      </c>
      <c r="H1020" s="61">
        <v>3</v>
      </c>
      <c r="I1020" s="309" t="s">
        <v>8351</v>
      </c>
      <c r="J1020" s="309" t="s">
        <v>7287</v>
      </c>
      <c r="K1020" s="309"/>
      <c r="L1020" s="309"/>
      <c r="M1020" s="309"/>
      <c r="N1020" s="304"/>
      <c r="O1020" s="73" t="s">
        <v>348</v>
      </c>
      <c r="P1020" s="73" t="s">
        <v>24</v>
      </c>
      <c r="Q1020" s="73" t="s">
        <v>24</v>
      </c>
      <c r="R1020" s="73"/>
    </row>
    <row r="1021" spans="1:18" ht="27" customHeight="1">
      <c r="A1021" s="472" t="s">
        <v>8352</v>
      </c>
      <c r="B1021" s="472" t="s">
        <v>7784</v>
      </c>
      <c r="C1021" s="473" t="s">
        <v>966</v>
      </c>
      <c r="D1021" s="473" t="s">
        <v>967</v>
      </c>
      <c r="E1021" s="345"/>
      <c r="F1021" s="472" t="s">
        <v>8353</v>
      </c>
      <c r="G1021" s="473" t="s">
        <v>2111</v>
      </c>
      <c r="H1021" s="61">
        <v>1</v>
      </c>
      <c r="I1021" s="309" t="s">
        <v>7429</v>
      </c>
      <c r="J1021" s="309" t="s">
        <v>6786</v>
      </c>
      <c r="K1021" s="309"/>
      <c r="L1021" s="309"/>
      <c r="M1021" s="309"/>
      <c r="N1021" s="304"/>
      <c r="O1021" s="73" t="s">
        <v>348</v>
      </c>
      <c r="P1021" s="73" t="s">
        <v>24</v>
      </c>
      <c r="Q1021" s="73" t="s">
        <v>24</v>
      </c>
      <c r="R1021" s="73"/>
    </row>
    <row r="1022" spans="1:18" ht="16.5" customHeight="1">
      <c r="A1022" s="341"/>
      <c r="B1022" s="341"/>
      <c r="C1022" s="341"/>
      <c r="D1022" s="341"/>
      <c r="E1022" s="345"/>
      <c r="F1022" s="341"/>
      <c r="G1022" s="341"/>
      <c r="H1022" s="61">
        <v>2</v>
      </c>
      <c r="I1022" s="309" t="s">
        <v>8348</v>
      </c>
      <c r="J1022" s="309" t="s">
        <v>8331</v>
      </c>
      <c r="K1022" s="309"/>
      <c r="L1022" s="309"/>
      <c r="M1022" s="309"/>
      <c r="N1022" s="304"/>
      <c r="O1022" s="73" t="s">
        <v>348</v>
      </c>
      <c r="P1022" s="73" t="s">
        <v>24</v>
      </c>
      <c r="Q1022" s="73" t="s">
        <v>24</v>
      </c>
      <c r="R1022" s="73"/>
    </row>
    <row r="1023" spans="1:18" ht="27" customHeight="1">
      <c r="A1023" s="472" t="s">
        <v>8354</v>
      </c>
      <c r="B1023" s="472" t="s">
        <v>8327</v>
      </c>
      <c r="C1023" s="473" t="s">
        <v>966</v>
      </c>
      <c r="D1023" s="473" t="s">
        <v>967</v>
      </c>
      <c r="E1023" s="345"/>
      <c r="F1023" s="472" t="s">
        <v>8355</v>
      </c>
      <c r="G1023" s="473" t="s">
        <v>2111</v>
      </c>
      <c r="H1023" s="61">
        <v>1</v>
      </c>
      <c r="I1023" s="309" t="s">
        <v>7678</v>
      </c>
      <c r="J1023" s="309" t="s">
        <v>6786</v>
      </c>
      <c r="K1023" s="309"/>
      <c r="L1023" s="309"/>
      <c r="M1023" s="309"/>
      <c r="N1023" s="304"/>
      <c r="O1023" s="73" t="s">
        <v>348</v>
      </c>
      <c r="P1023" s="73" t="s">
        <v>24</v>
      </c>
      <c r="Q1023" s="73" t="s">
        <v>24</v>
      </c>
      <c r="R1023" s="73"/>
    </row>
    <row r="1024" spans="1:18" ht="16.5" customHeight="1">
      <c r="A1024" s="341"/>
      <c r="B1024" s="341"/>
      <c r="C1024" s="341"/>
      <c r="D1024" s="341"/>
      <c r="E1024" s="345"/>
      <c r="F1024" s="341"/>
      <c r="G1024" s="341"/>
      <c r="H1024" s="61">
        <v>2</v>
      </c>
      <c r="I1024" s="309" t="s">
        <v>8351</v>
      </c>
      <c r="J1024" s="309" t="s">
        <v>7287</v>
      </c>
      <c r="K1024" s="309"/>
      <c r="L1024" s="309"/>
      <c r="M1024" s="309"/>
      <c r="N1024" s="304"/>
      <c r="O1024" s="73" t="s">
        <v>348</v>
      </c>
      <c r="P1024" s="73" t="s">
        <v>24</v>
      </c>
      <c r="Q1024" s="73" t="s">
        <v>24</v>
      </c>
      <c r="R1024" s="73"/>
    </row>
    <row r="1025" spans="1:18" ht="27" customHeight="1">
      <c r="A1025" s="472" t="s">
        <v>8356</v>
      </c>
      <c r="B1025" s="472" t="s">
        <v>7784</v>
      </c>
      <c r="C1025" s="473" t="s">
        <v>966</v>
      </c>
      <c r="D1025" s="473" t="s">
        <v>967</v>
      </c>
      <c r="E1025" s="345"/>
      <c r="F1025" s="472" t="s">
        <v>8357</v>
      </c>
      <c r="G1025" s="473" t="s">
        <v>2111</v>
      </c>
      <c r="H1025" s="61">
        <v>1</v>
      </c>
      <c r="I1025" s="309" t="s">
        <v>7429</v>
      </c>
      <c r="J1025" s="309" t="s">
        <v>6786</v>
      </c>
      <c r="K1025" s="309"/>
      <c r="L1025" s="309"/>
      <c r="M1025" s="309"/>
      <c r="N1025" s="304"/>
      <c r="O1025" s="73" t="s">
        <v>348</v>
      </c>
      <c r="P1025" s="73" t="s">
        <v>24</v>
      </c>
      <c r="Q1025" s="73" t="s">
        <v>24</v>
      </c>
      <c r="R1025" s="73"/>
    </row>
    <row r="1026" spans="1:18" ht="16.5" customHeight="1">
      <c r="A1026" s="345"/>
      <c r="B1026" s="345"/>
      <c r="C1026" s="345"/>
      <c r="D1026" s="345"/>
      <c r="E1026" s="345"/>
      <c r="F1026" s="345"/>
      <c r="G1026" s="345"/>
      <c r="H1026" s="61">
        <v>2</v>
      </c>
      <c r="I1026" s="309" t="s">
        <v>7430</v>
      </c>
      <c r="J1026" s="309" t="s">
        <v>6786</v>
      </c>
      <c r="K1026" s="309"/>
      <c r="L1026" s="309"/>
      <c r="M1026" s="309"/>
      <c r="N1026" s="304"/>
      <c r="O1026" s="73" t="s">
        <v>348</v>
      </c>
      <c r="P1026" s="73" t="s">
        <v>24</v>
      </c>
      <c r="Q1026" s="73" t="s">
        <v>24</v>
      </c>
      <c r="R1026" s="73"/>
    </row>
    <row r="1027" spans="1:18" ht="16.5" customHeight="1">
      <c r="A1027" s="341"/>
      <c r="B1027" s="341"/>
      <c r="C1027" s="341"/>
      <c r="D1027" s="341"/>
      <c r="E1027" s="345"/>
      <c r="F1027" s="341"/>
      <c r="G1027" s="341"/>
      <c r="H1027" s="61">
        <v>3</v>
      </c>
      <c r="I1027" s="309" t="s">
        <v>8348</v>
      </c>
      <c r="J1027" s="309" t="s">
        <v>8331</v>
      </c>
      <c r="K1027" s="309"/>
      <c r="L1027" s="309"/>
      <c r="M1027" s="309"/>
      <c r="N1027" s="304"/>
      <c r="O1027" s="73" t="s">
        <v>348</v>
      </c>
      <c r="P1027" s="73" t="s">
        <v>24</v>
      </c>
      <c r="Q1027" s="73" t="s">
        <v>24</v>
      </c>
      <c r="R1027" s="73"/>
    </row>
    <row r="1028" spans="1:18" ht="27" customHeight="1">
      <c r="A1028" s="472" t="s">
        <v>8358</v>
      </c>
      <c r="B1028" s="472" t="s">
        <v>8327</v>
      </c>
      <c r="C1028" s="473" t="s">
        <v>966</v>
      </c>
      <c r="D1028" s="473" t="s">
        <v>967</v>
      </c>
      <c r="E1028" s="345"/>
      <c r="F1028" s="472" t="s">
        <v>8359</v>
      </c>
      <c r="G1028" s="473" t="s">
        <v>2111</v>
      </c>
      <c r="H1028" s="61">
        <v>1</v>
      </c>
      <c r="I1028" s="309" t="s">
        <v>7429</v>
      </c>
      <c r="J1028" s="309" t="s">
        <v>6786</v>
      </c>
      <c r="K1028" s="309"/>
      <c r="L1028" s="309"/>
      <c r="M1028" s="309"/>
      <c r="N1028" s="304"/>
      <c r="O1028" s="73" t="s">
        <v>348</v>
      </c>
      <c r="P1028" s="73" t="s">
        <v>24</v>
      </c>
      <c r="Q1028" s="73" t="s">
        <v>24</v>
      </c>
      <c r="R1028" s="73"/>
    </row>
    <row r="1029" spans="1:18" ht="16.5" customHeight="1">
      <c r="A1029" s="345"/>
      <c r="B1029" s="345"/>
      <c r="C1029" s="345"/>
      <c r="D1029" s="345"/>
      <c r="E1029" s="345"/>
      <c r="F1029" s="345"/>
      <c r="G1029" s="345"/>
      <c r="H1029" s="61">
        <v>2</v>
      </c>
      <c r="I1029" s="309" t="s">
        <v>7430</v>
      </c>
      <c r="J1029" s="309" t="s">
        <v>6786</v>
      </c>
      <c r="K1029" s="309"/>
      <c r="L1029" s="309"/>
      <c r="M1029" s="309"/>
      <c r="N1029" s="304"/>
      <c r="O1029" s="73" t="s">
        <v>348</v>
      </c>
      <c r="P1029" s="73" t="s">
        <v>24</v>
      </c>
      <c r="Q1029" s="73" t="s">
        <v>24</v>
      </c>
      <c r="R1029" s="73"/>
    </row>
    <row r="1030" spans="1:18" ht="16.5" customHeight="1">
      <c r="A1030" s="341"/>
      <c r="B1030" s="341"/>
      <c r="C1030" s="341"/>
      <c r="D1030" s="341"/>
      <c r="E1030" s="341"/>
      <c r="F1030" s="341"/>
      <c r="G1030" s="341"/>
      <c r="H1030" s="61">
        <v>3</v>
      </c>
      <c r="I1030" s="309" t="s">
        <v>8351</v>
      </c>
      <c r="J1030" s="309" t="s">
        <v>7287</v>
      </c>
      <c r="K1030" s="309"/>
      <c r="L1030" s="309"/>
      <c r="M1030" s="309"/>
      <c r="N1030" s="304"/>
      <c r="O1030" s="73" t="s">
        <v>348</v>
      </c>
      <c r="P1030" s="73" t="s">
        <v>24</v>
      </c>
      <c r="Q1030" s="73" t="s">
        <v>24</v>
      </c>
      <c r="R1030" s="73"/>
    </row>
    <row r="1031" spans="1:18" ht="40.5" customHeight="1">
      <c r="A1031" s="472" t="s">
        <v>8360</v>
      </c>
      <c r="B1031" s="472" t="s">
        <v>8060</v>
      </c>
      <c r="C1031" s="473" t="s">
        <v>3209</v>
      </c>
      <c r="D1031" s="473" t="s">
        <v>7089</v>
      </c>
      <c r="E1031" s="472" t="s">
        <v>8361</v>
      </c>
      <c r="F1031" s="472" t="s">
        <v>8362</v>
      </c>
      <c r="G1031" s="473" t="s">
        <v>2111</v>
      </c>
      <c r="H1031" s="61">
        <v>1</v>
      </c>
      <c r="I1031" s="309" t="s">
        <v>8206</v>
      </c>
      <c r="J1031" s="309" t="s">
        <v>6786</v>
      </c>
      <c r="K1031" s="309"/>
      <c r="L1031" s="310"/>
      <c r="M1031" s="310"/>
      <c r="N1031" s="304"/>
      <c r="O1031" s="73" t="s">
        <v>348</v>
      </c>
      <c r="P1031" s="73" t="s">
        <v>348</v>
      </c>
      <c r="Q1031" s="73" t="s">
        <v>24</v>
      </c>
      <c r="R1031" s="73"/>
    </row>
    <row r="1032" spans="1:18" ht="16.5" customHeight="1">
      <c r="A1032" s="345"/>
      <c r="B1032" s="345"/>
      <c r="C1032" s="345"/>
      <c r="D1032" s="345"/>
      <c r="E1032" s="345"/>
      <c r="F1032" s="345"/>
      <c r="G1032" s="345"/>
      <c r="H1032" s="61">
        <v>2</v>
      </c>
      <c r="I1032" s="309" t="s">
        <v>8363</v>
      </c>
      <c r="J1032" s="309" t="s">
        <v>6786</v>
      </c>
      <c r="K1032" s="309"/>
      <c r="L1032" s="310"/>
      <c r="M1032" s="310"/>
      <c r="N1032" s="304"/>
      <c r="O1032" s="73" t="s">
        <v>348</v>
      </c>
      <c r="P1032" s="73" t="s">
        <v>348</v>
      </c>
      <c r="Q1032" s="73" t="s">
        <v>24</v>
      </c>
      <c r="R1032" s="73"/>
    </row>
    <row r="1033" spans="1:18" ht="16.5" customHeight="1">
      <c r="A1033" s="345"/>
      <c r="B1033" s="345"/>
      <c r="C1033" s="345"/>
      <c r="D1033" s="345"/>
      <c r="E1033" s="345"/>
      <c r="F1033" s="345"/>
      <c r="G1033" s="345"/>
      <c r="H1033" s="61">
        <v>3</v>
      </c>
      <c r="I1033" s="309" t="s">
        <v>6785</v>
      </c>
      <c r="J1033" s="309" t="s">
        <v>6786</v>
      </c>
      <c r="K1033" s="309"/>
      <c r="L1033" s="310"/>
      <c r="M1033" s="310"/>
      <c r="N1033" s="304"/>
      <c r="O1033" s="73" t="s">
        <v>348</v>
      </c>
      <c r="P1033" s="73" t="s">
        <v>348</v>
      </c>
      <c r="Q1033" s="73" t="s">
        <v>24</v>
      </c>
      <c r="R1033" s="73"/>
    </row>
    <row r="1034" spans="1:18" ht="16.5" customHeight="1">
      <c r="A1034" s="345"/>
      <c r="B1034" s="345"/>
      <c r="C1034" s="345"/>
      <c r="D1034" s="345"/>
      <c r="E1034" s="345"/>
      <c r="F1034" s="345"/>
      <c r="G1034" s="345"/>
      <c r="H1034" s="61">
        <v>4</v>
      </c>
      <c r="I1034" s="309" t="s">
        <v>6796</v>
      </c>
      <c r="J1034" s="309" t="s">
        <v>6786</v>
      </c>
      <c r="K1034" s="309"/>
      <c r="L1034" s="310"/>
      <c r="M1034" s="310"/>
      <c r="N1034" s="304"/>
      <c r="O1034" s="73" t="s">
        <v>348</v>
      </c>
      <c r="P1034" s="73" t="s">
        <v>348</v>
      </c>
      <c r="Q1034" s="73" t="s">
        <v>24</v>
      </c>
      <c r="R1034" s="73"/>
    </row>
    <row r="1035" spans="1:18" ht="16.5" customHeight="1">
      <c r="A1035" s="345"/>
      <c r="B1035" s="345"/>
      <c r="C1035" s="345"/>
      <c r="D1035" s="345"/>
      <c r="E1035" s="345"/>
      <c r="F1035" s="345"/>
      <c r="G1035" s="345"/>
      <c r="H1035" s="61">
        <v>5</v>
      </c>
      <c r="I1035" s="309" t="s">
        <v>7941</v>
      </c>
      <c r="J1035" s="309" t="s">
        <v>6786</v>
      </c>
      <c r="K1035" s="309"/>
      <c r="L1035" s="310"/>
      <c r="M1035" s="310"/>
      <c r="N1035" s="304"/>
      <c r="O1035" s="73" t="s">
        <v>348</v>
      </c>
      <c r="P1035" s="73" t="s">
        <v>348</v>
      </c>
      <c r="Q1035" s="73" t="s">
        <v>24</v>
      </c>
      <c r="R1035" s="73"/>
    </row>
    <row r="1036" spans="1:18" ht="16.5" customHeight="1">
      <c r="A1036" s="345"/>
      <c r="B1036" s="345"/>
      <c r="C1036" s="345"/>
      <c r="D1036" s="345"/>
      <c r="E1036" s="345"/>
      <c r="F1036" s="345"/>
      <c r="G1036" s="345"/>
      <c r="H1036" s="61">
        <v>6</v>
      </c>
      <c r="I1036" s="309" t="s">
        <v>8207</v>
      </c>
      <c r="J1036" s="309" t="s">
        <v>8208</v>
      </c>
      <c r="K1036" s="309"/>
      <c r="L1036" s="310"/>
      <c r="M1036" s="310" t="s">
        <v>4833</v>
      </c>
      <c r="N1036" s="304"/>
      <c r="O1036" s="73" t="s">
        <v>348</v>
      </c>
      <c r="P1036" s="73" t="s">
        <v>348</v>
      </c>
      <c r="Q1036" s="73" t="s">
        <v>24</v>
      </c>
      <c r="R1036" s="73"/>
    </row>
    <row r="1037" spans="1:18" ht="16.5" customHeight="1">
      <c r="A1037" s="341"/>
      <c r="B1037" s="341"/>
      <c r="C1037" s="341"/>
      <c r="D1037" s="341"/>
      <c r="E1037" s="345"/>
      <c r="F1037" s="341"/>
      <c r="G1037" s="341"/>
      <c r="H1037" s="61">
        <v>7</v>
      </c>
      <c r="I1037" s="309" t="s">
        <v>8364</v>
      </c>
      <c r="J1037" s="309" t="s">
        <v>6786</v>
      </c>
      <c r="K1037" s="309"/>
      <c r="L1037" s="310"/>
      <c r="M1037" s="310"/>
      <c r="N1037" s="304"/>
      <c r="O1037" s="73" t="s">
        <v>348</v>
      </c>
      <c r="P1037" s="73" t="s">
        <v>348</v>
      </c>
      <c r="Q1037" s="73" t="s">
        <v>24</v>
      </c>
      <c r="R1037" s="73"/>
    </row>
    <row r="1038" spans="1:18" ht="16.5" customHeight="1">
      <c r="A1038" s="472" t="s">
        <v>8365</v>
      </c>
      <c r="B1038" s="472" t="s">
        <v>8060</v>
      </c>
      <c r="C1038" s="473" t="s">
        <v>3209</v>
      </c>
      <c r="D1038" s="473" t="s">
        <v>7089</v>
      </c>
      <c r="E1038" s="345"/>
      <c r="F1038" s="472" t="s">
        <v>8366</v>
      </c>
      <c r="G1038" s="473" t="s">
        <v>2111</v>
      </c>
      <c r="H1038" s="61">
        <v>1</v>
      </c>
      <c r="I1038" s="309" t="s">
        <v>8206</v>
      </c>
      <c r="J1038" s="309" t="s">
        <v>6786</v>
      </c>
      <c r="K1038" s="309"/>
      <c r="L1038" s="310"/>
      <c r="M1038" s="325"/>
      <c r="N1038" s="304"/>
      <c r="O1038" s="73" t="s">
        <v>348</v>
      </c>
      <c r="P1038" s="73" t="s">
        <v>348</v>
      </c>
      <c r="Q1038" s="73" t="s">
        <v>24</v>
      </c>
      <c r="R1038" s="73"/>
    </row>
    <row r="1039" spans="1:18" ht="16.5" customHeight="1">
      <c r="A1039" s="345"/>
      <c r="B1039" s="345"/>
      <c r="C1039" s="345"/>
      <c r="D1039" s="345"/>
      <c r="E1039" s="345"/>
      <c r="F1039" s="345"/>
      <c r="G1039" s="345"/>
      <c r="H1039" s="61">
        <v>2</v>
      </c>
      <c r="I1039" s="309" t="s">
        <v>7102</v>
      </c>
      <c r="J1039" s="309" t="s">
        <v>6786</v>
      </c>
      <c r="K1039" s="309"/>
      <c r="L1039" s="310"/>
      <c r="M1039" s="325"/>
      <c r="N1039" s="304"/>
      <c r="O1039" s="73" t="s">
        <v>348</v>
      </c>
      <c r="P1039" s="73" t="s">
        <v>348</v>
      </c>
      <c r="Q1039" s="73" t="s">
        <v>24</v>
      </c>
      <c r="R1039" s="73"/>
    </row>
    <row r="1040" spans="1:18" ht="16.5" customHeight="1">
      <c r="A1040" s="345"/>
      <c r="B1040" s="345"/>
      <c r="C1040" s="345"/>
      <c r="D1040" s="345"/>
      <c r="E1040" s="345"/>
      <c r="F1040" s="345"/>
      <c r="G1040" s="345"/>
      <c r="H1040" s="61">
        <v>3</v>
      </c>
      <c r="I1040" s="309" t="s">
        <v>6785</v>
      </c>
      <c r="J1040" s="309" t="s">
        <v>6786</v>
      </c>
      <c r="K1040" s="309"/>
      <c r="L1040" s="310"/>
      <c r="M1040" s="325"/>
      <c r="N1040" s="304"/>
      <c r="O1040" s="73" t="s">
        <v>348</v>
      </c>
      <c r="P1040" s="73" t="s">
        <v>348</v>
      </c>
      <c r="Q1040" s="73" t="s">
        <v>24</v>
      </c>
      <c r="R1040" s="73"/>
    </row>
    <row r="1041" spans="1:18" ht="16.5" customHeight="1">
      <c r="A1041" s="345"/>
      <c r="B1041" s="345"/>
      <c r="C1041" s="345"/>
      <c r="D1041" s="345"/>
      <c r="E1041" s="345"/>
      <c r="F1041" s="345"/>
      <c r="G1041" s="345"/>
      <c r="H1041" s="61">
        <v>4</v>
      </c>
      <c r="I1041" s="309" t="s">
        <v>6796</v>
      </c>
      <c r="J1041" s="309" t="s">
        <v>6786</v>
      </c>
      <c r="K1041" s="309"/>
      <c r="L1041" s="310"/>
      <c r="M1041" s="325"/>
      <c r="N1041" s="304"/>
      <c r="O1041" s="73" t="s">
        <v>348</v>
      </c>
      <c r="P1041" s="73" t="s">
        <v>348</v>
      </c>
      <c r="Q1041" s="73" t="s">
        <v>24</v>
      </c>
      <c r="R1041" s="73"/>
    </row>
    <row r="1042" spans="1:18" ht="16.5" customHeight="1">
      <c r="A1042" s="345"/>
      <c r="B1042" s="345"/>
      <c r="C1042" s="345"/>
      <c r="D1042" s="345"/>
      <c r="E1042" s="345"/>
      <c r="F1042" s="345"/>
      <c r="G1042" s="345"/>
      <c r="H1042" s="61">
        <v>5</v>
      </c>
      <c r="I1042" s="309" t="s">
        <v>7941</v>
      </c>
      <c r="J1042" s="309" t="s">
        <v>6786</v>
      </c>
      <c r="K1042" s="309"/>
      <c r="L1042" s="310"/>
      <c r="M1042" s="325"/>
      <c r="N1042" s="304"/>
      <c r="O1042" s="73" t="s">
        <v>348</v>
      </c>
      <c r="P1042" s="73" t="s">
        <v>348</v>
      </c>
      <c r="Q1042" s="73" t="s">
        <v>24</v>
      </c>
      <c r="R1042" s="73"/>
    </row>
    <row r="1043" spans="1:18" ht="16.5" customHeight="1">
      <c r="A1043" s="345"/>
      <c r="B1043" s="345"/>
      <c r="C1043" s="345"/>
      <c r="D1043" s="345"/>
      <c r="E1043" s="345"/>
      <c r="F1043" s="345"/>
      <c r="G1043" s="345"/>
      <c r="H1043" s="61">
        <v>6</v>
      </c>
      <c r="I1043" s="309" t="s">
        <v>8207</v>
      </c>
      <c r="J1043" s="309" t="s">
        <v>8208</v>
      </c>
      <c r="K1043" s="309"/>
      <c r="L1043" s="310"/>
      <c r="M1043" s="310" t="s">
        <v>4833</v>
      </c>
      <c r="N1043" s="304"/>
      <c r="O1043" s="73" t="s">
        <v>348</v>
      </c>
      <c r="P1043" s="73" t="s">
        <v>348</v>
      </c>
      <c r="Q1043" s="73" t="s">
        <v>24</v>
      </c>
      <c r="R1043" s="73"/>
    </row>
    <row r="1044" spans="1:18" ht="16.5" customHeight="1">
      <c r="A1044" s="341"/>
      <c r="B1044" s="341"/>
      <c r="C1044" s="341"/>
      <c r="D1044" s="341"/>
      <c r="E1044" s="345"/>
      <c r="F1044" s="341"/>
      <c r="G1044" s="341"/>
      <c r="H1044" s="61">
        <v>7</v>
      </c>
      <c r="I1044" s="309" t="s">
        <v>7103</v>
      </c>
      <c r="J1044" s="309" t="s">
        <v>6786</v>
      </c>
      <c r="K1044" s="309"/>
      <c r="L1044" s="310"/>
      <c r="M1044" s="325"/>
      <c r="N1044" s="304"/>
      <c r="O1044" s="73" t="s">
        <v>348</v>
      </c>
      <c r="P1044" s="73" t="s">
        <v>348</v>
      </c>
      <c r="Q1044" s="73" t="s">
        <v>24</v>
      </c>
      <c r="R1044" s="73"/>
    </row>
    <row r="1045" spans="1:18" ht="16.5" customHeight="1">
      <c r="A1045" s="472" t="s">
        <v>8367</v>
      </c>
      <c r="B1045" s="472" t="s">
        <v>8060</v>
      </c>
      <c r="C1045" s="473" t="s">
        <v>3209</v>
      </c>
      <c r="D1045" s="473" t="s">
        <v>7089</v>
      </c>
      <c r="E1045" s="345"/>
      <c r="F1045" s="472" t="s">
        <v>8368</v>
      </c>
      <c r="G1045" s="473" t="s">
        <v>2111</v>
      </c>
      <c r="H1045" s="61">
        <v>1</v>
      </c>
      <c r="I1045" s="309" t="s">
        <v>8206</v>
      </c>
      <c r="J1045" s="309" t="s">
        <v>6786</v>
      </c>
      <c r="K1045" s="309"/>
      <c r="L1045" s="310"/>
      <c r="M1045" s="309"/>
      <c r="N1045" s="304"/>
      <c r="O1045" s="73" t="s">
        <v>348</v>
      </c>
      <c r="P1045" s="73" t="s">
        <v>348</v>
      </c>
      <c r="Q1045" s="73" t="s">
        <v>24</v>
      </c>
      <c r="R1045" s="73"/>
    </row>
    <row r="1046" spans="1:18" ht="16.5" customHeight="1">
      <c r="A1046" s="345"/>
      <c r="B1046" s="345"/>
      <c r="C1046" s="345"/>
      <c r="D1046" s="345"/>
      <c r="E1046" s="345"/>
      <c r="F1046" s="345"/>
      <c r="G1046" s="345"/>
      <c r="H1046" s="61">
        <v>2</v>
      </c>
      <c r="I1046" s="309" t="s">
        <v>8369</v>
      </c>
      <c r="J1046" s="309" t="s">
        <v>6786</v>
      </c>
      <c r="K1046" s="309"/>
      <c r="L1046" s="310"/>
      <c r="M1046" s="309"/>
      <c r="N1046" s="304"/>
      <c r="O1046" s="73" t="s">
        <v>348</v>
      </c>
      <c r="P1046" s="73" t="s">
        <v>348</v>
      </c>
      <c r="Q1046" s="73" t="s">
        <v>24</v>
      </c>
      <c r="R1046" s="73"/>
    </row>
    <row r="1047" spans="1:18" ht="16.5" customHeight="1">
      <c r="A1047" s="345"/>
      <c r="B1047" s="345"/>
      <c r="C1047" s="345"/>
      <c r="D1047" s="345"/>
      <c r="E1047" s="345"/>
      <c r="F1047" s="345"/>
      <c r="G1047" s="345"/>
      <c r="H1047" s="61">
        <v>3</v>
      </c>
      <c r="I1047" s="309" t="s">
        <v>6785</v>
      </c>
      <c r="J1047" s="309" t="s">
        <v>6786</v>
      </c>
      <c r="K1047" s="309"/>
      <c r="L1047" s="310"/>
      <c r="M1047" s="309"/>
      <c r="N1047" s="304"/>
      <c r="O1047" s="73" t="s">
        <v>348</v>
      </c>
      <c r="P1047" s="73" t="s">
        <v>348</v>
      </c>
      <c r="Q1047" s="73" t="s">
        <v>24</v>
      </c>
      <c r="R1047" s="73"/>
    </row>
    <row r="1048" spans="1:18" ht="16.5" customHeight="1">
      <c r="A1048" s="345"/>
      <c r="B1048" s="345"/>
      <c r="C1048" s="345"/>
      <c r="D1048" s="345"/>
      <c r="E1048" s="345"/>
      <c r="F1048" s="345"/>
      <c r="G1048" s="345"/>
      <c r="H1048" s="61">
        <v>4</v>
      </c>
      <c r="I1048" s="309" t="s">
        <v>6796</v>
      </c>
      <c r="J1048" s="309" t="s">
        <v>6786</v>
      </c>
      <c r="K1048" s="309"/>
      <c r="L1048" s="310"/>
      <c r="M1048" s="309"/>
      <c r="N1048" s="304"/>
      <c r="O1048" s="73" t="s">
        <v>348</v>
      </c>
      <c r="P1048" s="73" t="s">
        <v>348</v>
      </c>
      <c r="Q1048" s="73" t="s">
        <v>24</v>
      </c>
      <c r="R1048" s="73"/>
    </row>
    <row r="1049" spans="1:18" ht="16.5" customHeight="1">
      <c r="A1049" s="345"/>
      <c r="B1049" s="345"/>
      <c r="C1049" s="345"/>
      <c r="D1049" s="345"/>
      <c r="E1049" s="345"/>
      <c r="F1049" s="345"/>
      <c r="G1049" s="345"/>
      <c r="H1049" s="61">
        <v>5</v>
      </c>
      <c r="I1049" s="309" t="s">
        <v>7941</v>
      </c>
      <c r="J1049" s="309" t="s">
        <v>6786</v>
      </c>
      <c r="K1049" s="309"/>
      <c r="L1049" s="310"/>
      <c r="M1049" s="309"/>
      <c r="N1049" s="304"/>
      <c r="O1049" s="73" t="s">
        <v>348</v>
      </c>
      <c r="P1049" s="73" t="s">
        <v>348</v>
      </c>
      <c r="Q1049" s="73" t="s">
        <v>24</v>
      </c>
      <c r="R1049" s="73"/>
    </row>
    <row r="1050" spans="1:18" ht="16.5" customHeight="1">
      <c r="A1050" s="345"/>
      <c r="B1050" s="345"/>
      <c r="C1050" s="345"/>
      <c r="D1050" s="345"/>
      <c r="E1050" s="345"/>
      <c r="F1050" s="345"/>
      <c r="G1050" s="345"/>
      <c r="H1050" s="61">
        <v>6</v>
      </c>
      <c r="I1050" s="309" t="s">
        <v>8207</v>
      </c>
      <c r="J1050" s="309" t="s">
        <v>8208</v>
      </c>
      <c r="K1050" s="309"/>
      <c r="L1050" s="310"/>
      <c r="M1050" s="310" t="s">
        <v>4833</v>
      </c>
      <c r="N1050" s="304"/>
      <c r="O1050" s="73" t="s">
        <v>348</v>
      </c>
      <c r="P1050" s="73" t="s">
        <v>348</v>
      </c>
      <c r="Q1050" s="73" t="s">
        <v>24</v>
      </c>
      <c r="R1050" s="73"/>
    </row>
    <row r="1051" spans="1:18" ht="16.5" customHeight="1">
      <c r="A1051" s="341"/>
      <c r="B1051" s="341"/>
      <c r="C1051" s="341"/>
      <c r="D1051" s="341"/>
      <c r="E1051" s="345"/>
      <c r="F1051" s="341"/>
      <c r="G1051" s="341"/>
      <c r="H1051" s="61">
        <v>7</v>
      </c>
      <c r="I1051" s="309" t="s">
        <v>8370</v>
      </c>
      <c r="J1051" s="309" t="s">
        <v>6786</v>
      </c>
      <c r="K1051" s="309"/>
      <c r="L1051" s="310"/>
      <c r="M1051" s="309"/>
      <c r="N1051" s="304"/>
      <c r="O1051" s="73" t="s">
        <v>348</v>
      </c>
      <c r="P1051" s="73" t="s">
        <v>348</v>
      </c>
      <c r="Q1051" s="73" t="s">
        <v>24</v>
      </c>
      <c r="R1051" s="73"/>
    </row>
    <row r="1052" spans="1:18" ht="16.5" customHeight="1">
      <c r="A1052" s="472" t="s">
        <v>8371</v>
      </c>
      <c r="B1052" s="472" t="s">
        <v>8060</v>
      </c>
      <c r="C1052" s="473" t="s">
        <v>3209</v>
      </c>
      <c r="D1052" s="473" t="s">
        <v>7089</v>
      </c>
      <c r="E1052" s="345"/>
      <c r="F1052" s="472" t="s">
        <v>8372</v>
      </c>
      <c r="G1052" s="473" t="s">
        <v>2111</v>
      </c>
      <c r="H1052" s="61">
        <v>1</v>
      </c>
      <c r="I1052" s="309" t="s">
        <v>8206</v>
      </c>
      <c r="J1052" s="309" t="s">
        <v>6786</v>
      </c>
      <c r="K1052" s="309"/>
      <c r="L1052" s="310"/>
      <c r="M1052" s="309"/>
      <c r="N1052" s="304"/>
      <c r="O1052" s="73" t="s">
        <v>348</v>
      </c>
      <c r="P1052" s="73" t="s">
        <v>348</v>
      </c>
      <c r="Q1052" s="73" t="s">
        <v>24</v>
      </c>
      <c r="R1052" s="73"/>
    </row>
    <row r="1053" spans="1:18" ht="16.5" customHeight="1">
      <c r="A1053" s="345"/>
      <c r="B1053" s="345"/>
      <c r="C1053" s="345"/>
      <c r="D1053" s="345"/>
      <c r="E1053" s="345"/>
      <c r="F1053" s="345"/>
      <c r="G1053" s="345"/>
      <c r="H1053" s="61">
        <v>2</v>
      </c>
      <c r="I1053" s="309" t="s">
        <v>8075</v>
      </c>
      <c r="J1053" s="309" t="s">
        <v>6786</v>
      </c>
      <c r="K1053" s="309"/>
      <c r="L1053" s="310"/>
      <c r="M1053" s="309"/>
      <c r="N1053" s="304"/>
      <c r="O1053" s="73" t="s">
        <v>348</v>
      </c>
      <c r="P1053" s="73" t="s">
        <v>348</v>
      </c>
      <c r="Q1053" s="73" t="s">
        <v>24</v>
      </c>
      <c r="R1053" s="73"/>
    </row>
    <row r="1054" spans="1:18" ht="16.5" customHeight="1">
      <c r="A1054" s="345"/>
      <c r="B1054" s="345"/>
      <c r="C1054" s="345"/>
      <c r="D1054" s="345"/>
      <c r="E1054" s="345"/>
      <c r="F1054" s="345"/>
      <c r="G1054" s="345"/>
      <c r="H1054" s="61">
        <v>3</v>
      </c>
      <c r="I1054" s="309" t="s">
        <v>6785</v>
      </c>
      <c r="J1054" s="309" t="s">
        <v>6786</v>
      </c>
      <c r="K1054" s="309"/>
      <c r="L1054" s="310"/>
      <c r="M1054" s="309"/>
      <c r="N1054" s="304"/>
      <c r="O1054" s="73" t="s">
        <v>348</v>
      </c>
      <c r="P1054" s="73" t="s">
        <v>348</v>
      </c>
      <c r="Q1054" s="73" t="s">
        <v>24</v>
      </c>
      <c r="R1054" s="73"/>
    </row>
    <row r="1055" spans="1:18" ht="16.5" customHeight="1">
      <c r="A1055" s="345"/>
      <c r="B1055" s="345"/>
      <c r="C1055" s="345"/>
      <c r="D1055" s="345"/>
      <c r="E1055" s="345"/>
      <c r="F1055" s="345"/>
      <c r="G1055" s="345"/>
      <c r="H1055" s="61">
        <v>4</v>
      </c>
      <c r="I1055" s="309" t="s">
        <v>6796</v>
      </c>
      <c r="J1055" s="309" t="s">
        <v>6786</v>
      </c>
      <c r="K1055" s="309"/>
      <c r="L1055" s="310"/>
      <c r="M1055" s="309"/>
      <c r="N1055" s="304"/>
      <c r="O1055" s="73" t="s">
        <v>348</v>
      </c>
      <c r="P1055" s="73" t="s">
        <v>348</v>
      </c>
      <c r="Q1055" s="73" t="s">
        <v>24</v>
      </c>
      <c r="R1055" s="73"/>
    </row>
    <row r="1056" spans="1:18" ht="16.5" customHeight="1">
      <c r="A1056" s="345"/>
      <c r="B1056" s="345"/>
      <c r="C1056" s="345"/>
      <c r="D1056" s="345"/>
      <c r="E1056" s="345"/>
      <c r="F1056" s="345"/>
      <c r="G1056" s="345"/>
      <c r="H1056" s="61">
        <v>5</v>
      </c>
      <c r="I1056" s="309" t="s">
        <v>7941</v>
      </c>
      <c r="J1056" s="309" t="s">
        <v>6786</v>
      </c>
      <c r="K1056" s="309"/>
      <c r="L1056" s="310"/>
      <c r="M1056" s="309"/>
      <c r="N1056" s="304"/>
      <c r="O1056" s="73" t="s">
        <v>348</v>
      </c>
      <c r="P1056" s="73" t="s">
        <v>348</v>
      </c>
      <c r="Q1056" s="73" t="s">
        <v>24</v>
      </c>
      <c r="R1056" s="73"/>
    </row>
    <row r="1057" spans="1:18" ht="16.5" customHeight="1">
      <c r="A1057" s="345"/>
      <c r="B1057" s="345"/>
      <c r="C1057" s="345"/>
      <c r="D1057" s="345"/>
      <c r="E1057" s="345"/>
      <c r="F1057" s="345"/>
      <c r="G1057" s="345"/>
      <c r="H1057" s="61">
        <v>6</v>
      </c>
      <c r="I1057" s="309" t="s">
        <v>8207</v>
      </c>
      <c r="J1057" s="309" t="s">
        <v>8208</v>
      </c>
      <c r="K1057" s="309"/>
      <c r="L1057" s="310"/>
      <c r="M1057" s="310" t="s">
        <v>4833</v>
      </c>
      <c r="N1057" s="304"/>
      <c r="O1057" s="73" t="s">
        <v>348</v>
      </c>
      <c r="P1057" s="73" t="s">
        <v>348</v>
      </c>
      <c r="Q1057" s="73" t="s">
        <v>24</v>
      </c>
      <c r="R1057" s="73"/>
    </row>
    <row r="1058" spans="1:18" ht="16.5" customHeight="1">
      <c r="A1058" s="341"/>
      <c r="B1058" s="341"/>
      <c r="C1058" s="341"/>
      <c r="D1058" s="341"/>
      <c r="E1058" s="341"/>
      <c r="F1058" s="341"/>
      <c r="G1058" s="341"/>
      <c r="H1058" s="61">
        <v>7</v>
      </c>
      <c r="I1058" s="309" t="s">
        <v>8076</v>
      </c>
      <c r="J1058" s="309" t="s">
        <v>6786</v>
      </c>
      <c r="K1058" s="309"/>
      <c r="L1058" s="310"/>
      <c r="M1058" s="309"/>
      <c r="N1058" s="304"/>
      <c r="O1058" s="73" t="s">
        <v>348</v>
      </c>
      <c r="P1058" s="73" t="s">
        <v>348</v>
      </c>
      <c r="Q1058" s="73" t="s">
        <v>24</v>
      </c>
      <c r="R1058" s="73"/>
    </row>
    <row r="1059" spans="1:18" ht="16.5" customHeight="1">
      <c r="A1059" s="472" t="s">
        <v>8373</v>
      </c>
      <c r="B1059" s="472" t="s">
        <v>8060</v>
      </c>
      <c r="C1059" s="473" t="s">
        <v>3209</v>
      </c>
      <c r="D1059" s="473" t="s">
        <v>7089</v>
      </c>
      <c r="E1059" s="472" t="s">
        <v>8374</v>
      </c>
      <c r="F1059" s="472" t="s">
        <v>8375</v>
      </c>
      <c r="G1059" s="473" t="s">
        <v>2111</v>
      </c>
      <c r="H1059" s="61">
        <v>1</v>
      </c>
      <c r="I1059" s="309" t="s">
        <v>8206</v>
      </c>
      <c r="J1059" s="309" t="s">
        <v>6786</v>
      </c>
      <c r="K1059" s="309"/>
      <c r="L1059" s="309"/>
      <c r="M1059" s="309"/>
      <c r="N1059" s="304"/>
      <c r="O1059" s="73" t="s">
        <v>348</v>
      </c>
      <c r="P1059" s="73" t="s">
        <v>348</v>
      </c>
      <c r="Q1059" s="73" t="s">
        <v>24</v>
      </c>
      <c r="R1059" s="73"/>
    </row>
    <row r="1060" spans="1:18" ht="16.5" customHeight="1">
      <c r="A1060" s="345"/>
      <c r="B1060" s="345"/>
      <c r="C1060" s="345"/>
      <c r="D1060" s="345"/>
      <c r="E1060" s="345"/>
      <c r="F1060" s="345"/>
      <c r="G1060" s="345"/>
      <c r="H1060" s="61">
        <v>2</v>
      </c>
      <c r="I1060" s="309" t="s">
        <v>8363</v>
      </c>
      <c r="J1060" s="309" t="s">
        <v>6786</v>
      </c>
      <c r="K1060" s="309"/>
      <c r="L1060" s="309"/>
      <c r="M1060" s="309"/>
      <c r="N1060" s="304"/>
      <c r="O1060" s="73" t="s">
        <v>348</v>
      </c>
      <c r="P1060" s="73" t="s">
        <v>348</v>
      </c>
      <c r="Q1060" s="73" t="s">
        <v>24</v>
      </c>
      <c r="R1060" s="73"/>
    </row>
    <row r="1061" spans="1:18" ht="16.5" customHeight="1">
      <c r="A1061" s="345"/>
      <c r="B1061" s="345"/>
      <c r="C1061" s="345"/>
      <c r="D1061" s="345"/>
      <c r="E1061" s="345"/>
      <c r="F1061" s="345"/>
      <c r="G1061" s="345"/>
      <c r="H1061" s="61">
        <v>3</v>
      </c>
      <c r="I1061" s="309" t="s">
        <v>6785</v>
      </c>
      <c r="J1061" s="309" t="s">
        <v>6786</v>
      </c>
      <c r="K1061" s="309"/>
      <c r="L1061" s="309"/>
      <c r="M1061" s="309"/>
      <c r="N1061" s="304"/>
      <c r="O1061" s="73" t="s">
        <v>348</v>
      </c>
      <c r="P1061" s="73" t="s">
        <v>348</v>
      </c>
      <c r="Q1061" s="73" t="s">
        <v>24</v>
      </c>
      <c r="R1061" s="73"/>
    </row>
    <row r="1062" spans="1:18" ht="16.5" customHeight="1">
      <c r="A1062" s="345"/>
      <c r="B1062" s="345"/>
      <c r="C1062" s="345"/>
      <c r="D1062" s="345"/>
      <c r="E1062" s="345"/>
      <c r="F1062" s="345"/>
      <c r="G1062" s="345"/>
      <c r="H1062" s="61">
        <v>4</v>
      </c>
      <c r="I1062" s="309" t="s">
        <v>6796</v>
      </c>
      <c r="J1062" s="309" t="s">
        <v>6786</v>
      </c>
      <c r="K1062" s="309"/>
      <c r="L1062" s="309"/>
      <c r="M1062" s="309"/>
      <c r="N1062" s="304"/>
      <c r="O1062" s="73" t="s">
        <v>348</v>
      </c>
      <c r="P1062" s="73" t="s">
        <v>348</v>
      </c>
      <c r="Q1062" s="73" t="s">
        <v>24</v>
      </c>
      <c r="R1062" s="73"/>
    </row>
    <row r="1063" spans="1:18" ht="16.5" customHeight="1">
      <c r="A1063" s="345"/>
      <c r="B1063" s="345"/>
      <c r="C1063" s="345"/>
      <c r="D1063" s="345"/>
      <c r="E1063" s="345"/>
      <c r="F1063" s="345"/>
      <c r="G1063" s="345"/>
      <c r="H1063" s="61">
        <v>5</v>
      </c>
      <c r="I1063" s="309" t="s">
        <v>7943</v>
      </c>
      <c r="J1063" s="309" t="s">
        <v>6786</v>
      </c>
      <c r="K1063" s="309"/>
      <c r="L1063" s="309"/>
      <c r="M1063" s="309"/>
      <c r="N1063" s="304"/>
      <c r="O1063" s="73" t="s">
        <v>348</v>
      </c>
      <c r="P1063" s="73" t="s">
        <v>348</v>
      </c>
      <c r="Q1063" s="73" t="s">
        <v>24</v>
      </c>
      <c r="R1063" s="73"/>
    </row>
    <row r="1064" spans="1:18" ht="16.5" customHeight="1">
      <c r="A1064" s="345"/>
      <c r="B1064" s="345"/>
      <c r="C1064" s="345"/>
      <c r="D1064" s="345"/>
      <c r="E1064" s="345"/>
      <c r="F1064" s="345"/>
      <c r="G1064" s="345"/>
      <c r="H1064" s="61">
        <v>6</v>
      </c>
      <c r="I1064" s="309" t="s">
        <v>8207</v>
      </c>
      <c r="J1064" s="309" t="s">
        <v>8208</v>
      </c>
      <c r="K1064" s="309"/>
      <c r="L1064" s="309"/>
      <c r="M1064" s="310" t="s">
        <v>4833</v>
      </c>
      <c r="N1064" s="304"/>
      <c r="O1064" s="73" t="s">
        <v>348</v>
      </c>
      <c r="P1064" s="73" t="s">
        <v>348</v>
      </c>
      <c r="Q1064" s="73" t="s">
        <v>24</v>
      </c>
      <c r="R1064" s="73"/>
    </row>
    <row r="1065" spans="1:18" ht="16.5" customHeight="1">
      <c r="A1065" s="341"/>
      <c r="B1065" s="341"/>
      <c r="C1065" s="341"/>
      <c r="D1065" s="341"/>
      <c r="E1065" s="345"/>
      <c r="F1065" s="341"/>
      <c r="G1065" s="341"/>
      <c r="H1065" s="61">
        <v>7</v>
      </c>
      <c r="I1065" s="309" t="s">
        <v>8364</v>
      </c>
      <c r="J1065" s="309" t="s">
        <v>6786</v>
      </c>
      <c r="K1065" s="309"/>
      <c r="L1065" s="309"/>
      <c r="M1065" s="309"/>
      <c r="N1065" s="304"/>
      <c r="O1065" s="73" t="s">
        <v>348</v>
      </c>
      <c r="P1065" s="73" t="s">
        <v>348</v>
      </c>
      <c r="Q1065" s="73" t="s">
        <v>24</v>
      </c>
      <c r="R1065" s="73"/>
    </row>
    <row r="1066" spans="1:18" ht="16.5" customHeight="1">
      <c r="A1066" s="472" t="s">
        <v>8376</v>
      </c>
      <c r="B1066" s="472" t="s">
        <v>8060</v>
      </c>
      <c r="C1066" s="473" t="s">
        <v>3209</v>
      </c>
      <c r="D1066" s="473" t="s">
        <v>7089</v>
      </c>
      <c r="E1066" s="345"/>
      <c r="F1066" s="472" t="s">
        <v>8377</v>
      </c>
      <c r="G1066" s="473" t="s">
        <v>2111</v>
      </c>
      <c r="H1066" s="61">
        <v>1</v>
      </c>
      <c r="I1066" s="309" t="s">
        <v>8206</v>
      </c>
      <c r="J1066" s="309" t="s">
        <v>6786</v>
      </c>
      <c r="K1066" s="309"/>
      <c r="L1066" s="309"/>
      <c r="M1066" s="309"/>
      <c r="N1066" s="304"/>
      <c r="O1066" s="73" t="s">
        <v>348</v>
      </c>
      <c r="P1066" s="73" t="s">
        <v>348</v>
      </c>
      <c r="Q1066" s="73" t="s">
        <v>24</v>
      </c>
      <c r="R1066" s="73"/>
    </row>
    <row r="1067" spans="1:18" ht="16.5" customHeight="1">
      <c r="A1067" s="345"/>
      <c r="B1067" s="345"/>
      <c r="C1067" s="345"/>
      <c r="D1067" s="345"/>
      <c r="E1067" s="345"/>
      <c r="F1067" s="345"/>
      <c r="G1067" s="345"/>
      <c r="H1067" s="61">
        <v>2</v>
      </c>
      <c r="I1067" s="309" t="s">
        <v>7102</v>
      </c>
      <c r="J1067" s="309" t="s">
        <v>6786</v>
      </c>
      <c r="K1067" s="309"/>
      <c r="L1067" s="309"/>
      <c r="M1067" s="309"/>
      <c r="N1067" s="304"/>
      <c r="O1067" s="73" t="s">
        <v>348</v>
      </c>
      <c r="P1067" s="73" t="s">
        <v>348</v>
      </c>
      <c r="Q1067" s="73" t="s">
        <v>24</v>
      </c>
      <c r="R1067" s="73"/>
    </row>
    <row r="1068" spans="1:18" ht="16.5" customHeight="1">
      <c r="A1068" s="345"/>
      <c r="B1068" s="345"/>
      <c r="C1068" s="345"/>
      <c r="D1068" s="345"/>
      <c r="E1068" s="345"/>
      <c r="F1068" s="345"/>
      <c r="G1068" s="345"/>
      <c r="H1068" s="61">
        <v>3</v>
      </c>
      <c r="I1068" s="309" t="s">
        <v>6785</v>
      </c>
      <c r="J1068" s="309" t="s">
        <v>6786</v>
      </c>
      <c r="K1068" s="309"/>
      <c r="L1068" s="309"/>
      <c r="M1068" s="309"/>
      <c r="N1068" s="304"/>
      <c r="O1068" s="73" t="s">
        <v>348</v>
      </c>
      <c r="P1068" s="73" t="s">
        <v>348</v>
      </c>
      <c r="Q1068" s="73" t="s">
        <v>24</v>
      </c>
      <c r="R1068" s="73"/>
    </row>
    <row r="1069" spans="1:18" ht="16.5" customHeight="1">
      <c r="A1069" s="345"/>
      <c r="B1069" s="345"/>
      <c r="C1069" s="345"/>
      <c r="D1069" s="345"/>
      <c r="E1069" s="345"/>
      <c r="F1069" s="345"/>
      <c r="G1069" s="345"/>
      <c r="H1069" s="61">
        <v>4</v>
      </c>
      <c r="I1069" s="309" t="s">
        <v>6796</v>
      </c>
      <c r="J1069" s="309" t="s">
        <v>6786</v>
      </c>
      <c r="K1069" s="309"/>
      <c r="L1069" s="309"/>
      <c r="M1069" s="309"/>
      <c r="N1069" s="304"/>
      <c r="O1069" s="73" t="s">
        <v>348</v>
      </c>
      <c r="P1069" s="73" t="s">
        <v>348</v>
      </c>
      <c r="Q1069" s="73" t="s">
        <v>24</v>
      </c>
      <c r="R1069" s="73"/>
    </row>
    <row r="1070" spans="1:18" ht="16.5" customHeight="1">
      <c r="A1070" s="345"/>
      <c r="B1070" s="345"/>
      <c r="C1070" s="345"/>
      <c r="D1070" s="345"/>
      <c r="E1070" s="345"/>
      <c r="F1070" s="345"/>
      <c r="G1070" s="345"/>
      <c r="H1070" s="61">
        <v>5</v>
      </c>
      <c r="I1070" s="309" t="s">
        <v>7943</v>
      </c>
      <c r="J1070" s="309" t="s">
        <v>6786</v>
      </c>
      <c r="K1070" s="309"/>
      <c r="L1070" s="309"/>
      <c r="M1070" s="309"/>
      <c r="N1070" s="304"/>
      <c r="O1070" s="73" t="s">
        <v>348</v>
      </c>
      <c r="P1070" s="73" t="s">
        <v>348</v>
      </c>
      <c r="Q1070" s="73" t="s">
        <v>24</v>
      </c>
      <c r="R1070" s="73"/>
    </row>
    <row r="1071" spans="1:18" ht="16.5" customHeight="1">
      <c r="A1071" s="345"/>
      <c r="B1071" s="345"/>
      <c r="C1071" s="345"/>
      <c r="D1071" s="345"/>
      <c r="E1071" s="345"/>
      <c r="F1071" s="345"/>
      <c r="G1071" s="345"/>
      <c r="H1071" s="61">
        <v>6</v>
      </c>
      <c r="I1071" s="309" t="s">
        <v>8207</v>
      </c>
      <c r="J1071" s="309" t="s">
        <v>8208</v>
      </c>
      <c r="K1071" s="309"/>
      <c r="L1071" s="309"/>
      <c r="M1071" s="310" t="s">
        <v>4833</v>
      </c>
      <c r="N1071" s="304"/>
      <c r="O1071" s="73" t="s">
        <v>348</v>
      </c>
      <c r="P1071" s="73" t="s">
        <v>348</v>
      </c>
      <c r="Q1071" s="73" t="s">
        <v>24</v>
      </c>
      <c r="R1071" s="73"/>
    </row>
    <row r="1072" spans="1:18" ht="16.5" customHeight="1">
      <c r="A1072" s="341"/>
      <c r="B1072" s="341"/>
      <c r="C1072" s="341"/>
      <c r="D1072" s="341"/>
      <c r="E1072" s="345"/>
      <c r="F1072" s="341"/>
      <c r="G1072" s="341"/>
      <c r="H1072" s="61">
        <v>7</v>
      </c>
      <c r="I1072" s="309" t="s">
        <v>7103</v>
      </c>
      <c r="J1072" s="309" t="s">
        <v>6786</v>
      </c>
      <c r="K1072" s="309"/>
      <c r="L1072" s="309"/>
      <c r="M1072" s="309"/>
      <c r="N1072" s="304"/>
      <c r="O1072" s="73" t="s">
        <v>348</v>
      </c>
      <c r="P1072" s="73" t="s">
        <v>348</v>
      </c>
      <c r="Q1072" s="73" t="s">
        <v>24</v>
      </c>
      <c r="R1072" s="73"/>
    </row>
    <row r="1073" spans="1:18" ht="16.5" customHeight="1">
      <c r="A1073" s="472" t="s">
        <v>8378</v>
      </c>
      <c r="B1073" s="472" t="s">
        <v>8060</v>
      </c>
      <c r="C1073" s="473" t="s">
        <v>3209</v>
      </c>
      <c r="D1073" s="473" t="s">
        <v>7089</v>
      </c>
      <c r="E1073" s="345"/>
      <c r="F1073" s="472" t="s">
        <v>8379</v>
      </c>
      <c r="G1073" s="473" t="s">
        <v>2111</v>
      </c>
      <c r="H1073" s="61">
        <v>1</v>
      </c>
      <c r="I1073" s="309" t="s">
        <v>8206</v>
      </c>
      <c r="J1073" s="309" t="s">
        <v>6786</v>
      </c>
      <c r="K1073" s="309"/>
      <c r="L1073" s="309"/>
      <c r="M1073" s="309"/>
      <c r="N1073" s="304"/>
      <c r="O1073" s="73" t="s">
        <v>348</v>
      </c>
      <c r="P1073" s="73" t="s">
        <v>348</v>
      </c>
      <c r="Q1073" s="73" t="s">
        <v>24</v>
      </c>
      <c r="R1073" s="73"/>
    </row>
    <row r="1074" spans="1:18" ht="16.5" customHeight="1">
      <c r="A1074" s="345"/>
      <c r="B1074" s="345"/>
      <c r="C1074" s="345"/>
      <c r="D1074" s="345"/>
      <c r="E1074" s="345"/>
      <c r="F1074" s="345"/>
      <c r="G1074" s="345"/>
      <c r="H1074" s="61">
        <v>2</v>
      </c>
      <c r="I1074" s="309" t="s">
        <v>8369</v>
      </c>
      <c r="J1074" s="309" t="s">
        <v>6786</v>
      </c>
      <c r="K1074" s="309"/>
      <c r="L1074" s="309"/>
      <c r="M1074" s="309"/>
      <c r="N1074" s="304"/>
      <c r="O1074" s="73" t="s">
        <v>348</v>
      </c>
      <c r="P1074" s="73" t="s">
        <v>348</v>
      </c>
      <c r="Q1074" s="73" t="s">
        <v>24</v>
      </c>
      <c r="R1074" s="73"/>
    </row>
    <row r="1075" spans="1:18" ht="16.5" customHeight="1">
      <c r="A1075" s="345"/>
      <c r="B1075" s="345"/>
      <c r="C1075" s="345"/>
      <c r="D1075" s="345"/>
      <c r="E1075" s="345"/>
      <c r="F1075" s="345"/>
      <c r="G1075" s="345"/>
      <c r="H1075" s="61">
        <v>3</v>
      </c>
      <c r="I1075" s="309" t="s">
        <v>6785</v>
      </c>
      <c r="J1075" s="309" t="s">
        <v>6786</v>
      </c>
      <c r="K1075" s="309"/>
      <c r="L1075" s="309"/>
      <c r="M1075" s="309"/>
      <c r="N1075" s="304"/>
      <c r="O1075" s="73" t="s">
        <v>348</v>
      </c>
      <c r="P1075" s="73" t="s">
        <v>348</v>
      </c>
      <c r="Q1075" s="73" t="s">
        <v>24</v>
      </c>
      <c r="R1075" s="73"/>
    </row>
    <row r="1076" spans="1:18" ht="16.5" customHeight="1">
      <c r="A1076" s="345"/>
      <c r="B1076" s="345"/>
      <c r="C1076" s="345"/>
      <c r="D1076" s="345"/>
      <c r="E1076" s="345"/>
      <c r="F1076" s="345"/>
      <c r="G1076" s="345"/>
      <c r="H1076" s="61">
        <v>4</v>
      </c>
      <c r="I1076" s="309" t="s">
        <v>6796</v>
      </c>
      <c r="J1076" s="309" t="s">
        <v>6786</v>
      </c>
      <c r="K1076" s="309"/>
      <c r="L1076" s="309"/>
      <c r="M1076" s="309"/>
      <c r="N1076" s="304"/>
      <c r="O1076" s="73" t="s">
        <v>348</v>
      </c>
      <c r="P1076" s="73" t="s">
        <v>348</v>
      </c>
      <c r="Q1076" s="73" t="s">
        <v>24</v>
      </c>
      <c r="R1076" s="73"/>
    </row>
    <row r="1077" spans="1:18" ht="16.5" customHeight="1">
      <c r="A1077" s="345"/>
      <c r="B1077" s="345"/>
      <c r="C1077" s="345"/>
      <c r="D1077" s="345"/>
      <c r="E1077" s="345"/>
      <c r="F1077" s="345"/>
      <c r="G1077" s="345"/>
      <c r="H1077" s="61">
        <v>5</v>
      </c>
      <c r="I1077" s="309" t="s">
        <v>7943</v>
      </c>
      <c r="J1077" s="309" t="s">
        <v>6786</v>
      </c>
      <c r="K1077" s="309"/>
      <c r="L1077" s="309"/>
      <c r="M1077" s="309"/>
      <c r="N1077" s="304"/>
      <c r="O1077" s="73" t="s">
        <v>348</v>
      </c>
      <c r="P1077" s="73" t="s">
        <v>348</v>
      </c>
      <c r="Q1077" s="73" t="s">
        <v>24</v>
      </c>
      <c r="R1077" s="73"/>
    </row>
    <row r="1078" spans="1:18" ht="16.5" customHeight="1">
      <c r="A1078" s="345"/>
      <c r="B1078" s="345"/>
      <c r="C1078" s="345"/>
      <c r="D1078" s="345"/>
      <c r="E1078" s="345"/>
      <c r="F1078" s="345"/>
      <c r="G1078" s="345"/>
      <c r="H1078" s="61">
        <v>6</v>
      </c>
      <c r="I1078" s="309" t="s">
        <v>8207</v>
      </c>
      <c r="J1078" s="309" t="s">
        <v>8208</v>
      </c>
      <c r="K1078" s="309"/>
      <c r="L1078" s="309"/>
      <c r="M1078" s="310" t="s">
        <v>4833</v>
      </c>
      <c r="N1078" s="304"/>
      <c r="O1078" s="73" t="s">
        <v>348</v>
      </c>
      <c r="P1078" s="73" t="s">
        <v>348</v>
      </c>
      <c r="Q1078" s="73" t="s">
        <v>24</v>
      </c>
      <c r="R1078" s="73"/>
    </row>
    <row r="1079" spans="1:18" ht="16.5" customHeight="1">
      <c r="A1079" s="341"/>
      <c r="B1079" s="341"/>
      <c r="C1079" s="341"/>
      <c r="D1079" s="341"/>
      <c r="E1079" s="345"/>
      <c r="F1079" s="341"/>
      <c r="G1079" s="341"/>
      <c r="H1079" s="61">
        <v>7</v>
      </c>
      <c r="I1079" s="309" t="s">
        <v>8370</v>
      </c>
      <c r="J1079" s="309" t="s">
        <v>6786</v>
      </c>
      <c r="K1079" s="309"/>
      <c r="L1079" s="309"/>
      <c r="M1079" s="309"/>
      <c r="N1079" s="304"/>
      <c r="O1079" s="73" t="s">
        <v>348</v>
      </c>
      <c r="P1079" s="73" t="s">
        <v>348</v>
      </c>
      <c r="Q1079" s="73" t="s">
        <v>24</v>
      </c>
      <c r="R1079" s="73"/>
    </row>
    <row r="1080" spans="1:18" ht="16.5" customHeight="1">
      <c r="A1080" s="472" t="s">
        <v>8380</v>
      </c>
      <c r="B1080" s="472" t="s">
        <v>8060</v>
      </c>
      <c r="C1080" s="473" t="s">
        <v>3209</v>
      </c>
      <c r="D1080" s="473" t="s">
        <v>7089</v>
      </c>
      <c r="E1080" s="345"/>
      <c r="F1080" s="472" t="s">
        <v>8381</v>
      </c>
      <c r="G1080" s="473" t="s">
        <v>2111</v>
      </c>
      <c r="H1080" s="61">
        <v>1</v>
      </c>
      <c r="I1080" s="309" t="s">
        <v>8206</v>
      </c>
      <c r="J1080" s="309" t="s">
        <v>6786</v>
      </c>
      <c r="K1080" s="309"/>
      <c r="L1080" s="309"/>
      <c r="M1080" s="309"/>
      <c r="N1080" s="304"/>
      <c r="O1080" s="73" t="s">
        <v>348</v>
      </c>
      <c r="P1080" s="73" t="s">
        <v>348</v>
      </c>
      <c r="Q1080" s="73" t="s">
        <v>24</v>
      </c>
      <c r="R1080" s="73"/>
    </row>
    <row r="1081" spans="1:18" ht="16.5" customHeight="1">
      <c r="A1081" s="345"/>
      <c r="B1081" s="345"/>
      <c r="C1081" s="345"/>
      <c r="D1081" s="345"/>
      <c r="E1081" s="345"/>
      <c r="F1081" s="345"/>
      <c r="G1081" s="345"/>
      <c r="H1081" s="61">
        <v>2</v>
      </c>
      <c r="I1081" s="309" t="s">
        <v>8075</v>
      </c>
      <c r="J1081" s="309" t="s">
        <v>6786</v>
      </c>
      <c r="K1081" s="309"/>
      <c r="L1081" s="309"/>
      <c r="M1081" s="309"/>
      <c r="N1081" s="304"/>
      <c r="O1081" s="73" t="s">
        <v>348</v>
      </c>
      <c r="P1081" s="73" t="s">
        <v>348</v>
      </c>
      <c r="Q1081" s="73" t="s">
        <v>24</v>
      </c>
      <c r="R1081" s="73"/>
    </row>
    <row r="1082" spans="1:18" ht="16.5" customHeight="1">
      <c r="A1082" s="345"/>
      <c r="B1082" s="345"/>
      <c r="C1082" s="345"/>
      <c r="D1082" s="345"/>
      <c r="E1082" s="345"/>
      <c r="F1082" s="345"/>
      <c r="G1082" s="345"/>
      <c r="H1082" s="61">
        <v>3</v>
      </c>
      <c r="I1082" s="309" t="s">
        <v>6785</v>
      </c>
      <c r="J1082" s="309" t="s">
        <v>6786</v>
      </c>
      <c r="K1082" s="309"/>
      <c r="L1082" s="309"/>
      <c r="M1082" s="309"/>
      <c r="N1082" s="304"/>
      <c r="O1082" s="73" t="s">
        <v>348</v>
      </c>
      <c r="P1082" s="73" t="s">
        <v>348</v>
      </c>
      <c r="Q1082" s="73" t="s">
        <v>24</v>
      </c>
      <c r="R1082" s="73"/>
    </row>
    <row r="1083" spans="1:18" ht="16.5" customHeight="1">
      <c r="A1083" s="345"/>
      <c r="B1083" s="345"/>
      <c r="C1083" s="345"/>
      <c r="D1083" s="345"/>
      <c r="E1083" s="345"/>
      <c r="F1083" s="345"/>
      <c r="G1083" s="345"/>
      <c r="H1083" s="61">
        <v>4</v>
      </c>
      <c r="I1083" s="309" t="s">
        <v>6796</v>
      </c>
      <c r="J1083" s="309" t="s">
        <v>6786</v>
      </c>
      <c r="K1083" s="309"/>
      <c r="L1083" s="309"/>
      <c r="M1083" s="309"/>
      <c r="N1083" s="304"/>
      <c r="O1083" s="73" t="s">
        <v>348</v>
      </c>
      <c r="P1083" s="73" t="s">
        <v>348</v>
      </c>
      <c r="Q1083" s="73" t="s">
        <v>24</v>
      </c>
      <c r="R1083" s="73"/>
    </row>
    <row r="1084" spans="1:18" ht="16.5" customHeight="1">
      <c r="A1084" s="345"/>
      <c r="B1084" s="345"/>
      <c r="C1084" s="345"/>
      <c r="D1084" s="345"/>
      <c r="E1084" s="345"/>
      <c r="F1084" s="345"/>
      <c r="G1084" s="345"/>
      <c r="H1084" s="61">
        <v>5</v>
      </c>
      <c r="I1084" s="309" t="s">
        <v>7943</v>
      </c>
      <c r="J1084" s="309" t="s">
        <v>6786</v>
      </c>
      <c r="K1084" s="309"/>
      <c r="L1084" s="309"/>
      <c r="M1084" s="309"/>
      <c r="N1084" s="304"/>
      <c r="O1084" s="73" t="s">
        <v>348</v>
      </c>
      <c r="P1084" s="73" t="s">
        <v>348</v>
      </c>
      <c r="Q1084" s="73" t="s">
        <v>24</v>
      </c>
      <c r="R1084" s="73"/>
    </row>
    <row r="1085" spans="1:18" ht="16.5" customHeight="1">
      <c r="A1085" s="345"/>
      <c r="B1085" s="345"/>
      <c r="C1085" s="345"/>
      <c r="D1085" s="345"/>
      <c r="E1085" s="345"/>
      <c r="F1085" s="345"/>
      <c r="G1085" s="345"/>
      <c r="H1085" s="61">
        <v>6</v>
      </c>
      <c r="I1085" s="309" t="s">
        <v>8207</v>
      </c>
      <c r="J1085" s="309" t="s">
        <v>8208</v>
      </c>
      <c r="K1085" s="309"/>
      <c r="L1085" s="309"/>
      <c r="M1085" s="310" t="s">
        <v>4833</v>
      </c>
      <c r="N1085" s="304"/>
      <c r="O1085" s="73" t="s">
        <v>348</v>
      </c>
      <c r="P1085" s="73" t="s">
        <v>348</v>
      </c>
      <c r="Q1085" s="73" t="s">
        <v>24</v>
      </c>
      <c r="R1085" s="73"/>
    </row>
    <row r="1086" spans="1:18" ht="16.5" customHeight="1">
      <c r="A1086" s="341"/>
      <c r="B1086" s="341"/>
      <c r="C1086" s="341"/>
      <c r="D1086" s="341"/>
      <c r="E1086" s="341"/>
      <c r="F1086" s="341"/>
      <c r="G1086" s="341"/>
      <c r="H1086" s="61">
        <v>7</v>
      </c>
      <c r="I1086" s="309" t="s">
        <v>8076</v>
      </c>
      <c r="J1086" s="309" t="s">
        <v>6786</v>
      </c>
      <c r="K1086" s="309"/>
      <c r="L1086" s="309"/>
      <c r="M1086" s="309"/>
      <c r="N1086" s="304"/>
      <c r="O1086" s="73" t="s">
        <v>348</v>
      </c>
      <c r="P1086" s="73" t="s">
        <v>348</v>
      </c>
      <c r="Q1086" s="73" t="s">
        <v>24</v>
      </c>
      <c r="R1086" s="73"/>
    </row>
    <row r="1087" spans="1:18" ht="16.5" customHeight="1">
      <c r="A1087" s="472" t="s">
        <v>8382</v>
      </c>
      <c r="B1087" s="472" t="s">
        <v>8060</v>
      </c>
      <c r="C1087" s="473" t="s">
        <v>3209</v>
      </c>
      <c r="D1087" s="473" t="s">
        <v>7089</v>
      </c>
      <c r="E1087" s="472" t="s">
        <v>8383</v>
      </c>
      <c r="F1087" s="472" t="s">
        <v>8384</v>
      </c>
      <c r="G1087" s="473" t="s">
        <v>2111</v>
      </c>
      <c r="H1087" s="61">
        <v>1</v>
      </c>
      <c r="I1087" s="309" t="s">
        <v>8206</v>
      </c>
      <c r="J1087" s="309" t="s">
        <v>6786</v>
      </c>
      <c r="K1087" s="309"/>
      <c r="L1087" s="309"/>
      <c r="M1087" s="309"/>
      <c r="N1087" s="304"/>
      <c r="O1087" s="73" t="s">
        <v>348</v>
      </c>
      <c r="P1087" s="73" t="s">
        <v>348</v>
      </c>
      <c r="Q1087" s="73" t="s">
        <v>24</v>
      </c>
      <c r="R1087" s="73"/>
    </row>
    <row r="1088" spans="1:18" ht="16.5" customHeight="1">
      <c r="A1088" s="345"/>
      <c r="B1088" s="345"/>
      <c r="C1088" s="345"/>
      <c r="D1088" s="345"/>
      <c r="E1088" s="345"/>
      <c r="F1088" s="345"/>
      <c r="G1088" s="345"/>
      <c r="H1088" s="61">
        <v>2</v>
      </c>
      <c r="I1088" s="309" t="s">
        <v>8363</v>
      </c>
      <c r="J1088" s="309" t="s">
        <v>6786</v>
      </c>
      <c r="K1088" s="309"/>
      <c r="L1088" s="309"/>
      <c r="M1088" s="309"/>
      <c r="N1088" s="304"/>
      <c r="O1088" s="73" t="s">
        <v>348</v>
      </c>
      <c r="P1088" s="73" t="s">
        <v>348</v>
      </c>
      <c r="Q1088" s="73" t="s">
        <v>24</v>
      </c>
      <c r="R1088" s="73"/>
    </row>
    <row r="1089" spans="1:18" ht="16.5" customHeight="1">
      <c r="A1089" s="345"/>
      <c r="B1089" s="345"/>
      <c r="C1089" s="345"/>
      <c r="D1089" s="345"/>
      <c r="E1089" s="345"/>
      <c r="F1089" s="345"/>
      <c r="G1089" s="345"/>
      <c r="H1089" s="61">
        <v>3</v>
      </c>
      <c r="I1089" s="309" t="s">
        <v>6785</v>
      </c>
      <c r="J1089" s="309" t="s">
        <v>6786</v>
      </c>
      <c r="K1089" s="309"/>
      <c r="L1089" s="309"/>
      <c r="M1089" s="309"/>
      <c r="N1089" s="304"/>
      <c r="O1089" s="73" t="s">
        <v>348</v>
      </c>
      <c r="P1089" s="73" t="s">
        <v>348</v>
      </c>
      <c r="Q1089" s="73" t="s">
        <v>24</v>
      </c>
      <c r="R1089" s="73"/>
    </row>
    <row r="1090" spans="1:18" ht="16.5" customHeight="1">
      <c r="A1090" s="345"/>
      <c r="B1090" s="345"/>
      <c r="C1090" s="345"/>
      <c r="D1090" s="345"/>
      <c r="E1090" s="345"/>
      <c r="F1090" s="345"/>
      <c r="G1090" s="345"/>
      <c r="H1090" s="61">
        <v>4</v>
      </c>
      <c r="I1090" s="309" t="s">
        <v>6796</v>
      </c>
      <c r="J1090" s="309" t="s">
        <v>6786</v>
      </c>
      <c r="K1090" s="309"/>
      <c r="L1090" s="309"/>
      <c r="M1090" s="309"/>
      <c r="N1090" s="304"/>
      <c r="O1090" s="73" t="s">
        <v>348</v>
      </c>
      <c r="P1090" s="73" t="s">
        <v>348</v>
      </c>
      <c r="Q1090" s="73" t="s">
        <v>24</v>
      </c>
      <c r="R1090" s="73"/>
    </row>
    <row r="1091" spans="1:18" ht="16.5" customHeight="1">
      <c r="A1091" s="345"/>
      <c r="B1091" s="345"/>
      <c r="C1091" s="345"/>
      <c r="D1091" s="345"/>
      <c r="E1091" s="345"/>
      <c r="F1091" s="345"/>
      <c r="G1091" s="345"/>
      <c r="H1091" s="61">
        <v>5</v>
      </c>
      <c r="I1091" s="309" t="s">
        <v>7946</v>
      </c>
      <c r="J1091" s="309" t="s">
        <v>8190</v>
      </c>
      <c r="K1091" s="309"/>
      <c r="L1091" s="309"/>
      <c r="M1091" s="310" t="s">
        <v>4833</v>
      </c>
      <c r="N1091" s="304"/>
      <c r="O1091" s="73" t="s">
        <v>348</v>
      </c>
      <c r="P1091" s="73" t="s">
        <v>348</v>
      </c>
      <c r="Q1091" s="73" t="s">
        <v>24</v>
      </c>
      <c r="R1091" s="73"/>
    </row>
    <row r="1092" spans="1:18" ht="16.5" customHeight="1">
      <c r="A1092" s="341"/>
      <c r="B1092" s="341"/>
      <c r="C1092" s="341"/>
      <c r="D1092" s="341"/>
      <c r="E1092" s="345"/>
      <c r="F1092" s="341"/>
      <c r="G1092" s="341"/>
      <c r="H1092" s="61">
        <v>6</v>
      </c>
      <c r="I1092" s="309" t="s">
        <v>8364</v>
      </c>
      <c r="J1092" s="309" t="s">
        <v>6786</v>
      </c>
      <c r="K1092" s="309"/>
      <c r="L1092" s="309"/>
      <c r="M1092" s="309"/>
      <c r="N1092" s="304"/>
      <c r="O1092" s="73" t="s">
        <v>348</v>
      </c>
      <c r="P1092" s="73" t="s">
        <v>348</v>
      </c>
      <c r="Q1092" s="73" t="s">
        <v>24</v>
      </c>
      <c r="R1092" s="73"/>
    </row>
    <row r="1093" spans="1:18" ht="16.5" customHeight="1">
      <c r="A1093" s="472" t="s">
        <v>8385</v>
      </c>
      <c r="B1093" s="472" t="s">
        <v>8060</v>
      </c>
      <c r="C1093" s="473" t="s">
        <v>3209</v>
      </c>
      <c r="D1093" s="473" t="s">
        <v>7089</v>
      </c>
      <c r="E1093" s="345"/>
      <c r="F1093" s="472" t="s">
        <v>8386</v>
      </c>
      <c r="G1093" s="473" t="s">
        <v>2111</v>
      </c>
      <c r="H1093" s="61">
        <v>1</v>
      </c>
      <c r="I1093" s="309" t="s">
        <v>8206</v>
      </c>
      <c r="J1093" s="309" t="s">
        <v>6786</v>
      </c>
      <c r="K1093" s="309"/>
      <c r="L1093" s="309"/>
      <c r="M1093" s="309"/>
      <c r="N1093" s="304"/>
      <c r="O1093" s="73" t="s">
        <v>348</v>
      </c>
      <c r="P1093" s="73" t="s">
        <v>348</v>
      </c>
      <c r="Q1093" s="73" t="s">
        <v>24</v>
      </c>
      <c r="R1093" s="73"/>
    </row>
    <row r="1094" spans="1:18" ht="16.5" customHeight="1">
      <c r="A1094" s="345"/>
      <c r="B1094" s="345"/>
      <c r="C1094" s="345"/>
      <c r="D1094" s="345"/>
      <c r="E1094" s="345"/>
      <c r="F1094" s="345"/>
      <c r="G1094" s="345"/>
      <c r="H1094" s="61">
        <v>2</v>
      </c>
      <c r="I1094" s="309" t="s">
        <v>7102</v>
      </c>
      <c r="J1094" s="309" t="s">
        <v>6786</v>
      </c>
      <c r="K1094" s="309"/>
      <c r="L1094" s="309"/>
      <c r="M1094" s="309"/>
      <c r="N1094" s="304"/>
      <c r="O1094" s="73" t="s">
        <v>348</v>
      </c>
      <c r="P1094" s="73" t="s">
        <v>348</v>
      </c>
      <c r="Q1094" s="73" t="s">
        <v>24</v>
      </c>
      <c r="R1094" s="73"/>
    </row>
    <row r="1095" spans="1:18" ht="16.5" customHeight="1">
      <c r="A1095" s="345"/>
      <c r="B1095" s="345"/>
      <c r="C1095" s="345"/>
      <c r="D1095" s="345"/>
      <c r="E1095" s="345"/>
      <c r="F1095" s="345"/>
      <c r="G1095" s="345"/>
      <c r="H1095" s="61">
        <v>3</v>
      </c>
      <c r="I1095" s="309" t="s">
        <v>6785</v>
      </c>
      <c r="J1095" s="309" t="s">
        <v>6786</v>
      </c>
      <c r="K1095" s="309"/>
      <c r="L1095" s="309"/>
      <c r="M1095" s="309"/>
      <c r="N1095" s="304"/>
      <c r="O1095" s="73" t="s">
        <v>348</v>
      </c>
      <c r="P1095" s="73" t="s">
        <v>348</v>
      </c>
      <c r="Q1095" s="73" t="s">
        <v>24</v>
      </c>
      <c r="R1095" s="73"/>
    </row>
    <row r="1096" spans="1:18" ht="16.5" customHeight="1">
      <c r="A1096" s="345"/>
      <c r="B1096" s="345"/>
      <c r="C1096" s="345"/>
      <c r="D1096" s="345"/>
      <c r="E1096" s="345"/>
      <c r="F1096" s="345"/>
      <c r="G1096" s="345"/>
      <c r="H1096" s="61">
        <v>4</v>
      </c>
      <c r="I1096" s="309" t="s">
        <v>6796</v>
      </c>
      <c r="J1096" s="309" t="s">
        <v>6786</v>
      </c>
      <c r="K1096" s="309"/>
      <c r="L1096" s="309"/>
      <c r="M1096" s="309"/>
      <c r="N1096" s="304"/>
      <c r="O1096" s="73" t="s">
        <v>348</v>
      </c>
      <c r="P1096" s="73" t="s">
        <v>348</v>
      </c>
      <c r="Q1096" s="73" t="s">
        <v>24</v>
      </c>
      <c r="R1096" s="73"/>
    </row>
    <row r="1097" spans="1:18" ht="16.5" customHeight="1">
      <c r="A1097" s="345"/>
      <c r="B1097" s="345"/>
      <c r="C1097" s="345"/>
      <c r="D1097" s="345"/>
      <c r="E1097" s="345"/>
      <c r="F1097" s="345"/>
      <c r="G1097" s="345"/>
      <c r="H1097" s="61">
        <v>5</v>
      </c>
      <c r="I1097" s="309" t="s">
        <v>7946</v>
      </c>
      <c r="J1097" s="309" t="s">
        <v>8190</v>
      </c>
      <c r="K1097" s="309"/>
      <c r="L1097" s="309"/>
      <c r="M1097" s="310" t="s">
        <v>4833</v>
      </c>
      <c r="N1097" s="304"/>
      <c r="O1097" s="73" t="s">
        <v>348</v>
      </c>
      <c r="P1097" s="73" t="s">
        <v>348</v>
      </c>
      <c r="Q1097" s="73" t="s">
        <v>24</v>
      </c>
      <c r="R1097" s="73"/>
    </row>
    <row r="1098" spans="1:18" ht="16.5" customHeight="1">
      <c r="A1098" s="341"/>
      <c r="B1098" s="341"/>
      <c r="C1098" s="341"/>
      <c r="D1098" s="341"/>
      <c r="E1098" s="345"/>
      <c r="F1098" s="341"/>
      <c r="G1098" s="341"/>
      <c r="H1098" s="61">
        <v>6</v>
      </c>
      <c r="I1098" s="309" t="s">
        <v>7103</v>
      </c>
      <c r="J1098" s="309" t="s">
        <v>6786</v>
      </c>
      <c r="K1098" s="309"/>
      <c r="L1098" s="309"/>
      <c r="M1098" s="309"/>
      <c r="N1098" s="304"/>
      <c r="O1098" s="73" t="s">
        <v>348</v>
      </c>
      <c r="P1098" s="73" t="s">
        <v>348</v>
      </c>
      <c r="Q1098" s="73" t="s">
        <v>24</v>
      </c>
      <c r="R1098" s="73"/>
    </row>
    <row r="1099" spans="1:18" ht="16.5" customHeight="1">
      <c r="A1099" s="472" t="s">
        <v>8387</v>
      </c>
      <c r="B1099" s="472" t="s">
        <v>8060</v>
      </c>
      <c r="C1099" s="473" t="s">
        <v>3209</v>
      </c>
      <c r="D1099" s="473" t="s">
        <v>7089</v>
      </c>
      <c r="E1099" s="345"/>
      <c r="F1099" s="472" t="s">
        <v>8388</v>
      </c>
      <c r="G1099" s="473" t="s">
        <v>2111</v>
      </c>
      <c r="H1099" s="61">
        <v>1</v>
      </c>
      <c r="I1099" s="309" t="s">
        <v>8206</v>
      </c>
      <c r="J1099" s="309" t="s">
        <v>6786</v>
      </c>
      <c r="K1099" s="309"/>
      <c r="L1099" s="309"/>
      <c r="M1099" s="309"/>
      <c r="N1099" s="304"/>
      <c r="O1099" s="73" t="s">
        <v>348</v>
      </c>
      <c r="P1099" s="73" t="s">
        <v>348</v>
      </c>
      <c r="Q1099" s="73" t="s">
        <v>24</v>
      </c>
      <c r="R1099" s="73"/>
    </row>
    <row r="1100" spans="1:18" ht="16.5" customHeight="1">
      <c r="A1100" s="345"/>
      <c r="B1100" s="345"/>
      <c r="C1100" s="345"/>
      <c r="D1100" s="345"/>
      <c r="E1100" s="345"/>
      <c r="F1100" s="345"/>
      <c r="G1100" s="345"/>
      <c r="H1100" s="61">
        <v>2</v>
      </c>
      <c r="I1100" s="309" t="s">
        <v>8369</v>
      </c>
      <c r="J1100" s="309" t="s">
        <v>6786</v>
      </c>
      <c r="K1100" s="309"/>
      <c r="L1100" s="309"/>
      <c r="M1100" s="309"/>
      <c r="N1100" s="304"/>
      <c r="O1100" s="73" t="s">
        <v>348</v>
      </c>
      <c r="P1100" s="73" t="s">
        <v>348</v>
      </c>
      <c r="Q1100" s="73" t="s">
        <v>24</v>
      </c>
      <c r="R1100" s="73"/>
    </row>
    <row r="1101" spans="1:18" ht="16.5" customHeight="1">
      <c r="A1101" s="345"/>
      <c r="B1101" s="345"/>
      <c r="C1101" s="345"/>
      <c r="D1101" s="345"/>
      <c r="E1101" s="345"/>
      <c r="F1101" s="345"/>
      <c r="G1101" s="345"/>
      <c r="H1101" s="61">
        <v>3</v>
      </c>
      <c r="I1101" s="309" t="s">
        <v>6785</v>
      </c>
      <c r="J1101" s="309" t="s">
        <v>6786</v>
      </c>
      <c r="K1101" s="309"/>
      <c r="L1101" s="309"/>
      <c r="M1101" s="309"/>
      <c r="N1101" s="304"/>
      <c r="O1101" s="73" t="s">
        <v>348</v>
      </c>
      <c r="P1101" s="73" t="s">
        <v>348</v>
      </c>
      <c r="Q1101" s="73" t="s">
        <v>24</v>
      </c>
      <c r="R1101" s="73"/>
    </row>
    <row r="1102" spans="1:18" ht="16.5" customHeight="1">
      <c r="A1102" s="345"/>
      <c r="B1102" s="345"/>
      <c r="C1102" s="345"/>
      <c r="D1102" s="345"/>
      <c r="E1102" s="345"/>
      <c r="F1102" s="345"/>
      <c r="G1102" s="345"/>
      <c r="H1102" s="61">
        <v>4</v>
      </c>
      <c r="I1102" s="309" t="s">
        <v>6796</v>
      </c>
      <c r="J1102" s="309" t="s">
        <v>6786</v>
      </c>
      <c r="K1102" s="309"/>
      <c r="L1102" s="309"/>
      <c r="M1102" s="309"/>
      <c r="N1102" s="304"/>
      <c r="O1102" s="73" t="s">
        <v>348</v>
      </c>
      <c r="P1102" s="73" t="s">
        <v>348</v>
      </c>
      <c r="Q1102" s="73" t="s">
        <v>24</v>
      </c>
      <c r="R1102" s="73"/>
    </row>
    <row r="1103" spans="1:18" ht="16.5" customHeight="1">
      <c r="A1103" s="345"/>
      <c r="B1103" s="345"/>
      <c r="C1103" s="345"/>
      <c r="D1103" s="345"/>
      <c r="E1103" s="345"/>
      <c r="F1103" s="345"/>
      <c r="G1103" s="345"/>
      <c r="H1103" s="61">
        <v>5</v>
      </c>
      <c r="I1103" s="309" t="s">
        <v>7946</v>
      </c>
      <c r="J1103" s="309" t="s">
        <v>8190</v>
      </c>
      <c r="K1103" s="309"/>
      <c r="L1103" s="309"/>
      <c r="M1103" s="310" t="s">
        <v>4833</v>
      </c>
      <c r="N1103" s="304"/>
      <c r="O1103" s="73" t="s">
        <v>348</v>
      </c>
      <c r="P1103" s="73" t="s">
        <v>348</v>
      </c>
      <c r="Q1103" s="73" t="s">
        <v>24</v>
      </c>
      <c r="R1103" s="73"/>
    </row>
    <row r="1104" spans="1:18" ht="16.5" customHeight="1">
      <c r="A1104" s="341"/>
      <c r="B1104" s="341"/>
      <c r="C1104" s="341"/>
      <c r="D1104" s="341"/>
      <c r="E1104" s="345"/>
      <c r="F1104" s="341"/>
      <c r="G1104" s="341"/>
      <c r="H1104" s="61">
        <v>6</v>
      </c>
      <c r="I1104" s="309" t="s">
        <v>8370</v>
      </c>
      <c r="J1104" s="309" t="s">
        <v>6786</v>
      </c>
      <c r="K1104" s="309"/>
      <c r="L1104" s="309"/>
      <c r="M1104" s="309"/>
      <c r="N1104" s="304"/>
      <c r="O1104" s="73" t="s">
        <v>348</v>
      </c>
      <c r="P1104" s="73" t="s">
        <v>348</v>
      </c>
      <c r="Q1104" s="73" t="s">
        <v>24</v>
      </c>
      <c r="R1104" s="73"/>
    </row>
    <row r="1105" spans="1:18" ht="16.5" customHeight="1">
      <c r="A1105" s="472" t="s">
        <v>8389</v>
      </c>
      <c r="B1105" s="472" t="s">
        <v>8060</v>
      </c>
      <c r="C1105" s="473" t="s">
        <v>3209</v>
      </c>
      <c r="D1105" s="473" t="s">
        <v>7089</v>
      </c>
      <c r="E1105" s="345"/>
      <c r="F1105" s="472" t="s">
        <v>8390</v>
      </c>
      <c r="G1105" s="473" t="s">
        <v>2111</v>
      </c>
      <c r="H1105" s="61">
        <v>1</v>
      </c>
      <c r="I1105" s="309" t="s">
        <v>8206</v>
      </c>
      <c r="J1105" s="309" t="s">
        <v>6786</v>
      </c>
      <c r="K1105" s="309"/>
      <c r="L1105" s="309"/>
      <c r="M1105" s="309"/>
      <c r="N1105" s="304"/>
      <c r="O1105" s="73" t="s">
        <v>348</v>
      </c>
      <c r="P1105" s="73" t="s">
        <v>348</v>
      </c>
      <c r="Q1105" s="73" t="s">
        <v>24</v>
      </c>
      <c r="R1105" s="73"/>
    </row>
    <row r="1106" spans="1:18" ht="16.5" customHeight="1">
      <c r="A1106" s="345"/>
      <c r="B1106" s="345"/>
      <c r="C1106" s="345"/>
      <c r="D1106" s="345"/>
      <c r="E1106" s="345"/>
      <c r="F1106" s="345"/>
      <c r="G1106" s="345"/>
      <c r="H1106" s="61">
        <v>2</v>
      </c>
      <c r="I1106" s="309" t="s">
        <v>8075</v>
      </c>
      <c r="J1106" s="309" t="s">
        <v>6786</v>
      </c>
      <c r="K1106" s="309"/>
      <c r="L1106" s="309"/>
      <c r="M1106" s="309"/>
      <c r="N1106" s="304"/>
      <c r="O1106" s="73" t="s">
        <v>348</v>
      </c>
      <c r="P1106" s="73" t="s">
        <v>348</v>
      </c>
      <c r="Q1106" s="73" t="s">
        <v>24</v>
      </c>
      <c r="R1106" s="73"/>
    </row>
    <row r="1107" spans="1:18" ht="16.5" customHeight="1">
      <c r="A1107" s="345"/>
      <c r="B1107" s="345"/>
      <c r="C1107" s="345"/>
      <c r="D1107" s="345"/>
      <c r="E1107" s="345"/>
      <c r="F1107" s="345"/>
      <c r="G1107" s="345"/>
      <c r="H1107" s="61">
        <v>3</v>
      </c>
      <c r="I1107" s="309" t="s">
        <v>6785</v>
      </c>
      <c r="J1107" s="309" t="s">
        <v>6786</v>
      </c>
      <c r="K1107" s="309"/>
      <c r="L1107" s="309"/>
      <c r="M1107" s="309"/>
      <c r="N1107" s="304"/>
      <c r="O1107" s="73" t="s">
        <v>348</v>
      </c>
      <c r="P1107" s="73" t="s">
        <v>348</v>
      </c>
      <c r="Q1107" s="73" t="s">
        <v>24</v>
      </c>
      <c r="R1107" s="73"/>
    </row>
    <row r="1108" spans="1:18" ht="16.5" customHeight="1">
      <c r="A1108" s="345"/>
      <c r="B1108" s="345"/>
      <c r="C1108" s="345"/>
      <c r="D1108" s="345"/>
      <c r="E1108" s="345"/>
      <c r="F1108" s="345"/>
      <c r="G1108" s="345"/>
      <c r="H1108" s="61">
        <v>4</v>
      </c>
      <c r="I1108" s="309" t="s">
        <v>6796</v>
      </c>
      <c r="J1108" s="309" t="s">
        <v>6786</v>
      </c>
      <c r="K1108" s="309"/>
      <c r="L1108" s="309"/>
      <c r="M1108" s="309"/>
      <c r="N1108" s="304"/>
      <c r="O1108" s="73" t="s">
        <v>348</v>
      </c>
      <c r="P1108" s="73" t="s">
        <v>348</v>
      </c>
      <c r="Q1108" s="73" t="s">
        <v>24</v>
      </c>
      <c r="R1108" s="73"/>
    </row>
    <row r="1109" spans="1:18" ht="16.5" customHeight="1">
      <c r="A1109" s="345"/>
      <c r="B1109" s="345"/>
      <c r="C1109" s="345"/>
      <c r="D1109" s="345"/>
      <c r="E1109" s="345"/>
      <c r="F1109" s="345"/>
      <c r="G1109" s="345"/>
      <c r="H1109" s="61">
        <v>5</v>
      </c>
      <c r="I1109" s="309" t="s">
        <v>7946</v>
      </c>
      <c r="J1109" s="309" t="s">
        <v>8190</v>
      </c>
      <c r="K1109" s="309"/>
      <c r="L1109" s="309"/>
      <c r="M1109" s="310" t="s">
        <v>4833</v>
      </c>
      <c r="N1109" s="304"/>
      <c r="O1109" s="73" t="s">
        <v>348</v>
      </c>
      <c r="P1109" s="73" t="s">
        <v>348</v>
      </c>
      <c r="Q1109" s="73" t="s">
        <v>24</v>
      </c>
      <c r="R1109" s="73"/>
    </row>
    <row r="1110" spans="1:18" ht="16.5" customHeight="1">
      <c r="A1110" s="341"/>
      <c r="B1110" s="341"/>
      <c r="C1110" s="341"/>
      <c r="D1110" s="341"/>
      <c r="E1110" s="341"/>
      <c r="F1110" s="341"/>
      <c r="G1110" s="341"/>
      <c r="H1110" s="61">
        <v>6</v>
      </c>
      <c r="I1110" s="309" t="s">
        <v>8076</v>
      </c>
      <c r="J1110" s="309" t="s">
        <v>6786</v>
      </c>
      <c r="K1110" s="309"/>
      <c r="L1110" s="309"/>
      <c r="M1110" s="309"/>
      <c r="N1110" s="304"/>
      <c r="O1110" s="73" t="s">
        <v>348</v>
      </c>
      <c r="P1110" s="73" t="s">
        <v>348</v>
      </c>
      <c r="Q1110" s="73" t="s">
        <v>24</v>
      </c>
      <c r="R1110" s="73"/>
    </row>
    <row r="1111" spans="1:18" ht="16.5" customHeight="1">
      <c r="A1111" s="472" t="s">
        <v>8391</v>
      </c>
      <c r="B1111" s="472" t="s">
        <v>8060</v>
      </c>
      <c r="C1111" s="473" t="s">
        <v>3209</v>
      </c>
      <c r="D1111" s="473" t="s">
        <v>7089</v>
      </c>
      <c r="E1111" s="472" t="s">
        <v>8392</v>
      </c>
      <c r="F1111" s="472" t="s">
        <v>8393</v>
      </c>
      <c r="G1111" s="473" t="s">
        <v>2111</v>
      </c>
      <c r="H1111" s="61">
        <v>1</v>
      </c>
      <c r="I1111" s="309" t="s">
        <v>8363</v>
      </c>
      <c r="J1111" s="309" t="s">
        <v>6786</v>
      </c>
      <c r="K1111" s="309"/>
      <c r="L1111" s="309"/>
      <c r="M1111" s="325"/>
      <c r="N1111" s="304"/>
      <c r="O1111" s="73" t="s">
        <v>348</v>
      </c>
      <c r="P1111" s="73" t="s">
        <v>348</v>
      </c>
      <c r="Q1111" s="73" t="s">
        <v>24</v>
      </c>
      <c r="R1111" s="73"/>
    </row>
    <row r="1112" spans="1:18" ht="16.5" customHeight="1">
      <c r="A1112" s="345"/>
      <c r="B1112" s="345"/>
      <c r="C1112" s="345"/>
      <c r="D1112" s="345"/>
      <c r="E1112" s="345"/>
      <c r="F1112" s="345"/>
      <c r="G1112" s="345"/>
      <c r="H1112" s="61">
        <v>2</v>
      </c>
      <c r="I1112" s="309" t="s">
        <v>6785</v>
      </c>
      <c r="J1112" s="309" t="s">
        <v>6786</v>
      </c>
      <c r="K1112" s="309"/>
      <c r="L1112" s="309"/>
      <c r="M1112" s="325"/>
      <c r="N1112" s="304"/>
      <c r="O1112" s="73" t="s">
        <v>348</v>
      </c>
      <c r="P1112" s="73" t="s">
        <v>348</v>
      </c>
      <c r="Q1112" s="73" t="s">
        <v>24</v>
      </c>
      <c r="R1112" s="73"/>
    </row>
    <row r="1113" spans="1:18" ht="16.5" customHeight="1">
      <c r="A1113" s="345"/>
      <c r="B1113" s="345"/>
      <c r="C1113" s="345"/>
      <c r="D1113" s="345"/>
      <c r="E1113" s="345"/>
      <c r="F1113" s="345"/>
      <c r="G1113" s="345"/>
      <c r="H1113" s="61">
        <v>3</v>
      </c>
      <c r="I1113" s="309" t="s">
        <v>6796</v>
      </c>
      <c r="J1113" s="309" t="s">
        <v>6786</v>
      </c>
      <c r="K1113" s="309"/>
      <c r="L1113" s="309"/>
      <c r="M1113" s="325"/>
      <c r="N1113" s="304"/>
      <c r="O1113" s="73" t="s">
        <v>348</v>
      </c>
      <c r="P1113" s="73" t="s">
        <v>348</v>
      </c>
      <c r="Q1113" s="73" t="s">
        <v>24</v>
      </c>
      <c r="R1113" s="73"/>
    </row>
    <row r="1114" spans="1:18" ht="16.5" customHeight="1">
      <c r="A1114" s="345"/>
      <c r="B1114" s="345"/>
      <c r="C1114" s="345"/>
      <c r="D1114" s="345"/>
      <c r="E1114" s="345"/>
      <c r="F1114" s="345"/>
      <c r="G1114" s="345"/>
      <c r="H1114" s="61">
        <v>4</v>
      </c>
      <c r="I1114" s="309" t="s">
        <v>7947</v>
      </c>
      <c r="J1114" s="309" t="s">
        <v>8230</v>
      </c>
      <c r="K1114" s="309"/>
      <c r="L1114" s="309"/>
      <c r="M1114" s="325"/>
      <c r="N1114" s="304"/>
      <c r="O1114" s="73" t="s">
        <v>348</v>
      </c>
      <c r="P1114" s="73" t="s">
        <v>348</v>
      </c>
      <c r="Q1114" s="73" t="s">
        <v>24</v>
      </c>
      <c r="R1114" s="73"/>
    </row>
    <row r="1115" spans="1:18" ht="16.5" customHeight="1">
      <c r="A1115" s="341"/>
      <c r="B1115" s="341"/>
      <c r="C1115" s="341"/>
      <c r="D1115" s="341"/>
      <c r="E1115" s="345"/>
      <c r="F1115" s="341"/>
      <c r="G1115" s="341"/>
      <c r="H1115" s="61">
        <v>5</v>
      </c>
      <c r="I1115" s="309" t="s">
        <v>8364</v>
      </c>
      <c r="J1115" s="309" t="s">
        <v>6786</v>
      </c>
      <c r="K1115" s="309"/>
      <c r="L1115" s="309"/>
      <c r="M1115" s="325"/>
      <c r="N1115" s="304"/>
      <c r="O1115" s="73" t="s">
        <v>348</v>
      </c>
      <c r="P1115" s="73" t="s">
        <v>348</v>
      </c>
      <c r="Q1115" s="73" t="s">
        <v>24</v>
      </c>
      <c r="R1115" s="73"/>
    </row>
    <row r="1116" spans="1:18" ht="40.5" customHeight="1">
      <c r="A1116" s="472" t="s">
        <v>8394</v>
      </c>
      <c r="B1116" s="472" t="s">
        <v>8060</v>
      </c>
      <c r="C1116" s="473" t="s">
        <v>3209</v>
      </c>
      <c r="D1116" s="473" t="s">
        <v>7089</v>
      </c>
      <c r="E1116" s="345"/>
      <c r="F1116" s="472" t="s">
        <v>8395</v>
      </c>
      <c r="G1116" s="473" t="s">
        <v>2111</v>
      </c>
      <c r="H1116" s="61">
        <v>1</v>
      </c>
      <c r="I1116" s="309" t="s">
        <v>7102</v>
      </c>
      <c r="J1116" s="309" t="s">
        <v>6786</v>
      </c>
      <c r="K1116" s="309"/>
      <c r="L1116" s="309"/>
      <c r="M1116" s="325"/>
      <c r="N1116" s="304"/>
      <c r="O1116" s="73" t="s">
        <v>348</v>
      </c>
      <c r="P1116" s="73" t="s">
        <v>348</v>
      </c>
      <c r="Q1116" s="73" t="s">
        <v>24</v>
      </c>
      <c r="R1116" s="73"/>
    </row>
    <row r="1117" spans="1:18" ht="16.5" customHeight="1">
      <c r="A1117" s="345"/>
      <c r="B1117" s="345"/>
      <c r="C1117" s="345"/>
      <c r="D1117" s="345"/>
      <c r="E1117" s="345"/>
      <c r="F1117" s="345"/>
      <c r="G1117" s="345"/>
      <c r="H1117" s="61">
        <v>2</v>
      </c>
      <c r="I1117" s="309" t="s">
        <v>6785</v>
      </c>
      <c r="J1117" s="309" t="s">
        <v>6786</v>
      </c>
      <c r="K1117" s="309"/>
      <c r="L1117" s="309"/>
      <c r="M1117" s="325"/>
      <c r="N1117" s="304"/>
      <c r="O1117" s="73" t="s">
        <v>348</v>
      </c>
      <c r="P1117" s="73" t="s">
        <v>348</v>
      </c>
      <c r="Q1117" s="73" t="s">
        <v>24</v>
      </c>
      <c r="R1117" s="73"/>
    </row>
    <row r="1118" spans="1:18" ht="16.5" customHeight="1">
      <c r="A1118" s="345"/>
      <c r="B1118" s="345"/>
      <c r="C1118" s="345"/>
      <c r="D1118" s="345"/>
      <c r="E1118" s="345"/>
      <c r="F1118" s="345"/>
      <c r="G1118" s="345"/>
      <c r="H1118" s="61">
        <v>3</v>
      </c>
      <c r="I1118" s="309" t="s">
        <v>6796</v>
      </c>
      <c r="J1118" s="309" t="s">
        <v>6786</v>
      </c>
      <c r="K1118" s="309"/>
      <c r="L1118" s="309"/>
      <c r="M1118" s="325"/>
      <c r="N1118" s="304"/>
      <c r="O1118" s="73" t="s">
        <v>348</v>
      </c>
      <c r="P1118" s="73" t="s">
        <v>348</v>
      </c>
      <c r="Q1118" s="73" t="s">
        <v>24</v>
      </c>
      <c r="R1118" s="73"/>
    </row>
    <row r="1119" spans="1:18" ht="16.5" customHeight="1">
      <c r="A1119" s="345"/>
      <c r="B1119" s="345"/>
      <c r="C1119" s="345"/>
      <c r="D1119" s="345"/>
      <c r="E1119" s="345"/>
      <c r="F1119" s="345"/>
      <c r="G1119" s="345"/>
      <c r="H1119" s="61">
        <v>4</v>
      </c>
      <c r="I1119" s="309" t="s">
        <v>7947</v>
      </c>
      <c r="J1119" s="309" t="s">
        <v>8230</v>
      </c>
      <c r="K1119" s="309"/>
      <c r="L1119" s="309"/>
      <c r="M1119" s="325"/>
      <c r="N1119" s="304"/>
      <c r="O1119" s="73" t="s">
        <v>348</v>
      </c>
      <c r="P1119" s="73" t="s">
        <v>348</v>
      </c>
      <c r="Q1119" s="73" t="s">
        <v>24</v>
      </c>
      <c r="R1119" s="73"/>
    </row>
    <row r="1120" spans="1:18" ht="16.5" customHeight="1">
      <c r="A1120" s="341"/>
      <c r="B1120" s="341"/>
      <c r="C1120" s="341"/>
      <c r="D1120" s="341"/>
      <c r="E1120" s="345"/>
      <c r="F1120" s="341"/>
      <c r="G1120" s="341"/>
      <c r="H1120" s="61">
        <v>5</v>
      </c>
      <c r="I1120" s="309" t="s">
        <v>7103</v>
      </c>
      <c r="J1120" s="309" t="s">
        <v>6786</v>
      </c>
      <c r="K1120" s="309"/>
      <c r="L1120" s="309"/>
      <c r="M1120" s="325"/>
      <c r="N1120" s="304"/>
      <c r="O1120" s="73" t="s">
        <v>348</v>
      </c>
      <c r="P1120" s="73" t="s">
        <v>348</v>
      </c>
      <c r="Q1120" s="73" t="s">
        <v>24</v>
      </c>
      <c r="R1120" s="73"/>
    </row>
    <row r="1121" spans="1:18" ht="40.5" customHeight="1">
      <c r="A1121" s="472" t="s">
        <v>8396</v>
      </c>
      <c r="B1121" s="472" t="s">
        <v>8060</v>
      </c>
      <c r="C1121" s="473" t="s">
        <v>3209</v>
      </c>
      <c r="D1121" s="473" t="s">
        <v>7089</v>
      </c>
      <c r="E1121" s="345"/>
      <c r="F1121" s="472" t="s">
        <v>8397</v>
      </c>
      <c r="G1121" s="473" t="s">
        <v>2111</v>
      </c>
      <c r="H1121" s="61">
        <v>1</v>
      </c>
      <c r="I1121" s="309" t="s">
        <v>8369</v>
      </c>
      <c r="J1121" s="309" t="s">
        <v>6786</v>
      </c>
      <c r="K1121" s="309"/>
      <c r="L1121" s="309"/>
      <c r="M1121" s="325"/>
      <c r="N1121" s="304"/>
      <c r="O1121" s="73" t="s">
        <v>348</v>
      </c>
      <c r="P1121" s="73" t="s">
        <v>348</v>
      </c>
      <c r="Q1121" s="73" t="s">
        <v>24</v>
      </c>
      <c r="R1121" s="73"/>
    </row>
    <row r="1122" spans="1:18" ht="16.5" customHeight="1">
      <c r="A1122" s="345"/>
      <c r="B1122" s="345"/>
      <c r="C1122" s="345"/>
      <c r="D1122" s="345"/>
      <c r="E1122" s="345"/>
      <c r="F1122" s="345"/>
      <c r="G1122" s="345"/>
      <c r="H1122" s="61">
        <v>2</v>
      </c>
      <c r="I1122" s="309" t="s">
        <v>6785</v>
      </c>
      <c r="J1122" s="309" t="s">
        <v>6786</v>
      </c>
      <c r="K1122" s="309"/>
      <c r="L1122" s="309"/>
      <c r="M1122" s="325"/>
      <c r="N1122" s="304"/>
      <c r="O1122" s="73" t="s">
        <v>348</v>
      </c>
      <c r="P1122" s="73" t="s">
        <v>348</v>
      </c>
      <c r="Q1122" s="73" t="s">
        <v>24</v>
      </c>
      <c r="R1122" s="73"/>
    </row>
    <row r="1123" spans="1:18" ht="16.5" customHeight="1">
      <c r="A1123" s="345"/>
      <c r="B1123" s="345"/>
      <c r="C1123" s="345"/>
      <c r="D1123" s="345"/>
      <c r="E1123" s="345"/>
      <c r="F1123" s="345"/>
      <c r="G1123" s="345"/>
      <c r="H1123" s="61">
        <v>3</v>
      </c>
      <c r="I1123" s="309" t="s">
        <v>6796</v>
      </c>
      <c r="J1123" s="309" t="s">
        <v>6786</v>
      </c>
      <c r="K1123" s="309"/>
      <c r="L1123" s="309"/>
      <c r="M1123" s="325"/>
      <c r="N1123" s="304"/>
      <c r="O1123" s="73" t="s">
        <v>348</v>
      </c>
      <c r="P1123" s="73" t="s">
        <v>348</v>
      </c>
      <c r="Q1123" s="73" t="s">
        <v>24</v>
      </c>
      <c r="R1123" s="73"/>
    </row>
    <row r="1124" spans="1:18" ht="16.5" customHeight="1">
      <c r="A1124" s="345"/>
      <c r="B1124" s="345"/>
      <c r="C1124" s="345"/>
      <c r="D1124" s="345"/>
      <c r="E1124" s="345"/>
      <c r="F1124" s="345"/>
      <c r="G1124" s="345"/>
      <c r="H1124" s="61">
        <v>4</v>
      </c>
      <c r="I1124" s="309" t="s">
        <v>7947</v>
      </c>
      <c r="J1124" s="309" t="s">
        <v>8230</v>
      </c>
      <c r="K1124" s="309"/>
      <c r="L1124" s="309"/>
      <c r="M1124" s="325"/>
      <c r="N1124" s="304"/>
      <c r="O1124" s="73" t="s">
        <v>348</v>
      </c>
      <c r="P1124" s="73" t="s">
        <v>348</v>
      </c>
      <c r="Q1124" s="73" t="s">
        <v>24</v>
      </c>
      <c r="R1124" s="73"/>
    </row>
    <row r="1125" spans="1:18" ht="16.5" customHeight="1">
      <c r="A1125" s="341"/>
      <c r="B1125" s="341"/>
      <c r="C1125" s="341"/>
      <c r="D1125" s="341"/>
      <c r="E1125" s="345"/>
      <c r="F1125" s="341"/>
      <c r="G1125" s="341"/>
      <c r="H1125" s="61">
        <v>5</v>
      </c>
      <c r="I1125" s="309" t="s">
        <v>8370</v>
      </c>
      <c r="J1125" s="309" t="s">
        <v>6786</v>
      </c>
      <c r="K1125" s="309"/>
      <c r="L1125" s="309"/>
      <c r="M1125" s="325"/>
      <c r="N1125" s="304"/>
      <c r="O1125" s="73" t="s">
        <v>348</v>
      </c>
      <c r="P1125" s="73" t="s">
        <v>348</v>
      </c>
      <c r="Q1125" s="73" t="s">
        <v>24</v>
      </c>
      <c r="R1125" s="73"/>
    </row>
    <row r="1126" spans="1:18" ht="40.5" customHeight="1">
      <c r="A1126" s="472" t="s">
        <v>8398</v>
      </c>
      <c r="B1126" s="472" t="s">
        <v>8060</v>
      </c>
      <c r="C1126" s="473" t="s">
        <v>3209</v>
      </c>
      <c r="D1126" s="473" t="s">
        <v>7089</v>
      </c>
      <c r="E1126" s="345"/>
      <c r="F1126" s="472" t="s">
        <v>8399</v>
      </c>
      <c r="G1126" s="473" t="s">
        <v>2111</v>
      </c>
      <c r="H1126" s="61">
        <v>1</v>
      </c>
      <c r="I1126" s="309" t="s">
        <v>8075</v>
      </c>
      <c r="J1126" s="309" t="s">
        <v>6786</v>
      </c>
      <c r="K1126" s="309"/>
      <c r="L1126" s="309"/>
      <c r="M1126" s="325"/>
      <c r="N1126" s="304"/>
      <c r="O1126" s="73" t="s">
        <v>348</v>
      </c>
      <c r="P1126" s="73" t="s">
        <v>348</v>
      </c>
      <c r="Q1126" s="73" t="s">
        <v>24</v>
      </c>
      <c r="R1126" s="73"/>
    </row>
    <row r="1127" spans="1:18" ht="16.5" customHeight="1">
      <c r="A1127" s="345"/>
      <c r="B1127" s="345"/>
      <c r="C1127" s="345"/>
      <c r="D1127" s="345"/>
      <c r="E1127" s="345"/>
      <c r="F1127" s="345"/>
      <c r="G1127" s="345"/>
      <c r="H1127" s="61">
        <v>2</v>
      </c>
      <c r="I1127" s="309" t="s">
        <v>6785</v>
      </c>
      <c r="J1127" s="309" t="s">
        <v>6786</v>
      </c>
      <c r="K1127" s="309"/>
      <c r="L1127" s="309"/>
      <c r="M1127" s="325"/>
      <c r="N1127" s="304"/>
      <c r="O1127" s="73" t="s">
        <v>348</v>
      </c>
      <c r="P1127" s="73" t="s">
        <v>348</v>
      </c>
      <c r="Q1127" s="73" t="s">
        <v>24</v>
      </c>
      <c r="R1127" s="73"/>
    </row>
    <row r="1128" spans="1:18" ht="16.5" customHeight="1">
      <c r="A1128" s="345"/>
      <c r="B1128" s="345"/>
      <c r="C1128" s="345"/>
      <c r="D1128" s="345"/>
      <c r="E1128" s="345"/>
      <c r="F1128" s="345"/>
      <c r="G1128" s="345"/>
      <c r="H1128" s="61">
        <v>3</v>
      </c>
      <c r="I1128" s="309" t="s">
        <v>6796</v>
      </c>
      <c r="J1128" s="309" t="s">
        <v>6786</v>
      </c>
      <c r="K1128" s="309"/>
      <c r="L1128" s="309"/>
      <c r="M1128" s="325"/>
      <c r="N1128" s="304"/>
      <c r="O1128" s="73" t="s">
        <v>348</v>
      </c>
      <c r="P1128" s="73" t="s">
        <v>348</v>
      </c>
      <c r="Q1128" s="73" t="s">
        <v>24</v>
      </c>
      <c r="R1128" s="73"/>
    </row>
    <row r="1129" spans="1:18" ht="16.5" customHeight="1">
      <c r="A1129" s="345"/>
      <c r="B1129" s="345"/>
      <c r="C1129" s="345"/>
      <c r="D1129" s="345"/>
      <c r="E1129" s="345"/>
      <c r="F1129" s="345"/>
      <c r="G1129" s="345"/>
      <c r="H1129" s="61">
        <v>4</v>
      </c>
      <c r="I1129" s="309" t="s">
        <v>7947</v>
      </c>
      <c r="J1129" s="309" t="s">
        <v>8230</v>
      </c>
      <c r="K1129" s="309"/>
      <c r="L1129" s="309"/>
      <c r="M1129" s="325"/>
      <c r="N1129" s="304"/>
      <c r="O1129" s="73" t="s">
        <v>348</v>
      </c>
      <c r="P1129" s="73" t="s">
        <v>348</v>
      </c>
      <c r="Q1129" s="73" t="s">
        <v>24</v>
      </c>
      <c r="R1129" s="73"/>
    </row>
    <row r="1130" spans="1:18" ht="16.5" customHeight="1">
      <c r="A1130" s="341"/>
      <c r="B1130" s="341"/>
      <c r="C1130" s="341"/>
      <c r="D1130" s="341"/>
      <c r="E1130" s="341"/>
      <c r="F1130" s="341"/>
      <c r="G1130" s="341"/>
      <c r="H1130" s="61">
        <v>5</v>
      </c>
      <c r="I1130" s="309" t="s">
        <v>8076</v>
      </c>
      <c r="J1130" s="309" t="s">
        <v>6786</v>
      </c>
      <c r="K1130" s="309"/>
      <c r="L1130" s="309"/>
      <c r="M1130" s="325"/>
      <c r="N1130" s="304"/>
      <c r="O1130" s="73" t="s">
        <v>348</v>
      </c>
      <c r="P1130" s="73" t="s">
        <v>348</v>
      </c>
      <c r="Q1130" s="73" t="s">
        <v>24</v>
      </c>
      <c r="R1130" s="73"/>
    </row>
    <row r="1131" spans="1:18" ht="40.5" customHeight="1">
      <c r="A1131" s="472" t="s">
        <v>8400</v>
      </c>
      <c r="B1131" s="472" t="s">
        <v>8060</v>
      </c>
      <c r="C1131" s="473" t="s">
        <v>3209</v>
      </c>
      <c r="D1131" s="473" t="s">
        <v>7089</v>
      </c>
      <c r="E1131" s="472" t="s">
        <v>8401</v>
      </c>
      <c r="F1131" s="472" t="s">
        <v>8402</v>
      </c>
      <c r="G1131" s="473" t="s">
        <v>2111</v>
      </c>
      <c r="H1131" s="61">
        <v>1</v>
      </c>
      <c r="I1131" s="309" t="s">
        <v>8363</v>
      </c>
      <c r="J1131" s="309" t="s">
        <v>6786</v>
      </c>
      <c r="K1131" s="309"/>
      <c r="L1131" s="309"/>
      <c r="M1131" s="325"/>
      <c r="N1131" s="304"/>
      <c r="O1131" s="73" t="s">
        <v>348</v>
      </c>
      <c r="P1131" s="73" t="s">
        <v>348</v>
      </c>
      <c r="Q1131" s="73" t="s">
        <v>24</v>
      </c>
      <c r="R1131" s="73"/>
    </row>
    <row r="1132" spans="1:18" ht="16.5" customHeight="1">
      <c r="A1132" s="345"/>
      <c r="B1132" s="345"/>
      <c r="C1132" s="345"/>
      <c r="D1132" s="345"/>
      <c r="E1132" s="345"/>
      <c r="F1132" s="345"/>
      <c r="G1132" s="345"/>
      <c r="H1132" s="61">
        <v>2</v>
      </c>
      <c r="I1132" s="309" t="s">
        <v>6785</v>
      </c>
      <c r="J1132" s="309" t="s">
        <v>6786</v>
      </c>
      <c r="K1132" s="309"/>
      <c r="L1132" s="309"/>
      <c r="M1132" s="325"/>
      <c r="N1132" s="304"/>
      <c r="O1132" s="73" t="s">
        <v>348</v>
      </c>
      <c r="P1132" s="73" t="s">
        <v>348</v>
      </c>
      <c r="Q1132" s="73" t="s">
        <v>24</v>
      </c>
      <c r="R1132" s="73"/>
    </row>
    <row r="1133" spans="1:18" ht="16.5" customHeight="1">
      <c r="A1133" s="345"/>
      <c r="B1133" s="345"/>
      <c r="C1133" s="345"/>
      <c r="D1133" s="345"/>
      <c r="E1133" s="345"/>
      <c r="F1133" s="345"/>
      <c r="G1133" s="345"/>
      <c r="H1133" s="61">
        <v>3</v>
      </c>
      <c r="I1133" s="309" t="s">
        <v>6796</v>
      </c>
      <c r="J1133" s="309" t="s">
        <v>6786</v>
      </c>
      <c r="K1133" s="309"/>
      <c r="L1133" s="309"/>
      <c r="M1133" s="325"/>
      <c r="N1133" s="304"/>
      <c r="O1133" s="73" t="s">
        <v>348</v>
      </c>
      <c r="P1133" s="73" t="s">
        <v>348</v>
      </c>
      <c r="Q1133" s="73" t="s">
        <v>24</v>
      </c>
      <c r="R1133" s="73"/>
    </row>
    <row r="1134" spans="1:18" ht="27" customHeight="1">
      <c r="A1134" s="345"/>
      <c r="B1134" s="345"/>
      <c r="C1134" s="345"/>
      <c r="D1134" s="345"/>
      <c r="E1134" s="345"/>
      <c r="F1134" s="345"/>
      <c r="G1134" s="345"/>
      <c r="H1134" s="61">
        <v>4</v>
      </c>
      <c r="I1134" s="309" t="s">
        <v>7948</v>
      </c>
      <c r="J1134" s="309" t="s">
        <v>8316</v>
      </c>
      <c r="K1134" s="309"/>
      <c r="L1134" s="309"/>
      <c r="M1134" s="310" t="s">
        <v>4833</v>
      </c>
      <c r="N1134" s="304"/>
      <c r="O1134" s="73" t="s">
        <v>348</v>
      </c>
      <c r="P1134" s="73" t="s">
        <v>348</v>
      </c>
      <c r="Q1134" s="73" t="s">
        <v>24</v>
      </c>
      <c r="R1134" s="73"/>
    </row>
    <row r="1135" spans="1:18" ht="16.5" customHeight="1">
      <c r="A1135" s="341"/>
      <c r="B1135" s="341"/>
      <c r="C1135" s="341"/>
      <c r="D1135" s="341"/>
      <c r="E1135" s="345"/>
      <c r="F1135" s="341"/>
      <c r="G1135" s="341"/>
      <c r="H1135" s="61">
        <v>5</v>
      </c>
      <c r="I1135" s="309" t="s">
        <v>8364</v>
      </c>
      <c r="J1135" s="309" t="s">
        <v>6786</v>
      </c>
      <c r="K1135" s="309"/>
      <c r="L1135" s="309"/>
      <c r="M1135" s="325"/>
      <c r="N1135" s="304"/>
      <c r="O1135" s="73" t="s">
        <v>348</v>
      </c>
      <c r="P1135" s="73" t="s">
        <v>348</v>
      </c>
      <c r="Q1135" s="73" t="s">
        <v>24</v>
      </c>
      <c r="R1135" s="73"/>
    </row>
    <row r="1136" spans="1:18" ht="16.5" customHeight="1">
      <c r="A1136" s="472" t="s">
        <v>8403</v>
      </c>
      <c r="B1136" s="472" t="s">
        <v>8060</v>
      </c>
      <c r="C1136" s="473" t="s">
        <v>3209</v>
      </c>
      <c r="D1136" s="473" t="s">
        <v>7089</v>
      </c>
      <c r="E1136" s="345"/>
      <c r="F1136" s="472" t="s">
        <v>8404</v>
      </c>
      <c r="G1136" s="473" t="s">
        <v>2111</v>
      </c>
      <c r="H1136" s="61">
        <v>1</v>
      </c>
      <c r="I1136" s="309" t="s">
        <v>7102</v>
      </c>
      <c r="J1136" s="309" t="s">
        <v>6786</v>
      </c>
      <c r="K1136" s="309"/>
      <c r="L1136" s="309"/>
      <c r="M1136" s="325"/>
      <c r="N1136" s="304"/>
      <c r="O1136" s="73" t="s">
        <v>348</v>
      </c>
      <c r="P1136" s="73" t="s">
        <v>348</v>
      </c>
      <c r="Q1136" s="73" t="s">
        <v>24</v>
      </c>
      <c r="R1136" s="73"/>
    </row>
    <row r="1137" spans="1:18" ht="16.5" customHeight="1">
      <c r="A1137" s="345"/>
      <c r="B1137" s="345"/>
      <c r="C1137" s="345"/>
      <c r="D1137" s="345"/>
      <c r="E1137" s="345"/>
      <c r="F1137" s="345"/>
      <c r="G1137" s="345"/>
      <c r="H1137" s="61">
        <v>2</v>
      </c>
      <c r="I1137" s="309" t="s">
        <v>6785</v>
      </c>
      <c r="J1137" s="309" t="s">
        <v>6786</v>
      </c>
      <c r="K1137" s="309"/>
      <c r="L1137" s="309"/>
      <c r="M1137" s="325"/>
      <c r="N1137" s="304"/>
      <c r="O1137" s="73" t="s">
        <v>348</v>
      </c>
      <c r="P1137" s="73" t="s">
        <v>348</v>
      </c>
      <c r="Q1137" s="73" t="s">
        <v>24</v>
      </c>
      <c r="R1137" s="73"/>
    </row>
    <row r="1138" spans="1:18" ht="16.5" customHeight="1">
      <c r="A1138" s="345"/>
      <c r="B1138" s="345"/>
      <c r="C1138" s="345"/>
      <c r="D1138" s="345"/>
      <c r="E1138" s="345"/>
      <c r="F1138" s="345"/>
      <c r="G1138" s="345"/>
      <c r="H1138" s="61">
        <v>3</v>
      </c>
      <c r="I1138" s="309" t="s">
        <v>6796</v>
      </c>
      <c r="J1138" s="309" t="s">
        <v>6786</v>
      </c>
      <c r="K1138" s="309"/>
      <c r="L1138" s="309"/>
      <c r="M1138" s="325"/>
      <c r="N1138" s="304"/>
      <c r="O1138" s="73" t="s">
        <v>348</v>
      </c>
      <c r="P1138" s="73" t="s">
        <v>348</v>
      </c>
      <c r="Q1138" s="73" t="s">
        <v>24</v>
      </c>
      <c r="R1138" s="73"/>
    </row>
    <row r="1139" spans="1:18" ht="27" customHeight="1">
      <c r="A1139" s="345"/>
      <c r="B1139" s="345"/>
      <c r="C1139" s="345"/>
      <c r="D1139" s="345"/>
      <c r="E1139" s="345"/>
      <c r="F1139" s="345"/>
      <c r="G1139" s="345"/>
      <c r="H1139" s="61">
        <v>4</v>
      </c>
      <c r="I1139" s="309" t="s">
        <v>7948</v>
      </c>
      <c r="J1139" s="309" t="s">
        <v>8316</v>
      </c>
      <c r="K1139" s="309"/>
      <c r="L1139" s="309"/>
      <c r="M1139" s="310" t="s">
        <v>4833</v>
      </c>
      <c r="N1139" s="304"/>
      <c r="O1139" s="73" t="s">
        <v>348</v>
      </c>
      <c r="P1139" s="73" t="s">
        <v>348</v>
      </c>
      <c r="Q1139" s="73" t="s">
        <v>24</v>
      </c>
      <c r="R1139" s="73"/>
    </row>
    <row r="1140" spans="1:18" ht="16.5" customHeight="1">
      <c r="A1140" s="341"/>
      <c r="B1140" s="341"/>
      <c r="C1140" s="341"/>
      <c r="D1140" s="341"/>
      <c r="E1140" s="345"/>
      <c r="F1140" s="341"/>
      <c r="G1140" s="341"/>
      <c r="H1140" s="61">
        <v>5</v>
      </c>
      <c r="I1140" s="309" t="s">
        <v>7103</v>
      </c>
      <c r="J1140" s="309" t="s">
        <v>6786</v>
      </c>
      <c r="K1140" s="309"/>
      <c r="L1140" s="309"/>
      <c r="M1140" s="325"/>
      <c r="N1140" s="304"/>
      <c r="O1140" s="73" t="s">
        <v>348</v>
      </c>
      <c r="P1140" s="73" t="s">
        <v>348</v>
      </c>
      <c r="Q1140" s="73" t="s">
        <v>24</v>
      </c>
      <c r="R1140" s="73"/>
    </row>
    <row r="1141" spans="1:18" ht="16.5" customHeight="1">
      <c r="A1141" s="472" t="s">
        <v>8405</v>
      </c>
      <c r="B1141" s="472" t="s">
        <v>8060</v>
      </c>
      <c r="C1141" s="473" t="s">
        <v>3209</v>
      </c>
      <c r="D1141" s="473" t="s">
        <v>7089</v>
      </c>
      <c r="E1141" s="345"/>
      <c r="F1141" s="472" t="s">
        <v>8406</v>
      </c>
      <c r="G1141" s="473" t="s">
        <v>2111</v>
      </c>
      <c r="H1141" s="61">
        <v>1</v>
      </c>
      <c r="I1141" s="309" t="s">
        <v>8369</v>
      </c>
      <c r="J1141" s="309" t="s">
        <v>6786</v>
      </c>
      <c r="K1141" s="309"/>
      <c r="L1141" s="309"/>
      <c r="M1141" s="325"/>
      <c r="N1141" s="304"/>
      <c r="O1141" s="73" t="s">
        <v>348</v>
      </c>
      <c r="P1141" s="73" t="s">
        <v>348</v>
      </c>
      <c r="Q1141" s="73" t="s">
        <v>24</v>
      </c>
      <c r="R1141" s="73"/>
    </row>
    <row r="1142" spans="1:18" ht="16.5" customHeight="1">
      <c r="A1142" s="345"/>
      <c r="B1142" s="345"/>
      <c r="C1142" s="345"/>
      <c r="D1142" s="345"/>
      <c r="E1142" s="345"/>
      <c r="F1142" s="345"/>
      <c r="G1142" s="345"/>
      <c r="H1142" s="61">
        <v>2</v>
      </c>
      <c r="I1142" s="309" t="s">
        <v>6785</v>
      </c>
      <c r="J1142" s="309" t="s">
        <v>6786</v>
      </c>
      <c r="K1142" s="309"/>
      <c r="L1142" s="309"/>
      <c r="M1142" s="325"/>
      <c r="N1142" s="304"/>
      <c r="O1142" s="73" t="s">
        <v>348</v>
      </c>
      <c r="P1142" s="73" t="s">
        <v>348</v>
      </c>
      <c r="Q1142" s="73" t="s">
        <v>24</v>
      </c>
      <c r="R1142" s="73"/>
    </row>
    <row r="1143" spans="1:18" ht="16.5" customHeight="1">
      <c r="A1143" s="345"/>
      <c r="B1143" s="345"/>
      <c r="C1143" s="345"/>
      <c r="D1143" s="345"/>
      <c r="E1143" s="345"/>
      <c r="F1143" s="345"/>
      <c r="G1143" s="345"/>
      <c r="H1143" s="61">
        <v>3</v>
      </c>
      <c r="I1143" s="309" t="s">
        <v>6796</v>
      </c>
      <c r="J1143" s="309" t="s">
        <v>6786</v>
      </c>
      <c r="K1143" s="309"/>
      <c r="L1143" s="309"/>
      <c r="M1143" s="325"/>
      <c r="N1143" s="304"/>
      <c r="O1143" s="73" t="s">
        <v>348</v>
      </c>
      <c r="P1143" s="73" t="s">
        <v>348</v>
      </c>
      <c r="Q1143" s="73" t="s">
        <v>24</v>
      </c>
      <c r="R1143" s="73"/>
    </row>
    <row r="1144" spans="1:18" ht="27" customHeight="1">
      <c r="A1144" s="345"/>
      <c r="B1144" s="345"/>
      <c r="C1144" s="345"/>
      <c r="D1144" s="345"/>
      <c r="E1144" s="345"/>
      <c r="F1144" s="345"/>
      <c r="G1144" s="345"/>
      <c r="H1144" s="61">
        <v>4</v>
      </c>
      <c r="I1144" s="309" t="s">
        <v>7948</v>
      </c>
      <c r="J1144" s="309" t="s">
        <v>8316</v>
      </c>
      <c r="K1144" s="309"/>
      <c r="L1144" s="309"/>
      <c r="M1144" s="310" t="s">
        <v>4833</v>
      </c>
      <c r="N1144" s="304"/>
      <c r="O1144" s="73" t="s">
        <v>348</v>
      </c>
      <c r="P1144" s="73" t="s">
        <v>348</v>
      </c>
      <c r="Q1144" s="73" t="s">
        <v>24</v>
      </c>
      <c r="R1144" s="73"/>
    </row>
    <row r="1145" spans="1:18" ht="16.5" customHeight="1">
      <c r="A1145" s="341"/>
      <c r="B1145" s="341"/>
      <c r="C1145" s="341"/>
      <c r="D1145" s="341"/>
      <c r="E1145" s="345"/>
      <c r="F1145" s="341"/>
      <c r="G1145" s="341"/>
      <c r="H1145" s="61">
        <v>5</v>
      </c>
      <c r="I1145" s="309" t="s">
        <v>8370</v>
      </c>
      <c r="J1145" s="309" t="s">
        <v>6786</v>
      </c>
      <c r="K1145" s="309"/>
      <c r="L1145" s="309"/>
      <c r="M1145" s="325"/>
      <c r="N1145" s="304"/>
      <c r="O1145" s="73" t="s">
        <v>348</v>
      </c>
      <c r="P1145" s="73" t="s">
        <v>348</v>
      </c>
      <c r="Q1145" s="73" t="s">
        <v>24</v>
      </c>
      <c r="R1145" s="73"/>
    </row>
    <row r="1146" spans="1:18" ht="16.5" customHeight="1">
      <c r="A1146" s="472" t="s">
        <v>8407</v>
      </c>
      <c r="B1146" s="472" t="s">
        <v>8060</v>
      </c>
      <c r="C1146" s="473" t="s">
        <v>3209</v>
      </c>
      <c r="D1146" s="473" t="s">
        <v>7089</v>
      </c>
      <c r="E1146" s="345"/>
      <c r="F1146" s="472" t="s">
        <v>8408</v>
      </c>
      <c r="G1146" s="473" t="s">
        <v>2111</v>
      </c>
      <c r="H1146" s="61">
        <v>1</v>
      </c>
      <c r="I1146" s="309" t="s">
        <v>8075</v>
      </c>
      <c r="J1146" s="309" t="s">
        <v>6786</v>
      </c>
      <c r="K1146" s="309"/>
      <c r="L1146" s="309"/>
      <c r="M1146" s="325"/>
      <c r="N1146" s="304"/>
      <c r="O1146" s="73" t="s">
        <v>348</v>
      </c>
      <c r="P1146" s="73" t="s">
        <v>348</v>
      </c>
      <c r="Q1146" s="73" t="s">
        <v>24</v>
      </c>
      <c r="R1146" s="73"/>
    </row>
    <row r="1147" spans="1:18" ht="16.5" customHeight="1">
      <c r="A1147" s="345"/>
      <c r="B1147" s="345"/>
      <c r="C1147" s="345"/>
      <c r="D1147" s="345"/>
      <c r="E1147" s="345"/>
      <c r="F1147" s="345"/>
      <c r="G1147" s="345"/>
      <c r="H1147" s="61">
        <v>2</v>
      </c>
      <c r="I1147" s="309" t="s">
        <v>6785</v>
      </c>
      <c r="J1147" s="309" t="s">
        <v>6786</v>
      </c>
      <c r="K1147" s="309"/>
      <c r="L1147" s="309"/>
      <c r="M1147" s="325"/>
      <c r="N1147" s="304"/>
      <c r="O1147" s="73" t="s">
        <v>348</v>
      </c>
      <c r="P1147" s="73" t="s">
        <v>348</v>
      </c>
      <c r="Q1147" s="73" t="s">
        <v>24</v>
      </c>
      <c r="R1147" s="73"/>
    </row>
    <row r="1148" spans="1:18" ht="16.5" customHeight="1">
      <c r="A1148" s="345"/>
      <c r="B1148" s="345"/>
      <c r="C1148" s="345"/>
      <c r="D1148" s="345"/>
      <c r="E1148" s="345"/>
      <c r="F1148" s="345"/>
      <c r="G1148" s="345"/>
      <c r="H1148" s="61">
        <v>3</v>
      </c>
      <c r="I1148" s="309" t="s">
        <v>6796</v>
      </c>
      <c r="J1148" s="309" t="s">
        <v>6786</v>
      </c>
      <c r="K1148" s="309"/>
      <c r="L1148" s="309"/>
      <c r="M1148" s="325"/>
      <c r="N1148" s="304"/>
      <c r="O1148" s="73" t="s">
        <v>348</v>
      </c>
      <c r="P1148" s="73" t="s">
        <v>348</v>
      </c>
      <c r="Q1148" s="73" t="s">
        <v>24</v>
      </c>
      <c r="R1148" s="73"/>
    </row>
    <row r="1149" spans="1:18" ht="27" customHeight="1">
      <c r="A1149" s="345"/>
      <c r="B1149" s="345"/>
      <c r="C1149" s="345"/>
      <c r="D1149" s="345"/>
      <c r="E1149" s="345"/>
      <c r="F1149" s="345"/>
      <c r="G1149" s="345"/>
      <c r="H1149" s="61">
        <v>4</v>
      </c>
      <c r="I1149" s="309" t="s">
        <v>7948</v>
      </c>
      <c r="J1149" s="309" t="s">
        <v>8316</v>
      </c>
      <c r="K1149" s="309"/>
      <c r="L1149" s="309"/>
      <c r="M1149" s="310" t="s">
        <v>4833</v>
      </c>
      <c r="N1149" s="304"/>
      <c r="O1149" s="73" t="s">
        <v>348</v>
      </c>
      <c r="P1149" s="73" t="s">
        <v>348</v>
      </c>
      <c r="Q1149" s="73" t="s">
        <v>24</v>
      </c>
      <c r="R1149" s="73"/>
    </row>
    <row r="1150" spans="1:18" ht="16.5" customHeight="1">
      <c r="A1150" s="341"/>
      <c r="B1150" s="341"/>
      <c r="C1150" s="341"/>
      <c r="D1150" s="341"/>
      <c r="E1150" s="341"/>
      <c r="F1150" s="341"/>
      <c r="G1150" s="341"/>
      <c r="H1150" s="61">
        <v>5</v>
      </c>
      <c r="I1150" s="309" t="s">
        <v>8076</v>
      </c>
      <c r="J1150" s="309" t="s">
        <v>6786</v>
      </c>
      <c r="K1150" s="309"/>
      <c r="L1150" s="309"/>
      <c r="M1150" s="325"/>
      <c r="N1150" s="304"/>
      <c r="O1150" s="73" t="s">
        <v>348</v>
      </c>
      <c r="P1150" s="73" t="s">
        <v>348</v>
      </c>
      <c r="Q1150" s="73" t="s">
        <v>24</v>
      </c>
      <c r="R1150" s="73"/>
    </row>
    <row r="1151" spans="1:18" ht="40.5" customHeight="1">
      <c r="A1151" s="472" t="s">
        <v>8409</v>
      </c>
      <c r="B1151" s="472" t="s">
        <v>8410</v>
      </c>
      <c r="C1151" s="473" t="s">
        <v>966</v>
      </c>
      <c r="D1151" s="473" t="s">
        <v>967</v>
      </c>
      <c r="E1151" s="472" t="s">
        <v>8411</v>
      </c>
      <c r="F1151" s="472" t="s">
        <v>8412</v>
      </c>
      <c r="G1151" s="473" t="s">
        <v>2111</v>
      </c>
      <c r="H1151" s="61">
        <v>1</v>
      </c>
      <c r="I1151" s="309" t="s">
        <v>7102</v>
      </c>
      <c r="J1151" s="309" t="s">
        <v>6786</v>
      </c>
      <c r="K1151" s="309"/>
      <c r="L1151" s="309"/>
      <c r="M1151" s="310"/>
      <c r="N1151" s="304"/>
      <c r="O1151" s="73" t="s">
        <v>348</v>
      </c>
      <c r="P1151" s="73" t="s">
        <v>24</v>
      </c>
      <c r="Q1151" s="73" t="s">
        <v>24</v>
      </c>
      <c r="R1151" s="73"/>
    </row>
    <row r="1152" spans="1:18" ht="16.5" customHeight="1">
      <c r="A1152" s="345"/>
      <c r="B1152" s="345"/>
      <c r="C1152" s="345"/>
      <c r="D1152" s="345"/>
      <c r="E1152" s="345"/>
      <c r="F1152" s="345"/>
      <c r="G1152" s="345"/>
      <c r="H1152" s="61">
        <v>2</v>
      </c>
      <c r="I1152" s="309" t="s">
        <v>6785</v>
      </c>
      <c r="J1152" s="309" t="s">
        <v>7040</v>
      </c>
      <c r="K1152" s="309"/>
      <c r="L1152" s="309"/>
      <c r="M1152" s="310"/>
      <c r="N1152" s="304"/>
      <c r="O1152" s="73" t="s">
        <v>348</v>
      </c>
      <c r="P1152" s="73" t="s">
        <v>24</v>
      </c>
      <c r="Q1152" s="73" t="s">
        <v>24</v>
      </c>
      <c r="R1152" s="73"/>
    </row>
    <row r="1153" spans="1:18" ht="16.5" customHeight="1">
      <c r="A1153" s="345"/>
      <c r="B1153" s="345"/>
      <c r="C1153" s="345"/>
      <c r="D1153" s="345"/>
      <c r="E1153" s="345"/>
      <c r="F1153" s="345"/>
      <c r="G1153" s="345"/>
      <c r="H1153" s="61">
        <v>3</v>
      </c>
      <c r="I1153" s="309" t="s">
        <v>7448</v>
      </c>
      <c r="J1153" s="309" t="s">
        <v>7459</v>
      </c>
      <c r="K1153" s="309"/>
      <c r="L1153" s="309"/>
      <c r="M1153" s="310"/>
      <c r="N1153" s="304"/>
      <c r="O1153" s="73" t="s">
        <v>348</v>
      </c>
      <c r="P1153" s="73" t="s">
        <v>24</v>
      </c>
      <c r="Q1153" s="73" t="s">
        <v>24</v>
      </c>
      <c r="R1153" s="73"/>
    </row>
    <row r="1154" spans="1:18" ht="16.5" customHeight="1">
      <c r="A1154" s="341"/>
      <c r="B1154" s="341"/>
      <c r="C1154" s="341"/>
      <c r="D1154" s="341"/>
      <c r="E1154" s="345"/>
      <c r="F1154" s="341"/>
      <c r="G1154" s="341"/>
      <c r="H1154" s="61">
        <v>4</v>
      </c>
      <c r="I1154" s="309" t="s">
        <v>7103</v>
      </c>
      <c r="J1154" s="309" t="s">
        <v>6786</v>
      </c>
      <c r="K1154" s="309"/>
      <c r="L1154" s="309"/>
      <c r="M1154" s="310"/>
      <c r="N1154" s="304"/>
      <c r="O1154" s="73" t="s">
        <v>348</v>
      </c>
      <c r="P1154" s="73" t="s">
        <v>24</v>
      </c>
      <c r="Q1154" s="73" t="s">
        <v>24</v>
      </c>
      <c r="R1154" s="73"/>
    </row>
    <row r="1155" spans="1:18" ht="16.5" customHeight="1">
      <c r="A1155" s="472" t="s">
        <v>8413</v>
      </c>
      <c r="B1155" s="472" t="s">
        <v>8410</v>
      </c>
      <c r="C1155" s="473" t="s">
        <v>966</v>
      </c>
      <c r="D1155" s="473" t="s">
        <v>967</v>
      </c>
      <c r="E1155" s="345"/>
      <c r="F1155" s="472" t="s">
        <v>8414</v>
      </c>
      <c r="G1155" s="473" t="s">
        <v>2111</v>
      </c>
      <c r="H1155" s="61">
        <v>1</v>
      </c>
      <c r="I1155" s="309" t="s">
        <v>7102</v>
      </c>
      <c r="J1155" s="309" t="s">
        <v>6786</v>
      </c>
      <c r="K1155" s="309"/>
      <c r="L1155" s="309"/>
      <c r="M1155" s="310"/>
      <c r="N1155" s="304"/>
      <c r="O1155" s="73" t="s">
        <v>348</v>
      </c>
      <c r="P1155" s="73" t="s">
        <v>24</v>
      </c>
      <c r="Q1155" s="73" t="s">
        <v>24</v>
      </c>
      <c r="R1155" s="73"/>
    </row>
    <row r="1156" spans="1:18" ht="16.5" customHeight="1">
      <c r="A1156" s="345"/>
      <c r="B1156" s="345"/>
      <c r="C1156" s="345"/>
      <c r="D1156" s="345"/>
      <c r="E1156" s="345"/>
      <c r="F1156" s="345"/>
      <c r="G1156" s="345"/>
      <c r="H1156" s="61">
        <v>2</v>
      </c>
      <c r="I1156" s="309" t="s">
        <v>6785</v>
      </c>
      <c r="J1156" s="309" t="s">
        <v>7040</v>
      </c>
      <c r="K1156" s="309"/>
      <c r="L1156" s="309"/>
      <c r="M1156" s="310"/>
      <c r="N1156" s="304"/>
      <c r="O1156" s="73" t="s">
        <v>348</v>
      </c>
      <c r="P1156" s="73" t="s">
        <v>24</v>
      </c>
      <c r="Q1156" s="73" t="s">
        <v>24</v>
      </c>
      <c r="R1156" s="73"/>
    </row>
    <row r="1157" spans="1:18" ht="16.5" customHeight="1">
      <c r="A1157" s="345"/>
      <c r="B1157" s="345"/>
      <c r="C1157" s="345"/>
      <c r="D1157" s="345"/>
      <c r="E1157" s="345"/>
      <c r="F1157" s="345"/>
      <c r="G1157" s="345"/>
      <c r="H1157" s="61">
        <v>3</v>
      </c>
      <c r="I1157" s="309" t="s">
        <v>6792</v>
      </c>
      <c r="J1157" s="309" t="s">
        <v>7046</v>
      </c>
      <c r="K1157" s="309"/>
      <c r="L1157" s="309"/>
      <c r="M1157" s="310"/>
      <c r="N1157" s="304"/>
      <c r="O1157" s="73" t="s">
        <v>348</v>
      </c>
      <c r="P1157" s="73" t="s">
        <v>24</v>
      </c>
      <c r="Q1157" s="73" t="s">
        <v>24</v>
      </c>
      <c r="R1157" s="73"/>
    </row>
    <row r="1158" spans="1:18" ht="16.5" customHeight="1">
      <c r="A1158" s="345"/>
      <c r="B1158" s="345"/>
      <c r="C1158" s="345"/>
      <c r="D1158" s="345"/>
      <c r="E1158" s="345"/>
      <c r="F1158" s="345"/>
      <c r="G1158" s="345"/>
      <c r="H1158" s="61">
        <v>4</v>
      </c>
      <c r="I1158" s="309" t="s">
        <v>7448</v>
      </c>
      <c r="J1158" s="309" t="s">
        <v>8415</v>
      </c>
      <c r="K1158" s="309"/>
      <c r="L1158" s="309"/>
      <c r="M1158" s="310"/>
      <c r="N1158" s="304"/>
      <c r="O1158" s="73" t="s">
        <v>348</v>
      </c>
      <c r="P1158" s="73" t="s">
        <v>24</v>
      </c>
      <c r="Q1158" s="73" t="s">
        <v>24</v>
      </c>
      <c r="R1158" s="73"/>
    </row>
    <row r="1159" spans="1:18" ht="16.5" customHeight="1">
      <c r="A1159" s="341"/>
      <c r="B1159" s="341"/>
      <c r="C1159" s="341"/>
      <c r="D1159" s="341"/>
      <c r="E1159" s="345"/>
      <c r="F1159" s="341"/>
      <c r="G1159" s="341"/>
      <c r="H1159" s="61">
        <v>5</v>
      </c>
      <c r="I1159" s="309" t="s">
        <v>7103</v>
      </c>
      <c r="J1159" s="309" t="s">
        <v>6786</v>
      </c>
      <c r="K1159" s="309"/>
      <c r="L1159" s="309"/>
      <c r="M1159" s="310"/>
      <c r="N1159" s="304"/>
      <c r="O1159" s="73" t="s">
        <v>348</v>
      </c>
      <c r="P1159" s="73" t="s">
        <v>24</v>
      </c>
      <c r="Q1159" s="73" t="s">
        <v>24</v>
      </c>
      <c r="R1159" s="73"/>
    </row>
    <row r="1160" spans="1:18" ht="16.5" customHeight="1">
      <c r="A1160" s="472" t="s">
        <v>8416</v>
      </c>
      <c r="B1160" s="472" t="s">
        <v>8410</v>
      </c>
      <c r="C1160" s="473" t="s">
        <v>966</v>
      </c>
      <c r="D1160" s="473" t="s">
        <v>967</v>
      </c>
      <c r="E1160" s="345"/>
      <c r="F1160" s="472" t="s">
        <v>8417</v>
      </c>
      <c r="G1160" s="473" t="s">
        <v>2111</v>
      </c>
      <c r="H1160" s="61">
        <v>1</v>
      </c>
      <c r="I1160" s="309" t="s">
        <v>7102</v>
      </c>
      <c r="J1160" s="309" t="s">
        <v>6786</v>
      </c>
      <c r="K1160" s="309"/>
      <c r="L1160" s="309"/>
      <c r="M1160" s="309"/>
      <c r="N1160" s="304"/>
      <c r="O1160" s="73" t="s">
        <v>348</v>
      </c>
      <c r="P1160" s="73" t="s">
        <v>24</v>
      </c>
      <c r="Q1160" s="73" t="s">
        <v>24</v>
      </c>
      <c r="R1160" s="73"/>
    </row>
    <row r="1161" spans="1:18" ht="16.5" customHeight="1">
      <c r="A1161" s="345"/>
      <c r="B1161" s="345"/>
      <c r="C1161" s="345"/>
      <c r="D1161" s="345"/>
      <c r="E1161" s="345"/>
      <c r="F1161" s="345"/>
      <c r="G1161" s="345"/>
      <c r="H1161" s="61">
        <v>2</v>
      </c>
      <c r="I1161" s="309" t="s">
        <v>6792</v>
      </c>
      <c r="J1161" s="309" t="s">
        <v>7046</v>
      </c>
      <c r="K1161" s="309"/>
      <c r="L1161" s="309"/>
      <c r="M1161" s="309"/>
      <c r="N1161" s="304"/>
      <c r="O1161" s="73" t="s">
        <v>348</v>
      </c>
      <c r="P1161" s="73" t="s">
        <v>24</v>
      </c>
      <c r="Q1161" s="73" t="s">
        <v>24</v>
      </c>
      <c r="R1161" s="73"/>
    </row>
    <row r="1162" spans="1:18" ht="16.5" customHeight="1">
      <c r="A1162" s="345"/>
      <c r="B1162" s="345"/>
      <c r="C1162" s="345"/>
      <c r="D1162" s="345"/>
      <c r="E1162" s="345"/>
      <c r="F1162" s="345"/>
      <c r="G1162" s="345"/>
      <c r="H1162" s="61">
        <v>3</v>
      </c>
      <c r="I1162" s="309" t="s">
        <v>7189</v>
      </c>
      <c r="J1162" s="309" t="s">
        <v>7190</v>
      </c>
      <c r="K1162" s="309"/>
      <c r="L1162" s="309"/>
      <c r="M1162" s="309"/>
      <c r="N1162" s="304"/>
      <c r="O1162" s="73" t="s">
        <v>348</v>
      </c>
      <c r="P1162" s="73" t="s">
        <v>24</v>
      </c>
      <c r="Q1162" s="73" t="s">
        <v>24</v>
      </c>
      <c r="R1162" s="73"/>
    </row>
    <row r="1163" spans="1:18" ht="16.5" customHeight="1">
      <c r="A1163" s="345"/>
      <c r="B1163" s="345"/>
      <c r="C1163" s="345"/>
      <c r="D1163" s="345"/>
      <c r="E1163" s="345"/>
      <c r="F1163" s="345"/>
      <c r="G1163" s="345"/>
      <c r="H1163" s="61">
        <v>4</v>
      </c>
      <c r="I1163" s="309" t="s">
        <v>7448</v>
      </c>
      <c r="J1163" s="309" t="s">
        <v>8415</v>
      </c>
      <c r="K1163" s="309"/>
      <c r="L1163" s="309"/>
      <c r="M1163" s="309"/>
      <c r="N1163" s="304"/>
      <c r="O1163" s="73" t="s">
        <v>348</v>
      </c>
      <c r="P1163" s="73" t="s">
        <v>24</v>
      </c>
      <c r="Q1163" s="73" t="s">
        <v>24</v>
      </c>
      <c r="R1163" s="73"/>
    </row>
    <row r="1164" spans="1:18" ht="16.5" customHeight="1">
      <c r="A1164" s="341"/>
      <c r="B1164" s="341"/>
      <c r="C1164" s="341"/>
      <c r="D1164" s="341"/>
      <c r="E1164" s="345"/>
      <c r="F1164" s="341"/>
      <c r="G1164" s="341"/>
      <c r="H1164" s="61">
        <v>5</v>
      </c>
      <c r="I1164" s="309" t="s">
        <v>7103</v>
      </c>
      <c r="J1164" s="309" t="s">
        <v>6786</v>
      </c>
      <c r="K1164" s="309"/>
      <c r="L1164" s="309"/>
      <c r="M1164" s="309"/>
      <c r="N1164" s="304"/>
      <c r="O1164" s="73" t="s">
        <v>348</v>
      </c>
      <c r="P1164" s="73" t="s">
        <v>24</v>
      </c>
      <c r="Q1164" s="73" t="s">
        <v>24</v>
      </c>
      <c r="R1164" s="73"/>
    </row>
    <row r="1165" spans="1:18" ht="16.5" customHeight="1">
      <c r="A1165" s="472" t="s">
        <v>8418</v>
      </c>
      <c r="B1165" s="472" t="s">
        <v>8410</v>
      </c>
      <c r="C1165" s="473" t="s">
        <v>966</v>
      </c>
      <c r="D1165" s="473" t="s">
        <v>967</v>
      </c>
      <c r="E1165" s="345"/>
      <c r="F1165" s="472" t="s">
        <v>8419</v>
      </c>
      <c r="G1165" s="473" t="s">
        <v>2111</v>
      </c>
      <c r="H1165" s="61">
        <v>1</v>
      </c>
      <c r="I1165" s="309" t="s">
        <v>7102</v>
      </c>
      <c r="J1165" s="309" t="s">
        <v>6786</v>
      </c>
      <c r="K1165" s="309"/>
      <c r="L1165" s="309"/>
      <c r="M1165" s="309"/>
      <c r="N1165" s="304"/>
      <c r="O1165" s="73" t="s">
        <v>348</v>
      </c>
      <c r="P1165" s="73" t="s">
        <v>24</v>
      </c>
      <c r="Q1165" s="73" t="s">
        <v>24</v>
      </c>
      <c r="R1165" s="73"/>
    </row>
    <row r="1166" spans="1:18" ht="16.5" customHeight="1">
      <c r="A1166" s="345"/>
      <c r="B1166" s="345"/>
      <c r="C1166" s="345"/>
      <c r="D1166" s="345"/>
      <c r="E1166" s="345"/>
      <c r="F1166" s="345"/>
      <c r="G1166" s="345"/>
      <c r="H1166" s="61">
        <v>2</v>
      </c>
      <c r="I1166" s="309" t="s">
        <v>6785</v>
      </c>
      <c r="J1166" s="309" t="s">
        <v>7040</v>
      </c>
      <c r="K1166" s="309"/>
      <c r="L1166" s="309"/>
      <c r="M1166" s="309"/>
      <c r="N1166" s="304"/>
      <c r="O1166" s="73" t="s">
        <v>348</v>
      </c>
      <c r="P1166" s="73" t="s">
        <v>24</v>
      </c>
      <c r="Q1166" s="73" t="s">
        <v>24</v>
      </c>
      <c r="R1166" s="73"/>
    </row>
    <row r="1167" spans="1:18" ht="16.5" customHeight="1">
      <c r="A1167" s="345"/>
      <c r="B1167" s="345"/>
      <c r="C1167" s="345"/>
      <c r="D1167" s="345"/>
      <c r="E1167" s="345"/>
      <c r="F1167" s="345"/>
      <c r="G1167" s="345"/>
      <c r="H1167" s="61">
        <v>3</v>
      </c>
      <c r="I1167" s="309" t="s">
        <v>6796</v>
      </c>
      <c r="J1167" s="309" t="s">
        <v>7050</v>
      </c>
      <c r="K1167" s="309"/>
      <c r="L1167" s="309"/>
      <c r="M1167" s="309"/>
      <c r="N1167" s="304"/>
      <c r="O1167" s="73" t="s">
        <v>348</v>
      </c>
      <c r="P1167" s="73" t="s">
        <v>24</v>
      </c>
      <c r="Q1167" s="73" t="s">
        <v>24</v>
      </c>
      <c r="R1167" s="73"/>
    </row>
    <row r="1168" spans="1:18" ht="16.5" customHeight="1">
      <c r="A1168" s="345"/>
      <c r="B1168" s="345"/>
      <c r="C1168" s="345"/>
      <c r="D1168" s="345"/>
      <c r="E1168" s="345"/>
      <c r="F1168" s="345"/>
      <c r="G1168" s="345"/>
      <c r="H1168" s="61">
        <v>4</v>
      </c>
      <c r="I1168" s="309" t="s">
        <v>7448</v>
      </c>
      <c r="J1168" s="309" t="s">
        <v>7459</v>
      </c>
      <c r="K1168" s="309"/>
      <c r="L1168" s="309"/>
      <c r="M1168" s="309"/>
      <c r="N1168" s="304"/>
      <c r="O1168" s="73" t="s">
        <v>348</v>
      </c>
      <c r="P1168" s="73" t="s">
        <v>24</v>
      </c>
      <c r="Q1168" s="73" t="s">
        <v>24</v>
      </c>
      <c r="R1168" s="73"/>
    </row>
    <row r="1169" spans="1:18" ht="16.5" customHeight="1">
      <c r="A1169" s="341"/>
      <c r="B1169" s="341"/>
      <c r="C1169" s="341"/>
      <c r="D1169" s="341"/>
      <c r="E1169" s="345"/>
      <c r="F1169" s="341"/>
      <c r="G1169" s="341"/>
      <c r="H1169" s="61">
        <v>5</v>
      </c>
      <c r="I1169" s="309" t="s">
        <v>7103</v>
      </c>
      <c r="J1169" s="309" t="s">
        <v>6786</v>
      </c>
      <c r="K1169" s="309"/>
      <c r="L1169" s="309"/>
      <c r="M1169" s="309"/>
      <c r="N1169" s="304"/>
      <c r="O1169" s="73" t="s">
        <v>348</v>
      </c>
      <c r="P1169" s="73" t="s">
        <v>24</v>
      </c>
      <c r="Q1169" s="73" t="s">
        <v>24</v>
      </c>
      <c r="R1169" s="73"/>
    </row>
    <row r="1170" spans="1:18" ht="16.5" customHeight="1">
      <c r="A1170" s="472" t="s">
        <v>8420</v>
      </c>
      <c r="B1170" s="472" t="s">
        <v>8410</v>
      </c>
      <c r="C1170" s="473" t="s">
        <v>966</v>
      </c>
      <c r="D1170" s="473" t="s">
        <v>967</v>
      </c>
      <c r="E1170" s="345"/>
      <c r="F1170" s="472" t="s">
        <v>8421</v>
      </c>
      <c r="G1170" s="473" t="s">
        <v>2111</v>
      </c>
      <c r="H1170" s="61">
        <v>1</v>
      </c>
      <c r="I1170" s="309" t="s">
        <v>7102</v>
      </c>
      <c r="J1170" s="309" t="s">
        <v>6786</v>
      </c>
      <c r="K1170" s="309"/>
      <c r="L1170" s="309"/>
      <c r="M1170" s="476" t="s">
        <v>8422</v>
      </c>
      <c r="N1170" s="304"/>
      <c r="O1170" s="73" t="s">
        <v>348</v>
      </c>
      <c r="P1170" s="73" t="s">
        <v>24</v>
      </c>
      <c r="Q1170" s="73" t="s">
        <v>24</v>
      </c>
      <c r="R1170" s="73"/>
    </row>
    <row r="1171" spans="1:18" ht="16.5" customHeight="1">
      <c r="A1171" s="345"/>
      <c r="B1171" s="345"/>
      <c r="C1171" s="345"/>
      <c r="D1171" s="345"/>
      <c r="E1171" s="345"/>
      <c r="F1171" s="345"/>
      <c r="G1171" s="345"/>
      <c r="H1171" s="61">
        <v>2</v>
      </c>
      <c r="I1171" s="309" t="s">
        <v>6785</v>
      </c>
      <c r="J1171" s="309" t="s">
        <v>7040</v>
      </c>
      <c r="K1171" s="309"/>
      <c r="L1171" s="309"/>
      <c r="M1171" s="345"/>
      <c r="N1171" s="304"/>
      <c r="O1171" s="73" t="s">
        <v>348</v>
      </c>
      <c r="P1171" s="73" t="s">
        <v>24</v>
      </c>
      <c r="Q1171" s="73" t="s">
        <v>24</v>
      </c>
      <c r="R1171" s="73"/>
    </row>
    <row r="1172" spans="1:18" ht="49.5" customHeight="1">
      <c r="A1172" s="345"/>
      <c r="B1172" s="345"/>
      <c r="C1172" s="345"/>
      <c r="D1172" s="345"/>
      <c r="E1172" s="345"/>
      <c r="F1172" s="345"/>
      <c r="G1172" s="345"/>
      <c r="H1172" s="61">
        <v>3</v>
      </c>
      <c r="I1172" s="309" t="s">
        <v>8423</v>
      </c>
      <c r="J1172" s="61" t="s">
        <v>8424</v>
      </c>
      <c r="K1172" s="309"/>
      <c r="L1172" s="309"/>
      <c r="M1172" s="345"/>
      <c r="N1172" s="304"/>
      <c r="O1172" s="73" t="s">
        <v>348</v>
      </c>
      <c r="P1172" s="73" t="s">
        <v>24</v>
      </c>
      <c r="Q1172" s="73" t="s">
        <v>24</v>
      </c>
      <c r="R1172" s="73"/>
    </row>
    <row r="1173" spans="1:18" ht="16.5" customHeight="1">
      <c r="A1173" s="341"/>
      <c r="B1173" s="341"/>
      <c r="C1173" s="341"/>
      <c r="D1173" s="341"/>
      <c r="E1173" s="345"/>
      <c r="F1173" s="341"/>
      <c r="G1173" s="341"/>
      <c r="H1173" s="61">
        <v>4</v>
      </c>
      <c r="I1173" s="309" t="s">
        <v>7103</v>
      </c>
      <c r="J1173" s="309" t="s">
        <v>6786</v>
      </c>
      <c r="K1173" s="309"/>
      <c r="L1173" s="309"/>
      <c r="M1173" s="345"/>
      <c r="N1173" s="304"/>
      <c r="O1173" s="73" t="s">
        <v>348</v>
      </c>
      <c r="P1173" s="73" t="s">
        <v>24</v>
      </c>
      <c r="Q1173" s="73" t="s">
        <v>24</v>
      </c>
      <c r="R1173" s="73"/>
    </row>
    <row r="1174" spans="1:18" ht="16.5" customHeight="1">
      <c r="A1174" s="472" t="s">
        <v>8425</v>
      </c>
      <c r="B1174" s="472" t="s">
        <v>8410</v>
      </c>
      <c r="C1174" s="473" t="s">
        <v>966</v>
      </c>
      <c r="D1174" s="473" t="s">
        <v>967</v>
      </c>
      <c r="E1174" s="345"/>
      <c r="F1174" s="472" t="s">
        <v>8426</v>
      </c>
      <c r="G1174" s="473" t="s">
        <v>2111</v>
      </c>
      <c r="H1174" s="61">
        <v>1</v>
      </c>
      <c r="I1174" s="309" t="s">
        <v>7102</v>
      </c>
      <c r="J1174" s="309" t="s">
        <v>6786</v>
      </c>
      <c r="K1174" s="309"/>
      <c r="L1174" s="309"/>
      <c r="M1174" s="345"/>
      <c r="N1174" s="304"/>
      <c r="O1174" s="73" t="s">
        <v>348</v>
      </c>
      <c r="P1174" s="73" t="s">
        <v>24</v>
      </c>
      <c r="Q1174" s="73" t="s">
        <v>24</v>
      </c>
      <c r="R1174" s="73"/>
    </row>
    <row r="1175" spans="1:18" ht="16.5" customHeight="1">
      <c r="A1175" s="345"/>
      <c r="B1175" s="345"/>
      <c r="C1175" s="345"/>
      <c r="D1175" s="345"/>
      <c r="E1175" s="345"/>
      <c r="F1175" s="345"/>
      <c r="G1175" s="345"/>
      <c r="H1175" s="61">
        <v>2</v>
      </c>
      <c r="I1175" s="309" t="s">
        <v>6785</v>
      </c>
      <c r="J1175" s="309" t="s">
        <v>7040</v>
      </c>
      <c r="K1175" s="309"/>
      <c r="L1175" s="309"/>
      <c r="M1175" s="345"/>
      <c r="N1175" s="304"/>
      <c r="O1175" s="73" t="s">
        <v>348</v>
      </c>
      <c r="P1175" s="73" t="s">
        <v>24</v>
      </c>
      <c r="Q1175" s="73" t="s">
        <v>24</v>
      </c>
      <c r="R1175" s="73"/>
    </row>
    <row r="1176" spans="1:18" ht="16.5" customHeight="1">
      <c r="A1176" s="345"/>
      <c r="B1176" s="345"/>
      <c r="C1176" s="345"/>
      <c r="D1176" s="345"/>
      <c r="E1176" s="345"/>
      <c r="F1176" s="345"/>
      <c r="G1176" s="345"/>
      <c r="H1176" s="61">
        <v>3</v>
      </c>
      <c r="I1176" s="309" t="s">
        <v>6792</v>
      </c>
      <c r="J1176" s="309" t="s">
        <v>7046</v>
      </c>
      <c r="K1176" s="309"/>
      <c r="L1176" s="309"/>
      <c r="M1176" s="345"/>
      <c r="N1176" s="304"/>
      <c r="O1176" s="73" t="s">
        <v>348</v>
      </c>
      <c r="P1176" s="73" t="s">
        <v>24</v>
      </c>
      <c r="Q1176" s="73" t="s">
        <v>24</v>
      </c>
      <c r="R1176" s="73"/>
    </row>
    <row r="1177" spans="1:18" ht="16.5" customHeight="1">
      <c r="A1177" s="345"/>
      <c r="B1177" s="345"/>
      <c r="C1177" s="345"/>
      <c r="D1177" s="345"/>
      <c r="E1177" s="345"/>
      <c r="F1177" s="345"/>
      <c r="G1177" s="345"/>
      <c r="H1177" s="61">
        <v>4</v>
      </c>
      <c r="I1177" s="309" t="s">
        <v>8423</v>
      </c>
      <c r="J1177" s="309" t="s">
        <v>8415</v>
      </c>
      <c r="K1177" s="309"/>
      <c r="L1177" s="309"/>
      <c r="M1177" s="345"/>
      <c r="N1177" s="304"/>
      <c r="O1177" s="73" t="s">
        <v>348</v>
      </c>
      <c r="P1177" s="73" t="s">
        <v>24</v>
      </c>
      <c r="Q1177" s="73" t="s">
        <v>24</v>
      </c>
      <c r="R1177" s="73"/>
    </row>
    <row r="1178" spans="1:18" ht="16.5" customHeight="1">
      <c r="A1178" s="341"/>
      <c r="B1178" s="341"/>
      <c r="C1178" s="341"/>
      <c r="D1178" s="341"/>
      <c r="E1178" s="345"/>
      <c r="F1178" s="341"/>
      <c r="G1178" s="341"/>
      <c r="H1178" s="61">
        <v>5</v>
      </c>
      <c r="I1178" s="309" t="s">
        <v>7103</v>
      </c>
      <c r="J1178" s="309" t="s">
        <v>6786</v>
      </c>
      <c r="K1178" s="309"/>
      <c r="L1178" s="309"/>
      <c r="M1178" s="345"/>
      <c r="N1178" s="304"/>
      <c r="O1178" s="73" t="s">
        <v>348</v>
      </c>
      <c r="P1178" s="73" t="s">
        <v>24</v>
      </c>
      <c r="Q1178" s="73" t="s">
        <v>24</v>
      </c>
      <c r="R1178" s="73"/>
    </row>
    <row r="1179" spans="1:18" ht="16.5" customHeight="1">
      <c r="A1179" s="472" t="s">
        <v>8427</v>
      </c>
      <c r="B1179" s="472" t="s">
        <v>8410</v>
      </c>
      <c r="C1179" s="473" t="s">
        <v>966</v>
      </c>
      <c r="D1179" s="473" t="s">
        <v>967</v>
      </c>
      <c r="E1179" s="345"/>
      <c r="F1179" s="472" t="s">
        <v>8428</v>
      </c>
      <c r="G1179" s="473" t="s">
        <v>2111</v>
      </c>
      <c r="H1179" s="61">
        <v>1</v>
      </c>
      <c r="I1179" s="309" t="s">
        <v>7102</v>
      </c>
      <c r="J1179" s="309" t="s">
        <v>6786</v>
      </c>
      <c r="K1179" s="309"/>
      <c r="L1179" s="309"/>
      <c r="M1179" s="345"/>
      <c r="N1179" s="304"/>
      <c r="O1179" s="73" t="s">
        <v>348</v>
      </c>
      <c r="P1179" s="73" t="s">
        <v>24</v>
      </c>
      <c r="Q1179" s="73" t="s">
        <v>24</v>
      </c>
      <c r="R1179" s="73"/>
    </row>
    <row r="1180" spans="1:18" ht="16.5" customHeight="1">
      <c r="A1180" s="345"/>
      <c r="B1180" s="345"/>
      <c r="C1180" s="345"/>
      <c r="D1180" s="345"/>
      <c r="E1180" s="345"/>
      <c r="F1180" s="345"/>
      <c r="G1180" s="345"/>
      <c r="H1180" s="61">
        <v>2</v>
      </c>
      <c r="I1180" s="309" t="s">
        <v>6792</v>
      </c>
      <c r="J1180" s="309" t="s">
        <v>7046</v>
      </c>
      <c r="K1180" s="309"/>
      <c r="L1180" s="309"/>
      <c r="M1180" s="345"/>
      <c r="N1180" s="304"/>
      <c r="O1180" s="73" t="s">
        <v>348</v>
      </c>
      <c r="P1180" s="73" t="s">
        <v>24</v>
      </c>
      <c r="Q1180" s="73" t="s">
        <v>24</v>
      </c>
      <c r="R1180" s="73"/>
    </row>
    <row r="1181" spans="1:18" ht="16.5" customHeight="1">
      <c r="A1181" s="345"/>
      <c r="B1181" s="345"/>
      <c r="C1181" s="345"/>
      <c r="D1181" s="345"/>
      <c r="E1181" s="345"/>
      <c r="F1181" s="345"/>
      <c r="G1181" s="345"/>
      <c r="H1181" s="61">
        <v>3</v>
      </c>
      <c r="I1181" s="309" t="s">
        <v>7189</v>
      </c>
      <c r="J1181" s="309" t="s">
        <v>7190</v>
      </c>
      <c r="K1181" s="309"/>
      <c r="L1181" s="309"/>
      <c r="M1181" s="345"/>
      <c r="N1181" s="304"/>
      <c r="O1181" s="73" t="s">
        <v>348</v>
      </c>
      <c r="P1181" s="73" t="s">
        <v>24</v>
      </c>
      <c r="Q1181" s="73" t="s">
        <v>24</v>
      </c>
      <c r="R1181" s="73"/>
    </row>
    <row r="1182" spans="1:18" ht="16.5" customHeight="1">
      <c r="A1182" s="345"/>
      <c r="B1182" s="345"/>
      <c r="C1182" s="345"/>
      <c r="D1182" s="345"/>
      <c r="E1182" s="345"/>
      <c r="F1182" s="345"/>
      <c r="G1182" s="345"/>
      <c r="H1182" s="61">
        <v>4</v>
      </c>
      <c r="I1182" s="309" t="s">
        <v>8423</v>
      </c>
      <c r="J1182" s="309" t="s">
        <v>8415</v>
      </c>
      <c r="K1182" s="309"/>
      <c r="L1182" s="309"/>
      <c r="M1182" s="345"/>
      <c r="N1182" s="304"/>
      <c r="O1182" s="73" t="s">
        <v>348</v>
      </c>
      <c r="P1182" s="73" t="s">
        <v>24</v>
      </c>
      <c r="Q1182" s="73" t="s">
        <v>24</v>
      </c>
      <c r="R1182" s="73"/>
    </row>
    <row r="1183" spans="1:18" ht="16.5" customHeight="1">
      <c r="A1183" s="341"/>
      <c r="B1183" s="341"/>
      <c r="C1183" s="341"/>
      <c r="D1183" s="341"/>
      <c r="E1183" s="345"/>
      <c r="F1183" s="341"/>
      <c r="G1183" s="341"/>
      <c r="H1183" s="61">
        <v>5</v>
      </c>
      <c r="I1183" s="309" t="s">
        <v>7103</v>
      </c>
      <c r="J1183" s="309" t="s">
        <v>6786</v>
      </c>
      <c r="K1183" s="309"/>
      <c r="L1183" s="309"/>
      <c r="M1183" s="345"/>
      <c r="N1183" s="304"/>
      <c r="O1183" s="73" t="s">
        <v>348</v>
      </c>
      <c r="P1183" s="73" t="s">
        <v>24</v>
      </c>
      <c r="Q1183" s="73" t="s">
        <v>24</v>
      </c>
      <c r="R1183" s="73"/>
    </row>
    <row r="1184" spans="1:18" ht="16.5" customHeight="1">
      <c r="A1184" s="472" t="s">
        <v>8429</v>
      </c>
      <c r="B1184" s="472" t="s">
        <v>8410</v>
      </c>
      <c r="C1184" s="473" t="s">
        <v>966</v>
      </c>
      <c r="D1184" s="473" t="s">
        <v>967</v>
      </c>
      <c r="E1184" s="345"/>
      <c r="F1184" s="472" t="s">
        <v>8419</v>
      </c>
      <c r="G1184" s="473" t="s">
        <v>2111</v>
      </c>
      <c r="H1184" s="61">
        <v>1</v>
      </c>
      <c r="I1184" s="309" t="s">
        <v>7102</v>
      </c>
      <c r="J1184" s="309" t="s">
        <v>6786</v>
      </c>
      <c r="K1184" s="309"/>
      <c r="L1184" s="309"/>
      <c r="M1184" s="345"/>
      <c r="N1184" s="304"/>
      <c r="O1184" s="73" t="s">
        <v>348</v>
      </c>
      <c r="P1184" s="73" t="s">
        <v>24</v>
      </c>
      <c r="Q1184" s="73" t="s">
        <v>24</v>
      </c>
      <c r="R1184" s="73"/>
    </row>
    <row r="1185" spans="1:18" ht="16.5" customHeight="1">
      <c r="A1185" s="345"/>
      <c r="B1185" s="345"/>
      <c r="C1185" s="345"/>
      <c r="D1185" s="345"/>
      <c r="E1185" s="345"/>
      <c r="F1185" s="345"/>
      <c r="G1185" s="345"/>
      <c r="H1185" s="61">
        <v>2</v>
      </c>
      <c r="I1185" s="309" t="s">
        <v>6785</v>
      </c>
      <c r="J1185" s="309" t="s">
        <v>7040</v>
      </c>
      <c r="K1185" s="309"/>
      <c r="L1185" s="309"/>
      <c r="M1185" s="345"/>
      <c r="N1185" s="304"/>
      <c r="O1185" s="73" t="s">
        <v>348</v>
      </c>
      <c r="P1185" s="73" t="s">
        <v>24</v>
      </c>
      <c r="Q1185" s="73" t="s">
        <v>24</v>
      </c>
      <c r="R1185" s="73"/>
    </row>
    <row r="1186" spans="1:18" ht="16.5" customHeight="1">
      <c r="A1186" s="345"/>
      <c r="B1186" s="345"/>
      <c r="C1186" s="345"/>
      <c r="D1186" s="345"/>
      <c r="E1186" s="345"/>
      <c r="F1186" s="345"/>
      <c r="G1186" s="345"/>
      <c r="H1186" s="61">
        <v>3</v>
      </c>
      <c r="I1186" s="309" t="s">
        <v>6796</v>
      </c>
      <c r="J1186" s="309" t="s">
        <v>7050</v>
      </c>
      <c r="K1186" s="309"/>
      <c r="L1186" s="309"/>
      <c r="M1186" s="345"/>
      <c r="N1186" s="304"/>
      <c r="O1186" s="73" t="s">
        <v>348</v>
      </c>
      <c r="P1186" s="73" t="s">
        <v>24</v>
      </c>
      <c r="Q1186" s="73" t="s">
        <v>24</v>
      </c>
      <c r="R1186" s="73"/>
    </row>
    <row r="1187" spans="1:18" ht="49.5" customHeight="1">
      <c r="A1187" s="345"/>
      <c r="B1187" s="345"/>
      <c r="C1187" s="345"/>
      <c r="D1187" s="345"/>
      <c r="E1187" s="345"/>
      <c r="F1187" s="345"/>
      <c r="G1187" s="345"/>
      <c r="H1187" s="61">
        <v>4</v>
      </c>
      <c r="I1187" s="309" t="s">
        <v>8423</v>
      </c>
      <c r="J1187" s="61" t="s">
        <v>8424</v>
      </c>
      <c r="K1187" s="309"/>
      <c r="L1187" s="309"/>
      <c r="M1187" s="345"/>
      <c r="N1187" s="304"/>
      <c r="O1187" s="73" t="s">
        <v>348</v>
      </c>
      <c r="P1187" s="73" t="s">
        <v>24</v>
      </c>
      <c r="Q1187" s="73" t="s">
        <v>24</v>
      </c>
      <c r="R1187" s="73"/>
    </row>
    <row r="1188" spans="1:18" ht="16.5" customHeight="1">
      <c r="A1188" s="341"/>
      <c r="B1188" s="341"/>
      <c r="C1188" s="341"/>
      <c r="D1188" s="341"/>
      <c r="E1188" s="341"/>
      <c r="F1188" s="341"/>
      <c r="G1188" s="341"/>
      <c r="H1188" s="61">
        <v>5</v>
      </c>
      <c r="I1188" s="309" t="s">
        <v>7103</v>
      </c>
      <c r="J1188" s="309" t="s">
        <v>6786</v>
      </c>
      <c r="K1188" s="309"/>
      <c r="L1188" s="309"/>
      <c r="M1188" s="341"/>
      <c r="N1188" s="304"/>
      <c r="O1188" s="73" t="s">
        <v>348</v>
      </c>
      <c r="P1188" s="73" t="s">
        <v>24</v>
      </c>
      <c r="Q1188" s="73" t="s">
        <v>24</v>
      </c>
      <c r="R1188" s="73"/>
    </row>
    <row r="1189" spans="1:18" ht="16.5" customHeight="1">
      <c r="A1189" s="472" t="s">
        <v>8430</v>
      </c>
      <c r="B1189" s="472" t="s">
        <v>8410</v>
      </c>
      <c r="C1189" s="473" t="s">
        <v>966</v>
      </c>
      <c r="D1189" s="473" t="s">
        <v>967</v>
      </c>
      <c r="E1189" s="472" t="s">
        <v>8411</v>
      </c>
      <c r="F1189" s="472" t="s">
        <v>8431</v>
      </c>
      <c r="G1189" s="473" t="s">
        <v>2111</v>
      </c>
      <c r="H1189" s="61">
        <v>1</v>
      </c>
      <c r="I1189" s="309" t="s">
        <v>7102</v>
      </c>
      <c r="J1189" s="309" t="s">
        <v>6786</v>
      </c>
      <c r="K1189" s="309"/>
      <c r="L1189" s="309"/>
      <c r="M1189" s="310"/>
      <c r="N1189" s="304"/>
      <c r="O1189" s="73" t="s">
        <v>348</v>
      </c>
      <c r="P1189" s="73" t="s">
        <v>348</v>
      </c>
      <c r="Q1189" s="73" t="s">
        <v>24</v>
      </c>
      <c r="R1189" s="73"/>
    </row>
    <row r="1190" spans="1:18" ht="16.5" customHeight="1">
      <c r="A1190" s="345"/>
      <c r="B1190" s="345"/>
      <c r="C1190" s="345"/>
      <c r="D1190" s="345"/>
      <c r="E1190" s="345"/>
      <c r="F1190" s="345"/>
      <c r="G1190" s="345"/>
      <c r="H1190" s="61">
        <v>2</v>
      </c>
      <c r="I1190" s="309" t="s">
        <v>6785</v>
      </c>
      <c r="J1190" s="309" t="s">
        <v>7040</v>
      </c>
      <c r="K1190" s="309"/>
      <c r="L1190" s="309"/>
      <c r="M1190" s="310"/>
      <c r="N1190" s="304"/>
      <c r="O1190" s="73" t="s">
        <v>348</v>
      </c>
      <c r="P1190" s="73" t="s">
        <v>348</v>
      </c>
      <c r="Q1190" s="73" t="s">
        <v>24</v>
      </c>
      <c r="R1190" s="73"/>
    </row>
    <row r="1191" spans="1:18" ht="16.5" customHeight="1">
      <c r="A1191" s="345"/>
      <c r="B1191" s="345"/>
      <c r="C1191" s="345"/>
      <c r="D1191" s="345"/>
      <c r="E1191" s="345"/>
      <c r="F1191" s="345"/>
      <c r="G1191" s="345"/>
      <c r="H1191" s="61">
        <v>3</v>
      </c>
      <c r="I1191" s="309" t="s">
        <v>8432</v>
      </c>
      <c r="J1191" s="309" t="s">
        <v>7287</v>
      </c>
      <c r="K1191" s="309"/>
      <c r="L1191" s="309"/>
      <c r="M1191" s="310"/>
      <c r="N1191" s="304"/>
      <c r="O1191" s="73" t="s">
        <v>348</v>
      </c>
      <c r="P1191" s="73" t="s">
        <v>348</v>
      </c>
      <c r="Q1191" s="73" t="s">
        <v>24</v>
      </c>
      <c r="R1191" s="73"/>
    </row>
    <row r="1192" spans="1:18" ht="16.5" customHeight="1">
      <c r="A1192" s="341"/>
      <c r="B1192" s="341"/>
      <c r="C1192" s="341"/>
      <c r="D1192" s="341"/>
      <c r="E1192" s="345"/>
      <c r="F1192" s="341"/>
      <c r="G1192" s="341"/>
      <c r="H1192" s="61">
        <v>4</v>
      </c>
      <c r="I1192" s="309" t="s">
        <v>7103</v>
      </c>
      <c r="J1192" s="309" t="s">
        <v>6786</v>
      </c>
      <c r="K1192" s="309"/>
      <c r="L1192" s="309"/>
      <c r="M1192" s="310"/>
      <c r="N1192" s="304"/>
      <c r="O1192" s="73" t="s">
        <v>348</v>
      </c>
      <c r="P1192" s="73" t="s">
        <v>348</v>
      </c>
      <c r="Q1192" s="73" t="s">
        <v>24</v>
      </c>
      <c r="R1192" s="73"/>
    </row>
    <row r="1193" spans="1:18" ht="16.5" customHeight="1">
      <c r="A1193" s="472" t="s">
        <v>8433</v>
      </c>
      <c r="B1193" s="472" t="s">
        <v>8410</v>
      </c>
      <c r="C1193" s="473" t="s">
        <v>966</v>
      </c>
      <c r="D1193" s="473" t="s">
        <v>967</v>
      </c>
      <c r="E1193" s="345"/>
      <c r="F1193" s="472" t="s">
        <v>8434</v>
      </c>
      <c r="G1193" s="473" t="s">
        <v>2111</v>
      </c>
      <c r="H1193" s="61">
        <v>1</v>
      </c>
      <c r="I1193" s="309" t="s">
        <v>7102</v>
      </c>
      <c r="J1193" s="309" t="s">
        <v>6786</v>
      </c>
      <c r="K1193" s="309"/>
      <c r="L1193" s="309"/>
      <c r="M1193" s="310"/>
      <c r="N1193" s="304"/>
      <c r="O1193" s="73" t="s">
        <v>348</v>
      </c>
      <c r="P1193" s="73" t="s">
        <v>348</v>
      </c>
      <c r="Q1193" s="73" t="s">
        <v>24</v>
      </c>
      <c r="R1193" s="73"/>
    </row>
    <row r="1194" spans="1:18" ht="16.5" customHeight="1">
      <c r="A1194" s="345"/>
      <c r="B1194" s="345"/>
      <c r="C1194" s="345"/>
      <c r="D1194" s="345"/>
      <c r="E1194" s="345"/>
      <c r="F1194" s="345"/>
      <c r="G1194" s="345"/>
      <c r="H1194" s="61">
        <v>2</v>
      </c>
      <c r="I1194" s="309" t="s">
        <v>6785</v>
      </c>
      <c r="J1194" s="309" t="s">
        <v>7040</v>
      </c>
      <c r="K1194" s="309"/>
      <c r="L1194" s="309"/>
      <c r="M1194" s="310"/>
      <c r="N1194" s="304"/>
      <c r="O1194" s="73" t="s">
        <v>348</v>
      </c>
      <c r="P1194" s="73" t="s">
        <v>348</v>
      </c>
      <c r="Q1194" s="73" t="s">
        <v>24</v>
      </c>
      <c r="R1194" s="73"/>
    </row>
    <row r="1195" spans="1:18" ht="16.5" customHeight="1">
      <c r="A1195" s="345"/>
      <c r="B1195" s="345"/>
      <c r="C1195" s="345"/>
      <c r="D1195" s="345"/>
      <c r="E1195" s="345"/>
      <c r="F1195" s="345"/>
      <c r="G1195" s="345"/>
      <c r="H1195" s="61">
        <v>3</v>
      </c>
      <c r="I1195" s="309" t="s">
        <v>6792</v>
      </c>
      <c r="J1195" s="309" t="s">
        <v>7046</v>
      </c>
      <c r="K1195" s="309"/>
      <c r="L1195" s="309"/>
      <c r="M1195" s="310"/>
      <c r="N1195" s="304"/>
      <c r="O1195" s="73" t="s">
        <v>348</v>
      </c>
      <c r="P1195" s="73" t="s">
        <v>348</v>
      </c>
      <c r="Q1195" s="73" t="s">
        <v>24</v>
      </c>
      <c r="R1195" s="73"/>
    </row>
    <row r="1196" spans="1:18" ht="16.5" customHeight="1">
      <c r="A1196" s="345"/>
      <c r="B1196" s="345"/>
      <c r="C1196" s="345"/>
      <c r="D1196" s="345"/>
      <c r="E1196" s="345"/>
      <c r="F1196" s="345"/>
      <c r="G1196" s="345"/>
      <c r="H1196" s="61">
        <v>4</v>
      </c>
      <c r="I1196" s="309" t="s">
        <v>8432</v>
      </c>
      <c r="J1196" s="309" t="s">
        <v>8415</v>
      </c>
      <c r="K1196" s="309"/>
      <c r="L1196" s="309"/>
      <c r="M1196" s="310"/>
      <c r="N1196" s="304"/>
      <c r="O1196" s="73" t="s">
        <v>348</v>
      </c>
      <c r="P1196" s="73" t="s">
        <v>348</v>
      </c>
      <c r="Q1196" s="73" t="s">
        <v>24</v>
      </c>
      <c r="R1196" s="73"/>
    </row>
    <row r="1197" spans="1:18" ht="16.5" customHeight="1">
      <c r="A1197" s="341"/>
      <c r="B1197" s="341"/>
      <c r="C1197" s="341"/>
      <c r="D1197" s="341"/>
      <c r="E1197" s="345"/>
      <c r="F1197" s="341"/>
      <c r="G1197" s="341"/>
      <c r="H1197" s="61">
        <v>5</v>
      </c>
      <c r="I1197" s="309" t="s">
        <v>7103</v>
      </c>
      <c r="J1197" s="309" t="s">
        <v>6786</v>
      </c>
      <c r="K1197" s="309"/>
      <c r="L1197" s="309"/>
      <c r="M1197" s="310"/>
      <c r="N1197" s="304"/>
      <c r="O1197" s="73" t="s">
        <v>348</v>
      </c>
      <c r="P1197" s="73" t="s">
        <v>348</v>
      </c>
      <c r="Q1197" s="73" t="s">
        <v>24</v>
      </c>
      <c r="R1197" s="73"/>
    </row>
    <row r="1198" spans="1:18" ht="16.5" customHeight="1">
      <c r="A1198" s="472" t="s">
        <v>8435</v>
      </c>
      <c r="B1198" s="472" t="s">
        <v>8410</v>
      </c>
      <c r="C1198" s="473" t="s">
        <v>966</v>
      </c>
      <c r="D1198" s="473" t="s">
        <v>967</v>
      </c>
      <c r="E1198" s="345"/>
      <c r="F1198" s="472" t="s">
        <v>8436</v>
      </c>
      <c r="G1198" s="473" t="s">
        <v>2111</v>
      </c>
      <c r="H1198" s="61">
        <v>1</v>
      </c>
      <c r="I1198" s="309" t="s">
        <v>7102</v>
      </c>
      <c r="J1198" s="309" t="s">
        <v>6786</v>
      </c>
      <c r="K1198" s="309"/>
      <c r="L1198" s="309"/>
      <c r="M1198" s="309"/>
      <c r="N1198" s="304"/>
      <c r="O1198" s="73" t="s">
        <v>348</v>
      </c>
      <c r="P1198" s="73" t="s">
        <v>348</v>
      </c>
      <c r="Q1198" s="73" t="s">
        <v>24</v>
      </c>
      <c r="R1198" s="73"/>
    </row>
    <row r="1199" spans="1:18" ht="16.5" customHeight="1">
      <c r="A1199" s="345"/>
      <c r="B1199" s="345"/>
      <c r="C1199" s="345"/>
      <c r="D1199" s="345"/>
      <c r="E1199" s="345"/>
      <c r="F1199" s="345"/>
      <c r="G1199" s="345"/>
      <c r="H1199" s="61">
        <v>2</v>
      </c>
      <c r="I1199" s="309" t="s">
        <v>6792</v>
      </c>
      <c r="J1199" s="309" t="s">
        <v>7046</v>
      </c>
      <c r="K1199" s="309"/>
      <c r="L1199" s="309"/>
      <c r="M1199" s="309"/>
      <c r="N1199" s="304"/>
      <c r="O1199" s="73" t="s">
        <v>348</v>
      </c>
      <c r="P1199" s="73" t="s">
        <v>348</v>
      </c>
      <c r="Q1199" s="73" t="s">
        <v>24</v>
      </c>
      <c r="R1199" s="73"/>
    </row>
    <row r="1200" spans="1:18" ht="16.5" customHeight="1">
      <c r="A1200" s="345"/>
      <c r="B1200" s="345"/>
      <c r="C1200" s="345"/>
      <c r="D1200" s="345"/>
      <c r="E1200" s="345"/>
      <c r="F1200" s="345"/>
      <c r="G1200" s="345"/>
      <c r="H1200" s="61">
        <v>3</v>
      </c>
      <c r="I1200" s="309" t="s">
        <v>7189</v>
      </c>
      <c r="J1200" s="309" t="s">
        <v>7190</v>
      </c>
      <c r="K1200" s="309"/>
      <c r="L1200" s="309"/>
      <c r="M1200" s="309"/>
      <c r="N1200" s="304"/>
      <c r="O1200" s="73" t="s">
        <v>348</v>
      </c>
      <c r="P1200" s="73" t="s">
        <v>348</v>
      </c>
      <c r="Q1200" s="73" t="s">
        <v>24</v>
      </c>
      <c r="R1200" s="73"/>
    </row>
    <row r="1201" spans="1:18" ht="16.5" customHeight="1">
      <c r="A1201" s="345"/>
      <c r="B1201" s="345"/>
      <c r="C1201" s="345"/>
      <c r="D1201" s="345"/>
      <c r="E1201" s="345"/>
      <c r="F1201" s="345"/>
      <c r="G1201" s="345"/>
      <c r="H1201" s="61">
        <v>4</v>
      </c>
      <c r="I1201" s="309" t="s">
        <v>8432</v>
      </c>
      <c r="J1201" s="309" t="s">
        <v>8415</v>
      </c>
      <c r="K1201" s="309"/>
      <c r="L1201" s="309"/>
      <c r="M1201" s="309"/>
      <c r="N1201" s="304"/>
      <c r="O1201" s="73" t="s">
        <v>348</v>
      </c>
      <c r="P1201" s="73" t="s">
        <v>348</v>
      </c>
      <c r="Q1201" s="73" t="s">
        <v>24</v>
      </c>
      <c r="R1201" s="73"/>
    </row>
    <row r="1202" spans="1:18" ht="16.5" customHeight="1">
      <c r="A1202" s="341"/>
      <c r="B1202" s="341"/>
      <c r="C1202" s="341"/>
      <c r="D1202" s="341"/>
      <c r="E1202" s="345"/>
      <c r="F1202" s="341"/>
      <c r="G1202" s="341"/>
      <c r="H1202" s="61">
        <v>5</v>
      </c>
      <c r="I1202" s="309" t="s">
        <v>7103</v>
      </c>
      <c r="J1202" s="309" t="s">
        <v>6786</v>
      </c>
      <c r="K1202" s="309"/>
      <c r="L1202" s="309"/>
      <c r="M1202" s="309"/>
      <c r="N1202" s="304"/>
      <c r="O1202" s="73" t="s">
        <v>348</v>
      </c>
      <c r="P1202" s="73" t="s">
        <v>348</v>
      </c>
      <c r="Q1202" s="73" t="s">
        <v>24</v>
      </c>
      <c r="R1202" s="73"/>
    </row>
    <row r="1203" spans="1:18" ht="16.5" customHeight="1">
      <c r="A1203" s="472" t="s">
        <v>8437</v>
      </c>
      <c r="B1203" s="472" t="s">
        <v>8410</v>
      </c>
      <c r="C1203" s="473" t="s">
        <v>966</v>
      </c>
      <c r="D1203" s="473" t="s">
        <v>967</v>
      </c>
      <c r="E1203" s="345"/>
      <c r="F1203" s="472" t="s">
        <v>8419</v>
      </c>
      <c r="G1203" s="473" t="s">
        <v>2111</v>
      </c>
      <c r="H1203" s="61">
        <v>1</v>
      </c>
      <c r="I1203" s="309" t="s">
        <v>7102</v>
      </c>
      <c r="J1203" s="309" t="s">
        <v>6786</v>
      </c>
      <c r="K1203" s="309"/>
      <c r="L1203" s="309"/>
      <c r="M1203" s="309"/>
      <c r="N1203" s="304"/>
      <c r="O1203" s="73" t="s">
        <v>348</v>
      </c>
      <c r="P1203" s="73" t="s">
        <v>348</v>
      </c>
      <c r="Q1203" s="73" t="s">
        <v>24</v>
      </c>
      <c r="R1203" s="73"/>
    </row>
    <row r="1204" spans="1:18" ht="16.5" customHeight="1">
      <c r="A1204" s="345"/>
      <c r="B1204" s="345"/>
      <c r="C1204" s="345"/>
      <c r="D1204" s="345"/>
      <c r="E1204" s="345"/>
      <c r="F1204" s="345"/>
      <c r="G1204" s="345"/>
      <c r="H1204" s="61">
        <v>2</v>
      </c>
      <c r="I1204" s="309" t="s">
        <v>6785</v>
      </c>
      <c r="J1204" s="309" t="s">
        <v>7040</v>
      </c>
      <c r="K1204" s="309"/>
      <c r="L1204" s="309"/>
      <c r="M1204" s="309"/>
      <c r="N1204" s="304"/>
      <c r="O1204" s="73" t="s">
        <v>348</v>
      </c>
      <c r="P1204" s="73" t="s">
        <v>348</v>
      </c>
      <c r="Q1204" s="73" t="s">
        <v>24</v>
      </c>
      <c r="R1204" s="73"/>
    </row>
    <row r="1205" spans="1:18" ht="16.5" customHeight="1">
      <c r="A1205" s="345"/>
      <c r="B1205" s="345"/>
      <c r="C1205" s="345"/>
      <c r="D1205" s="345"/>
      <c r="E1205" s="345"/>
      <c r="F1205" s="345"/>
      <c r="G1205" s="345"/>
      <c r="H1205" s="61">
        <v>3</v>
      </c>
      <c r="I1205" s="309" t="s">
        <v>6796</v>
      </c>
      <c r="J1205" s="309" t="s">
        <v>7050</v>
      </c>
      <c r="K1205" s="309"/>
      <c r="L1205" s="309"/>
      <c r="M1205" s="309"/>
      <c r="N1205" s="304"/>
      <c r="O1205" s="73" t="s">
        <v>348</v>
      </c>
      <c r="P1205" s="73" t="s">
        <v>348</v>
      </c>
      <c r="Q1205" s="73" t="s">
        <v>24</v>
      </c>
      <c r="R1205" s="73"/>
    </row>
    <row r="1206" spans="1:18" ht="16.5" customHeight="1">
      <c r="A1206" s="345"/>
      <c r="B1206" s="345"/>
      <c r="C1206" s="345"/>
      <c r="D1206" s="345"/>
      <c r="E1206" s="345"/>
      <c r="F1206" s="345"/>
      <c r="G1206" s="345"/>
      <c r="H1206" s="61">
        <v>4</v>
      </c>
      <c r="I1206" s="309" t="s">
        <v>8432</v>
      </c>
      <c r="J1206" s="309" t="s">
        <v>7287</v>
      </c>
      <c r="K1206" s="309"/>
      <c r="L1206" s="309"/>
      <c r="M1206" s="309"/>
      <c r="N1206" s="304"/>
      <c r="O1206" s="73" t="s">
        <v>348</v>
      </c>
      <c r="P1206" s="73" t="s">
        <v>348</v>
      </c>
      <c r="Q1206" s="73" t="s">
        <v>24</v>
      </c>
      <c r="R1206" s="73"/>
    </row>
    <row r="1207" spans="1:18" ht="16.5" customHeight="1">
      <c r="A1207" s="341"/>
      <c r="B1207" s="341"/>
      <c r="C1207" s="341"/>
      <c r="D1207" s="341"/>
      <c r="E1207" s="345"/>
      <c r="F1207" s="341"/>
      <c r="G1207" s="341"/>
      <c r="H1207" s="61">
        <v>5</v>
      </c>
      <c r="I1207" s="309" t="s">
        <v>7103</v>
      </c>
      <c r="J1207" s="309" t="s">
        <v>6786</v>
      </c>
      <c r="K1207" s="309"/>
      <c r="L1207" s="309"/>
      <c r="M1207" s="309" t="s">
        <v>8438</v>
      </c>
      <c r="N1207" s="304"/>
      <c r="O1207" s="73" t="s">
        <v>348</v>
      </c>
      <c r="P1207" s="73" t="s">
        <v>348</v>
      </c>
      <c r="Q1207" s="73" t="s">
        <v>24</v>
      </c>
      <c r="R1207" s="73"/>
    </row>
    <row r="1208" spans="1:18" ht="16.5" customHeight="1">
      <c r="A1208" s="472" t="s">
        <v>8439</v>
      </c>
      <c r="B1208" s="472" t="s">
        <v>8410</v>
      </c>
      <c r="C1208" s="473" t="s">
        <v>966</v>
      </c>
      <c r="D1208" s="473" t="s">
        <v>967</v>
      </c>
      <c r="E1208" s="345"/>
      <c r="F1208" s="472" t="s">
        <v>8440</v>
      </c>
      <c r="G1208" s="473" t="s">
        <v>2111</v>
      </c>
      <c r="H1208" s="61">
        <v>1</v>
      </c>
      <c r="I1208" s="309" t="s">
        <v>7102</v>
      </c>
      <c r="J1208" s="309" t="s">
        <v>6786</v>
      </c>
      <c r="K1208" s="309"/>
      <c r="L1208" s="309"/>
      <c r="M1208" s="472" t="s">
        <v>8441</v>
      </c>
      <c r="N1208" s="304"/>
      <c r="O1208" s="73" t="s">
        <v>348</v>
      </c>
      <c r="P1208" s="73" t="s">
        <v>348</v>
      </c>
      <c r="Q1208" s="73" t="s">
        <v>24</v>
      </c>
      <c r="R1208" s="73"/>
    </row>
    <row r="1209" spans="1:18" ht="16.5" customHeight="1">
      <c r="A1209" s="345"/>
      <c r="B1209" s="345"/>
      <c r="C1209" s="345"/>
      <c r="D1209" s="345"/>
      <c r="E1209" s="345"/>
      <c r="F1209" s="345"/>
      <c r="G1209" s="345"/>
      <c r="H1209" s="61">
        <v>2</v>
      </c>
      <c r="I1209" s="309" t="s">
        <v>6785</v>
      </c>
      <c r="J1209" s="309" t="s">
        <v>7040</v>
      </c>
      <c r="K1209" s="309"/>
      <c r="L1209" s="309"/>
      <c r="M1209" s="345"/>
      <c r="N1209" s="304"/>
      <c r="O1209" s="73" t="s">
        <v>348</v>
      </c>
      <c r="P1209" s="73" t="s">
        <v>348</v>
      </c>
      <c r="Q1209" s="73" t="s">
        <v>24</v>
      </c>
      <c r="R1209" s="73"/>
    </row>
    <row r="1210" spans="1:18" ht="16.5" customHeight="1">
      <c r="A1210" s="345"/>
      <c r="B1210" s="345"/>
      <c r="C1210" s="345"/>
      <c r="D1210" s="345"/>
      <c r="E1210" s="345"/>
      <c r="F1210" s="345"/>
      <c r="G1210" s="345"/>
      <c r="H1210" s="61">
        <v>3</v>
      </c>
      <c r="I1210" s="309" t="s">
        <v>8442</v>
      </c>
      <c r="J1210" s="309" t="s">
        <v>7287</v>
      </c>
      <c r="K1210" s="309"/>
      <c r="L1210" s="309"/>
      <c r="M1210" s="345"/>
      <c r="N1210" s="304"/>
      <c r="O1210" s="73" t="s">
        <v>348</v>
      </c>
      <c r="P1210" s="73" t="s">
        <v>348</v>
      </c>
      <c r="Q1210" s="73" t="s">
        <v>24</v>
      </c>
      <c r="R1210" s="73"/>
    </row>
    <row r="1211" spans="1:18" ht="16.5" customHeight="1">
      <c r="A1211" s="341"/>
      <c r="B1211" s="341"/>
      <c r="C1211" s="341"/>
      <c r="D1211" s="341"/>
      <c r="E1211" s="345"/>
      <c r="F1211" s="341"/>
      <c r="G1211" s="341"/>
      <c r="H1211" s="61">
        <v>4</v>
      </c>
      <c r="I1211" s="309" t="s">
        <v>7103</v>
      </c>
      <c r="J1211" s="309" t="s">
        <v>6786</v>
      </c>
      <c r="K1211" s="309"/>
      <c r="L1211" s="309"/>
      <c r="M1211" s="345"/>
      <c r="N1211" s="304"/>
      <c r="O1211" s="73" t="s">
        <v>348</v>
      </c>
      <c r="P1211" s="73" t="s">
        <v>348</v>
      </c>
      <c r="Q1211" s="73" t="s">
        <v>24</v>
      </c>
      <c r="R1211" s="73"/>
    </row>
    <row r="1212" spans="1:18" ht="16.5" customHeight="1">
      <c r="A1212" s="472" t="s">
        <v>8443</v>
      </c>
      <c r="B1212" s="472" t="s">
        <v>8410</v>
      </c>
      <c r="C1212" s="473" t="s">
        <v>966</v>
      </c>
      <c r="D1212" s="473" t="s">
        <v>967</v>
      </c>
      <c r="E1212" s="345"/>
      <c r="F1212" s="472" t="s">
        <v>8444</v>
      </c>
      <c r="G1212" s="473" t="s">
        <v>2111</v>
      </c>
      <c r="H1212" s="61">
        <v>1</v>
      </c>
      <c r="I1212" s="309" t="s">
        <v>7102</v>
      </c>
      <c r="J1212" s="309" t="s">
        <v>6786</v>
      </c>
      <c r="K1212" s="309"/>
      <c r="L1212" s="309"/>
      <c r="M1212" s="345"/>
      <c r="N1212" s="304"/>
      <c r="O1212" s="73" t="s">
        <v>348</v>
      </c>
      <c r="P1212" s="73" t="s">
        <v>348</v>
      </c>
      <c r="Q1212" s="73" t="s">
        <v>24</v>
      </c>
      <c r="R1212" s="73"/>
    </row>
    <row r="1213" spans="1:18" ht="16.5" customHeight="1">
      <c r="A1213" s="345"/>
      <c r="B1213" s="345"/>
      <c r="C1213" s="345"/>
      <c r="D1213" s="345"/>
      <c r="E1213" s="345"/>
      <c r="F1213" s="345"/>
      <c r="G1213" s="345"/>
      <c r="H1213" s="61">
        <v>2</v>
      </c>
      <c r="I1213" s="309" t="s">
        <v>6785</v>
      </c>
      <c r="J1213" s="309" t="s">
        <v>7040</v>
      </c>
      <c r="K1213" s="309"/>
      <c r="L1213" s="309"/>
      <c r="M1213" s="345"/>
      <c r="N1213" s="304"/>
      <c r="O1213" s="73" t="s">
        <v>348</v>
      </c>
      <c r="P1213" s="73" t="s">
        <v>348</v>
      </c>
      <c r="Q1213" s="73" t="s">
        <v>24</v>
      </c>
      <c r="R1213" s="73"/>
    </row>
    <row r="1214" spans="1:18" ht="16.5" customHeight="1">
      <c r="A1214" s="345"/>
      <c r="B1214" s="345"/>
      <c r="C1214" s="345"/>
      <c r="D1214" s="345"/>
      <c r="E1214" s="345"/>
      <c r="F1214" s="345"/>
      <c r="G1214" s="345"/>
      <c r="H1214" s="61">
        <v>3</v>
      </c>
      <c r="I1214" s="309" t="s">
        <v>6792</v>
      </c>
      <c r="J1214" s="309" t="s">
        <v>7046</v>
      </c>
      <c r="K1214" s="309"/>
      <c r="L1214" s="309"/>
      <c r="M1214" s="345"/>
      <c r="N1214" s="304"/>
      <c r="O1214" s="73" t="s">
        <v>348</v>
      </c>
      <c r="P1214" s="73" t="s">
        <v>348</v>
      </c>
      <c r="Q1214" s="73" t="s">
        <v>24</v>
      </c>
      <c r="R1214" s="73"/>
    </row>
    <row r="1215" spans="1:18" ht="16.5" customHeight="1">
      <c r="A1215" s="345"/>
      <c r="B1215" s="345"/>
      <c r="C1215" s="345"/>
      <c r="D1215" s="345"/>
      <c r="E1215" s="345"/>
      <c r="F1215" s="345"/>
      <c r="G1215" s="345"/>
      <c r="H1215" s="61">
        <v>4</v>
      </c>
      <c r="I1215" s="309" t="s">
        <v>8442</v>
      </c>
      <c r="J1215" s="309" t="s">
        <v>8415</v>
      </c>
      <c r="K1215" s="309"/>
      <c r="L1215" s="309"/>
      <c r="M1215" s="345"/>
      <c r="N1215" s="304"/>
      <c r="O1215" s="73" t="s">
        <v>348</v>
      </c>
      <c r="P1215" s="73" t="s">
        <v>348</v>
      </c>
      <c r="Q1215" s="73" t="s">
        <v>24</v>
      </c>
      <c r="R1215" s="73"/>
    </row>
    <row r="1216" spans="1:18" ht="16.5" customHeight="1">
      <c r="A1216" s="341"/>
      <c r="B1216" s="341"/>
      <c r="C1216" s="341"/>
      <c r="D1216" s="341"/>
      <c r="E1216" s="345"/>
      <c r="F1216" s="341"/>
      <c r="G1216" s="341"/>
      <c r="H1216" s="61">
        <v>5</v>
      </c>
      <c r="I1216" s="309" t="s">
        <v>7103</v>
      </c>
      <c r="J1216" s="309" t="s">
        <v>6786</v>
      </c>
      <c r="K1216" s="309"/>
      <c r="L1216" s="309"/>
      <c r="M1216" s="345"/>
      <c r="N1216" s="304"/>
      <c r="O1216" s="73" t="s">
        <v>348</v>
      </c>
      <c r="P1216" s="73" t="s">
        <v>348</v>
      </c>
      <c r="Q1216" s="73" t="s">
        <v>24</v>
      </c>
      <c r="R1216" s="73"/>
    </row>
    <row r="1217" spans="1:18" ht="16.5" customHeight="1">
      <c r="A1217" s="472" t="s">
        <v>8445</v>
      </c>
      <c r="B1217" s="472" t="s">
        <v>8410</v>
      </c>
      <c r="C1217" s="473" t="s">
        <v>966</v>
      </c>
      <c r="D1217" s="473" t="s">
        <v>967</v>
      </c>
      <c r="E1217" s="345"/>
      <c r="F1217" s="472" t="s">
        <v>8446</v>
      </c>
      <c r="G1217" s="473" t="s">
        <v>2111</v>
      </c>
      <c r="H1217" s="61">
        <v>1</v>
      </c>
      <c r="I1217" s="309" t="s">
        <v>7102</v>
      </c>
      <c r="J1217" s="309" t="s">
        <v>6786</v>
      </c>
      <c r="K1217" s="309"/>
      <c r="L1217" s="309"/>
      <c r="M1217" s="345"/>
      <c r="N1217" s="304"/>
      <c r="O1217" s="73" t="s">
        <v>348</v>
      </c>
      <c r="P1217" s="73" t="s">
        <v>348</v>
      </c>
      <c r="Q1217" s="73" t="s">
        <v>24</v>
      </c>
      <c r="R1217" s="73"/>
    </row>
    <row r="1218" spans="1:18" ht="16.5" customHeight="1">
      <c r="A1218" s="345"/>
      <c r="B1218" s="345"/>
      <c r="C1218" s="345"/>
      <c r="D1218" s="345"/>
      <c r="E1218" s="345"/>
      <c r="F1218" s="345"/>
      <c r="G1218" s="345"/>
      <c r="H1218" s="61">
        <v>2</v>
      </c>
      <c r="I1218" s="309" t="s">
        <v>6792</v>
      </c>
      <c r="J1218" s="309" t="s">
        <v>7046</v>
      </c>
      <c r="K1218" s="309"/>
      <c r="L1218" s="309"/>
      <c r="M1218" s="345"/>
      <c r="N1218" s="304"/>
      <c r="O1218" s="73" t="s">
        <v>348</v>
      </c>
      <c r="P1218" s="73" t="s">
        <v>348</v>
      </c>
      <c r="Q1218" s="73" t="s">
        <v>24</v>
      </c>
      <c r="R1218" s="73"/>
    </row>
    <row r="1219" spans="1:18" ht="16.5" customHeight="1">
      <c r="A1219" s="345"/>
      <c r="B1219" s="345"/>
      <c r="C1219" s="345"/>
      <c r="D1219" s="345"/>
      <c r="E1219" s="345"/>
      <c r="F1219" s="345"/>
      <c r="G1219" s="345"/>
      <c r="H1219" s="61">
        <v>3</v>
      </c>
      <c r="I1219" s="309" t="s">
        <v>7189</v>
      </c>
      <c r="J1219" s="309" t="s">
        <v>7190</v>
      </c>
      <c r="K1219" s="309"/>
      <c r="L1219" s="309"/>
      <c r="M1219" s="345"/>
      <c r="N1219" s="304"/>
      <c r="O1219" s="73" t="s">
        <v>348</v>
      </c>
      <c r="P1219" s="73" t="s">
        <v>348</v>
      </c>
      <c r="Q1219" s="73" t="s">
        <v>24</v>
      </c>
      <c r="R1219" s="73"/>
    </row>
    <row r="1220" spans="1:18" ht="16.5" customHeight="1">
      <c r="A1220" s="345"/>
      <c r="B1220" s="345"/>
      <c r="C1220" s="345"/>
      <c r="D1220" s="345"/>
      <c r="E1220" s="345"/>
      <c r="F1220" s="345"/>
      <c r="G1220" s="345"/>
      <c r="H1220" s="61">
        <v>4</v>
      </c>
      <c r="I1220" s="309" t="s">
        <v>8442</v>
      </c>
      <c r="J1220" s="309" t="s">
        <v>8415</v>
      </c>
      <c r="K1220" s="309"/>
      <c r="L1220" s="309"/>
      <c r="M1220" s="345"/>
      <c r="N1220" s="304"/>
      <c r="O1220" s="73" t="s">
        <v>348</v>
      </c>
      <c r="P1220" s="73" t="s">
        <v>348</v>
      </c>
      <c r="Q1220" s="73" t="s">
        <v>24</v>
      </c>
      <c r="R1220" s="73"/>
    </row>
    <row r="1221" spans="1:18" ht="16.5" customHeight="1">
      <c r="A1221" s="341"/>
      <c r="B1221" s="341"/>
      <c r="C1221" s="341"/>
      <c r="D1221" s="341"/>
      <c r="E1221" s="345"/>
      <c r="F1221" s="341"/>
      <c r="G1221" s="341"/>
      <c r="H1221" s="61">
        <v>5</v>
      </c>
      <c r="I1221" s="309" t="s">
        <v>7103</v>
      </c>
      <c r="J1221" s="309" t="s">
        <v>6786</v>
      </c>
      <c r="K1221" s="309"/>
      <c r="L1221" s="309"/>
      <c r="M1221" s="345"/>
      <c r="N1221" s="304"/>
      <c r="O1221" s="73" t="s">
        <v>348</v>
      </c>
      <c r="P1221" s="73" t="s">
        <v>348</v>
      </c>
      <c r="Q1221" s="73" t="s">
        <v>24</v>
      </c>
      <c r="R1221" s="73"/>
    </row>
    <row r="1222" spans="1:18" ht="16.5" customHeight="1">
      <c r="A1222" s="472" t="s">
        <v>8447</v>
      </c>
      <c r="B1222" s="472" t="s">
        <v>8410</v>
      </c>
      <c r="C1222" s="473" t="s">
        <v>966</v>
      </c>
      <c r="D1222" s="473" t="s">
        <v>967</v>
      </c>
      <c r="E1222" s="345"/>
      <c r="F1222" s="472" t="s">
        <v>8419</v>
      </c>
      <c r="G1222" s="473" t="s">
        <v>2111</v>
      </c>
      <c r="H1222" s="61">
        <v>1</v>
      </c>
      <c r="I1222" s="309" t="s">
        <v>7102</v>
      </c>
      <c r="J1222" s="309" t="s">
        <v>6786</v>
      </c>
      <c r="K1222" s="309"/>
      <c r="L1222" s="309"/>
      <c r="M1222" s="345"/>
      <c r="N1222" s="304"/>
      <c r="O1222" s="73" t="s">
        <v>348</v>
      </c>
      <c r="P1222" s="73" t="s">
        <v>348</v>
      </c>
      <c r="Q1222" s="73" t="s">
        <v>24</v>
      </c>
      <c r="R1222" s="73"/>
    </row>
    <row r="1223" spans="1:18" ht="16.5" customHeight="1">
      <c r="A1223" s="345"/>
      <c r="B1223" s="345"/>
      <c r="C1223" s="345"/>
      <c r="D1223" s="345"/>
      <c r="E1223" s="345"/>
      <c r="F1223" s="345"/>
      <c r="G1223" s="345"/>
      <c r="H1223" s="61">
        <v>2</v>
      </c>
      <c r="I1223" s="309" t="s">
        <v>6785</v>
      </c>
      <c r="J1223" s="309" t="s">
        <v>7040</v>
      </c>
      <c r="K1223" s="309"/>
      <c r="L1223" s="309"/>
      <c r="M1223" s="345"/>
      <c r="N1223" s="304"/>
      <c r="O1223" s="73" t="s">
        <v>348</v>
      </c>
      <c r="P1223" s="73" t="s">
        <v>348</v>
      </c>
      <c r="Q1223" s="73" t="s">
        <v>24</v>
      </c>
      <c r="R1223" s="73"/>
    </row>
    <row r="1224" spans="1:18" ht="16.5" customHeight="1">
      <c r="A1224" s="345"/>
      <c r="B1224" s="345"/>
      <c r="C1224" s="345"/>
      <c r="D1224" s="345"/>
      <c r="E1224" s="345"/>
      <c r="F1224" s="345"/>
      <c r="G1224" s="345"/>
      <c r="H1224" s="61">
        <v>3</v>
      </c>
      <c r="I1224" s="309" t="s">
        <v>6796</v>
      </c>
      <c r="J1224" s="309" t="s">
        <v>7050</v>
      </c>
      <c r="K1224" s="309"/>
      <c r="L1224" s="309"/>
      <c r="M1224" s="345"/>
      <c r="N1224" s="304"/>
      <c r="O1224" s="73" t="s">
        <v>348</v>
      </c>
      <c r="P1224" s="73" t="s">
        <v>348</v>
      </c>
      <c r="Q1224" s="73" t="s">
        <v>24</v>
      </c>
      <c r="R1224" s="73"/>
    </row>
    <row r="1225" spans="1:18" ht="16.5" customHeight="1">
      <c r="A1225" s="345"/>
      <c r="B1225" s="345"/>
      <c r="C1225" s="345"/>
      <c r="D1225" s="345"/>
      <c r="E1225" s="345"/>
      <c r="F1225" s="345"/>
      <c r="G1225" s="345"/>
      <c r="H1225" s="61">
        <v>4</v>
      </c>
      <c r="I1225" s="309" t="s">
        <v>8442</v>
      </c>
      <c r="J1225" s="309" t="s">
        <v>7287</v>
      </c>
      <c r="K1225" s="309"/>
      <c r="L1225" s="309"/>
      <c r="M1225" s="345"/>
      <c r="N1225" s="304"/>
      <c r="O1225" s="73" t="s">
        <v>348</v>
      </c>
      <c r="P1225" s="73" t="s">
        <v>348</v>
      </c>
      <c r="Q1225" s="73" t="s">
        <v>24</v>
      </c>
      <c r="R1225" s="73"/>
    </row>
    <row r="1226" spans="1:18" ht="16.5" customHeight="1">
      <c r="A1226" s="341"/>
      <c r="B1226" s="341"/>
      <c r="C1226" s="341"/>
      <c r="D1226" s="341"/>
      <c r="E1226" s="341"/>
      <c r="F1226" s="341"/>
      <c r="G1226" s="341"/>
      <c r="H1226" s="61">
        <v>5</v>
      </c>
      <c r="I1226" s="309" t="s">
        <v>7103</v>
      </c>
      <c r="J1226" s="309" t="s">
        <v>6786</v>
      </c>
      <c r="K1226" s="309"/>
      <c r="L1226" s="309"/>
      <c r="M1226" s="341"/>
      <c r="N1226" s="304"/>
      <c r="O1226" s="73" t="s">
        <v>348</v>
      </c>
      <c r="P1226" s="73" t="s">
        <v>348</v>
      </c>
      <c r="Q1226" s="73" t="s">
        <v>24</v>
      </c>
      <c r="R1226" s="73"/>
    </row>
    <row r="1227" spans="1:18" ht="40.5" customHeight="1">
      <c r="A1227" s="472" t="s">
        <v>8448</v>
      </c>
      <c r="B1227" s="472" t="s">
        <v>8449</v>
      </c>
      <c r="C1227" s="473" t="s">
        <v>966</v>
      </c>
      <c r="D1227" s="473" t="s">
        <v>967</v>
      </c>
      <c r="E1227" s="472" t="s">
        <v>8450</v>
      </c>
      <c r="F1227" s="472" t="s">
        <v>8451</v>
      </c>
      <c r="G1227" s="473" t="s">
        <v>2111</v>
      </c>
      <c r="H1227" s="61">
        <v>1</v>
      </c>
      <c r="I1227" s="309" t="s">
        <v>6785</v>
      </c>
      <c r="J1227" s="309" t="s">
        <v>7040</v>
      </c>
      <c r="K1227" s="309"/>
      <c r="L1227" s="309"/>
      <c r="M1227" s="309"/>
      <c r="N1227" s="304"/>
      <c r="O1227" s="73" t="s">
        <v>348</v>
      </c>
      <c r="P1227" s="73" t="s">
        <v>348</v>
      </c>
      <c r="Q1227" s="73" t="s">
        <v>24</v>
      </c>
      <c r="R1227" s="73"/>
    </row>
    <row r="1228" spans="1:18" ht="16.5" customHeight="1">
      <c r="A1228" s="341"/>
      <c r="B1228" s="341"/>
      <c r="C1228" s="341"/>
      <c r="D1228" s="341"/>
      <c r="E1228" s="345"/>
      <c r="F1228" s="341"/>
      <c r="G1228" s="341"/>
      <c r="H1228" s="61">
        <v>2</v>
      </c>
      <c r="I1228" s="309" t="s">
        <v>8452</v>
      </c>
      <c r="J1228" s="309" t="s">
        <v>8453</v>
      </c>
      <c r="K1228" s="309"/>
      <c r="L1228" s="309"/>
      <c r="M1228" s="309"/>
      <c r="N1228" s="304"/>
      <c r="O1228" s="73" t="s">
        <v>348</v>
      </c>
      <c r="P1228" s="73" t="s">
        <v>348</v>
      </c>
      <c r="Q1228" s="73" t="s">
        <v>24</v>
      </c>
      <c r="R1228" s="73"/>
    </row>
    <row r="1229" spans="1:18" ht="23.25" customHeight="1">
      <c r="A1229" s="472" t="s">
        <v>8454</v>
      </c>
      <c r="B1229" s="472" t="s">
        <v>8449</v>
      </c>
      <c r="C1229" s="473" t="s">
        <v>966</v>
      </c>
      <c r="D1229" s="473" t="s">
        <v>967</v>
      </c>
      <c r="E1229" s="345"/>
      <c r="F1229" s="472" t="s">
        <v>8455</v>
      </c>
      <c r="G1229" s="473" t="s">
        <v>2111</v>
      </c>
      <c r="H1229" s="61">
        <v>1</v>
      </c>
      <c r="I1229" s="309" t="s">
        <v>6785</v>
      </c>
      <c r="J1229" s="309" t="s">
        <v>7040</v>
      </c>
      <c r="K1229" s="309"/>
      <c r="L1229" s="309"/>
      <c r="M1229" s="309"/>
      <c r="N1229" s="304"/>
      <c r="O1229" s="73" t="s">
        <v>348</v>
      </c>
      <c r="P1229" s="73" t="s">
        <v>348</v>
      </c>
      <c r="Q1229" s="73" t="s">
        <v>24</v>
      </c>
      <c r="R1229" s="73"/>
    </row>
    <row r="1230" spans="1:18" ht="17.25" customHeight="1">
      <c r="A1230" s="341"/>
      <c r="B1230" s="341"/>
      <c r="C1230" s="341"/>
      <c r="D1230" s="341"/>
      <c r="E1230" s="341"/>
      <c r="F1230" s="341"/>
      <c r="G1230" s="341"/>
      <c r="H1230" s="61">
        <v>2</v>
      </c>
      <c r="I1230" s="309" t="s">
        <v>8456</v>
      </c>
      <c r="J1230" s="309" t="s">
        <v>8457</v>
      </c>
      <c r="K1230" s="309"/>
      <c r="L1230" s="309"/>
      <c r="M1230" s="309"/>
      <c r="N1230" s="304"/>
      <c r="O1230" s="73" t="s">
        <v>348</v>
      </c>
      <c r="P1230" s="73" t="s">
        <v>348</v>
      </c>
      <c r="Q1230" s="73" t="s">
        <v>24</v>
      </c>
      <c r="R1230" s="73"/>
    </row>
    <row r="1231" spans="1:18" ht="16.5" customHeight="1">
      <c r="A1231" s="472" t="s">
        <v>8458</v>
      </c>
      <c r="B1231" s="472" t="s">
        <v>8449</v>
      </c>
      <c r="C1231" s="473" t="s">
        <v>966</v>
      </c>
      <c r="D1231" s="473" t="s">
        <v>967</v>
      </c>
      <c r="E1231" s="472" t="s">
        <v>8459</v>
      </c>
      <c r="F1231" s="472" t="s">
        <v>8460</v>
      </c>
      <c r="G1231" s="473" t="s">
        <v>2111</v>
      </c>
      <c r="H1231" s="61">
        <v>1</v>
      </c>
      <c r="I1231" s="309" t="s">
        <v>6785</v>
      </c>
      <c r="J1231" s="309" t="s">
        <v>7040</v>
      </c>
      <c r="K1231" s="309"/>
      <c r="L1231" s="309"/>
      <c r="M1231" s="472" t="s">
        <v>8461</v>
      </c>
      <c r="N1231" s="304"/>
      <c r="O1231" s="73" t="s">
        <v>348</v>
      </c>
      <c r="P1231" s="73" t="s">
        <v>348</v>
      </c>
      <c r="Q1231" s="73" t="s">
        <v>24</v>
      </c>
      <c r="R1231" s="73"/>
    </row>
    <row r="1232" spans="1:18" ht="33" customHeight="1">
      <c r="A1232" s="341"/>
      <c r="B1232" s="341"/>
      <c r="C1232" s="341"/>
      <c r="D1232" s="341"/>
      <c r="E1232" s="345"/>
      <c r="F1232" s="341"/>
      <c r="G1232" s="341"/>
      <c r="H1232" s="61">
        <v>2</v>
      </c>
      <c r="I1232" s="309" t="s">
        <v>8462</v>
      </c>
      <c r="J1232" s="309" t="s">
        <v>7287</v>
      </c>
      <c r="K1232" s="309"/>
      <c r="L1232" s="309"/>
      <c r="M1232" s="345"/>
      <c r="N1232" s="304"/>
      <c r="O1232" s="73" t="s">
        <v>348</v>
      </c>
      <c r="P1232" s="73" t="s">
        <v>348</v>
      </c>
      <c r="Q1232" s="73" t="s">
        <v>24</v>
      </c>
      <c r="R1232" s="73"/>
    </row>
    <row r="1233" spans="1:18" ht="24.75" customHeight="1">
      <c r="A1233" s="472" t="s">
        <v>8463</v>
      </c>
      <c r="B1233" s="472" t="s">
        <v>8449</v>
      </c>
      <c r="C1233" s="473" t="s">
        <v>966</v>
      </c>
      <c r="D1233" s="473" t="s">
        <v>967</v>
      </c>
      <c r="E1233" s="345"/>
      <c r="F1233" s="472" t="s">
        <v>8464</v>
      </c>
      <c r="G1233" s="473" t="s">
        <v>2111</v>
      </c>
      <c r="H1233" s="61">
        <v>1</v>
      </c>
      <c r="I1233" s="309" t="s">
        <v>6785</v>
      </c>
      <c r="J1233" s="309" t="s">
        <v>7040</v>
      </c>
      <c r="K1233" s="309"/>
      <c r="L1233" s="309"/>
      <c r="M1233" s="345"/>
      <c r="N1233" s="304"/>
      <c r="O1233" s="73" t="s">
        <v>348</v>
      </c>
      <c r="P1233" s="73" t="s">
        <v>348</v>
      </c>
      <c r="Q1233" s="73" t="s">
        <v>24</v>
      </c>
      <c r="R1233" s="73"/>
    </row>
    <row r="1234" spans="1:18" ht="26.25" customHeight="1">
      <c r="A1234" s="341"/>
      <c r="B1234" s="341"/>
      <c r="C1234" s="341"/>
      <c r="D1234" s="341"/>
      <c r="E1234" s="341"/>
      <c r="F1234" s="341"/>
      <c r="G1234" s="341"/>
      <c r="H1234" s="61">
        <v>2</v>
      </c>
      <c r="I1234" s="309" t="s">
        <v>8465</v>
      </c>
      <c r="J1234" s="309" t="s">
        <v>8457</v>
      </c>
      <c r="K1234" s="309"/>
      <c r="L1234" s="309"/>
      <c r="M1234" s="341"/>
      <c r="N1234" s="304"/>
      <c r="O1234" s="73" t="s">
        <v>348</v>
      </c>
      <c r="P1234" s="73" t="s">
        <v>348</v>
      </c>
      <c r="Q1234" s="73" t="s">
        <v>24</v>
      </c>
      <c r="R1234" s="73"/>
    </row>
    <row r="1235" spans="1:18" ht="27" customHeight="1">
      <c r="A1235" s="472" t="s">
        <v>8466</v>
      </c>
      <c r="B1235" s="472" t="s">
        <v>8467</v>
      </c>
      <c r="C1235" s="473" t="s">
        <v>966</v>
      </c>
      <c r="D1235" s="473" t="s">
        <v>967</v>
      </c>
      <c r="E1235" s="472" t="s">
        <v>8468</v>
      </c>
      <c r="F1235" s="472" t="s">
        <v>8469</v>
      </c>
      <c r="G1235" s="473" t="s">
        <v>2111</v>
      </c>
      <c r="H1235" s="61">
        <v>1</v>
      </c>
      <c r="I1235" s="309" t="s">
        <v>6785</v>
      </c>
      <c r="J1235" s="309" t="s">
        <v>6786</v>
      </c>
      <c r="K1235" s="309"/>
      <c r="L1235" s="309"/>
      <c r="M1235" s="310"/>
      <c r="N1235" s="304"/>
      <c r="O1235" s="73" t="s">
        <v>348</v>
      </c>
      <c r="P1235" s="73" t="s">
        <v>348</v>
      </c>
      <c r="Q1235" s="73" t="s">
        <v>24</v>
      </c>
      <c r="R1235" s="73"/>
    </row>
    <row r="1236" spans="1:18" ht="16.5" customHeight="1">
      <c r="A1236" s="341"/>
      <c r="B1236" s="341"/>
      <c r="C1236" s="341"/>
      <c r="D1236" s="341"/>
      <c r="E1236" s="345"/>
      <c r="F1236" s="341"/>
      <c r="G1236" s="341"/>
      <c r="H1236" s="61">
        <v>2</v>
      </c>
      <c r="I1236" s="309" t="s">
        <v>8470</v>
      </c>
      <c r="J1236" s="309" t="s">
        <v>8471</v>
      </c>
      <c r="K1236" s="309"/>
      <c r="L1236" s="309"/>
      <c r="M1236" s="310"/>
      <c r="N1236" s="304"/>
      <c r="O1236" s="73" t="s">
        <v>348</v>
      </c>
      <c r="P1236" s="73" t="s">
        <v>348</v>
      </c>
      <c r="Q1236" s="73" t="s">
        <v>24</v>
      </c>
      <c r="R1236" s="73"/>
    </row>
    <row r="1237" spans="1:18" ht="85.5" customHeight="1">
      <c r="A1237" s="309" t="s">
        <v>8472</v>
      </c>
      <c r="B1237" s="309" t="s">
        <v>8473</v>
      </c>
      <c r="C1237" s="314" t="s">
        <v>966</v>
      </c>
      <c r="D1237" s="314" t="s">
        <v>967</v>
      </c>
      <c r="E1237" s="345"/>
      <c r="F1237" s="309" t="s">
        <v>8474</v>
      </c>
      <c r="G1237" s="314" t="s">
        <v>2111</v>
      </c>
      <c r="H1237" s="61">
        <v>1</v>
      </c>
      <c r="I1237" s="309" t="s">
        <v>8475</v>
      </c>
      <c r="J1237" s="309" t="s">
        <v>8471</v>
      </c>
      <c r="K1237" s="309"/>
      <c r="L1237" s="309"/>
      <c r="M1237" s="309"/>
      <c r="N1237" s="304"/>
      <c r="O1237" s="73" t="s">
        <v>348</v>
      </c>
      <c r="P1237" s="73" t="s">
        <v>348</v>
      </c>
      <c r="Q1237" s="73" t="s">
        <v>24</v>
      </c>
      <c r="R1237" s="73"/>
    </row>
    <row r="1238" spans="1:18" ht="16.5" customHeight="1">
      <c r="A1238" s="472" t="s">
        <v>8476</v>
      </c>
      <c r="B1238" s="472" t="s">
        <v>8467</v>
      </c>
      <c r="C1238" s="473" t="s">
        <v>966</v>
      </c>
      <c r="D1238" s="473" t="s">
        <v>967</v>
      </c>
      <c r="E1238" s="345"/>
      <c r="F1238" s="472" t="s">
        <v>8477</v>
      </c>
      <c r="G1238" s="473" t="s">
        <v>2111</v>
      </c>
      <c r="H1238" s="61">
        <v>1</v>
      </c>
      <c r="I1238" s="309" t="s">
        <v>6792</v>
      </c>
      <c r="J1238" s="309" t="s">
        <v>6786</v>
      </c>
      <c r="K1238" s="309"/>
      <c r="L1238" s="309"/>
      <c r="M1238" s="309"/>
      <c r="N1238" s="304"/>
      <c r="O1238" s="73" t="s">
        <v>348</v>
      </c>
      <c r="P1238" s="73" t="s">
        <v>348</v>
      </c>
      <c r="Q1238" s="73" t="s">
        <v>24</v>
      </c>
      <c r="R1238" s="73"/>
    </row>
    <row r="1239" spans="1:18" ht="16.5" customHeight="1">
      <c r="A1239" s="341"/>
      <c r="B1239" s="341"/>
      <c r="C1239" s="341"/>
      <c r="D1239" s="341"/>
      <c r="E1239" s="345"/>
      <c r="F1239" s="341"/>
      <c r="G1239" s="341"/>
      <c r="H1239" s="61">
        <v>2</v>
      </c>
      <c r="I1239" s="309" t="s">
        <v>8470</v>
      </c>
      <c r="J1239" s="309" t="s">
        <v>8478</v>
      </c>
      <c r="K1239" s="309"/>
      <c r="L1239" s="309"/>
      <c r="M1239" s="309"/>
      <c r="N1239" s="304"/>
      <c r="O1239" s="73" t="s">
        <v>348</v>
      </c>
      <c r="P1239" s="73" t="s">
        <v>348</v>
      </c>
      <c r="Q1239" s="73" t="s">
        <v>24</v>
      </c>
      <c r="R1239" s="73"/>
    </row>
    <row r="1240" spans="1:18" ht="16.5" customHeight="1">
      <c r="A1240" s="472" t="s">
        <v>8479</v>
      </c>
      <c r="B1240" s="472" t="s">
        <v>8467</v>
      </c>
      <c r="C1240" s="473" t="s">
        <v>966</v>
      </c>
      <c r="D1240" s="473" t="s">
        <v>967</v>
      </c>
      <c r="E1240" s="345"/>
      <c r="F1240" s="472" t="s">
        <v>8480</v>
      </c>
      <c r="G1240" s="473" t="s">
        <v>2111</v>
      </c>
      <c r="H1240" s="61">
        <v>1</v>
      </c>
      <c r="I1240" s="309" t="s">
        <v>6792</v>
      </c>
      <c r="J1240" s="309" t="s">
        <v>6786</v>
      </c>
      <c r="K1240" s="309"/>
      <c r="L1240" s="309"/>
      <c r="M1240" s="309"/>
      <c r="N1240" s="304"/>
      <c r="O1240" s="73" t="s">
        <v>348</v>
      </c>
      <c r="P1240" s="73" t="s">
        <v>348</v>
      </c>
      <c r="Q1240" s="73" t="s">
        <v>24</v>
      </c>
      <c r="R1240" s="73"/>
    </row>
    <row r="1241" spans="1:18" ht="16.5" customHeight="1">
      <c r="A1241" s="341"/>
      <c r="B1241" s="341"/>
      <c r="C1241" s="341"/>
      <c r="D1241" s="341"/>
      <c r="E1241" s="345"/>
      <c r="F1241" s="341"/>
      <c r="G1241" s="341"/>
      <c r="H1241" s="61">
        <v>2</v>
      </c>
      <c r="I1241" s="309" t="s">
        <v>8475</v>
      </c>
      <c r="J1241" s="309" t="s">
        <v>8481</v>
      </c>
      <c r="K1241" s="309"/>
      <c r="L1241" s="309"/>
      <c r="M1241" s="309"/>
      <c r="N1241" s="304"/>
      <c r="O1241" s="73" t="s">
        <v>348</v>
      </c>
      <c r="P1241" s="73" t="s">
        <v>348</v>
      </c>
      <c r="Q1241" s="73" t="s">
        <v>24</v>
      </c>
      <c r="R1241" s="73"/>
    </row>
    <row r="1242" spans="1:18" ht="16.5" customHeight="1">
      <c r="A1242" s="472" t="s">
        <v>8482</v>
      </c>
      <c r="B1242" s="472" t="s">
        <v>8467</v>
      </c>
      <c r="C1242" s="473" t="s">
        <v>966</v>
      </c>
      <c r="D1242" s="473" t="s">
        <v>967</v>
      </c>
      <c r="E1242" s="345"/>
      <c r="F1242" s="472" t="s">
        <v>8483</v>
      </c>
      <c r="G1242" s="473" t="s">
        <v>2111</v>
      </c>
      <c r="H1242" s="61">
        <v>1</v>
      </c>
      <c r="I1242" s="309" t="s">
        <v>6796</v>
      </c>
      <c r="J1242" s="309" t="s">
        <v>6786</v>
      </c>
      <c r="K1242" s="309"/>
      <c r="L1242" s="309"/>
      <c r="M1242" s="309"/>
      <c r="N1242" s="304"/>
      <c r="O1242" s="73" t="s">
        <v>348</v>
      </c>
      <c r="P1242" s="73" t="s">
        <v>348</v>
      </c>
      <c r="Q1242" s="73" t="s">
        <v>24</v>
      </c>
      <c r="R1242" s="73"/>
    </row>
    <row r="1243" spans="1:18" ht="16.5" customHeight="1">
      <c r="A1243" s="341"/>
      <c r="B1243" s="341"/>
      <c r="C1243" s="341"/>
      <c r="D1243" s="341"/>
      <c r="E1243" s="345"/>
      <c r="F1243" s="341"/>
      <c r="G1243" s="341"/>
      <c r="H1243" s="61">
        <v>2</v>
      </c>
      <c r="I1243" s="309" t="s">
        <v>8470</v>
      </c>
      <c r="J1243" s="309" t="s">
        <v>8478</v>
      </c>
      <c r="K1243" s="309"/>
      <c r="L1243" s="309"/>
      <c r="M1243" s="309"/>
      <c r="N1243" s="304"/>
      <c r="O1243" s="73" t="s">
        <v>348</v>
      </c>
      <c r="P1243" s="73" t="s">
        <v>348</v>
      </c>
      <c r="Q1243" s="73" t="s">
        <v>24</v>
      </c>
      <c r="R1243" s="73"/>
    </row>
    <row r="1244" spans="1:18" ht="16.5" customHeight="1">
      <c r="A1244" s="472" t="s">
        <v>8484</v>
      </c>
      <c r="B1244" s="472" t="s">
        <v>8467</v>
      </c>
      <c r="C1244" s="473" t="s">
        <v>966</v>
      </c>
      <c r="D1244" s="473" t="s">
        <v>967</v>
      </c>
      <c r="E1244" s="345"/>
      <c r="F1244" s="472" t="s">
        <v>8485</v>
      </c>
      <c r="G1244" s="473" t="s">
        <v>2111</v>
      </c>
      <c r="H1244" s="61">
        <v>1</v>
      </c>
      <c r="I1244" s="309" t="s">
        <v>6796</v>
      </c>
      <c r="J1244" s="309" t="s">
        <v>6786</v>
      </c>
      <c r="K1244" s="309"/>
      <c r="L1244" s="309"/>
      <c r="M1244" s="309"/>
      <c r="N1244" s="304"/>
      <c r="O1244" s="73" t="s">
        <v>348</v>
      </c>
      <c r="P1244" s="73" t="s">
        <v>348</v>
      </c>
      <c r="Q1244" s="73" t="s">
        <v>24</v>
      </c>
      <c r="R1244" s="73"/>
    </row>
    <row r="1245" spans="1:18" ht="16.5" customHeight="1">
      <c r="A1245" s="341"/>
      <c r="B1245" s="341"/>
      <c r="C1245" s="341"/>
      <c r="D1245" s="341"/>
      <c r="E1245" s="341"/>
      <c r="F1245" s="341"/>
      <c r="G1245" s="341"/>
      <c r="H1245" s="61">
        <v>2</v>
      </c>
      <c r="I1245" s="309" t="s">
        <v>8475</v>
      </c>
      <c r="J1245" s="309" t="s">
        <v>8481</v>
      </c>
      <c r="K1245" s="309"/>
      <c r="L1245" s="309"/>
      <c r="M1245" s="309"/>
      <c r="N1245" s="304"/>
      <c r="O1245" s="73" t="s">
        <v>348</v>
      </c>
      <c r="P1245" s="73" t="s">
        <v>348</v>
      </c>
      <c r="Q1245" s="73" t="s">
        <v>24</v>
      </c>
      <c r="R1245" s="73"/>
    </row>
    <row r="1246" spans="1:18" ht="16.5" customHeight="1">
      <c r="A1246" s="472" t="s">
        <v>8486</v>
      </c>
      <c r="B1246" s="472" t="s">
        <v>8467</v>
      </c>
      <c r="C1246" s="473" t="s">
        <v>966</v>
      </c>
      <c r="D1246" s="473" t="s">
        <v>967</v>
      </c>
      <c r="E1246" s="472" t="s">
        <v>8468</v>
      </c>
      <c r="F1246" s="472" t="s">
        <v>8487</v>
      </c>
      <c r="G1246" s="473" t="s">
        <v>2111</v>
      </c>
      <c r="H1246" s="61">
        <v>1</v>
      </c>
      <c r="I1246" s="309" t="s">
        <v>6785</v>
      </c>
      <c r="J1246" s="309" t="s">
        <v>6786</v>
      </c>
      <c r="K1246" s="309"/>
      <c r="L1246" s="309"/>
      <c r="M1246" s="310"/>
      <c r="N1246" s="304"/>
      <c r="O1246" s="73" t="s">
        <v>348</v>
      </c>
      <c r="P1246" s="73" t="s">
        <v>348</v>
      </c>
      <c r="Q1246" s="73" t="s">
        <v>24</v>
      </c>
      <c r="R1246" s="73"/>
    </row>
    <row r="1247" spans="1:18" ht="16.5" customHeight="1">
      <c r="A1247" s="341"/>
      <c r="B1247" s="341"/>
      <c r="C1247" s="341"/>
      <c r="D1247" s="341"/>
      <c r="E1247" s="345"/>
      <c r="F1247" s="341"/>
      <c r="G1247" s="341"/>
      <c r="H1247" s="61">
        <v>2</v>
      </c>
      <c r="I1247" s="309" t="s">
        <v>8488</v>
      </c>
      <c r="J1247" s="309" t="s">
        <v>8471</v>
      </c>
      <c r="K1247" s="309"/>
      <c r="L1247" s="309"/>
      <c r="M1247" s="310"/>
      <c r="N1247" s="304"/>
      <c r="O1247" s="73" t="s">
        <v>348</v>
      </c>
      <c r="P1247" s="73" t="s">
        <v>348</v>
      </c>
      <c r="Q1247" s="73" t="s">
        <v>24</v>
      </c>
      <c r="R1247" s="73"/>
    </row>
    <row r="1248" spans="1:18" ht="85.5" customHeight="1">
      <c r="A1248" s="309" t="s">
        <v>8489</v>
      </c>
      <c r="B1248" s="309" t="s">
        <v>8473</v>
      </c>
      <c r="C1248" s="314" t="s">
        <v>966</v>
      </c>
      <c r="D1248" s="314" t="s">
        <v>967</v>
      </c>
      <c r="E1248" s="345"/>
      <c r="F1248" s="309" t="s">
        <v>8490</v>
      </c>
      <c r="G1248" s="314" t="s">
        <v>2111</v>
      </c>
      <c r="H1248" s="61">
        <v>1</v>
      </c>
      <c r="I1248" s="309" t="s">
        <v>8491</v>
      </c>
      <c r="J1248" s="309" t="s">
        <v>8471</v>
      </c>
      <c r="K1248" s="309"/>
      <c r="L1248" s="309"/>
      <c r="M1248" s="309"/>
      <c r="N1248" s="304"/>
      <c r="O1248" s="73" t="s">
        <v>348</v>
      </c>
      <c r="P1248" s="73" t="s">
        <v>348</v>
      </c>
      <c r="Q1248" s="73" t="s">
        <v>24</v>
      </c>
      <c r="R1248" s="73"/>
    </row>
    <row r="1249" spans="1:18" ht="16.5" customHeight="1">
      <c r="A1249" s="472" t="s">
        <v>8492</v>
      </c>
      <c r="B1249" s="472" t="s">
        <v>8467</v>
      </c>
      <c r="C1249" s="473" t="s">
        <v>966</v>
      </c>
      <c r="D1249" s="473" t="s">
        <v>967</v>
      </c>
      <c r="E1249" s="345"/>
      <c r="F1249" s="472" t="s">
        <v>8493</v>
      </c>
      <c r="G1249" s="473" t="s">
        <v>2111</v>
      </c>
      <c r="H1249" s="61">
        <v>1</v>
      </c>
      <c r="I1249" s="309" t="s">
        <v>6792</v>
      </c>
      <c r="J1249" s="309" t="s">
        <v>6786</v>
      </c>
      <c r="K1249" s="309"/>
      <c r="L1249" s="309"/>
      <c r="M1249" s="309"/>
      <c r="N1249" s="304"/>
      <c r="O1249" s="73" t="s">
        <v>348</v>
      </c>
      <c r="P1249" s="73" t="s">
        <v>348</v>
      </c>
      <c r="Q1249" s="73" t="s">
        <v>24</v>
      </c>
      <c r="R1249" s="73"/>
    </row>
    <row r="1250" spans="1:18" ht="16.5" customHeight="1">
      <c r="A1250" s="341"/>
      <c r="B1250" s="341"/>
      <c r="C1250" s="341"/>
      <c r="D1250" s="341"/>
      <c r="E1250" s="345"/>
      <c r="F1250" s="341"/>
      <c r="G1250" s="341"/>
      <c r="H1250" s="61">
        <v>2</v>
      </c>
      <c r="I1250" s="309" t="s">
        <v>8488</v>
      </c>
      <c r="J1250" s="309" t="s">
        <v>7287</v>
      </c>
      <c r="K1250" s="309"/>
      <c r="L1250" s="309"/>
      <c r="M1250" s="309"/>
      <c r="N1250" s="304"/>
      <c r="O1250" s="73" t="s">
        <v>348</v>
      </c>
      <c r="P1250" s="73" t="s">
        <v>348</v>
      </c>
      <c r="Q1250" s="73" t="s">
        <v>24</v>
      </c>
      <c r="R1250" s="73"/>
    </row>
    <row r="1251" spans="1:18" ht="16.5" customHeight="1">
      <c r="A1251" s="472" t="s">
        <v>8494</v>
      </c>
      <c r="B1251" s="472" t="s">
        <v>8467</v>
      </c>
      <c r="C1251" s="473" t="s">
        <v>966</v>
      </c>
      <c r="D1251" s="473" t="s">
        <v>967</v>
      </c>
      <c r="E1251" s="345"/>
      <c r="F1251" s="472" t="s">
        <v>8495</v>
      </c>
      <c r="G1251" s="473" t="s">
        <v>2111</v>
      </c>
      <c r="H1251" s="61">
        <v>1</v>
      </c>
      <c r="I1251" s="309" t="s">
        <v>6792</v>
      </c>
      <c r="J1251" s="309" t="s">
        <v>6786</v>
      </c>
      <c r="K1251" s="309"/>
      <c r="L1251" s="309"/>
      <c r="M1251" s="309"/>
      <c r="N1251" s="304"/>
      <c r="O1251" s="73" t="s">
        <v>348</v>
      </c>
      <c r="P1251" s="73" t="s">
        <v>348</v>
      </c>
      <c r="Q1251" s="73" t="s">
        <v>24</v>
      </c>
      <c r="R1251" s="73"/>
    </row>
    <row r="1252" spans="1:18" ht="16.5" customHeight="1">
      <c r="A1252" s="341"/>
      <c r="B1252" s="341"/>
      <c r="C1252" s="341"/>
      <c r="D1252" s="341"/>
      <c r="E1252" s="345"/>
      <c r="F1252" s="341"/>
      <c r="G1252" s="341"/>
      <c r="H1252" s="61">
        <v>2</v>
      </c>
      <c r="I1252" s="309" t="s">
        <v>8491</v>
      </c>
      <c r="J1252" s="309" t="s">
        <v>7287</v>
      </c>
      <c r="K1252" s="309"/>
      <c r="L1252" s="309"/>
      <c r="M1252" s="309"/>
      <c r="N1252" s="304"/>
      <c r="O1252" s="73" t="s">
        <v>348</v>
      </c>
      <c r="P1252" s="73" t="s">
        <v>348</v>
      </c>
      <c r="Q1252" s="73" t="s">
        <v>24</v>
      </c>
      <c r="R1252" s="73"/>
    </row>
    <row r="1253" spans="1:18" ht="16.5" customHeight="1">
      <c r="A1253" s="472" t="s">
        <v>8496</v>
      </c>
      <c r="B1253" s="472" t="s">
        <v>8467</v>
      </c>
      <c r="C1253" s="473" t="s">
        <v>966</v>
      </c>
      <c r="D1253" s="473" t="s">
        <v>967</v>
      </c>
      <c r="E1253" s="345"/>
      <c r="F1253" s="472" t="s">
        <v>8497</v>
      </c>
      <c r="G1253" s="473" t="s">
        <v>2111</v>
      </c>
      <c r="H1253" s="61">
        <v>1</v>
      </c>
      <c r="I1253" s="309" t="s">
        <v>6796</v>
      </c>
      <c r="J1253" s="309" t="s">
        <v>6786</v>
      </c>
      <c r="K1253" s="309"/>
      <c r="L1253" s="309"/>
      <c r="M1253" s="309"/>
      <c r="N1253" s="304"/>
      <c r="O1253" s="73" t="s">
        <v>348</v>
      </c>
      <c r="P1253" s="73" t="s">
        <v>348</v>
      </c>
      <c r="Q1253" s="73" t="s">
        <v>24</v>
      </c>
      <c r="R1253" s="73"/>
    </row>
    <row r="1254" spans="1:18" ht="16.5" customHeight="1">
      <c r="A1254" s="341"/>
      <c r="B1254" s="341"/>
      <c r="C1254" s="341"/>
      <c r="D1254" s="341"/>
      <c r="E1254" s="345"/>
      <c r="F1254" s="341"/>
      <c r="G1254" s="341"/>
      <c r="H1254" s="61">
        <v>2</v>
      </c>
      <c r="I1254" s="309" t="s">
        <v>8488</v>
      </c>
      <c r="J1254" s="309" t="s">
        <v>7287</v>
      </c>
      <c r="K1254" s="309"/>
      <c r="L1254" s="309"/>
      <c r="M1254" s="309"/>
      <c r="N1254" s="304"/>
      <c r="O1254" s="73" t="s">
        <v>348</v>
      </c>
      <c r="P1254" s="73" t="s">
        <v>348</v>
      </c>
      <c r="Q1254" s="73" t="s">
        <v>24</v>
      </c>
      <c r="R1254" s="73"/>
    </row>
    <row r="1255" spans="1:18" ht="16.5" customHeight="1">
      <c r="A1255" s="472" t="s">
        <v>8498</v>
      </c>
      <c r="B1255" s="472" t="s">
        <v>8467</v>
      </c>
      <c r="C1255" s="473" t="s">
        <v>966</v>
      </c>
      <c r="D1255" s="473" t="s">
        <v>967</v>
      </c>
      <c r="E1255" s="345"/>
      <c r="F1255" s="472" t="s">
        <v>8499</v>
      </c>
      <c r="G1255" s="473" t="s">
        <v>2111</v>
      </c>
      <c r="H1255" s="61">
        <v>1</v>
      </c>
      <c r="I1255" s="309" t="s">
        <v>6796</v>
      </c>
      <c r="J1255" s="309" t="s">
        <v>6786</v>
      </c>
      <c r="K1255" s="309"/>
      <c r="L1255" s="309"/>
      <c r="M1255" s="309"/>
      <c r="N1255" s="304"/>
      <c r="O1255" s="73" t="s">
        <v>348</v>
      </c>
      <c r="P1255" s="73" t="s">
        <v>348</v>
      </c>
      <c r="Q1255" s="73" t="s">
        <v>24</v>
      </c>
      <c r="R1255" s="73"/>
    </row>
    <row r="1256" spans="1:18" ht="16.5" customHeight="1">
      <c r="A1256" s="341"/>
      <c r="B1256" s="341"/>
      <c r="C1256" s="341"/>
      <c r="D1256" s="341"/>
      <c r="E1256" s="341"/>
      <c r="F1256" s="341"/>
      <c r="G1256" s="341"/>
      <c r="H1256" s="61">
        <v>2</v>
      </c>
      <c r="I1256" s="309" t="s">
        <v>8491</v>
      </c>
      <c r="J1256" s="309" t="s">
        <v>7287</v>
      </c>
      <c r="K1256" s="309"/>
      <c r="L1256" s="309"/>
      <c r="M1256" s="309"/>
      <c r="N1256" s="304"/>
      <c r="O1256" s="73" t="s">
        <v>348</v>
      </c>
      <c r="P1256" s="73" t="s">
        <v>348</v>
      </c>
      <c r="Q1256" s="73" t="s">
        <v>24</v>
      </c>
      <c r="R1256" s="73"/>
    </row>
    <row r="1257" spans="1:18" ht="16.5" customHeight="1">
      <c r="A1257" s="472" t="s">
        <v>8500</v>
      </c>
      <c r="B1257" s="472" t="s">
        <v>8501</v>
      </c>
      <c r="C1257" s="473" t="s">
        <v>3209</v>
      </c>
      <c r="D1257" s="473" t="s">
        <v>7089</v>
      </c>
      <c r="E1257" s="472" t="s">
        <v>8502</v>
      </c>
      <c r="F1257" s="472" t="s">
        <v>8503</v>
      </c>
      <c r="G1257" s="473" t="s">
        <v>2111</v>
      </c>
      <c r="H1257" s="61">
        <v>1</v>
      </c>
      <c r="I1257" s="309" t="s">
        <v>7102</v>
      </c>
      <c r="J1257" s="309" t="s">
        <v>6786</v>
      </c>
      <c r="K1257" s="309"/>
      <c r="L1257" s="309"/>
      <c r="M1257" s="309"/>
      <c r="N1257" s="304"/>
      <c r="O1257" s="73" t="s">
        <v>348</v>
      </c>
      <c r="P1257" s="73" t="s">
        <v>348</v>
      </c>
      <c r="Q1257" s="73" t="s">
        <v>24</v>
      </c>
      <c r="R1257" s="73"/>
    </row>
    <row r="1258" spans="1:18" ht="16.5" customHeight="1">
      <c r="A1258" s="345"/>
      <c r="B1258" s="345"/>
      <c r="C1258" s="345"/>
      <c r="D1258" s="345"/>
      <c r="E1258" s="345"/>
      <c r="F1258" s="345"/>
      <c r="G1258" s="345"/>
      <c r="H1258" s="61">
        <v>2</v>
      </c>
      <c r="I1258" s="309" t="s">
        <v>6785</v>
      </c>
      <c r="J1258" s="309" t="s">
        <v>6786</v>
      </c>
      <c r="K1258" s="309"/>
      <c r="L1258" s="309"/>
      <c r="M1258" s="309"/>
      <c r="N1258" s="304"/>
      <c r="O1258" s="73" t="s">
        <v>348</v>
      </c>
      <c r="P1258" s="73" t="s">
        <v>348</v>
      </c>
      <c r="Q1258" s="73" t="s">
        <v>24</v>
      </c>
      <c r="R1258" s="73"/>
    </row>
    <row r="1259" spans="1:18" ht="16.5" customHeight="1">
      <c r="A1259" s="345"/>
      <c r="B1259" s="345"/>
      <c r="C1259" s="345"/>
      <c r="D1259" s="345"/>
      <c r="E1259" s="345"/>
      <c r="F1259" s="345"/>
      <c r="G1259" s="345"/>
      <c r="H1259" s="61">
        <v>3</v>
      </c>
      <c r="I1259" s="309" t="s">
        <v>6792</v>
      </c>
      <c r="J1259" s="309" t="s">
        <v>6786</v>
      </c>
      <c r="K1259" s="309"/>
      <c r="L1259" s="309"/>
      <c r="M1259" s="309"/>
      <c r="N1259" s="304"/>
      <c r="O1259" s="73" t="s">
        <v>348</v>
      </c>
      <c r="P1259" s="73" t="s">
        <v>348</v>
      </c>
      <c r="Q1259" s="73" t="s">
        <v>24</v>
      </c>
      <c r="R1259" s="73"/>
    </row>
    <row r="1260" spans="1:18" ht="16.5" customHeight="1">
      <c r="A1260" s="345"/>
      <c r="B1260" s="345"/>
      <c r="C1260" s="345"/>
      <c r="D1260" s="345"/>
      <c r="E1260" s="345"/>
      <c r="F1260" s="345"/>
      <c r="G1260" s="345"/>
      <c r="H1260" s="61">
        <v>4</v>
      </c>
      <c r="I1260" s="309" t="s">
        <v>8470</v>
      </c>
      <c r="J1260" s="309" t="s">
        <v>6786</v>
      </c>
      <c r="K1260" s="309"/>
      <c r="L1260" s="309"/>
      <c r="M1260" s="309"/>
      <c r="N1260" s="304"/>
      <c r="O1260" s="73" t="s">
        <v>348</v>
      </c>
      <c r="P1260" s="73" t="s">
        <v>348</v>
      </c>
      <c r="Q1260" s="73" t="s">
        <v>24</v>
      </c>
      <c r="R1260" s="73"/>
    </row>
    <row r="1261" spans="1:18" ht="16.5" customHeight="1">
      <c r="A1261" s="345"/>
      <c r="B1261" s="345"/>
      <c r="C1261" s="345"/>
      <c r="D1261" s="345"/>
      <c r="E1261" s="345"/>
      <c r="F1261" s="345"/>
      <c r="G1261" s="345"/>
      <c r="H1261" s="61">
        <v>5</v>
      </c>
      <c r="I1261" s="309" t="s">
        <v>8504</v>
      </c>
      <c r="J1261" s="309" t="s">
        <v>6786</v>
      </c>
      <c r="K1261" s="309"/>
      <c r="L1261" s="309"/>
      <c r="M1261" s="309"/>
      <c r="N1261" s="304"/>
      <c r="O1261" s="73" t="s">
        <v>348</v>
      </c>
      <c r="P1261" s="73" t="s">
        <v>348</v>
      </c>
      <c r="Q1261" s="73" t="s">
        <v>24</v>
      </c>
      <c r="R1261" s="73"/>
    </row>
    <row r="1262" spans="1:18" ht="16.5" customHeight="1">
      <c r="A1262" s="345"/>
      <c r="B1262" s="345"/>
      <c r="C1262" s="345"/>
      <c r="D1262" s="345"/>
      <c r="E1262" s="345"/>
      <c r="F1262" s="345"/>
      <c r="G1262" s="345"/>
      <c r="H1262" s="61">
        <v>6</v>
      </c>
      <c r="I1262" s="309" t="s">
        <v>6785</v>
      </c>
      <c r="J1262" s="309" t="s">
        <v>6786</v>
      </c>
      <c r="K1262" s="309"/>
      <c r="L1262" s="309"/>
      <c r="M1262" s="309"/>
      <c r="N1262" s="304"/>
      <c r="O1262" s="73" t="s">
        <v>348</v>
      </c>
      <c r="P1262" s="73" t="s">
        <v>348</v>
      </c>
      <c r="Q1262" s="73" t="s">
        <v>24</v>
      </c>
      <c r="R1262" s="73"/>
    </row>
    <row r="1263" spans="1:18" ht="16.5" customHeight="1">
      <c r="A1263" s="345"/>
      <c r="B1263" s="345"/>
      <c r="C1263" s="345"/>
      <c r="D1263" s="345"/>
      <c r="E1263" s="345"/>
      <c r="F1263" s="345"/>
      <c r="G1263" s="345"/>
      <c r="H1263" s="61">
        <v>7</v>
      </c>
      <c r="I1263" s="309" t="s">
        <v>7448</v>
      </c>
      <c r="J1263" s="309" t="s">
        <v>7459</v>
      </c>
      <c r="K1263" s="309"/>
      <c r="L1263" s="309"/>
      <c r="M1263" s="309"/>
      <c r="N1263" s="304"/>
      <c r="O1263" s="73" t="s">
        <v>348</v>
      </c>
      <c r="P1263" s="73" t="s">
        <v>348</v>
      </c>
      <c r="Q1263" s="73" t="s">
        <v>24</v>
      </c>
      <c r="R1263" s="73"/>
    </row>
    <row r="1264" spans="1:18" ht="16.5" customHeight="1">
      <c r="A1264" s="341"/>
      <c r="B1264" s="341"/>
      <c r="C1264" s="341"/>
      <c r="D1264" s="341"/>
      <c r="E1264" s="345"/>
      <c r="F1264" s="341"/>
      <c r="G1264" s="341"/>
      <c r="H1264" s="61">
        <v>8</v>
      </c>
      <c r="I1264" s="309" t="s">
        <v>7103</v>
      </c>
      <c r="J1264" s="309" t="s">
        <v>6786</v>
      </c>
      <c r="K1264" s="309"/>
      <c r="L1264" s="309"/>
      <c r="M1264" s="309"/>
      <c r="N1264" s="304"/>
      <c r="O1264" s="73" t="s">
        <v>348</v>
      </c>
      <c r="P1264" s="73" t="s">
        <v>348</v>
      </c>
      <c r="Q1264" s="73" t="s">
        <v>24</v>
      </c>
      <c r="R1264" s="73"/>
    </row>
    <row r="1265" spans="1:18" ht="16.5" customHeight="1">
      <c r="A1265" s="472" t="s">
        <v>8505</v>
      </c>
      <c r="B1265" s="472" t="s">
        <v>8501</v>
      </c>
      <c r="C1265" s="473" t="s">
        <v>3209</v>
      </c>
      <c r="D1265" s="473" t="s">
        <v>7089</v>
      </c>
      <c r="E1265" s="345"/>
      <c r="F1265" s="472" t="s">
        <v>8506</v>
      </c>
      <c r="G1265" s="473" t="s">
        <v>2111</v>
      </c>
      <c r="H1265" s="61">
        <v>1</v>
      </c>
      <c r="I1265" s="309" t="s">
        <v>7102</v>
      </c>
      <c r="J1265" s="309" t="s">
        <v>6786</v>
      </c>
      <c r="K1265" s="309"/>
      <c r="L1265" s="309"/>
      <c r="M1265" s="309"/>
      <c r="N1265" s="304"/>
      <c r="O1265" s="73" t="s">
        <v>348</v>
      </c>
      <c r="P1265" s="73" t="s">
        <v>348</v>
      </c>
      <c r="Q1265" s="73" t="s">
        <v>24</v>
      </c>
      <c r="R1265" s="73"/>
    </row>
    <row r="1266" spans="1:18" ht="16.5" customHeight="1">
      <c r="A1266" s="345"/>
      <c r="B1266" s="345"/>
      <c r="C1266" s="345"/>
      <c r="D1266" s="345"/>
      <c r="E1266" s="345"/>
      <c r="F1266" s="345"/>
      <c r="G1266" s="345"/>
      <c r="H1266" s="61">
        <v>2</v>
      </c>
      <c r="I1266" s="309" t="s">
        <v>6785</v>
      </c>
      <c r="J1266" s="309" t="s">
        <v>6786</v>
      </c>
      <c r="K1266" s="309"/>
      <c r="L1266" s="309"/>
      <c r="M1266" s="309"/>
      <c r="N1266" s="304"/>
      <c r="O1266" s="73" t="s">
        <v>348</v>
      </c>
      <c r="P1266" s="73" t="s">
        <v>348</v>
      </c>
      <c r="Q1266" s="73" t="s">
        <v>24</v>
      </c>
      <c r="R1266" s="73"/>
    </row>
    <row r="1267" spans="1:18" ht="16.5" customHeight="1">
      <c r="A1267" s="345"/>
      <c r="B1267" s="345"/>
      <c r="C1267" s="345"/>
      <c r="D1267" s="345"/>
      <c r="E1267" s="345"/>
      <c r="F1267" s="345"/>
      <c r="G1267" s="345"/>
      <c r="H1267" s="61">
        <v>3</v>
      </c>
      <c r="I1267" s="309" t="s">
        <v>6792</v>
      </c>
      <c r="J1267" s="309" t="s">
        <v>6786</v>
      </c>
      <c r="K1267" s="309"/>
      <c r="L1267" s="309"/>
      <c r="M1267" s="309"/>
      <c r="N1267" s="304"/>
      <c r="O1267" s="73" t="s">
        <v>348</v>
      </c>
      <c r="P1267" s="73" t="s">
        <v>348</v>
      </c>
      <c r="Q1267" s="73" t="s">
        <v>24</v>
      </c>
      <c r="R1267" s="73"/>
    </row>
    <row r="1268" spans="1:18" ht="16.5" customHeight="1">
      <c r="A1268" s="345"/>
      <c r="B1268" s="345"/>
      <c r="C1268" s="345"/>
      <c r="D1268" s="345"/>
      <c r="E1268" s="345"/>
      <c r="F1268" s="345"/>
      <c r="G1268" s="345"/>
      <c r="H1268" s="61">
        <v>4</v>
      </c>
      <c r="I1268" s="309" t="s">
        <v>8475</v>
      </c>
      <c r="J1268" s="309" t="s">
        <v>6786</v>
      </c>
      <c r="K1268" s="309"/>
      <c r="L1268" s="309"/>
      <c r="M1268" s="309"/>
      <c r="N1268" s="304"/>
      <c r="O1268" s="73" t="s">
        <v>348</v>
      </c>
      <c r="P1268" s="73" t="s">
        <v>348</v>
      </c>
      <c r="Q1268" s="73" t="s">
        <v>24</v>
      </c>
      <c r="R1268" s="73"/>
    </row>
    <row r="1269" spans="1:18" ht="16.5" customHeight="1">
      <c r="A1269" s="345"/>
      <c r="B1269" s="345"/>
      <c r="C1269" s="345"/>
      <c r="D1269" s="345"/>
      <c r="E1269" s="345"/>
      <c r="F1269" s="345"/>
      <c r="G1269" s="345"/>
      <c r="H1269" s="61">
        <v>5</v>
      </c>
      <c r="I1269" s="309" t="s">
        <v>8504</v>
      </c>
      <c r="J1269" s="309" t="s">
        <v>6786</v>
      </c>
      <c r="K1269" s="309"/>
      <c r="L1269" s="309"/>
      <c r="M1269" s="309"/>
      <c r="N1269" s="304"/>
      <c r="O1269" s="73" t="s">
        <v>348</v>
      </c>
      <c r="P1269" s="73" t="s">
        <v>348</v>
      </c>
      <c r="Q1269" s="73" t="s">
        <v>24</v>
      </c>
      <c r="R1269" s="73"/>
    </row>
    <row r="1270" spans="1:18" ht="16.5" customHeight="1">
      <c r="A1270" s="345"/>
      <c r="B1270" s="345"/>
      <c r="C1270" s="345"/>
      <c r="D1270" s="345"/>
      <c r="E1270" s="345"/>
      <c r="F1270" s="345"/>
      <c r="G1270" s="345"/>
      <c r="H1270" s="61">
        <v>6</v>
      </c>
      <c r="I1270" s="309" t="s">
        <v>6785</v>
      </c>
      <c r="J1270" s="309" t="s">
        <v>6786</v>
      </c>
      <c r="K1270" s="309"/>
      <c r="L1270" s="309"/>
      <c r="M1270" s="309"/>
      <c r="N1270" s="304"/>
      <c r="O1270" s="73" t="s">
        <v>348</v>
      </c>
      <c r="P1270" s="73" t="s">
        <v>348</v>
      </c>
      <c r="Q1270" s="73" t="s">
        <v>24</v>
      </c>
      <c r="R1270" s="73"/>
    </row>
    <row r="1271" spans="1:18" ht="16.5" customHeight="1">
      <c r="A1271" s="345"/>
      <c r="B1271" s="345"/>
      <c r="C1271" s="345"/>
      <c r="D1271" s="345"/>
      <c r="E1271" s="345"/>
      <c r="F1271" s="345"/>
      <c r="G1271" s="345"/>
      <c r="H1271" s="61">
        <v>7</v>
      </c>
      <c r="I1271" s="309" t="s">
        <v>7448</v>
      </c>
      <c r="J1271" s="309" t="s">
        <v>8507</v>
      </c>
      <c r="K1271" s="309"/>
      <c r="L1271" s="309"/>
      <c r="M1271" s="309"/>
      <c r="N1271" s="304"/>
      <c r="O1271" s="73" t="s">
        <v>348</v>
      </c>
      <c r="P1271" s="73" t="s">
        <v>348</v>
      </c>
      <c r="Q1271" s="73" t="s">
        <v>24</v>
      </c>
      <c r="R1271" s="73"/>
    </row>
    <row r="1272" spans="1:18" ht="16.5" customHeight="1">
      <c r="A1272" s="341"/>
      <c r="B1272" s="341"/>
      <c r="C1272" s="341"/>
      <c r="D1272" s="341"/>
      <c r="E1272" s="341"/>
      <c r="F1272" s="341"/>
      <c r="G1272" s="341"/>
      <c r="H1272" s="61">
        <v>8</v>
      </c>
      <c r="I1272" s="309" t="s">
        <v>7103</v>
      </c>
      <c r="J1272" s="309" t="s">
        <v>6786</v>
      </c>
      <c r="K1272" s="309"/>
      <c r="L1272" s="309"/>
      <c r="M1272" s="309"/>
      <c r="N1272" s="304"/>
      <c r="O1272" s="73" t="s">
        <v>348</v>
      </c>
      <c r="P1272" s="73" t="s">
        <v>348</v>
      </c>
      <c r="Q1272" s="73" t="s">
        <v>24</v>
      </c>
      <c r="R1272" s="73"/>
    </row>
    <row r="1273" spans="1:18" ht="16.5" customHeight="1">
      <c r="A1273" s="472" t="s">
        <v>8508</v>
      </c>
      <c r="B1273" s="472" t="s">
        <v>8501</v>
      </c>
      <c r="C1273" s="473" t="s">
        <v>3209</v>
      </c>
      <c r="D1273" s="473" t="s">
        <v>7089</v>
      </c>
      <c r="E1273" s="472" t="s">
        <v>8509</v>
      </c>
      <c r="F1273" s="472" t="s">
        <v>8510</v>
      </c>
      <c r="G1273" s="473" t="s">
        <v>2111</v>
      </c>
      <c r="H1273" s="61">
        <v>1</v>
      </c>
      <c r="I1273" s="309" t="s">
        <v>7102</v>
      </c>
      <c r="J1273" s="309" t="s">
        <v>6786</v>
      </c>
      <c r="K1273" s="309"/>
      <c r="L1273" s="309"/>
      <c r="M1273" s="309"/>
      <c r="N1273" s="304"/>
      <c r="O1273" s="73" t="s">
        <v>348</v>
      </c>
      <c r="P1273" s="73" t="s">
        <v>348</v>
      </c>
      <c r="Q1273" s="73" t="s">
        <v>24</v>
      </c>
      <c r="R1273" s="73"/>
    </row>
    <row r="1274" spans="1:18" ht="16.5" customHeight="1">
      <c r="A1274" s="345"/>
      <c r="B1274" s="345"/>
      <c r="C1274" s="345"/>
      <c r="D1274" s="345"/>
      <c r="E1274" s="345"/>
      <c r="F1274" s="345"/>
      <c r="G1274" s="345"/>
      <c r="H1274" s="61">
        <v>2</v>
      </c>
      <c r="I1274" s="309" t="s">
        <v>6785</v>
      </c>
      <c r="J1274" s="309" t="s">
        <v>6786</v>
      </c>
      <c r="K1274" s="309"/>
      <c r="L1274" s="309"/>
      <c r="M1274" s="309"/>
      <c r="N1274" s="304"/>
      <c r="O1274" s="73" t="s">
        <v>348</v>
      </c>
      <c r="P1274" s="73" t="s">
        <v>348</v>
      </c>
      <c r="Q1274" s="73" t="s">
        <v>24</v>
      </c>
      <c r="R1274" s="73"/>
    </row>
    <row r="1275" spans="1:18" ht="16.5" customHeight="1">
      <c r="A1275" s="345"/>
      <c r="B1275" s="345"/>
      <c r="C1275" s="345"/>
      <c r="D1275" s="345"/>
      <c r="E1275" s="345"/>
      <c r="F1275" s="345"/>
      <c r="G1275" s="345"/>
      <c r="H1275" s="61">
        <v>3</v>
      </c>
      <c r="I1275" s="309" t="s">
        <v>6796</v>
      </c>
      <c r="J1275" s="309" t="s">
        <v>6786</v>
      </c>
      <c r="K1275" s="309"/>
      <c r="L1275" s="309"/>
      <c r="M1275" s="309"/>
      <c r="N1275" s="304"/>
      <c r="O1275" s="73" t="s">
        <v>348</v>
      </c>
      <c r="P1275" s="73" t="s">
        <v>348</v>
      </c>
      <c r="Q1275" s="73" t="s">
        <v>24</v>
      </c>
      <c r="R1275" s="73"/>
    </row>
    <row r="1276" spans="1:18" ht="16.5" customHeight="1">
      <c r="A1276" s="345"/>
      <c r="B1276" s="345"/>
      <c r="C1276" s="345"/>
      <c r="D1276" s="345"/>
      <c r="E1276" s="345"/>
      <c r="F1276" s="345"/>
      <c r="G1276" s="345"/>
      <c r="H1276" s="61">
        <v>4</v>
      </c>
      <c r="I1276" s="309" t="s">
        <v>8470</v>
      </c>
      <c r="J1276" s="309" t="s">
        <v>6786</v>
      </c>
      <c r="K1276" s="309"/>
      <c r="L1276" s="309"/>
      <c r="M1276" s="309"/>
      <c r="N1276" s="304"/>
      <c r="O1276" s="73" t="s">
        <v>348</v>
      </c>
      <c r="P1276" s="73" t="s">
        <v>348</v>
      </c>
      <c r="Q1276" s="73" t="s">
        <v>24</v>
      </c>
      <c r="R1276" s="73"/>
    </row>
    <row r="1277" spans="1:18" ht="16.5" customHeight="1">
      <c r="A1277" s="345"/>
      <c r="B1277" s="345"/>
      <c r="C1277" s="345"/>
      <c r="D1277" s="345"/>
      <c r="E1277" s="345"/>
      <c r="F1277" s="345"/>
      <c r="G1277" s="345"/>
      <c r="H1277" s="61">
        <v>5</v>
      </c>
      <c r="I1277" s="309" t="s">
        <v>8504</v>
      </c>
      <c r="J1277" s="309" t="s">
        <v>6786</v>
      </c>
      <c r="K1277" s="309"/>
      <c r="L1277" s="309"/>
      <c r="M1277" s="309"/>
      <c r="N1277" s="304"/>
      <c r="O1277" s="73" t="s">
        <v>348</v>
      </c>
      <c r="P1277" s="73" t="s">
        <v>348</v>
      </c>
      <c r="Q1277" s="73" t="s">
        <v>24</v>
      </c>
      <c r="R1277" s="73"/>
    </row>
    <row r="1278" spans="1:18" ht="16.5" customHeight="1">
      <c r="A1278" s="345"/>
      <c r="B1278" s="345"/>
      <c r="C1278" s="345"/>
      <c r="D1278" s="345"/>
      <c r="E1278" s="345"/>
      <c r="F1278" s="345"/>
      <c r="G1278" s="345"/>
      <c r="H1278" s="61">
        <v>6</v>
      </c>
      <c r="I1278" s="309" t="s">
        <v>7448</v>
      </c>
      <c r="J1278" s="309" t="s">
        <v>7459</v>
      </c>
      <c r="K1278" s="309"/>
      <c r="L1278" s="309"/>
      <c r="M1278" s="309"/>
      <c r="N1278" s="304"/>
      <c r="O1278" s="73" t="s">
        <v>348</v>
      </c>
      <c r="P1278" s="73" t="s">
        <v>348</v>
      </c>
      <c r="Q1278" s="73" t="s">
        <v>24</v>
      </c>
      <c r="R1278" s="73"/>
    </row>
    <row r="1279" spans="1:18" ht="16.5" customHeight="1">
      <c r="A1279" s="341"/>
      <c r="B1279" s="341"/>
      <c r="C1279" s="341"/>
      <c r="D1279" s="341"/>
      <c r="E1279" s="345"/>
      <c r="F1279" s="341"/>
      <c r="G1279" s="341"/>
      <c r="H1279" s="61">
        <v>7</v>
      </c>
      <c r="I1279" s="309" t="s">
        <v>7103</v>
      </c>
      <c r="J1279" s="309" t="s">
        <v>6786</v>
      </c>
      <c r="K1279" s="309"/>
      <c r="L1279" s="309"/>
      <c r="M1279" s="309"/>
      <c r="N1279" s="304"/>
      <c r="O1279" s="73" t="s">
        <v>348</v>
      </c>
      <c r="P1279" s="73" t="s">
        <v>348</v>
      </c>
      <c r="Q1279" s="73" t="s">
        <v>24</v>
      </c>
      <c r="R1279" s="73"/>
    </row>
    <row r="1280" spans="1:18" ht="16.5" customHeight="1">
      <c r="A1280" s="472" t="s">
        <v>8511</v>
      </c>
      <c r="B1280" s="472" t="s">
        <v>8501</v>
      </c>
      <c r="C1280" s="473" t="s">
        <v>3209</v>
      </c>
      <c r="D1280" s="473" t="s">
        <v>7089</v>
      </c>
      <c r="E1280" s="345"/>
      <c r="F1280" s="472" t="s">
        <v>8512</v>
      </c>
      <c r="G1280" s="473" t="s">
        <v>2111</v>
      </c>
      <c r="H1280" s="61">
        <v>1</v>
      </c>
      <c r="I1280" s="309" t="s">
        <v>7102</v>
      </c>
      <c r="J1280" s="309" t="s">
        <v>6786</v>
      </c>
      <c r="K1280" s="309"/>
      <c r="L1280" s="309"/>
      <c r="M1280" s="309"/>
      <c r="N1280" s="304"/>
      <c r="O1280" s="73" t="s">
        <v>348</v>
      </c>
      <c r="P1280" s="73" t="s">
        <v>348</v>
      </c>
      <c r="Q1280" s="73" t="s">
        <v>24</v>
      </c>
      <c r="R1280" s="73"/>
    </row>
    <row r="1281" spans="1:18" ht="16.5" customHeight="1">
      <c r="A1281" s="345"/>
      <c r="B1281" s="345"/>
      <c r="C1281" s="345"/>
      <c r="D1281" s="345"/>
      <c r="E1281" s="345"/>
      <c r="F1281" s="345"/>
      <c r="G1281" s="345"/>
      <c r="H1281" s="61">
        <v>2</v>
      </c>
      <c r="I1281" s="309" t="s">
        <v>6785</v>
      </c>
      <c r="J1281" s="309" t="s">
        <v>6786</v>
      </c>
      <c r="K1281" s="309"/>
      <c r="L1281" s="309"/>
      <c r="M1281" s="309"/>
      <c r="N1281" s="304"/>
      <c r="O1281" s="73" t="s">
        <v>348</v>
      </c>
      <c r="P1281" s="73" t="s">
        <v>348</v>
      </c>
      <c r="Q1281" s="73" t="s">
        <v>24</v>
      </c>
      <c r="R1281" s="73"/>
    </row>
    <row r="1282" spans="1:18" ht="16.5" customHeight="1">
      <c r="A1282" s="345"/>
      <c r="B1282" s="345"/>
      <c r="C1282" s="345"/>
      <c r="D1282" s="345"/>
      <c r="E1282" s="345"/>
      <c r="F1282" s="345"/>
      <c r="G1282" s="345"/>
      <c r="H1282" s="61">
        <v>3</v>
      </c>
      <c r="I1282" s="309" t="s">
        <v>6796</v>
      </c>
      <c r="J1282" s="309" t="s">
        <v>6786</v>
      </c>
      <c r="K1282" s="309"/>
      <c r="L1282" s="309"/>
      <c r="M1282" s="309"/>
      <c r="N1282" s="304"/>
      <c r="O1282" s="73" t="s">
        <v>348</v>
      </c>
      <c r="P1282" s="73" t="s">
        <v>348</v>
      </c>
      <c r="Q1282" s="73" t="s">
        <v>24</v>
      </c>
      <c r="R1282" s="73"/>
    </row>
    <row r="1283" spans="1:18" ht="16.5" customHeight="1">
      <c r="A1283" s="345"/>
      <c r="B1283" s="345"/>
      <c r="C1283" s="345"/>
      <c r="D1283" s="345"/>
      <c r="E1283" s="345"/>
      <c r="F1283" s="345"/>
      <c r="G1283" s="345"/>
      <c r="H1283" s="61">
        <v>4</v>
      </c>
      <c r="I1283" s="309" t="s">
        <v>8475</v>
      </c>
      <c r="J1283" s="309" t="s">
        <v>6786</v>
      </c>
      <c r="K1283" s="309"/>
      <c r="L1283" s="309"/>
      <c r="M1283" s="309"/>
      <c r="N1283" s="304"/>
      <c r="O1283" s="73" t="s">
        <v>348</v>
      </c>
      <c r="P1283" s="73" t="s">
        <v>348</v>
      </c>
      <c r="Q1283" s="73" t="s">
        <v>24</v>
      </c>
      <c r="R1283" s="73"/>
    </row>
    <row r="1284" spans="1:18" ht="16.5" customHeight="1">
      <c r="A1284" s="345"/>
      <c r="B1284" s="345"/>
      <c r="C1284" s="345"/>
      <c r="D1284" s="345"/>
      <c r="E1284" s="345"/>
      <c r="F1284" s="345"/>
      <c r="G1284" s="345"/>
      <c r="H1284" s="61">
        <v>5</v>
      </c>
      <c r="I1284" s="309" t="s">
        <v>8504</v>
      </c>
      <c r="J1284" s="309" t="s">
        <v>6786</v>
      </c>
      <c r="K1284" s="309"/>
      <c r="L1284" s="309"/>
      <c r="M1284" s="309"/>
      <c r="N1284" s="304"/>
      <c r="O1284" s="73" t="s">
        <v>348</v>
      </c>
      <c r="P1284" s="73" t="s">
        <v>348</v>
      </c>
      <c r="Q1284" s="73" t="s">
        <v>24</v>
      </c>
      <c r="R1284" s="73"/>
    </row>
    <row r="1285" spans="1:18" ht="16.5" customHeight="1">
      <c r="A1285" s="345"/>
      <c r="B1285" s="345"/>
      <c r="C1285" s="345"/>
      <c r="D1285" s="345"/>
      <c r="E1285" s="345"/>
      <c r="F1285" s="345"/>
      <c r="G1285" s="345"/>
      <c r="H1285" s="61">
        <v>6</v>
      </c>
      <c r="I1285" s="309" t="s">
        <v>7448</v>
      </c>
      <c r="J1285" s="309" t="s">
        <v>8507</v>
      </c>
      <c r="K1285" s="309"/>
      <c r="L1285" s="309"/>
      <c r="M1285" s="309"/>
      <c r="N1285" s="304"/>
      <c r="O1285" s="73" t="s">
        <v>348</v>
      </c>
      <c r="P1285" s="73" t="s">
        <v>348</v>
      </c>
      <c r="Q1285" s="73" t="s">
        <v>24</v>
      </c>
      <c r="R1285" s="73"/>
    </row>
    <row r="1286" spans="1:18" ht="16.5" customHeight="1">
      <c r="A1286" s="341"/>
      <c r="B1286" s="341"/>
      <c r="C1286" s="341"/>
      <c r="D1286" s="341"/>
      <c r="E1286" s="341"/>
      <c r="F1286" s="341"/>
      <c r="G1286" s="341"/>
      <c r="H1286" s="61">
        <v>7</v>
      </c>
      <c r="I1286" s="309" t="s">
        <v>7103</v>
      </c>
      <c r="J1286" s="309" t="s">
        <v>6786</v>
      </c>
      <c r="K1286" s="309"/>
      <c r="L1286" s="309"/>
      <c r="M1286" s="309"/>
      <c r="N1286" s="304"/>
      <c r="O1286" s="73" t="s">
        <v>348</v>
      </c>
      <c r="P1286" s="73" t="s">
        <v>348</v>
      </c>
      <c r="Q1286" s="73" t="s">
        <v>24</v>
      </c>
      <c r="R1286" s="73"/>
    </row>
    <row r="1287" spans="1:18" ht="16.5" customHeight="1">
      <c r="A1287" s="472" t="s">
        <v>8513</v>
      </c>
      <c r="B1287" s="472" t="s">
        <v>8501</v>
      </c>
      <c r="C1287" s="473" t="s">
        <v>3209</v>
      </c>
      <c r="D1287" s="473" t="s">
        <v>7089</v>
      </c>
      <c r="E1287" s="472" t="s">
        <v>8514</v>
      </c>
      <c r="F1287" s="472" t="s">
        <v>8515</v>
      </c>
      <c r="G1287" s="473" t="s">
        <v>2111</v>
      </c>
      <c r="H1287" s="61">
        <v>1</v>
      </c>
      <c r="I1287" s="309" t="s">
        <v>7102</v>
      </c>
      <c r="J1287" s="309" t="s">
        <v>6786</v>
      </c>
      <c r="K1287" s="309"/>
      <c r="L1287" s="309"/>
      <c r="M1287" s="309"/>
      <c r="N1287" s="304"/>
      <c r="O1287" s="73" t="s">
        <v>348</v>
      </c>
      <c r="P1287" s="73" t="s">
        <v>348</v>
      </c>
      <c r="Q1287" s="73" t="s">
        <v>24</v>
      </c>
      <c r="R1287" s="73"/>
    </row>
    <row r="1288" spans="1:18" ht="16.5" customHeight="1">
      <c r="A1288" s="345"/>
      <c r="B1288" s="345"/>
      <c r="C1288" s="345"/>
      <c r="D1288" s="345"/>
      <c r="E1288" s="345"/>
      <c r="F1288" s="345"/>
      <c r="G1288" s="345"/>
      <c r="H1288" s="61">
        <v>2</v>
      </c>
      <c r="I1288" s="309" t="s">
        <v>6785</v>
      </c>
      <c r="J1288" s="309" t="s">
        <v>6786</v>
      </c>
      <c r="K1288" s="309"/>
      <c r="L1288" s="309"/>
      <c r="M1288" s="309"/>
      <c r="N1288" s="304"/>
      <c r="O1288" s="73" t="s">
        <v>348</v>
      </c>
      <c r="P1288" s="73" t="s">
        <v>348</v>
      </c>
      <c r="Q1288" s="73" t="s">
        <v>24</v>
      </c>
      <c r="R1288" s="73"/>
    </row>
    <row r="1289" spans="1:18" ht="16.5" customHeight="1">
      <c r="A1289" s="345"/>
      <c r="B1289" s="345"/>
      <c r="C1289" s="345"/>
      <c r="D1289" s="345"/>
      <c r="E1289" s="345"/>
      <c r="F1289" s="345"/>
      <c r="G1289" s="345"/>
      <c r="H1289" s="61">
        <v>3</v>
      </c>
      <c r="I1289" s="309" t="s">
        <v>6792</v>
      </c>
      <c r="J1289" s="309" t="s">
        <v>6786</v>
      </c>
      <c r="K1289" s="309"/>
      <c r="L1289" s="309"/>
      <c r="M1289" s="309"/>
      <c r="N1289" s="304"/>
      <c r="O1289" s="73" t="s">
        <v>348</v>
      </c>
      <c r="P1289" s="73" t="s">
        <v>348</v>
      </c>
      <c r="Q1289" s="73" t="s">
        <v>24</v>
      </c>
      <c r="R1289" s="73"/>
    </row>
    <row r="1290" spans="1:18" ht="16.5" customHeight="1">
      <c r="A1290" s="345"/>
      <c r="B1290" s="345"/>
      <c r="C1290" s="345"/>
      <c r="D1290" s="345"/>
      <c r="E1290" s="345"/>
      <c r="F1290" s="345"/>
      <c r="G1290" s="345"/>
      <c r="H1290" s="61">
        <v>4</v>
      </c>
      <c r="I1290" s="309" t="s">
        <v>8470</v>
      </c>
      <c r="J1290" s="309" t="s">
        <v>6786</v>
      </c>
      <c r="K1290" s="309"/>
      <c r="L1290" s="309"/>
      <c r="M1290" s="309"/>
      <c r="N1290" s="304"/>
      <c r="O1290" s="73" t="s">
        <v>348</v>
      </c>
      <c r="P1290" s="73" t="s">
        <v>348</v>
      </c>
      <c r="Q1290" s="73" t="s">
        <v>24</v>
      </c>
      <c r="R1290" s="73"/>
    </row>
    <row r="1291" spans="1:18" ht="16.5" customHeight="1">
      <c r="A1291" s="345"/>
      <c r="B1291" s="345"/>
      <c r="C1291" s="345"/>
      <c r="D1291" s="345"/>
      <c r="E1291" s="345"/>
      <c r="F1291" s="345"/>
      <c r="G1291" s="345"/>
      <c r="H1291" s="61">
        <v>5</v>
      </c>
      <c r="I1291" s="309" t="s">
        <v>6785</v>
      </c>
      <c r="J1291" s="309" t="s">
        <v>6786</v>
      </c>
      <c r="K1291" s="309"/>
      <c r="L1291" s="309"/>
      <c r="M1291" s="309"/>
      <c r="N1291" s="304"/>
      <c r="O1291" s="73" t="s">
        <v>348</v>
      </c>
      <c r="P1291" s="73" t="s">
        <v>348</v>
      </c>
      <c r="Q1291" s="73" t="s">
        <v>24</v>
      </c>
      <c r="R1291" s="73"/>
    </row>
    <row r="1292" spans="1:18" ht="16.5" customHeight="1">
      <c r="A1292" s="345"/>
      <c r="B1292" s="345"/>
      <c r="C1292" s="345"/>
      <c r="D1292" s="345"/>
      <c r="E1292" s="345"/>
      <c r="F1292" s="345"/>
      <c r="G1292" s="345"/>
      <c r="H1292" s="61">
        <v>6</v>
      </c>
      <c r="I1292" s="309" t="s">
        <v>8516</v>
      </c>
      <c r="J1292" s="309" t="s">
        <v>6786</v>
      </c>
      <c r="K1292" s="309"/>
      <c r="L1292" s="309"/>
      <c r="M1292" s="309"/>
      <c r="N1292" s="304"/>
      <c r="O1292" s="73" t="s">
        <v>348</v>
      </c>
      <c r="P1292" s="73" t="s">
        <v>348</v>
      </c>
      <c r="Q1292" s="73" t="s">
        <v>24</v>
      </c>
      <c r="R1292" s="73"/>
    </row>
    <row r="1293" spans="1:18" ht="16.5" customHeight="1">
      <c r="A1293" s="345"/>
      <c r="B1293" s="345"/>
      <c r="C1293" s="345"/>
      <c r="D1293" s="345"/>
      <c r="E1293" s="345"/>
      <c r="F1293" s="345"/>
      <c r="G1293" s="345"/>
      <c r="H1293" s="61">
        <v>7</v>
      </c>
      <c r="I1293" s="309" t="s">
        <v>7448</v>
      </c>
      <c r="J1293" s="309" t="s">
        <v>7459</v>
      </c>
      <c r="K1293" s="309"/>
      <c r="L1293" s="309"/>
      <c r="M1293" s="309"/>
      <c r="N1293" s="304"/>
      <c r="O1293" s="73" t="s">
        <v>348</v>
      </c>
      <c r="P1293" s="73" t="s">
        <v>348</v>
      </c>
      <c r="Q1293" s="73" t="s">
        <v>24</v>
      </c>
      <c r="R1293" s="73"/>
    </row>
    <row r="1294" spans="1:18" ht="16.5" customHeight="1">
      <c r="A1294" s="341"/>
      <c r="B1294" s="341"/>
      <c r="C1294" s="341"/>
      <c r="D1294" s="341"/>
      <c r="E1294" s="345"/>
      <c r="F1294" s="341"/>
      <c r="G1294" s="341"/>
      <c r="H1294" s="61">
        <v>8</v>
      </c>
      <c r="I1294" s="309" t="s">
        <v>7103</v>
      </c>
      <c r="J1294" s="309" t="s">
        <v>6786</v>
      </c>
      <c r="K1294" s="309"/>
      <c r="L1294" s="309"/>
      <c r="M1294" s="309"/>
      <c r="N1294" s="304"/>
      <c r="O1294" s="73" t="s">
        <v>348</v>
      </c>
      <c r="P1294" s="73" t="s">
        <v>348</v>
      </c>
      <c r="Q1294" s="73" t="s">
        <v>24</v>
      </c>
      <c r="R1294" s="73"/>
    </row>
    <row r="1295" spans="1:18" ht="16.5" customHeight="1">
      <c r="A1295" s="472" t="s">
        <v>8517</v>
      </c>
      <c r="B1295" s="472" t="s">
        <v>8501</v>
      </c>
      <c r="C1295" s="473" t="s">
        <v>3209</v>
      </c>
      <c r="D1295" s="473" t="s">
        <v>7089</v>
      </c>
      <c r="E1295" s="345"/>
      <c r="F1295" s="472" t="s">
        <v>8518</v>
      </c>
      <c r="G1295" s="473" t="s">
        <v>2111</v>
      </c>
      <c r="H1295" s="61">
        <v>1</v>
      </c>
      <c r="I1295" s="309" t="s">
        <v>7102</v>
      </c>
      <c r="J1295" s="309" t="s">
        <v>6786</v>
      </c>
      <c r="K1295" s="309"/>
      <c r="L1295" s="309"/>
      <c r="M1295" s="309"/>
      <c r="N1295" s="304"/>
      <c r="O1295" s="73" t="s">
        <v>348</v>
      </c>
      <c r="P1295" s="73" t="s">
        <v>348</v>
      </c>
      <c r="Q1295" s="73" t="s">
        <v>24</v>
      </c>
      <c r="R1295" s="73"/>
    </row>
    <row r="1296" spans="1:18" ht="16.5" customHeight="1">
      <c r="A1296" s="345"/>
      <c r="B1296" s="345"/>
      <c r="C1296" s="345"/>
      <c r="D1296" s="345"/>
      <c r="E1296" s="345"/>
      <c r="F1296" s="345"/>
      <c r="G1296" s="345"/>
      <c r="H1296" s="61">
        <v>2</v>
      </c>
      <c r="I1296" s="309" t="s">
        <v>6785</v>
      </c>
      <c r="J1296" s="309" t="s">
        <v>6786</v>
      </c>
      <c r="K1296" s="309"/>
      <c r="L1296" s="309"/>
      <c r="M1296" s="309"/>
      <c r="N1296" s="304"/>
      <c r="O1296" s="73" t="s">
        <v>348</v>
      </c>
      <c r="P1296" s="73" t="s">
        <v>348</v>
      </c>
      <c r="Q1296" s="73" t="s">
        <v>24</v>
      </c>
      <c r="R1296" s="73"/>
    </row>
    <row r="1297" spans="1:18" ht="16.5" customHeight="1">
      <c r="A1297" s="345"/>
      <c r="B1297" s="345"/>
      <c r="C1297" s="345"/>
      <c r="D1297" s="345"/>
      <c r="E1297" s="345"/>
      <c r="F1297" s="345"/>
      <c r="G1297" s="345"/>
      <c r="H1297" s="61">
        <v>3</v>
      </c>
      <c r="I1297" s="309" t="s">
        <v>6796</v>
      </c>
      <c r="J1297" s="309" t="s">
        <v>6786</v>
      </c>
      <c r="K1297" s="309"/>
      <c r="L1297" s="309"/>
      <c r="M1297" s="309"/>
      <c r="N1297" s="304"/>
      <c r="O1297" s="73" t="s">
        <v>348</v>
      </c>
      <c r="P1297" s="73" t="s">
        <v>348</v>
      </c>
      <c r="Q1297" s="73" t="s">
        <v>24</v>
      </c>
      <c r="R1297" s="73"/>
    </row>
    <row r="1298" spans="1:18" ht="16.5" customHeight="1">
      <c r="A1298" s="345"/>
      <c r="B1298" s="345"/>
      <c r="C1298" s="345"/>
      <c r="D1298" s="345"/>
      <c r="E1298" s="345"/>
      <c r="F1298" s="345"/>
      <c r="G1298" s="345"/>
      <c r="H1298" s="61">
        <v>4</v>
      </c>
      <c r="I1298" s="309" t="s">
        <v>8470</v>
      </c>
      <c r="J1298" s="309" t="s">
        <v>6786</v>
      </c>
      <c r="K1298" s="309"/>
      <c r="L1298" s="309"/>
      <c r="M1298" s="309"/>
      <c r="N1298" s="304"/>
      <c r="O1298" s="73" t="s">
        <v>348</v>
      </c>
      <c r="P1298" s="73" t="s">
        <v>348</v>
      </c>
      <c r="Q1298" s="73" t="s">
        <v>24</v>
      </c>
      <c r="R1298" s="73"/>
    </row>
    <row r="1299" spans="1:18" ht="16.5" customHeight="1">
      <c r="A1299" s="345"/>
      <c r="B1299" s="345"/>
      <c r="C1299" s="345"/>
      <c r="D1299" s="345"/>
      <c r="E1299" s="345"/>
      <c r="F1299" s="345"/>
      <c r="G1299" s="345"/>
      <c r="H1299" s="61">
        <v>5</v>
      </c>
      <c r="I1299" s="309" t="s">
        <v>6785</v>
      </c>
      <c r="J1299" s="309" t="s">
        <v>6786</v>
      </c>
      <c r="K1299" s="309"/>
      <c r="L1299" s="309"/>
      <c r="M1299" s="309"/>
      <c r="N1299" s="304"/>
      <c r="O1299" s="73" t="s">
        <v>348</v>
      </c>
      <c r="P1299" s="73" t="s">
        <v>348</v>
      </c>
      <c r="Q1299" s="73" t="s">
        <v>24</v>
      </c>
      <c r="R1299" s="73"/>
    </row>
    <row r="1300" spans="1:18" ht="16.5" customHeight="1">
      <c r="A1300" s="345"/>
      <c r="B1300" s="345"/>
      <c r="C1300" s="345"/>
      <c r="D1300" s="345"/>
      <c r="E1300" s="345"/>
      <c r="F1300" s="345"/>
      <c r="G1300" s="345"/>
      <c r="H1300" s="61">
        <v>6</v>
      </c>
      <c r="I1300" s="309" t="s">
        <v>8504</v>
      </c>
      <c r="J1300" s="309" t="s">
        <v>6786</v>
      </c>
      <c r="K1300" s="309"/>
      <c r="L1300" s="309"/>
      <c r="M1300" s="309"/>
      <c r="N1300" s="304"/>
      <c r="O1300" s="73" t="s">
        <v>348</v>
      </c>
      <c r="P1300" s="73" t="s">
        <v>348</v>
      </c>
      <c r="Q1300" s="73" t="s">
        <v>24</v>
      </c>
      <c r="R1300" s="73"/>
    </row>
    <row r="1301" spans="1:18" ht="16.5" customHeight="1">
      <c r="A1301" s="345"/>
      <c r="B1301" s="345"/>
      <c r="C1301" s="345"/>
      <c r="D1301" s="345"/>
      <c r="E1301" s="345"/>
      <c r="F1301" s="345"/>
      <c r="G1301" s="345"/>
      <c r="H1301" s="61">
        <v>7</v>
      </c>
      <c r="I1301" s="309" t="s">
        <v>7448</v>
      </c>
      <c r="J1301" s="309" t="s">
        <v>7459</v>
      </c>
      <c r="K1301" s="309"/>
      <c r="L1301" s="309"/>
      <c r="M1301" s="309"/>
      <c r="N1301" s="304"/>
      <c r="O1301" s="73" t="s">
        <v>348</v>
      </c>
      <c r="P1301" s="73" t="s">
        <v>348</v>
      </c>
      <c r="Q1301" s="73" t="s">
        <v>24</v>
      </c>
      <c r="R1301" s="73"/>
    </row>
    <row r="1302" spans="1:18" ht="16.5" customHeight="1">
      <c r="A1302" s="341"/>
      <c r="B1302" s="341"/>
      <c r="C1302" s="341"/>
      <c r="D1302" s="341"/>
      <c r="E1302" s="341"/>
      <c r="F1302" s="341"/>
      <c r="G1302" s="341"/>
      <c r="H1302" s="61">
        <v>8</v>
      </c>
      <c r="I1302" s="309" t="s">
        <v>7103</v>
      </c>
      <c r="J1302" s="309" t="s">
        <v>6786</v>
      </c>
      <c r="K1302" s="309"/>
      <c r="L1302" s="309"/>
      <c r="M1302" s="309"/>
      <c r="N1302" s="304"/>
      <c r="O1302" s="73" t="s">
        <v>348</v>
      </c>
      <c r="P1302" s="73" t="s">
        <v>348</v>
      </c>
      <c r="Q1302" s="73" t="s">
        <v>24</v>
      </c>
      <c r="R1302" s="73"/>
    </row>
    <row r="1303" spans="1:18" ht="27" customHeight="1">
      <c r="A1303" s="472" t="s">
        <v>8519</v>
      </c>
      <c r="B1303" s="472" t="s">
        <v>8467</v>
      </c>
      <c r="C1303" s="473" t="s">
        <v>966</v>
      </c>
      <c r="D1303" s="473" t="s">
        <v>967</v>
      </c>
      <c r="E1303" s="472" t="s">
        <v>8520</v>
      </c>
      <c r="F1303" s="472" t="s">
        <v>8521</v>
      </c>
      <c r="G1303" s="473" t="s">
        <v>2111</v>
      </c>
      <c r="H1303" s="61">
        <v>1</v>
      </c>
      <c r="I1303" s="309" t="s">
        <v>7429</v>
      </c>
      <c r="J1303" s="309" t="s">
        <v>6786</v>
      </c>
      <c r="K1303" s="309"/>
      <c r="L1303" s="309"/>
      <c r="M1303" s="309"/>
      <c r="N1303" s="304"/>
      <c r="O1303" s="73" t="s">
        <v>348</v>
      </c>
      <c r="P1303" s="73" t="s">
        <v>348</v>
      </c>
      <c r="Q1303" s="73" t="s">
        <v>24</v>
      </c>
      <c r="R1303" s="73"/>
    </row>
    <row r="1304" spans="1:18" ht="27" customHeight="1">
      <c r="A1304" s="341"/>
      <c r="B1304" s="341"/>
      <c r="C1304" s="341"/>
      <c r="D1304" s="341"/>
      <c r="E1304" s="345"/>
      <c r="F1304" s="341"/>
      <c r="G1304" s="341"/>
      <c r="H1304" s="61">
        <v>2</v>
      </c>
      <c r="I1304" s="309" t="s">
        <v>8522</v>
      </c>
      <c r="J1304" s="309" t="s">
        <v>7287</v>
      </c>
      <c r="K1304" s="309"/>
      <c r="L1304" s="309"/>
      <c r="M1304" s="309" t="s">
        <v>8523</v>
      </c>
      <c r="N1304" s="304"/>
      <c r="O1304" s="73" t="s">
        <v>348</v>
      </c>
      <c r="P1304" s="73" t="s">
        <v>348</v>
      </c>
      <c r="Q1304" s="73" t="s">
        <v>24</v>
      </c>
      <c r="R1304" s="73"/>
    </row>
    <row r="1305" spans="1:18" ht="85.5" customHeight="1">
      <c r="A1305" s="309" t="s">
        <v>8524</v>
      </c>
      <c r="B1305" s="309" t="s">
        <v>8473</v>
      </c>
      <c r="C1305" s="314" t="s">
        <v>966</v>
      </c>
      <c r="D1305" s="314" t="s">
        <v>967</v>
      </c>
      <c r="E1305" s="341"/>
      <c r="F1305" s="309" t="s">
        <v>8525</v>
      </c>
      <c r="G1305" s="314" t="s">
        <v>2111</v>
      </c>
      <c r="H1305" s="61">
        <v>1</v>
      </c>
      <c r="I1305" s="309" t="s">
        <v>8526</v>
      </c>
      <c r="J1305" s="309" t="s">
        <v>7287</v>
      </c>
      <c r="K1305" s="309"/>
      <c r="L1305" s="309"/>
      <c r="M1305" s="309" t="s">
        <v>8523</v>
      </c>
      <c r="N1305" s="304"/>
      <c r="O1305" s="73" t="s">
        <v>348</v>
      </c>
      <c r="P1305" s="73" t="s">
        <v>348</v>
      </c>
      <c r="Q1305" s="73" t="s">
        <v>24</v>
      </c>
      <c r="R1305" s="73"/>
    </row>
    <row r="1306" spans="1:18" ht="16.5" customHeight="1">
      <c r="A1306" s="472" t="s">
        <v>8527</v>
      </c>
      <c r="B1306" s="472" t="s">
        <v>8467</v>
      </c>
      <c r="C1306" s="473" t="s">
        <v>966</v>
      </c>
      <c r="D1306" s="473" t="s">
        <v>967</v>
      </c>
      <c r="E1306" s="472" t="s">
        <v>8528</v>
      </c>
      <c r="F1306" s="472" t="s">
        <v>8529</v>
      </c>
      <c r="G1306" s="473" t="s">
        <v>2111</v>
      </c>
      <c r="H1306" s="61">
        <v>1</v>
      </c>
      <c r="I1306" s="309" t="s">
        <v>7678</v>
      </c>
      <c r="J1306" s="309" t="s">
        <v>6786</v>
      </c>
      <c r="K1306" s="309"/>
      <c r="L1306" s="309"/>
      <c r="M1306" s="309"/>
      <c r="N1306" s="304"/>
      <c r="O1306" s="73" t="s">
        <v>348</v>
      </c>
      <c r="P1306" s="73" t="s">
        <v>348</v>
      </c>
      <c r="Q1306" s="73" t="s">
        <v>24</v>
      </c>
      <c r="R1306" s="73"/>
    </row>
    <row r="1307" spans="1:18" ht="16.5" customHeight="1">
      <c r="A1307" s="341"/>
      <c r="B1307" s="341"/>
      <c r="C1307" s="341"/>
      <c r="D1307" s="341"/>
      <c r="E1307" s="345"/>
      <c r="F1307" s="341"/>
      <c r="G1307" s="341"/>
      <c r="H1307" s="61">
        <v>2</v>
      </c>
      <c r="I1307" s="309" t="s">
        <v>8522</v>
      </c>
      <c r="J1307" s="309" t="s">
        <v>8478</v>
      </c>
      <c r="K1307" s="309"/>
      <c r="L1307" s="309"/>
      <c r="M1307" s="309"/>
      <c r="N1307" s="304"/>
      <c r="O1307" s="73" t="s">
        <v>348</v>
      </c>
      <c r="P1307" s="73" t="s">
        <v>348</v>
      </c>
      <c r="Q1307" s="73" t="s">
        <v>24</v>
      </c>
      <c r="R1307" s="73"/>
    </row>
    <row r="1308" spans="1:18" ht="16.5" customHeight="1">
      <c r="A1308" s="472" t="s">
        <v>8530</v>
      </c>
      <c r="B1308" s="472" t="s">
        <v>8467</v>
      </c>
      <c r="C1308" s="473" t="s">
        <v>966</v>
      </c>
      <c r="D1308" s="473" t="s">
        <v>967</v>
      </c>
      <c r="E1308" s="345"/>
      <c r="F1308" s="472" t="s">
        <v>8531</v>
      </c>
      <c r="G1308" s="473" t="s">
        <v>2111</v>
      </c>
      <c r="H1308" s="61">
        <v>1</v>
      </c>
      <c r="I1308" s="309" t="s">
        <v>7678</v>
      </c>
      <c r="J1308" s="309" t="s">
        <v>6786</v>
      </c>
      <c r="K1308" s="309"/>
      <c r="L1308" s="309"/>
      <c r="M1308" s="309"/>
      <c r="N1308" s="304"/>
      <c r="O1308" s="73" t="s">
        <v>348</v>
      </c>
      <c r="P1308" s="73" t="s">
        <v>348</v>
      </c>
      <c r="Q1308" s="73" t="s">
        <v>24</v>
      </c>
      <c r="R1308" s="73"/>
    </row>
    <row r="1309" spans="1:18" ht="16.5" customHeight="1">
      <c r="A1309" s="341"/>
      <c r="B1309" s="341"/>
      <c r="C1309" s="341"/>
      <c r="D1309" s="341"/>
      <c r="E1309" s="341"/>
      <c r="F1309" s="341"/>
      <c r="G1309" s="341"/>
      <c r="H1309" s="61">
        <v>2</v>
      </c>
      <c r="I1309" s="309" t="s">
        <v>8526</v>
      </c>
      <c r="J1309" s="309" t="s">
        <v>8481</v>
      </c>
      <c r="K1309" s="309"/>
      <c r="L1309" s="309"/>
      <c r="M1309" s="309"/>
      <c r="N1309" s="304"/>
      <c r="O1309" s="73" t="s">
        <v>348</v>
      </c>
      <c r="P1309" s="73" t="s">
        <v>348</v>
      </c>
      <c r="Q1309" s="73" t="s">
        <v>24</v>
      </c>
      <c r="R1309" s="73"/>
    </row>
    <row r="1310" spans="1:18" ht="16.5" customHeight="1">
      <c r="A1310" s="472" t="s">
        <v>8532</v>
      </c>
      <c r="B1310" s="472" t="s">
        <v>8467</v>
      </c>
      <c r="C1310" s="473" t="s">
        <v>966</v>
      </c>
      <c r="D1310" s="473" t="s">
        <v>967</v>
      </c>
      <c r="E1310" s="472" t="s">
        <v>8533</v>
      </c>
      <c r="F1310" s="472" t="s">
        <v>8534</v>
      </c>
      <c r="G1310" s="473" t="s">
        <v>2111</v>
      </c>
      <c r="H1310" s="61">
        <v>1</v>
      </c>
      <c r="I1310" s="309" t="s">
        <v>7430</v>
      </c>
      <c r="J1310" s="309" t="s">
        <v>6786</v>
      </c>
      <c r="K1310" s="309"/>
      <c r="L1310" s="309"/>
      <c r="M1310" s="309"/>
      <c r="N1310" s="304"/>
      <c r="O1310" s="73" t="s">
        <v>348</v>
      </c>
      <c r="P1310" s="73" t="s">
        <v>348</v>
      </c>
      <c r="Q1310" s="73" t="s">
        <v>24</v>
      </c>
      <c r="R1310" s="73"/>
    </row>
    <row r="1311" spans="1:18" ht="16.5" customHeight="1">
      <c r="A1311" s="341"/>
      <c r="B1311" s="341"/>
      <c r="C1311" s="341"/>
      <c r="D1311" s="341"/>
      <c r="E1311" s="345"/>
      <c r="F1311" s="341"/>
      <c r="G1311" s="341"/>
      <c r="H1311" s="61">
        <v>2</v>
      </c>
      <c r="I1311" s="309" t="s">
        <v>8522</v>
      </c>
      <c r="J1311" s="309" t="s">
        <v>8478</v>
      </c>
      <c r="K1311" s="309"/>
      <c r="L1311" s="309"/>
      <c r="M1311" s="309"/>
      <c r="N1311" s="304"/>
      <c r="O1311" s="73" t="s">
        <v>348</v>
      </c>
      <c r="P1311" s="73" t="s">
        <v>348</v>
      </c>
      <c r="Q1311" s="73" t="s">
        <v>24</v>
      </c>
      <c r="R1311" s="73"/>
    </row>
    <row r="1312" spans="1:18" ht="16.5" customHeight="1">
      <c r="A1312" s="472" t="s">
        <v>8535</v>
      </c>
      <c r="B1312" s="472" t="s">
        <v>8467</v>
      </c>
      <c r="C1312" s="473" t="s">
        <v>966</v>
      </c>
      <c r="D1312" s="473" t="s">
        <v>967</v>
      </c>
      <c r="E1312" s="345"/>
      <c r="F1312" s="472" t="s">
        <v>8536</v>
      </c>
      <c r="G1312" s="473" t="s">
        <v>2111</v>
      </c>
      <c r="H1312" s="61">
        <v>1</v>
      </c>
      <c r="I1312" s="309" t="s">
        <v>7430</v>
      </c>
      <c r="J1312" s="309" t="s">
        <v>6786</v>
      </c>
      <c r="K1312" s="309"/>
      <c r="L1312" s="309"/>
      <c r="M1312" s="309"/>
      <c r="N1312" s="304"/>
      <c r="O1312" s="73" t="s">
        <v>348</v>
      </c>
      <c r="P1312" s="73" t="s">
        <v>348</v>
      </c>
      <c r="Q1312" s="73" t="s">
        <v>24</v>
      </c>
      <c r="R1312" s="73"/>
    </row>
    <row r="1313" spans="1:18" ht="16.5" customHeight="1">
      <c r="A1313" s="341"/>
      <c r="B1313" s="341"/>
      <c r="C1313" s="341"/>
      <c r="D1313" s="341"/>
      <c r="E1313" s="341"/>
      <c r="F1313" s="341"/>
      <c r="G1313" s="341"/>
      <c r="H1313" s="61">
        <v>2</v>
      </c>
      <c r="I1313" s="309" t="s">
        <v>8526</v>
      </c>
      <c r="J1313" s="309" t="s">
        <v>8481</v>
      </c>
      <c r="K1313" s="309"/>
      <c r="L1313" s="309"/>
      <c r="M1313" s="309"/>
      <c r="N1313" s="304"/>
      <c r="O1313" s="73" t="s">
        <v>348</v>
      </c>
      <c r="P1313" s="73" t="s">
        <v>348</v>
      </c>
      <c r="Q1313" s="73" t="s">
        <v>24</v>
      </c>
      <c r="R1313" s="73"/>
    </row>
    <row r="1314" spans="1:18" ht="40.5" customHeight="1">
      <c r="A1314" s="472" t="s">
        <v>8537</v>
      </c>
      <c r="B1314" s="472" t="s">
        <v>8501</v>
      </c>
      <c r="C1314" s="473" t="s">
        <v>3209</v>
      </c>
      <c r="D1314" s="473" t="s">
        <v>7089</v>
      </c>
      <c r="E1314" s="472" t="s">
        <v>8538</v>
      </c>
      <c r="F1314" s="472" t="s">
        <v>8539</v>
      </c>
      <c r="G1314" s="473" t="s">
        <v>2111</v>
      </c>
      <c r="H1314" s="61">
        <v>1</v>
      </c>
      <c r="I1314" s="309" t="s">
        <v>8075</v>
      </c>
      <c r="J1314" s="309" t="s">
        <v>6786</v>
      </c>
      <c r="K1314" s="309"/>
      <c r="L1314" s="309"/>
      <c r="M1314" s="309" t="s">
        <v>8540</v>
      </c>
      <c r="N1314" s="304"/>
      <c r="O1314" s="73" t="s">
        <v>348</v>
      </c>
      <c r="P1314" s="73" t="s">
        <v>348</v>
      </c>
      <c r="Q1314" s="73" t="s">
        <v>24</v>
      </c>
      <c r="R1314" s="73"/>
    </row>
    <row r="1315" spans="1:18" ht="16.5" customHeight="1">
      <c r="A1315" s="345"/>
      <c r="B1315" s="345"/>
      <c r="C1315" s="345"/>
      <c r="D1315" s="345"/>
      <c r="E1315" s="345"/>
      <c r="F1315" s="345"/>
      <c r="G1315" s="345"/>
      <c r="H1315" s="61">
        <v>2</v>
      </c>
      <c r="I1315" s="309" t="s">
        <v>7429</v>
      </c>
      <c r="J1315" s="309" t="s">
        <v>6786</v>
      </c>
      <c r="K1315" s="309"/>
      <c r="L1315" s="309"/>
      <c r="M1315" s="309"/>
      <c r="N1315" s="304"/>
      <c r="O1315" s="73" t="s">
        <v>348</v>
      </c>
      <c r="P1315" s="73" t="s">
        <v>348</v>
      </c>
      <c r="Q1315" s="73" t="s">
        <v>24</v>
      </c>
      <c r="R1315" s="73"/>
    </row>
    <row r="1316" spans="1:18" ht="16.5" customHeight="1">
      <c r="A1316" s="345"/>
      <c r="B1316" s="345"/>
      <c r="C1316" s="345"/>
      <c r="D1316" s="345"/>
      <c r="E1316" s="345"/>
      <c r="F1316" s="345"/>
      <c r="G1316" s="345"/>
      <c r="H1316" s="61">
        <v>3</v>
      </c>
      <c r="I1316" s="309" t="s">
        <v>7430</v>
      </c>
      <c r="J1316" s="309" t="s">
        <v>6786</v>
      </c>
      <c r="K1316" s="309"/>
      <c r="L1316" s="309"/>
      <c r="M1316" s="309"/>
      <c r="N1316" s="304"/>
      <c r="O1316" s="73" t="s">
        <v>348</v>
      </c>
      <c r="P1316" s="73" t="s">
        <v>348</v>
      </c>
      <c r="Q1316" s="73" t="s">
        <v>24</v>
      </c>
      <c r="R1316" s="73"/>
    </row>
    <row r="1317" spans="1:18" ht="16.5" customHeight="1">
      <c r="A1317" s="345"/>
      <c r="B1317" s="345"/>
      <c r="C1317" s="345"/>
      <c r="D1317" s="345"/>
      <c r="E1317" s="345"/>
      <c r="F1317" s="345"/>
      <c r="G1317" s="345"/>
      <c r="H1317" s="61">
        <v>4</v>
      </c>
      <c r="I1317" s="309" t="s">
        <v>8522</v>
      </c>
      <c r="J1317" s="309" t="s">
        <v>6786</v>
      </c>
      <c r="K1317" s="309"/>
      <c r="L1317" s="309"/>
      <c r="M1317" s="309"/>
      <c r="N1317" s="304"/>
      <c r="O1317" s="73" t="s">
        <v>348</v>
      </c>
      <c r="P1317" s="73" t="s">
        <v>348</v>
      </c>
      <c r="Q1317" s="73" t="s">
        <v>24</v>
      </c>
      <c r="R1317" s="73"/>
    </row>
    <row r="1318" spans="1:18" ht="16.5" customHeight="1">
      <c r="A1318" s="345"/>
      <c r="B1318" s="345"/>
      <c r="C1318" s="345"/>
      <c r="D1318" s="345"/>
      <c r="E1318" s="345"/>
      <c r="F1318" s="345"/>
      <c r="G1318" s="345"/>
      <c r="H1318" s="61">
        <v>5</v>
      </c>
      <c r="I1318" s="309" t="s">
        <v>8504</v>
      </c>
      <c r="J1318" s="309" t="s">
        <v>6786</v>
      </c>
      <c r="K1318" s="309"/>
      <c r="L1318" s="309"/>
      <c r="M1318" s="309"/>
      <c r="N1318" s="304"/>
      <c r="O1318" s="73" t="s">
        <v>348</v>
      </c>
      <c r="P1318" s="73" t="s">
        <v>348</v>
      </c>
      <c r="Q1318" s="73" t="s">
        <v>24</v>
      </c>
      <c r="R1318" s="73"/>
    </row>
    <row r="1319" spans="1:18" ht="27" customHeight="1">
      <c r="A1319" s="345"/>
      <c r="B1319" s="345"/>
      <c r="C1319" s="345"/>
      <c r="D1319" s="345"/>
      <c r="E1319" s="345"/>
      <c r="F1319" s="345"/>
      <c r="G1319" s="345"/>
      <c r="H1319" s="61">
        <v>6</v>
      </c>
      <c r="I1319" s="309" t="s">
        <v>8541</v>
      </c>
      <c r="J1319" s="309" t="s">
        <v>7459</v>
      </c>
      <c r="K1319" s="309"/>
      <c r="L1319" s="309"/>
      <c r="M1319" s="309" t="s">
        <v>8542</v>
      </c>
      <c r="N1319" s="304"/>
      <c r="O1319" s="73" t="s">
        <v>348</v>
      </c>
      <c r="P1319" s="73" t="s">
        <v>348</v>
      </c>
      <c r="Q1319" s="73" t="s">
        <v>24</v>
      </c>
      <c r="R1319" s="73"/>
    </row>
    <row r="1320" spans="1:18" ht="16.5" customHeight="1">
      <c r="A1320" s="341"/>
      <c r="B1320" s="341"/>
      <c r="C1320" s="341"/>
      <c r="D1320" s="341"/>
      <c r="E1320" s="345"/>
      <c r="F1320" s="341"/>
      <c r="G1320" s="341"/>
      <c r="H1320" s="61">
        <v>7</v>
      </c>
      <c r="I1320" s="309" t="s">
        <v>8076</v>
      </c>
      <c r="J1320" s="309" t="s">
        <v>6786</v>
      </c>
      <c r="K1320" s="309"/>
      <c r="L1320" s="309"/>
      <c r="M1320" s="309"/>
      <c r="N1320" s="304"/>
      <c r="O1320" s="73" t="s">
        <v>348</v>
      </c>
      <c r="P1320" s="73" t="s">
        <v>348</v>
      </c>
      <c r="Q1320" s="73" t="s">
        <v>24</v>
      </c>
      <c r="R1320" s="73"/>
    </row>
    <row r="1321" spans="1:18" ht="40.5" customHeight="1">
      <c r="A1321" s="472" t="s">
        <v>8543</v>
      </c>
      <c r="B1321" s="472" t="s">
        <v>8501</v>
      </c>
      <c r="C1321" s="473" t="s">
        <v>3209</v>
      </c>
      <c r="D1321" s="473" t="s">
        <v>7089</v>
      </c>
      <c r="E1321" s="345"/>
      <c r="F1321" s="472" t="s">
        <v>8544</v>
      </c>
      <c r="G1321" s="473" t="s">
        <v>2111</v>
      </c>
      <c r="H1321" s="61">
        <v>1</v>
      </c>
      <c r="I1321" s="309" t="s">
        <v>8075</v>
      </c>
      <c r="J1321" s="309" t="s">
        <v>6786</v>
      </c>
      <c r="K1321" s="309"/>
      <c r="L1321" s="309"/>
      <c r="M1321" s="309" t="s">
        <v>8540</v>
      </c>
      <c r="N1321" s="304"/>
      <c r="O1321" s="73" t="s">
        <v>348</v>
      </c>
      <c r="P1321" s="73" t="s">
        <v>348</v>
      </c>
      <c r="Q1321" s="73" t="s">
        <v>24</v>
      </c>
      <c r="R1321" s="73"/>
    </row>
    <row r="1322" spans="1:18" ht="16.5" customHeight="1">
      <c r="A1322" s="345"/>
      <c r="B1322" s="345"/>
      <c r="C1322" s="345"/>
      <c r="D1322" s="345"/>
      <c r="E1322" s="345"/>
      <c r="F1322" s="345"/>
      <c r="G1322" s="345"/>
      <c r="H1322" s="61">
        <v>2</v>
      </c>
      <c r="I1322" s="309" t="s">
        <v>7429</v>
      </c>
      <c r="J1322" s="309" t="s">
        <v>6786</v>
      </c>
      <c r="K1322" s="309"/>
      <c r="L1322" s="309"/>
      <c r="M1322" s="309"/>
      <c r="N1322" s="304"/>
      <c r="O1322" s="73" t="s">
        <v>348</v>
      </c>
      <c r="P1322" s="73" t="s">
        <v>348</v>
      </c>
      <c r="Q1322" s="73" t="s">
        <v>24</v>
      </c>
      <c r="R1322" s="73"/>
    </row>
    <row r="1323" spans="1:18" ht="16.5" customHeight="1">
      <c r="A1323" s="345"/>
      <c r="B1323" s="345"/>
      <c r="C1323" s="345"/>
      <c r="D1323" s="345"/>
      <c r="E1323" s="345"/>
      <c r="F1323" s="345"/>
      <c r="G1323" s="345"/>
      <c r="H1323" s="61">
        <v>3</v>
      </c>
      <c r="I1323" s="309" t="s">
        <v>7430</v>
      </c>
      <c r="J1323" s="309" t="s">
        <v>6786</v>
      </c>
      <c r="K1323" s="309"/>
      <c r="L1323" s="309"/>
      <c r="M1323" s="309"/>
      <c r="N1323" s="304"/>
      <c r="O1323" s="73" t="s">
        <v>348</v>
      </c>
      <c r="P1323" s="73" t="s">
        <v>348</v>
      </c>
      <c r="Q1323" s="73" t="s">
        <v>24</v>
      </c>
      <c r="R1323" s="73"/>
    </row>
    <row r="1324" spans="1:18" ht="16.5" customHeight="1">
      <c r="A1324" s="345"/>
      <c r="B1324" s="345"/>
      <c r="C1324" s="345"/>
      <c r="D1324" s="345"/>
      <c r="E1324" s="345"/>
      <c r="F1324" s="345"/>
      <c r="G1324" s="345"/>
      <c r="H1324" s="61">
        <v>4</v>
      </c>
      <c r="I1324" s="309" t="s">
        <v>8526</v>
      </c>
      <c r="J1324" s="309" t="s">
        <v>6786</v>
      </c>
      <c r="K1324" s="309"/>
      <c r="L1324" s="309"/>
      <c r="M1324" s="309"/>
      <c r="N1324" s="304"/>
      <c r="O1324" s="73" t="s">
        <v>348</v>
      </c>
      <c r="P1324" s="73" t="s">
        <v>348</v>
      </c>
      <c r="Q1324" s="73" t="s">
        <v>24</v>
      </c>
      <c r="R1324" s="73"/>
    </row>
    <row r="1325" spans="1:18" ht="16.5" customHeight="1">
      <c r="A1325" s="345"/>
      <c r="B1325" s="345"/>
      <c r="C1325" s="345"/>
      <c r="D1325" s="345"/>
      <c r="E1325" s="345"/>
      <c r="F1325" s="345"/>
      <c r="G1325" s="345"/>
      <c r="H1325" s="61">
        <v>5</v>
      </c>
      <c r="I1325" s="309" t="s">
        <v>8504</v>
      </c>
      <c r="J1325" s="309" t="s">
        <v>6786</v>
      </c>
      <c r="K1325" s="309"/>
      <c r="L1325" s="309"/>
      <c r="M1325" s="309"/>
      <c r="N1325" s="304"/>
      <c r="O1325" s="73" t="s">
        <v>348</v>
      </c>
      <c r="P1325" s="73" t="s">
        <v>348</v>
      </c>
      <c r="Q1325" s="73" t="s">
        <v>24</v>
      </c>
      <c r="R1325" s="73"/>
    </row>
    <row r="1326" spans="1:18" ht="16.5" customHeight="1">
      <c r="A1326" s="345"/>
      <c r="B1326" s="345"/>
      <c r="C1326" s="345"/>
      <c r="D1326" s="345"/>
      <c r="E1326" s="345"/>
      <c r="F1326" s="345"/>
      <c r="G1326" s="345"/>
      <c r="H1326" s="61">
        <v>6</v>
      </c>
      <c r="I1326" s="309" t="s">
        <v>8541</v>
      </c>
      <c r="J1326" s="309" t="s">
        <v>8507</v>
      </c>
      <c r="K1326" s="309"/>
      <c r="L1326" s="309"/>
      <c r="M1326" s="309"/>
      <c r="N1326" s="304"/>
      <c r="O1326" s="73" t="s">
        <v>348</v>
      </c>
      <c r="P1326" s="73" t="s">
        <v>348</v>
      </c>
      <c r="Q1326" s="73" t="s">
        <v>24</v>
      </c>
      <c r="R1326" s="73"/>
    </row>
    <row r="1327" spans="1:18" ht="16.5" customHeight="1">
      <c r="A1327" s="341"/>
      <c r="B1327" s="341"/>
      <c r="C1327" s="341"/>
      <c r="D1327" s="341"/>
      <c r="E1327" s="341"/>
      <c r="F1327" s="341"/>
      <c r="G1327" s="341"/>
      <c r="H1327" s="61">
        <v>7</v>
      </c>
      <c r="I1327" s="309" t="s">
        <v>8076</v>
      </c>
      <c r="J1327" s="309" t="s">
        <v>6786</v>
      </c>
      <c r="K1327" s="309"/>
      <c r="L1327" s="309"/>
      <c r="M1327" s="309"/>
      <c r="N1327" s="304"/>
      <c r="O1327" s="73" t="s">
        <v>348</v>
      </c>
      <c r="P1327" s="73" t="s">
        <v>348</v>
      </c>
      <c r="Q1327" s="73" t="s">
        <v>24</v>
      </c>
      <c r="R1327" s="73"/>
    </row>
    <row r="1328" spans="1:18" ht="27" customHeight="1">
      <c r="A1328" s="472" t="s">
        <v>8545</v>
      </c>
      <c r="B1328" s="472" t="s">
        <v>8546</v>
      </c>
      <c r="C1328" s="473" t="s">
        <v>966</v>
      </c>
      <c r="D1328" s="473" t="s">
        <v>967</v>
      </c>
      <c r="E1328" s="472" t="s">
        <v>8547</v>
      </c>
      <c r="F1328" s="472" t="s">
        <v>8548</v>
      </c>
      <c r="G1328" s="473" t="s">
        <v>2111</v>
      </c>
      <c r="H1328" s="61">
        <v>1</v>
      </c>
      <c r="I1328" s="309" t="s">
        <v>6785</v>
      </c>
      <c r="J1328" s="309" t="s">
        <v>6786</v>
      </c>
      <c r="K1328" s="309"/>
      <c r="L1328" s="309"/>
      <c r="M1328" s="309"/>
      <c r="N1328" s="304"/>
      <c r="O1328" s="73" t="s">
        <v>348</v>
      </c>
      <c r="P1328" s="73" t="s">
        <v>24</v>
      </c>
      <c r="Q1328" s="73" t="s">
        <v>24</v>
      </c>
      <c r="R1328" s="73"/>
    </row>
    <row r="1329" spans="1:18" ht="16.5" customHeight="1">
      <c r="A1329" s="341"/>
      <c r="B1329" s="341"/>
      <c r="C1329" s="341"/>
      <c r="D1329" s="341"/>
      <c r="E1329" s="345"/>
      <c r="F1329" s="341"/>
      <c r="G1329" s="341"/>
      <c r="H1329" s="61">
        <v>2</v>
      </c>
      <c r="I1329" s="309" t="s">
        <v>8549</v>
      </c>
      <c r="J1329" s="309" t="s">
        <v>8550</v>
      </c>
      <c r="K1329" s="309"/>
      <c r="L1329" s="309"/>
      <c r="M1329" s="309"/>
      <c r="N1329" s="304"/>
      <c r="O1329" s="73" t="s">
        <v>348</v>
      </c>
      <c r="P1329" s="73" t="s">
        <v>24</v>
      </c>
      <c r="Q1329" s="73" t="s">
        <v>24</v>
      </c>
      <c r="R1329" s="73"/>
    </row>
    <row r="1330" spans="1:18" ht="16.5" customHeight="1">
      <c r="A1330" s="472" t="s">
        <v>8551</v>
      </c>
      <c r="B1330" s="472" t="s">
        <v>8546</v>
      </c>
      <c r="C1330" s="473" t="s">
        <v>966</v>
      </c>
      <c r="D1330" s="473" t="s">
        <v>967</v>
      </c>
      <c r="E1330" s="345"/>
      <c r="F1330" s="472" t="s">
        <v>8552</v>
      </c>
      <c r="G1330" s="473" t="s">
        <v>2111</v>
      </c>
      <c r="H1330" s="61">
        <v>1</v>
      </c>
      <c r="I1330" s="309" t="s">
        <v>6792</v>
      </c>
      <c r="J1330" s="309" t="s">
        <v>6786</v>
      </c>
      <c r="K1330" s="309"/>
      <c r="L1330" s="309"/>
      <c r="M1330" s="309"/>
      <c r="N1330" s="304"/>
      <c r="O1330" s="73" t="s">
        <v>348</v>
      </c>
      <c r="P1330" s="73" t="s">
        <v>24</v>
      </c>
      <c r="Q1330" s="73" t="s">
        <v>24</v>
      </c>
      <c r="R1330" s="73"/>
    </row>
    <row r="1331" spans="1:18" ht="16.5" customHeight="1">
      <c r="A1331" s="341"/>
      <c r="B1331" s="341"/>
      <c r="C1331" s="341"/>
      <c r="D1331" s="341"/>
      <c r="E1331" s="345"/>
      <c r="F1331" s="341"/>
      <c r="G1331" s="341"/>
      <c r="H1331" s="61">
        <v>2</v>
      </c>
      <c r="I1331" s="309" t="s">
        <v>8549</v>
      </c>
      <c r="J1331" s="309" t="s">
        <v>8553</v>
      </c>
      <c r="K1331" s="309"/>
      <c r="L1331" s="309"/>
      <c r="M1331" s="309"/>
      <c r="N1331" s="304"/>
      <c r="O1331" s="73" t="s">
        <v>348</v>
      </c>
      <c r="P1331" s="73" t="s">
        <v>24</v>
      </c>
      <c r="Q1331" s="73" t="s">
        <v>24</v>
      </c>
      <c r="R1331" s="73"/>
    </row>
    <row r="1332" spans="1:18" ht="16.5" customHeight="1">
      <c r="A1332" s="472" t="s">
        <v>8554</v>
      </c>
      <c r="B1332" s="472" t="s">
        <v>8555</v>
      </c>
      <c r="C1332" s="473" t="s">
        <v>966</v>
      </c>
      <c r="D1332" s="473" t="s">
        <v>967</v>
      </c>
      <c r="E1332" s="345"/>
      <c r="F1332" s="472" t="s">
        <v>8556</v>
      </c>
      <c r="G1332" s="473" t="s">
        <v>2111</v>
      </c>
      <c r="H1332" s="61">
        <v>1</v>
      </c>
      <c r="I1332" s="309" t="s">
        <v>7102</v>
      </c>
      <c r="J1332" s="309" t="s">
        <v>6786</v>
      </c>
      <c r="K1332" s="309"/>
      <c r="L1332" s="309"/>
      <c r="M1332" s="309"/>
      <c r="N1332" s="304"/>
      <c r="O1332" s="73" t="s">
        <v>348</v>
      </c>
      <c r="P1332" s="73" t="s">
        <v>24</v>
      </c>
      <c r="Q1332" s="73" t="s">
        <v>24</v>
      </c>
      <c r="R1332" s="73"/>
    </row>
    <row r="1333" spans="1:18" ht="16.5" customHeight="1">
      <c r="A1333" s="345"/>
      <c r="B1333" s="345"/>
      <c r="C1333" s="345"/>
      <c r="D1333" s="345"/>
      <c r="E1333" s="345"/>
      <c r="F1333" s="345"/>
      <c r="G1333" s="345"/>
      <c r="H1333" s="61">
        <v>2</v>
      </c>
      <c r="I1333" s="309" t="s">
        <v>6785</v>
      </c>
      <c r="J1333" s="309" t="s">
        <v>6786</v>
      </c>
      <c r="K1333" s="309"/>
      <c r="L1333" s="309"/>
      <c r="M1333" s="309"/>
      <c r="N1333" s="304"/>
      <c r="O1333" s="73" t="s">
        <v>348</v>
      </c>
      <c r="P1333" s="73" t="s">
        <v>24</v>
      </c>
      <c r="Q1333" s="73" t="s">
        <v>24</v>
      </c>
      <c r="R1333" s="73"/>
    </row>
    <row r="1334" spans="1:18" ht="16.5" customHeight="1">
      <c r="A1334" s="345"/>
      <c r="B1334" s="345"/>
      <c r="C1334" s="345"/>
      <c r="D1334" s="345"/>
      <c r="E1334" s="345"/>
      <c r="F1334" s="345"/>
      <c r="G1334" s="345"/>
      <c r="H1334" s="61">
        <v>3</v>
      </c>
      <c r="I1334" s="309" t="s">
        <v>6792</v>
      </c>
      <c r="J1334" s="309" t="s">
        <v>6786</v>
      </c>
      <c r="K1334" s="309"/>
      <c r="L1334" s="309"/>
      <c r="M1334" s="309"/>
      <c r="N1334" s="304"/>
      <c r="O1334" s="73" t="s">
        <v>348</v>
      </c>
      <c r="P1334" s="73" t="s">
        <v>24</v>
      </c>
      <c r="Q1334" s="73" t="s">
        <v>24</v>
      </c>
      <c r="R1334" s="73"/>
    </row>
    <row r="1335" spans="1:18" ht="16.5" customHeight="1">
      <c r="A1335" s="345"/>
      <c r="B1335" s="345"/>
      <c r="C1335" s="345"/>
      <c r="D1335" s="345"/>
      <c r="E1335" s="345"/>
      <c r="F1335" s="345"/>
      <c r="G1335" s="345"/>
      <c r="H1335" s="61">
        <v>4</v>
      </c>
      <c r="I1335" s="309" t="s">
        <v>7189</v>
      </c>
      <c r="J1335" s="309" t="s">
        <v>6786</v>
      </c>
      <c r="K1335" s="309"/>
      <c r="L1335" s="309"/>
      <c r="M1335" s="309"/>
      <c r="N1335" s="304"/>
      <c r="O1335" s="73" t="s">
        <v>348</v>
      </c>
      <c r="P1335" s="73" t="s">
        <v>24</v>
      </c>
      <c r="Q1335" s="73" t="s">
        <v>24</v>
      </c>
      <c r="R1335" s="73"/>
    </row>
    <row r="1336" spans="1:18" ht="16.5" customHeight="1">
      <c r="A1336" s="345"/>
      <c r="B1336" s="345"/>
      <c r="C1336" s="345"/>
      <c r="D1336" s="345"/>
      <c r="E1336" s="345"/>
      <c r="F1336" s="345"/>
      <c r="G1336" s="345"/>
      <c r="H1336" s="61">
        <v>5</v>
      </c>
      <c r="I1336" s="309" t="s">
        <v>8549</v>
      </c>
      <c r="J1336" s="309" t="s">
        <v>8553</v>
      </c>
      <c r="K1336" s="309"/>
      <c r="L1336" s="309"/>
      <c r="M1336" s="309"/>
      <c r="N1336" s="304"/>
      <c r="O1336" s="73" t="s">
        <v>348</v>
      </c>
      <c r="P1336" s="73" t="s">
        <v>24</v>
      </c>
      <c r="Q1336" s="73" t="s">
        <v>24</v>
      </c>
      <c r="R1336" s="73"/>
    </row>
    <row r="1337" spans="1:18" ht="16.5" customHeight="1">
      <c r="A1337" s="341"/>
      <c r="B1337" s="341"/>
      <c r="C1337" s="341"/>
      <c r="D1337" s="341"/>
      <c r="E1337" s="345"/>
      <c r="F1337" s="341"/>
      <c r="G1337" s="341"/>
      <c r="H1337" s="61">
        <v>6</v>
      </c>
      <c r="I1337" s="309" t="s">
        <v>7103</v>
      </c>
      <c r="J1337" s="309" t="s">
        <v>6786</v>
      </c>
      <c r="K1337" s="309"/>
      <c r="L1337" s="309"/>
      <c r="M1337" s="309"/>
      <c r="N1337" s="304"/>
      <c r="O1337" s="73" t="s">
        <v>348</v>
      </c>
      <c r="P1337" s="73" t="s">
        <v>24</v>
      </c>
      <c r="Q1337" s="73" t="s">
        <v>24</v>
      </c>
      <c r="R1337" s="73"/>
    </row>
    <row r="1338" spans="1:18" ht="16.5" customHeight="1">
      <c r="A1338" s="472" t="s">
        <v>8557</v>
      </c>
      <c r="B1338" s="472" t="s">
        <v>8546</v>
      </c>
      <c r="C1338" s="473" t="s">
        <v>966</v>
      </c>
      <c r="D1338" s="473" t="s">
        <v>967</v>
      </c>
      <c r="E1338" s="345"/>
      <c r="F1338" s="472" t="s">
        <v>8558</v>
      </c>
      <c r="G1338" s="473" t="s">
        <v>2111</v>
      </c>
      <c r="H1338" s="61">
        <v>1</v>
      </c>
      <c r="I1338" s="309" t="s">
        <v>6796</v>
      </c>
      <c r="J1338" s="309" t="s">
        <v>6786</v>
      </c>
      <c r="K1338" s="309"/>
      <c r="L1338" s="309"/>
      <c r="M1338" s="309"/>
      <c r="N1338" s="304"/>
      <c r="O1338" s="73" t="s">
        <v>348</v>
      </c>
      <c r="P1338" s="73" t="s">
        <v>24</v>
      </c>
      <c r="Q1338" s="73" t="s">
        <v>24</v>
      </c>
      <c r="R1338" s="73"/>
    </row>
    <row r="1339" spans="1:18" ht="16.5" customHeight="1">
      <c r="A1339" s="341"/>
      <c r="B1339" s="341"/>
      <c r="C1339" s="341"/>
      <c r="D1339" s="341"/>
      <c r="E1339" s="341"/>
      <c r="F1339" s="341"/>
      <c r="G1339" s="341"/>
      <c r="H1339" s="61">
        <v>2</v>
      </c>
      <c r="I1339" s="309" t="s">
        <v>8549</v>
      </c>
      <c r="J1339" s="309" t="s">
        <v>8550</v>
      </c>
      <c r="K1339" s="309"/>
      <c r="L1339" s="309"/>
      <c r="M1339" s="309"/>
      <c r="N1339" s="304"/>
      <c r="O1339" s="73" t="s">
        <v>348</v>
      </c>
      <c r="P1339" s="73" t="s">
        <v>24</v>
      </c>
      <c r="Q1339" s="73" t="s">
        <v>24</v>
      </c>
      <c r="R1339" s="73"/>
    </row>
    <row r="1340" spans="1:18" ht="16.5" customHeight="1">
      <c r="A1340" s="472" t="s">
        <v>8559</v>
      </c>
      <c r="B1340" s="472" t="s">
        <v>8546</v>
      </c>
      <c r="C1340" s="473" t="s">
        <v>966</v>
      </c>
      <c r="D1340" s="473" t="s">
        <v>967</v>
      </c>
      <c r="E1340" s="472" t="s">
        <v>8560</v>
      </c>
      <c r="F1340" s="472" t="s">
        <v>8561</v>
      </c>
      <c r="G1340" s="473" t="s">
        <v>2111</v>
      </c>
      <c r="H1340" s="61">
        <v>1</v>
      </c>
      <c r="I1340" s="309" t="s">
        <v>6785</v>
      </c>
      <c r="J1340" s="309" t="s">
        <v>6786</v>
      </c>
      <c r="K1340" s="309"/>
      <c r="L1340" s="309"/>
      <c r="M1340" s="309"/>
      <c r="N1340" s="304"/>
      <c r="O1340" s="73" t="s">
        <v>348</v>
      </c>
      <c r="P1340" s="73" t="s">
        <v>24</v>
      </c>
      <c r="Q1340" s="73" t="s">
        <v>24</v>
      </c>
      <c r="R1340" s="73"/>
    </row>
    <row r="1341" spans="1:18" ht="16.5" customHeight="1">
      <c r="A1341" s="341"/>
      <c r="B1341" s="341"/>
      <c r="C1341" s="341"/>
      <c r="D1341" s="341"/>
      <c r="E1341" s="345"/>
      <c r="F1341" s="341"/>
      <c r="G1341" s="341"/>
      <c r="H1341" s="61">
        <v>2</v>
      </c>
      <c r="I1341" s="309" t="s">
        <v>8562</v>
      </c>
      <c r="J1341" s="309" t="s">
        <v>8550</v>
      </c>
      <c r="K1341" s="309"/>
      <c r="L1341" s="309"/>
      <c r="M1341" s="309"/>
      <c r="N1341" s="304"/>
      <c r="O1341" s="73" t="s">
        <v>348</v>
      </c>
      <c r="P1341" s="73" t="s">
        <v>24</v>
      </c>
      <c r="Q1341" s="73" t="s">
        <v>24</v>
      </c>
      <c r="R1341" s="73"/>
    </row>
    <row r="1342" spans="1:18" ht="40.5" customHeight="1">
      <c r="A1342" s="472" t="s">
        <v>8563</v>
      </c>
      <c r="B1342" s="472" t="s">
        <v>8555</v>
      </c>
      <c r="C1342" s="473" t="s">
        <v>966</v>
      </c>
      <c r="D1342" s="473" t="s">
        <v>967</v>
      </c>
      <c r="E1342" s="345"/>
      <c r="F1342" s="472" t="s">
        <v>8564</v>
      </c>
      <c r="G1342" s="473" t="s">
        <v>2111</v>
      </c>
      <c r="H1342" s="61">
        <v>1</v>
      </c>
      <c r="I1342" s="309" t="s">
        <v>8075</v>
      </c>
      <c r="J1342" s="309" t="s">
        <v>6786</v>
      </c>
      <c r="K1342" s="309"/>
      <c r="L1342" s="309"/>
      <c r="M1342" s="309"/>
      <c r="N1342" s="304"/>
      <c r="O1342" s="73" t="s">
        <v>348</v>
      </c>
      <c r="P1342" s="73" t="s">
        <v>24</v>
      </c>
      <c r="Q1342" s="73" t="s">
        <v>24</v>
      </c>
      <c r="R1342" s="73"/>
    </row>
    <row r="1343" spans="1:18" ht="16.5" customHeight="1">
      <c r="A1343" s="345"/>
      <c r="B1343" s="345"/>
      <c r="C1343" s="345"/>
      <c r="D1343" s="345"/>
      <c r="E1343" s="345"/>
      <c r="F1343" s="345"/>
      <c r="G1343" s="345"/>
      <c r="H1343" s="61">
        <v>2</v>
      </c>
      <c r="I1343" s="309" t="s">
        <v>7429</v>
      </c>
      <c r="J1343" s="309" t="s">
        <v>6786</v>
      </c>
      <c r="K1343" s="309"/>
      <c r="L1343" s="309"/>
      <c r="M1343" s="309"/>
      <c r="N1343" s="304"/>
      <c r="O1343" s="73" t="s">
        <v>348</v>
      </c>
      <c r="P1343" s="73" t="s">
        <v>24</v>
      </c>
      <c r="Q1343" s="73" t="s">
        <v>24</v>
      </c>
      <c r="R1343" s="73"/>
    </row>
    <row r="1344" spans="1:18" ht="16.5" customHeight="1">
      <c r="A1344" s="345"/>
      <c r="B1344" s="345"/>
      <c r="C1344" s="345"/>
      <c r="D1344" s="345"/>
      <c r="E1344" s="345"/>
      <c r="F1344" s="345"/>
      <c r="G1344" s="345"/>
      <c r="H1344" s="61">
        <v>3</v>
      </c>
      <c r="I1344" s="309" t="s">
        <v>7678</v>
      </c>
      <c r="J1344" s="309" t="s">
        <v>6786</v>
      </c>
      <c r="K1344" s="309"/>
      <c r="L1344" s="309"/>
      <c r="M1344" s="309"/>
      <c r="N1344" s="304"/>
      <c r="O1344" s="73" t="s">
        <v>348</v>
      </c>
      <c r="P1344" s="73" t="s">
        <v>24</v>
      </c>
      <c r="Q1344" s="73" t="s">
        <v>24</v>
      </c>
      <c r="R1344" s="73"/>
    </row>
    <row r="1345" spans="1:18" ht="16.5" customHeight="1">
      <c r="A1345" s="345"/>
      <c r="B1345" s="345"/>
      <c r="C1345" s="345"/>
      <c r="D1345" s="345"/>
      <c r="E1345" s="345"/>
      <c r="F1345" s="345"/>
      <c r="G1345" s="345"/>
      <c r="H1345" s="61">
        <v>4</v>
      </c>
      <c r="I1345" s="309" t="s">
        <v>8562</v>
      </c>
      <c r="J1345" s="309" t="s">
        <v>7287</v>
      </c>
      <c r="K1345" s="309"/>
      <c r="L1345" s="309"/>
      <c r="M1345" s="309"/>
      <c r="N1345" s="304"/>
      <c r="O1345" s="73" t="s">
        <v>348</v>
      </c>
      <c r="P1345" s="73" t="s">
        <v>24</v>
      </c>
      <c r="Q1345" s="73" t="s">
        <v>24</v>
      </c>
      <c r="R1345" s="73"/>
    </row>
    <row r="1346" spans="1:18" ht="16.5" customHeight="1">
      <c r="A1346" s="341"/>
      <c r="B1346" s="341"/>
      <c r="C1346" s="341"/>
      <c r="D1346" s="341"/>
      <c r="E1346" s="345"/>
      <c r="F1346" s="341"/>
      <c r="G1346" s="341"/>
      <c r="H1346" s="61">
        <v>5</v>
      </c>
      <c r="I1346" s="309" t="s">
        <v>8076</v>
      </c>
      <c r="J1346" s="309" t="s">
        <v>6786</v>
      </c>
      <c r="K1346" s="309"/>
      <c r="L1346" s="309"/>
      <c r="M1346" s="309"/>
      <c r="N1346" s="304"/>
      <c r="O1346" s="73" t="s">
        <v>348</v>
      </c>
      <c r="P1346" s="73" t="s">
        <v>24</v>
      </c>
      <c r="Q1346" s="73" t="s">
        <v>24</v>
      </c>
      <c r="R1346" s="73"/>
    </row>
    <row r="1347" spans="1:18" ht="16.5" customHeight="1">
      <c r="A1347" s="472" t="s">
        <v>8565</v>
      </c>
      <c r="B1347" s="472" t="s">
        <v>8546</v>
      </c>
      <c r="C1347" s="473" t="s">
        <v>966</v>
      </c>
      <c r="D1347" s="473" t="s">
        <v>967</v>
      </c>
      <c r="E1347" s="345"/>
      <c r="F1347" s="472" t="s">
        <v>8566</v>
      </c>
      <c r="G1347" s="473" t="s">
        <v>2111</v>
      </c>
      <c r="H1347" s="61">
        <v>1</v>
      </c>
      <c r="I1347" s="309" t="s">
        <v>7430</v>
      </c>
      <c r="J1347" s="309" t="s">
        <v>6786</v>
      </c>
      <c r="K1347" s="309"/>
      <c r="L1347" s="309"/>
      <c r="M1347" s="309"/>
      <c r="N1347" s="336"/>
      <c r="O1347" s="73" t="s">
        <v>348</v>
      </c>
      <c r="P1347" s="73" t="s">
        <v>24</v>
      </c>
      <c r="Q1347" s="73" t="s">
        <v>24</v>
      </c>
      <c r="R1347" s="73"/>
    </row>
    <row r="1348" spans="1:18" ht="16.5" customHeight="1">
      <c r="A1348" s="341"/>
      <c r="B1348" s="341"/>
      <c r="C1348" s="341"/>
      <c r="D1348" s="341"/>
      <c r="E1348" s="341"/>
      <c r="F1348" s="341"/>
      <c r="G1348" s="341"/>
      <c r="H1348" s="61">
        <v>2</v>
      </c>
      <c r="I1348" s="309" t="s">
        <v>8562</v>
      </c>
      <c r="J1348" s="309" t="s">
        <v>8550</v>
      </c>
      <c r="K1348" s="309"/>
      <c r="L1348" s="309"/>
      <c r="M1348" s="309"/>
      <c r="N1348" s="336"/>
      <c r="O1348" s="73" t="s">
        <v>348</v>
      </c>
      <c r="P1348" s="73" t="s">
        <v>24</v>
      </c>
      <c r="Q1348" s="73" t="s">
        <v>24</v>
      </c>
      <c r="R1348" s="73"/>
    </row>
    <row r="1349" spans="1:18" ht="85.5" customHeight="1">
      <c r="A1349" s="309" t="s">
        <v>8567</v>
      </c>
      <c r="B1349" s="309" t="s">
        <v>8568</v>
      </c>
      <c r="C1349" s="314" t="s">
        <v>966</v>
      </c>
      <c r="D1349" s="314" t="s">
        <v>967</v>
      </c>
      <c r="E1349" s="472" t="s">
        <v>8569</v>
      </c>
      <c r="F1349" s="314" t="s">
        <v>8570</v>
      </c>
      <c r="G1349" s="314" t="s">
        <v>2111</v>
      </c>
      <c r="H1349" s="61">
        <v>1</v>
      </c>
      <c r="I1349" s="309" t="s">
        <v>8571</v>
      </c>
      <c r="J1349" s="309" t="s">
        <v>7287</v>
      </c>
      <c r="K1349" s="309"/>
      <c r="L1349" s="310"/>
      <c r="M1349" s="309"/>
      <c r="N1349" s="336"/>
      <c r="O1349" s="73" t="s">
        <v>348</v>
      </c>
      <c r="P1349" s="73" t="s">
        <v>348</v>
      </c>
      <c r="Q1349" s="73" t="s">
        <v>24</v>
      </c>
      <c r="R1349" s="73"/>
    </row>
    <row r="1350" spans="1:18" ht="85.5" customHeight="1">
      <c r="A1350" s="309" t="s">
        <v>8572</v>
      </c>
      <c r="B1350" s="309" t="s">
        <v>8568</v>
      </c>
      <c r="C1350" s="314" t="s">
        <v>966</v>
      </c>
      <c r="D1350" s="314" t="s">
        <v>967</v>
      </c>
      <c r="E1350" s="345"/>
      <c r="F1350" s="314" t="s">
        <v>8573</v>
      </c>
      <c r="G1350" s="314" t="s">
        <v>2111</v>
      </c>
      <c r="H1350" s="61">
        <v>1</v>
      </c>
      <c r="I1350" s="309" t="s">
        <v>8574</v>
      </c>
      <c r="J1350" s="309" t="s">
        <v>7287</v>
      </c>
      <c r="K1350" s="309"/>
      <c r="L1350" s="310"/>
      <c r="M1350" s="309"/>
      <c r="N1350" s="336"/>
      <c r="O1350" s="73" t="s">
        <v>348</v>
      </c>
      <c r="P1350" s="73" t="s">
        <v>348</v>
      </c>
      <c r="Q1350" s="73" t="s">
        <v>24</v>
      </c>
      <c r="R1350" s="73"/>
    </row>
    <row r="1351" spans="1:18" ht="85.5" customHeight="1">
      <c r="A1351" s="309" t="s">
        <v>8575</v>
      </c>
      <c r="B1351" s="309" t="s">
        <v>8568</v>
      </c>
      <c r="C1351" s="314" t="s">
        <v>966</v>
      </c>
      <c r="D1351" s="314" t="s">
        <v>967</v>
      </c>
      <c r="E1351" s="345"/>
      <c r="F1351" s="314" t="s">
        <v>8576</v>
      </c>
      <c r="G1351" s="314" t="s">
        <v>2111</v>
      </c>
      <c r="H1351" s="61">
        <v>1</v>
      </c>
      <c r="I1351" s="309" t="s">
        <v>8577</v>
      </c>
      <c r="J1351" s="309" t="s">
        <v>7287</v>
      </c>
      <c r="K1351" s="309"/>
      <c r="L1351" s="310"/>
      <c r="M1351" s="309"/>
      <c r="N1351" s="336"/>
      <c r="O1351" s="73" t="s">
        <v>348</v>
      </c>
      <c r="P1351" s="73" t="s">
        <v>348</v>
      </c>
      <c r="Q1351" s="73" t="s">
        <v>24</v>
      </c>
      <c r="R1351" s="73"/>
    </row>
    <row r="1352" spans="1:18" ht="85.5" customHeight="1">
      <c r="A1352" s="309" t="s">
        <v>8578</v>
      </c>
      <c r="B1352" s="309" t="s">
        <v>8568</v>
      </c>
      <c r="C1352" s="314" t="s">
        <v>966</v>
      </c>
      <c r="D1352" s="314" t="s">
        <v>967</v>
      </c>
      <c r="E1352" s="345"/>
      <c r="F1352" s="314" t="s">
        <v>8579</v>
      </c>
      <c r="G1352" s="314" t="s">
        <v>2111</v>
      </c>
      <c r="H1352" s="61">
        <v>1</v>
      </c>
      <c r="I1352" s="309" t="s">
        <v>8580</v>
      </c>
      <c r="J1352" s="309" t="s">
        <v>7287</v>
      </c>
      <c r="K1352" s="309"/>
      <c r="L1352" s="310"/>
      <c r="M1352" s="309"/>
      <c r="N1352" s="336"/>
      <c r="O1352" s="73" t="s">
        <v>348</v>
      </c>
      <c r="P1352" s="73" t="s">
        <v>348</v>
      </c>
      <c r="Q1352" s="73" t="s">
        <v>24</v>
      </c>
      <c r="R1352" s="73"/>
    </row>
    <row r="1353" spans="1:18" ht="85.5" customHeight="1">
      <c r="A1353" s="309" t="s">
        <v>8581</v>
      </c>
      <c r="B1353" s="309" t="s">
        <v>8568</v>
      </c>
      <c r="C1353" s="314" t="s">
        <v>966</v>
      </c>
      <c r="D1353" s="314" t="s">
        <v>967</v>
      </c>
      <c r="E1353" s="345"/>
      <c r="F1353" s="314" t="s">
        <v>8582</v>
      </c>
      <c r="G1353" s="314" t="s">
        <v>2111</v>
      </c>
      <c r="H1353" s="61">
        <v>1</v>
      </c>
      <c r="I1353" s="309" t="s">
        <v>8583</v>
      </c>
      <c r="J1353" s="309" t="s">
        <v>7287</v>
      </c>
      <c r="K1353" s="309"/>
      <c r="L1353" s="310"/>
      <c r="M1353" s="309"/>
      <c r="N1353" s="336"/>
      <c r="O1353" s="73" t="s">
        <v>348</v>
      </c>
      <c r="P1353" s="73" t="s">
        <v>348</v>
      </c>
      <c r="Q1353" s="73" t="s">
        <v>24</v>
      </c>
      <c r="R1353" s="73"/>
    </row>
    <row r="1354" spans="1:18" ht="85.5" customHeight="1">
      <c r="A1354" s="309" t="s">
        <v>8584</v>
      </c>
      <c r="B1354" s="309" t="s">
        <v>8568</v>
      </c>
      <c r="C1354" s="314" t="s">
        <v>966</v>
      </c>
      <c r="D1354" s="314" t="s">
        <v>967</v>
      </c>
      <c r="E1354" s="345"/>
      <c r="F1354" s="314" t="s">
        <v>8585</v>
      </c>
      <c r="G1354" s="314" t="s">
        <v>2111</v>
      </c>
      <c r="H1354" s="61">
        <v>1</v>
      </c>
      <c r="I1354" s="309" t="s">
        <v>8586</v>
      </c>
      <c r="J1354" s="309" t="s">
        <v>7287</v>
      </c>
      <c r="K1354" s="309"/>
      <c r="L1354" s="310"/>
      <c r="M1354" s="309"/>
      <c r="N1354" s="336"/>
      <c r="O1354" s="73" t="s">
        <v>348</v>
      </c>
      <c r="P1354" s="73" t="s">
        <v>348</v>
      </c>
      <c r="Q1354" s="73" t="s">
        <v>24</v>
      </c>
      <c r="R1354" s="73"/>
    </row>
    <row r="1355" spans="1:18" ht="85.5" customHeight="1">
      <c r="A1355" s="309" t="s">
        <v>8587</v>
      </c>
      <c r="B1355" s="309" t="s">
        <v>8568</v>
      </c>
      <c r="C1355" s="314" t="s">
        <v>966</v>
      </c>
      <c r="D1355" s="314" t="s">
        <v>967</v>
      </c>
      <c r="E1355" s="345"/>
      <c r="F1355" s="314" t="s">
        <v>8588</v>
      </c>
      <c r="G1355" s="314" t="s">
        <v>2111</v>
      </c>
      <c r="H1355" s="61">
        <v>1</v>
      </c>
      <c r="I1355" s="309" t="s">
        <v>8589</v>
      </c>
      <c r="J1355" s="309" t="s">
        <v>7287</v>
      </c>
      <c r="K1355" s="309"/>
      <c r="L1355" s="310"/>
      <c r="M1355" s="309"/>
      <c r="N1355" s="336"/>
      <c r="O1355" s="73" t="s">
        <v>348</v>
      </c>
      <c r="P1355" s="73" t="s">
        <v>348</v>
      </c>
      <c r="Q1355" s="73" t="s">
        <v>24</v>
      </c>
      <c r="R1355" s="73"/>
    </row>
    <row r="1356" spans="1:18" ht="85.5" customHeight="1">
      <c r="A1356" s="309" t="s">
        <v>8590</v>
      </c>
      <c r="B1356" s="309" t="s">
        <v>8568</v>
      </c>
      <c r="C1356" s="314" t="s">
        <v>966</v>
      </c>
      <c r="D1356" s="314" t="s">
        <v>967</v>
      </c>
      <c r="E1356" s="345"/>
      <c r="F1356" s="314" t="s">
        <v>8591</v>
      </c>
      <c r="G1356" s="314" t="s">
        <v>2111</v>
      </c>
      <c r="H1356" s="61">
        <v>1</v>
      </c>
      <c r="I1356" s="309" t="s">
        <v>8592</v>
      </c>
      <c r="J1356" s="309" t="s">
        <v>7287</v>
      </c>
      <c r="K1356" s="309"/>
      <c r="L1356" s="310"/>
      <c r="M1356" s="309"/>
      <c r="N1356" s="336"/>
      <c r="O1356" s="73" t="s">
        <v>348</v>
      </c>
      <c r="P1356" s="73" t="s">
        <v>348</v>
      </c>
      <c r="Q1356" s="73" t="s">
        <v>24</v>
      </c>
      <c r="R1356" s="73"/>
    </row>
    <row r="1357" spans="1:18" ht="85.5" customHeight="1">
      <c r="A1357" s="309" t="s">
        <v>8593</v>
      </c>
      <c r="B1357" s="309" t="s">
        <v>8568</v>
      </c>
      <c r="C1357" s="314" t="s">
        <v>966</v>
      </c>
      <c r="D1357" s="314" t="s">
        <v>967</v>
      </c>
      <c r="E1357" s="345"/>
      <c r="F1357" s="314" t="s">
        <v>8594</v>
      </c>
      <c r="G1357" s="314" t="s">
        <v>2111</v>
      </c>
      <c r="H1357" s="61">
        <v>1</v>
      </c>
      <c r="I1357" s="309" t="s">
        <v>8595</v>
      </c>
      <c r="J1357" s="309" t="s">
        <v>7287</v>
      </c>
      <c r="K1357" s="309"/>
      <c r="L1357" s="310"/>
      <c r="M1357" s="309"/>
      <c r="N1357" s="336"/>
      <c r="O1357" s="73" t="s">
        <v>348</v>
      </c>
      <c r="P1357" s="73" t="s">
        <v>348</v>
      </c>
      <c r="Q1357" s="73" t="s">
        <v>24</v>
      </c>
      <c r="R1357" s="73"/>
    </row>
    <row r="1358" spans="1:18" ht="85.5" customHeight="1">
      <c r="A1358" s="309" t="s">
        <v>8596</v>
      </c>
      <c r="B1358" s="309" t="s">
        <v>8568</v>
      </c>
      <c r="C1358" s="314" t="s">
        <v>966</v>
      </c>
      <c r="D1358" s="314" t="s">
        <v>967</v>
      </c>
      <c r="E1358" s="345"/>
      <c r="F1358" s="314" t="s">
        <v>8597</v>
      </c>
      <c r="G1358" s="314" t="s">
        <v>2111</v>
      </c>
      <c r="H1358" s="61">
        <v>1</v>
      </c>
      <c r="I1358" s="309" t="s">
        <v>8598</v>
      </c>
      <c r="J1358" s="309" t="s">
        <v>7287</v>
      </c>
      <c r="K1358" s="309"/>
      <c r="L1358" s="310"/>
      <c r="M1358" s="309"/>
      <c r="N1358" s="336"/>
      <c r="O1358" s="73" t="s">
        <v>348</v>
      </c>
      <c r="P1358" s="73" t="s">
        <v>348</v>
      </c>
      <c r="Q1358" s="73" t="s">
        <v>24</v>
      </c>
      <c r="R1358" s="73"/>
    </row>
    <row r="1359" spans="1:18" ht="85.5" customHeight="1">
      <c r="A1359" s="309" t="s">
        <v>8599</v>
      </c>
      <c r="B1359" s="309" t="s">
        <v>8568</v>
      </c>
      <c r="C1359" s="314" t="s">
        <v>966</v>
      </c>
      <c r="D1359" s="314" t="s">
        <v>967</v>
      </c>
      <c r="E1359" s="345"/>
      <c r="F1359" s="314" t="s">
        <v>8600</v>
      </c>
      <c r="G1359" s="314" t="s">
        <v>2111</v>
      </c>
      <c r="H1359" s="61">
        <v>1</v>
      </c>
      <c r="I1359" s="309" t="s">
        <v>8601</v>
      </c>
      <c r="J1359" s="309" t="s">
        <v>7287</v>
      </c>
      <c r="K1359" s="309"/>
      <c r="L1359" s="310"/>
      <c r="M1359" s="309"/>
      <c r="N1359" s="336"/>
      <c r="O1359" s="73" t="s">
        <v>348</v>
      </c>
      <c r="P1359" s="73" t="s">
        <v>348</v>
      </c>
      <c r="Q1359" s="73" t="s">
        <v>24</v>
      </c>
      <c r="R1359" s="73"/>
    </row>
    <row r="1360" spans="1:18" ht="85.5" customHeight="1">
      <c r="A1360" s="309" t="s">
        <v>8602</v>
      </c>
      <c r="B1360" s="309" t="s">
        <v>8568</v>
      </c>
      <c r="C1360" s="314" t="s">
        <v>966</v>
      </c>
      <c r="D1360" s="314" t="s">
        <v>967</v>
      </c>
      <c r="E1360" s="345"/>
      <c r="F1360" s="314" t="s">
        <v>8603</v>
      </c>
      <c r="G1360" s="314" t="s">
        <v>2111</v>
      </c>
      <c r="H1360" s="61">
        <v>1</v>
      </c>
      <c r="I1360" s="309" t="s">
        <v>8604</v>
      </c>
      <c r="J1360" s="309" t="s">
        <v>7287</v>
      </c>
      <c r="K1360" s="309"/>
      <c r="L1360" s="310"/>
      <c r="M1360" s="309"/>
      <c r="N1360" s="336"/>
      <c r="O1360" s="73" t="s">
        <v>348</v>
      </c>
      <c r="P1360" s="73" t="s">
        <v>348</v>
      </c>
      <c r="Q1360" s="73" t="s">
        <v>24</v>
      </c>
      <c r="R1360" s="73"/>
    </row>
    <row r="1361" spans="1:18" ht="85.5" customHeight="1">
      <c r="A1361" s="309" t="s">
        <v>8605</v>
      </c>
      <c r="B1361" s="309" t="s">
        <v>8568</v>
      </c>
      <c r="C1361" s="314" t="s">
        <v>966</v>
      </c>
      <c r="D1361" s="314" t="s">
        <v>967</v>
      </c>
      <c r="E1361" s="345"/>
      <c r="F1361" s="314" t="s">
        <v>8606</v>
      </c>
      <c r="G1361" s="314" t="s">
        <v>2111</v>
      </c>
      <c r="H1361" s="61">
        <v>1</v>
      </c>
      <c r="I1361" s="309" t="s">
        <v>8607</v>
      </c>
      <c r="J1361" s="309" t="s">
        <v>7287</v>
      </c>
      <c r="K1361" s="309"/>
      <c r="L1361" s="310"/>
      <c r="M1361" s="309"/>
      <c r="N1361" s="336"/>
      <c r="O1361" s="73" t="s">
        <v>348</v>
      </c>
      <c r="P1361" s="73" t="s">
        <v>348</v>
      </c>
      <c r="Q1361" s="73" t="s">
        <v>24</v>
      </c>
      <c r="R1361" s="73"/>
    </row>
    <row r="1362" spans="1:18" ht="85.5" customHeight="1">
      <c r="A1362" s="309" t="s">
        <v>8608</v>
      </c>
      <c r="B1362" s="309" t="s">
        <v>8568</v>
      </c>
      <c r="C1362" s="314" t="s">
        <v>966</v>
      </c>
      <c r="D1362" s="314" t="s">
        <v>967</v>
      </c>
      <c r="E1362" s="345"/>
      <c r="F1362" s="314" t="s">
        <v>8609</v>
      </c>
      <c r="G1362" s="314" t="s">
        <v>2111</v>
      </c>
      <c r="H1362" s="61">
        <v>1</v>
      </c>
      <c r="I1362" s="309" t="s">
        <v>8610</v>
      </c>
      <c r="J1362" s="309" t="s">
        <v>7287</v>
      </c>
      <c r="K1362" s="309"/>
      <c r="L1362" s="310"/>
      <c r="M1362" s="309"/>
      <c r="N1362" s="336"/>
      <c r="O1362" s="73" t="s">
        <v>348</v>
      </c>
      <c r="P1362" s="73" t="s">
        <v>348</v>
      </c>
      <c r="Q1362" s="73" t="s">
        <v>24</v>
      </c>
      <c r="R1362" s="73"/>
    </row>
    <row r="1363" spans="1:18" ht="85.5" customHeight="1">
      <c r="A1363" s="309" t="s">
        <v>8611</v>
      </c>
      <c r="B1363" s="309" t="s">
        <v>8568</v>
      </c>
      <c r="C1363" s="314" t="s">
        <v>966</v>
      </c>
      <c r="D1363" s="314" t="s">
        <v>967</v>
      </c>
      <c r="E1363" s="345"/>
      <c r="F1363" s="314" t="s">
        <v>8612</v>
      </c>
      <c r="G1363" s="314" t="s">
        <v>2111</v>
      </c>
      <c r="H1363" s="61">
        <v>1</v>
      </c>
      <c r="I1363" s="309" t="s">
        <v>8613</v>
      </c>
      <c r="J1363" s="309" t="s">
        <v>7287</v>
      </c>
      <c r="K1363" s="309"/>
      <c r="L1363" s="310"/>
      <c r="M1363" s="309"/>
      <c r="N1363" s="336"/>
      <c r="O1363" s="73" t="s">
        <v>348</v>
      </c>
      <c r="P1363" s="73" t="s">
        <v>348</v>
      </c>
      <c r="Q1363" s="73" t="s">
        <v>24</v>
      </c>
      <c r="R1363" s="73"/>
    </row>
    <row r="1364" spans="1:18" ht="85.5" customHeight="1">
      <c r="A1364" s="309" t="s">
        <v>8614</v>
      </c>
      <c r="B1364" s="309" t="s">
        <v>8568</v>
      </c>
      <c r="C1364" s="314" t="s">
        <v>966</v>
      </c>
      <c r="D1364" s="314" t="s">
        <v>967</v>
      </c>
      <c r="E1364" s="345"/>
      <c r="F1364" s="314" t="s">
        <v>8615</v>
      </c>
      <c r="G1364" s="314" t="s">
        <v>2111</v>
      </c>
      <c r="H1364" s="61">
        <v>1</v>
      </c>
      <c r="I1364" s="309" t="s">
        <v>8616</v>
      </c>
      <c r="J1364" s="309" t="s">
        <v>7287</v>
      </c>
      <c r="K1364" s="309"/>
      <c r="L1364" s="310"/>
      <c r="M1364" s="309"/>
      <c r="N1364" s="336"/>
      <c r="O1364" s="73" t="s">
        <v>348</v>
      </c>
      <c r="P1364" s="73" t="s">
        <v>348</v>
      </c>
      <c r="Q1364" s="73" t="s">
        <v>24</v>
      </c>
      <c r="R1364" s="73"/>
    </row>
    <row r="1365" spans="1:18" ht="85.5" customHeight="1">
      <c r="A1365" s="309" t="s">
        <v>8617</v>
      </c>
      <c r="B1365" s="309" t="s">
        <v>8568</v>
      </c>
      <c r="C1365" s="314" t="s">
        <v>966</v>
      </c>
      <c r="D1365" s="314" t="s">
        <v>967</v>
      </c>
      <c r="E1365" s="341"/>
      <c r="F1365" s="314" t="s">
        <v>8618</v>
      </c>
      <c r="G1365" s="314" t="s">
        <v>2111</v>
      </c>
      <c r="H1365" s="61">
        <v>1</v>
      </c>
      <c r="I1365" s="309" t="s">
        <v>8619</v>
      </c>
      <c r="J1365" s="309" t="s">
        <v>7287</v>
      </c>
      <c r="K1365" s="309"/>
      <c r="L1365" s="310"/>
      <c r="M1365" s="309"/>
      <c r="N1365" s="336"/>
      <c r="O1365" s="73" t="s">
        <v>348</v>
      </c>
      <c r="P1365" s="73" t="s">
        <v>348</v>
      </c>
      <c r="Q1365" s="73" t="s">
        <v>24</v>
      </c>
      <c r="R1365" s="73"/>
    </row>
    <row r="1366" spans="1:18" ht="85.5" customHeight="1">
      <c r="A1366" s="309" t="s">
        <v>8620</v>
      </c>
      <c r="B1366" s="309" t="s">
        <v>8621</v>
      </c>
      <c r="C1366" s="314" t="s">
        <v>966</v>
      </c>
      <c r="D1366" s="314" t="s">
        <v>967</v>
      </c>
      <c r="E1366" s="472" t="s">
        <v>8569</v>
      </c>
      <c r="F1366" s="314" t="s">
        <v>8622</v>
      </c>
      <c r="G1366" s="314" t="s">
        <v>2111</v>
      </c>
      <c r="H1366" s="61">
        <v>1</v>
      </c>
      <c r="I1366" s="309" t="s">
        <v>8623</v>
      </c>
      <c r="J1366" s="309" t="s">
        <v>8624</v>
      </c>
      <c r="K1366" s="309"/>
      <c r="L1366" s="310"/>
      <c r="M1366" s="309"/>
      <c r="N1366" s="336"/>
      <c r="O1366" s="73" t="s">
        <v>348</v>
      </c>
      <c r="P1366" s="73" t="s">
        <v>348</v>
      </c>
      <c r="Q1366" s="73" t="s">
        <v>24</v>
      </c>
      <c r="R1366" s="73"/>
    </row>
    <row r="1367" spans="1:18" ht="85.5" customHeight="1">
      <c r="A1367" s="309" t="s">
        <v>8625</v>
      </c>
      <c r="B1367" s="309" t="s">
        <v>8621</v>
      </c>
      <c r="C1367" s="314" t="s">
        <v>966</v>
      </c>
      <c r="D1367" s="314" t="s">
        <v>967</v>
      </c>
      <c r="E1367" s="345"/>
      <c r="F1367" s="314" t="s">
        <v>8626</v>
      </c>
      <c r="G1367" s="314" t="s">
        <v>2111</v>
      </c>
      <c r="H1367" s="61">
        <v>1</v>
      </c>
      <c r="I1367" s="309" t="s">
        <v>8627</v>
      </c>
      <c r="J1367" s="309" t="s">
        <v>8624</v>
      </c>
      <c r="K1367" s="309"/>
      <c r="L1367" s="310"/>
      <c r="M1367" s="309"/>
      <c r="N1367" s="336"/>
      <c r="O1367" s="73" t="s">
        <v>348</v>
      </c>
      <c r="P1367" s="73" t="s">
        <v>348</v>
      </c>
      <c r="Q1367" s="73" t="s">
        <v>24</v>
      </c>
      <c r="R1367" s="73"/>
    </row>
    <row r="1368" spans="1:18" ht="85.5" customHeight="1">
      <c r="A1368" s="309" t="s">
        <v>8628</v>
      </c>
      <c r="B1368" s="309" t="s">
        <v>8621</v>
      </c>
      <c r="C1368" s="314" t="s">
        <v>966</v>
      </c>
      <c r="D1368" s="314" t="s">
        <v>967</v>
      </c>
      <c r="E1368" s="345"/>
      <c r="F1368" s="314" t="s">
        <v>8629</v>
      </c>
      <c r="G1368" s="314" t="s">
        <v>2111</v>
      </c>
      <c r="H1368" s="61">
        <v>1</v>
      </c>
      <c r="I1368" s="309" t="s">
        <v>8630</v>
      </c>
      <c r="J1368" s="309" t="s">
        <v>8624</v>
      </c>
      <c r="K1368" s="309"/>
      <c r="L1368" s="310"/>
      <c r="M1368" s="309"/>
      <c r="N1368" s="336"/>
      <c r="O1368" s="73" t="s">
        <v>348</v>
      </c>
      <c r="P1368" s="73" t="s">
        <v>348</v>
      </c>
      <c r="Q1368" s="73" t="s">
        <v>24</v>
      </c>
      <c r="R1368" s="73"/>
    </row>
    <row r="1369" spans="1:18" ht="85.5" customHeight="1">
      <c r="A1369" s="309" t="s">
        <v>8631</v>
      </c>
      <c r="B1369" s="309" t="s">
        <v>8621</v>
      </c>
      <c r="C1369" s="314" t="s">
        <v>966</v>
      </c>
      <c r="D1369" s="314" t="s">
        <v>967</v>
      </c>
      <c r="E1369" s="345"/>
      <c r="F1369" s="314" t="s">
        <v>8632</v>
      </c>
      <c r="G1369" s="314" t="s">
        <v>2111</v>
      </c>
      <c r="H1369" s="61">
        <v>1</v>
      </c>
      <c r="I1369" s="309" t="s">
        <v>8633</v>
      </c>
      <c r="J1369" s="309" t="s">
        <v>8624</v>
      </c>
      <c r="K1369" s="309"/>
      <c r="L1369" s="310"/>
      <c r="M1369" s="309"/>
      <c r="N1369" s="336"/>
      <c r="O1369" s="73" t="s">
        <v>348</v>
      </c>
      <c r="P1369" s="73" t="s">
        <v>348</v>
      </c>
      <c r="Q1369" s="73" t="s">
        <v>24</v>
      </c>
      <c r="R1369" s="73"/>
    </row>
    <row r="1370" spans="1:18" ht="85.5" customHeight="1">
      <c r="A1370" s="309" t="s">
        <v>8634</v>
      </c>
      <c r="B1370" s="309" t="s">
        <v>8621</v>
      </c>
      <c r="C1370" s="314" t="s">
        <v>966</v>
      </c>
      <c r="D1370" s="314" t="s">
        <v>967</v>
      </c>
      <c r="E1370" s="345"/>
      <c r="F1370" s="314" t="s">
        <v>8635</v>
      </c>
      <c r="G1370" s="314" t="s">
        <v>2111</v>
      </c>
      <c r="H1370" s="61">
        <v>1</v>
      </c>
      <c r="I1370" s="309" t="s">
        <v>8636</v>
      </c>
      <c r="J1370" s="309" t="s">
        <v>8624</v>
      </c>
      <c r="K1370" s="309"/>
      <c r="L1370" s="310"/>
      <c r="M1370" s="309"/>
      <c r="N1370" s="336"/>
      <c r="O1370" s="73" t="s">
        <v>348</v>
      </c>
      <c r="P1370" s="73" t="s">
        <v>348</v>
      </c>
      <c r="Q1370" s="73" t="s">
        <v>24</v>
      </c>
      <c r="R1370" s="73"/>
    </row>
    <row r="1371" spans="1:18" ht="85.5" customHeight="1">
      <c r="A1371" s="309" t="s">
        <v>8637</v>
      </c>
      <c r="B1371" s="309" t="s">
        <v>8621</v>
      </c>
      <c r="C1371" s="314" t="s">
        <v>966</v>
      </c>
      <c r="D1371" s="314" t="s">
        <v>967</v>
      </c>
      <c r="E1371" s="345"/>
      <c r="F1371" s="314" t="s">
        <v>8638</v>
      </c>
      <c r="G1371" s="314" t="s">
        <v>2111</v>
      </c>
      <c r="H1371" s="61">
        <v>1</v>
      </c>
      <c r="I1371" s="309" t="s">
        <v>8639</v>
      </c>
      <c r="J1371" s="309" t="s">
        <v>8624</v>
      </c>
      <c r="K1371" s="309"/>
      <c r="L1371" s="310"/>
      <c r="M1371" s="309"/>
      <c r="N1371" s="336"/>
      <c r="O1371" s="73" t="s">
        <v>348</v>
      </c>
      <c r="P1371" s="73" t="s">
        <v>348</v>
      </c>
      <c r="Q1371" s="73" t="s">
        <v>24</v>
      </c>
      <c r="R1371" s="73"/>
    </row>
    <row r="1372" spans="1:18" ht="85.5" customHeight="1">
      <c r="A1372" s="309" t="s">
        <v>8640</v>
      </c>
      <c r="B1372" s="309" t="s">
        <v>8621</v>
      </c>
      <c r="C1372" s="314" t="s">
        <v>966</v>
      </c>
      <c r="D1372" s="314" t="s">
        <v>967</v>
      </c>
      <c r="E1372" s="345"/>
      <c r="F1372" s="314" t="s">
        <v>8641</v>
      </c>
      <c r="G1372" s="314" t="s">
        <v>2111</v>
      </c>
      <c r="H1372" s="61">
        <v>1</v>
      </c>
      <c r="I1372" s="309" t="s">
        <v>8642</v>
      </c>
      <c r="J1372" s="309" t="s">
        <v>8624</v>
      </c>
      <c r="K1372" s="309"/>
      <c r="L1372" s="310"/>
      <c r="M1372" s="309"/>
      <c r="N1372" s="336"/>
      <c r="O1372" s="73" t="s">
        <v>348</v>
      </c>
      <c r="P1372" s="73" t="s">
        <v>348</v>
      </c>
      <c r="Q1372" s="73" t="s">
        <v>24</v>
      </c>
      <c r="R1372" s="73"/>
    </row>
    <row r="1373" spans="1:18" ht="85.5" customHeight="1">
      <c r="A1373" s="309" t="s">
        <v>8643</v>
      </c>
      <c r="B1373" s="309" t="s">
        <v>8621</v>
      </c>
      <c r="C1373" s="314" t="s">
        <v>966</v>
      </c>
      <c r="D1373" s="314" t="s">
        <v>967</v>
      </c>
      <c r="E1373" s="345"/>
      <c r="F1373" s="314" t="s">
        <v>8644</v>
      </c>
      <c r="G1373" s="314" t="s">
        <v>2111</v>
      </c>
      <c r="H1373" s="61">
        <v>1</v>
      </c>
      <c r="I1373" s="309" t="s">
        <v>8645</v>
      </c>
      <c r="J1373" s="309" t="s">
        <v>8624</v>
      </c>
      <c r="K1373" s="309"/>
      <c r="L1373" s="310"/>
      <c r="M1373" s="309"/>
      <c r="N1373" s="336"/>
      <c r="O1373" s="73" t="s">
        <v>348</v>
      </c>
      <c r="P1373" s="73" t="s">
        <v>348</v>
      </c>
      <c r="Q1373" s="73" t="s">
        <v>24</v>
      </c>
      <c r="R1373" s="73"/>
    </row>
    <row r="1374" spans="1:18" ht="85.5" customHeight="1">
      <c r="A1374" s="309" t="s">
        <v>8646</v>
      </c>
      <c r="B1374" s="309" t="s">
        <v>8621</v>
      </c>
      <c r="C1374" s="314" t="s">
        <v>966</v>
      </c>
      <c r="D1374" s="314" t="s">
        <v>967</v>
      </c>
      <c r="E1374" s="345"/>
      <c r="F1374" s="314" t="s">
        <v>8647</v>
      </c>
      <c r="G1374" s="314" t="s">
        <v>2111</v>
      </c>
      <c r="H1374" s="61">
        <v>1</v>
      </c>
      <c r="I1374" s="309" t="s">
        <v>8648</v>
      </c>
      <c r="J1374" s="309" t="s">
        <v>8624</v>
      </c>
      <c r="K1374" s="309"/>
      <c r="L1374" s="310"/>
      <c r="M1374" s="309"/>
      <c r="N1374" s="336"/>
      <c r="O1374" s="73" t="s">
        <v>348</v>
      </c>
      <c r="P1374" s="73" t="s">
        <v>348</v>
      </c>
      <c r="Q1374" s="73" t="s">
        <v>24</v>
      </c>
      <c r="R1374" s="73"/>
    </row>
    <row r="1375" spans="1:18" ht="85.5" customHeight="1">
      <c r="A1375" s="309" t="s">
        <v>8649</v>
      </c>
      <c r="B1375" s="309" t="s">
        <v>8621</v>
      </c>
      <c r="C1375" s="314" t="s">
        <v>966</v>
      </c>
      <c r="D1375" s="314" t="s">
        <v>967</v>
      </c>
      <c r="E1375" s="345"/>
      <c r="F1375" s="314" t="s">
        <v>8650</v>
      </c>
      <c r="G1375" s="314" t="s">
        <v>2111</v>
      </c>
      <c r="H1375" s="61">
        <v>1</v>
      </c>
      <c r="I1375" s="309" t="s">
        <v>8651</v>
      </c>
      <c r="J1375" s="309" t="s">
        <v>8624</v>
      </c>
      <c r="K1375" s="309"/>
      <c r="L1375" s="310"/>
      <c r="M1375" s="309"/>
      <c r="N1375" s="336"/>
      <c r="O1375" s="73" t="s">
        <v>348</v>
      </c>
      <c r="P1375" s="73" t="s">
        <v>348</v>
      </c>
      <c r="Q1375" s="73" t="s">
        <v>24</v>
      </c>
      <c r="R1375" s="73"/>
    </row>
    <row r="1376" spans="1:18" ht="85.5" customHeight="1">
      <c r="A1376" s="309" t="s">
        <v>8652</v>
      </c>
      <c r="B1376" s="309" t="s">
        <v>8621</v>
      </c>
      <c r="C1376" s="314" t="s">
        <v>966</v>
      </c>
      <c r="D1376" s="314" t="s">
        <v>967</v>
      </c>
      <c r="E1376" s="345"/>
      <c r="F1376" s="314" t="s">
        <v>8653</v>
      </c>
      <c r="G1376" s="314" t="s">
        <v>2111</v>
      </c>
      <c r="H1376" s="61">
        <v>1</v>
      </c>
      <c r="I1376" s="309" t="s">
        <v>8654</v>
      </c>
      <c r="J1376" s="309" t="s">
        <v>8624</v>
      </c>
      <c r="K1376" s="309"/>
      <c r="L1376" s="310"/>
      <c r="M1376" s="309"/>
      <c r="N1376" s="336"/>
      <c r="O1376" s="73" t="s">
        <v>348</v>
      </c>
      <c r="P1376" s="73" t="s">
        <v>348</v>
      </c>
      <c r="Q1376" s="73" t="s">
        <v>24</v>
      </c>
      <c r="R1376" s="73"/>
    </row>
    <row r="1377" spans="1:18" ht="85.5" customHeight="1">
      <c r="A1377" s="309" t="s">
        <v>8655</v>
      </c>
      <c r="B1377" s="309" t="s">
        <v>8621</v>
      </c>
      <c r="C1377" s="314" t="s">
        <v>966</v>
      </c>
      <c r="D1377" s="314" t="s">
        <v>967</v>
      </c>
      <c r="E1377" s="345"/>
      <c r="F1377" s="314" t="s">
        <v>8656</v>
      </c>
      <c r="G1377" s="314" t="s">
        <v>2111</v>
      </c>
      <c r="H1377" s="61">
        <v>1</v>
      </c>
      <c r="I1377" s="309" t="s">
        <v>8657</v>
      </c>
      <c r="J1377" s="309" t="s">
        <v>8624</v>
      </c>
      <c r="K1377" s="309"/>
      <c r="L1377" s="310"/>
      <c r="M1377" s="309"/>
      <c r="N1377" s="336"/>
      <c r="O1377" s="73" t="s">
        <v>348</v>
      </c>
      <c r="P1377" s="73" t="s">
        <v>348</v>
      </c>
      <c r="Q1377" s="73" t="s">
        <v>24</v>
      </c>
      <c r="R1377" s="73"/>
    </row>
    <row r="1378" spans="1:18" ht="85.5" customHeight="1">
      <c r="A1378" s="309" t="s">
        <v>8658</v>
      </c>
      <c r="B1378" s="309" t="s">
        <v>8621</v>
      </c>
      <c r="C1378" s="314" t="s">
        <v>966</v>
      </c>
      <c r="D1378" s="314" t="s">
        <v>967</v>
      </c>
      <c r="E1378" s="345"/>
      <c r="F1378" s="314" t="s">
        <v>8659</v>
      </c>
      <c r="G1378" s="314" t="s">
        <v>2111</v>
      </c>
      <c r="H1378" s="61">
        <v>1</v>
      </c>
      <c r="I1378" s="309" t="s">
        <v>8660</v>
      </c>
      <c r="J1378" s="309" t="s">
        <v>8624</v>
      </c>
      <c r="K1378" s="309"/>
      <c r="L1378" s="310"/>
      <c r="M1378" s="309"/>
      <c r="N1378" s="336"/>
      <c r="O1378" s="73" t="s">
        <v>348</v>
      </c>
      <c r="P1378" s="73" t="s">
        <v>348</v>
      </c>
      <c r="Q1378" s="73" t="s">
        <v>24</v>
      </c>
      <c r="R1378" s="73"/>
    </row>
    <row r="1379" spans="1:18" ht="85.5" customHeight="1">
      <c r="A1379" s="309" t="s">
        <v>8661</v>
      </c>
      <c r="B1379" s="309" t="s">
        <v>8621</v>
      </c>
      <c r="C1379" s="314" t="s">
        <v>966</v>
      </c>
      <c r="D1379" s="314" t="s">
        <v>967</v>
      </c>
      <c r="E1379" s="345"/>
      <c r="F1379" s="314" t="s">
        <v>8662</v>
      </c>
      <c r="G1379" s="314" t="s">
        <v>2111</v>
      </c>
      <c r="H1379" s="61">
        <v>1</v>
      </c>
      <c r="I1379" s="309" t="s">
        <v>8663</v>
      </c>
      <c r="J1379" s="309" t="s">
        <v>8624</v>
      </c>
      <c r="K1379" s="309"/>
      <c r="L1379" s="310"/>
      <c r="M1379" s="309"/>
      <c r="N1379" s="336"/>
      <c r="O1379" s="73" t="s">
        <v>348</v>
      </c>
      <c r="P1379" s="73" t="s">
        <v>348</v>
      </c>
      <c r="Q1379" s="73" t="s">
        <v>24</v>
      </c>
      <c r="R1379" s="73"/>
    </row>
    <row r="1380" spans="1:18" ht="85.5" customHeight="1">
      <c r="A1380" s="309" t="s">
        <v>8664</v>
      </c>
      <c r="B1380" s="309" t="s">
        <v>8621</v>
      </c>
      <c r="C1380" s="314" t="s">
        <v>966</v>
      </c>
      <c r="D1380" s="314" t="s">
        <v>967</v>
      </c>
      <c r="E1380" s="345"/>
      <c r="F1380" s="314" t="s">
        <v>8665</v>
      </c>
      <c r="G1380" s="314" t="s">
        <v>2111</v>
      </c>
      <c r="H1380" s="61">
        <v>1</v>
      </c>
      <c r="I1380" s="309" t="s">
        <v>8666</v>
      </c>
      <c r="J1380" s="309" t="s">
        <v>8624</v>
      </c>
      <c r="K1380" s="309"/>
      <c r="L1380" s="310"/>
      <c r="M1380" s="309"/>
      <c r="N1380" s="336"/>
      <c r="O1380" s="73" t="s">
        <v>348</v>
      </c>
      <c r="P1380" s="73" t="s">
        <v>348</v>
      </c>
      <c r="Q1380" s="73" t="s">
        <v>24</v>
      </c>
      <c r="R1380" s="73"/>
    </row>
    <row r="1381" spans="1:18" ht="85.5" customHeight="1">
      <c r="A1381" s="309" t="s">
        <v>8667</v>
      </c>
      <c r="B1381" s="309" t="s">
        <v>8621</v>
      </c>
      <c r="C1381" s="314" t="s">
        <v>966</v>
      </c>
      <c r="D1381" s="314" t="s">
        <v>967</v>
      </c>
      <c r="E1381" s="345"/>
      <c r="F1381" s="314" t="s">
        <v>8668</v>
      </c>
      <c r="G1381" s="314" t="s">
        <v>2111</v>
      </c>
      <c r="H1381" s="61">
        <v>1</v>
      </c>
      <c r="I1381" s="309" t="s">
        <v>8669</v>
      </c>
      <c r="J1381" s="309" t="s">
        <v>8624</v>
      </c>
      <c r="K1381" s="309"/>
      <c r="L1381" s="310"/>
      <c r="M1381" s="309"/>
      <c r="N1381" s="336"/>
      <c r="O1381" s="73" t="s">
        <v>348</v>
      </c>
      <c r="P1381" s="73" t="s">
        <v>348</v>
      </c>
      <c r="Q1381" s="73" t="s">
        <v>24</v>
      </c>
      <c r="R1381" s="73"/>
    </row>
    <row r="1382" spans="1:18" ht="85.5" customHeight="1">
      <c r="A1382" s="309" t="s">
        <v>8670</v>
      </c>
      <c r="B1382" s="309" t="s">
        <v>8621</v>
      </c>
      <c r="C1382" s="314" t="s">
        <v>966</v>
      </c>
      <c r="D1382" s="314" t="s">
        <v>967</v>
      </c>
      <c r="E1382" s="341"/>
      <c r="F1382" s="314" t="s">
        <v>8671</v>
      </c>
      <c r="G1382" s="314" t="s">
        <v>2111</v>
      </c>
      <c r="H1382" s="61">
        <v>1</v>
      </c>
      <c r="I1382" s="309" t="s">
        <v>8672</v>
      </c>
      <c r="J1382" s="309" t="s">
        <v>8673</v>
      </c>
      <c r="K1382" s="309"/>
      <c r="L1382" s="310"/>
      <c r="M1382" s="309"/>
      <c r="N1382" s="336"/>
      <c r="O1382" s="73" t="s">
        <v>348</v>
      </c>
      <c r="P1382" s="73" t="s">
        <v>348</v>
      </c>
      <c r="Q1382" s="73" t="s">
        <v>24</v>
      </c>
      <c r="R1382" s="73"/>
    </row>
    <row r="1383" spans="1:18" ht="85.5" customHeight="1">
      <c r="A1383" s="309" t="s">
        <v>8674</v>
      </c>
      <c r="B1383" s="309" t="s">
        <v>6520</v>
      </c>
      <c r="C1383" s="314" t="s">
        <v>966</v>
      </c>
      <c r="D1383" s="314" t="s">
        <v>967</v>
      </c>
      <c r="E1383" s="472" t="s">
        <v>8675</v>
      </c>
      <c r="F1383" s="309" t="s">
        <v>8676</v>
      </c>
      <c r="G1383" s="314" t="s">
        <v>2111</v>
      </c>
      <c r="H1383" s="61">
        <v>1</v>
      </c>
      <c r="I1383" s="309" t="s">
        <v>6785</v>
      </c>
      <c r="J1383" s="309" t="s">
        <v>7040</v>
      </c>
      <c r="K1383" s="309"/>
      <c r="L1383" s="25"/>
      <c r="M1383" s="4"/>
      <c r="N1383" s="336"/>
      <c r="O1383" s="73" t="s">
        <v>348</v>
      </c>
      <c r="P1383" s="73" t="s">
        <v>348</v>
      </c>
      <c r="Q1383" s="73" t="s">
        <v>24</v>
      </c>
      <c r="R1383" s="73"/>
    </row>
    <row r="1384" spans="1:18" ht="85.5" customHeight="1">
      <c r="A1384" s="309" t="s">
        <v>8677</v>
      </c>
      <c r="B1384" s="309" t="s">
        <v>6520</v>
      </c>
      <c r="C1384" s="314" t="s">
        <v>966</v>
      </c>
      <c r="D1384" s="314" t="s">
        <v>967</v>
      </c>
      <c r="E1384" s="345"/>
      <c r="F1384" s="309" t="s">
        <v>8676</v>
      </c>
      <c r="G1384" s="314" t="s">
        <v>2111</v>
      </c>
      <c r="H1384" s="61">
        <v>1</v>
      </c>
      <c r="I1384" s="309" t="s">
        <v>6796</v>
      </c>
      <c r="J1384" s="309" t="s">
        <v>7050</v>
      </c>
      <c r="K1384" s="309"/>
      <c r="L1384" s="25"/>
      <c r="M1384" s="4"/>
      <c r="N1384" s="304"/>
      <c r="O1384" s="73" t="s">
        <v>348</v>
      </c>
      <c r="P1384" s="73" t="s">
        <v>348</v>
      </c>
      <c r="Q1384" s="73" t="s">
        <v>24</v>
      </c>
      <c r="R1384" s="73"/>
    </row>
    <row r="1385" spans="1:18" ht="85.5" customHeight="1">
      <c r="A1385" s="309" t="s">
        <v>8678</v>
      </c>
      <c r="B1385" s="309" t="s">
        <v>6520</v>
      </c>
      <c r="C1385" s="314" t="s">
        <v>966</v>
      </c>
      <c r="D1385" s="314" t="s">
        <v>967</v>
      </c>
      <c r="E1385" s="345"/>
      <c r="F1385" s="309" t="s">
        <v>8676</v>
      </c>
      <c r="G1385" s="314" t="s">
        <v>2111</v>
      </c>
      <c r="H1385" s="61">
        <v>1</v>
      </c>
      <c r="I1385" s="309" t="s">
        <v>6796</v>
      </c>
      <c r="J1385" s="309" t="s">
        <v>7050</v>
      </c>
      <c r="K1385" s="309"/>
      <c r="L1385" s="25"/>
      <c r="M1385" s="4"/>
      <c r="N1385" s="304"/>
      <c r="O1385" s="73" t="s">
        <v>348</v>
      </c>
      <c r="P1385" s="73" t="s">
        <v>348</v>
      </c>
      <c r="Q1385" s="73" t="s">
        <v>24</v>
      </c>
      <c r="R1385" s="73"/>
    </row>
    <row r="1386" spans="1:18" ht="85.5" customHeight="1">
      <c r="A1386" s="309" t="s">
        <v>8679</v>
      </c>
      <c r="B1386" s="309" t="s">
        <v>6520</v>
      </c>
      <c r="C1386" s="314" t="s">
        <v>966</v>
      </c>
      <c r="D1386" s="314" t="s">
        <v>967</v>
      </c>
      <c r="E1386" s="345"/>
      <c r="F1386" s="309" t="s">
        <v>8676</v>
      </c>
      <c r="G1386" s="314" t="s">
        <v>2111</v>
      </c>
      <c r="H1386" s="61">
        <v>1</v>
      </c>
      <c r="I1386" s="309" t="s">
        <v>6796</v>
      </c>
      <c r="J1386" s="309" t="s">
        <v>7050</v>
      </c>
      <c r="K1386" s="309"/>
      <c r="L1386" s="25"/>
      <c r="M1386" s="4"/>
      <c r="N1386" s="304"/>
      <c r="O1386" s="73" t="s">
        <v>348</v>
      </c>
      <c r="P1386" s="73" t="s">
        <v>348</v>
      </c>
      <c r="Q1386" s="73" t="s">
        <v>24</v>
      </c>
      <c r="R1386" s="73"/>
    </row>
    <row r="1387" spans="1:18" ht="85.5" customHeight="1">
      <c r="A1387" s="309" t="s">
        <v>8680</v>
      </c>
      <c r="B1387" s="309" t="s">
        <v>6520</v>
      </c>
      <c r="C1387" s="314" t="s">
        <v>966</v>
      </c>
      <c r="D1387" s="314" t="s">
        <v>967</v>
      </c>
      <c r="E1387" s="345"/>
      <c r="F1387" s="309" t="s">
        <v>8676</v>
      </c>
      <c r="G1387" s="314" t="s">
        <v>2111</v>
      </c>
      <c r="H1387" s="61">
        <v>1</v>
      </c>
      <c r="I1387" s="309" t="s">
        <v>6796</v>
      </c>
      <c r="J1387" s="309" t="s">
        <v>7050</v>
      </c>
      <c r="K1387" s="309"/>
      <c r="L1387" s="25"/>
      <c r="M1387" s="4"/>
      <c r="N1387" s="304"/>
      <c r="O1387" s="73" t="s">
        <v>348</v>
      </c>
      <c r="P1387" s="73" t="s">
        <v>348</v>
      </c>
      <c r="Q1387" s="73" t="s">
        <v>24</v>
      </c>
      <c r="R1387" s="73"/>
    </row>
    <row r="1388" spans="1:18" ht="85.5" customHeight="1">
      <c r="A1388" s="309" t="s">
        <v>8681</v>
      </c>
      <c r="B1388" s="309" t="s">
        <v>6520</v>
      </c>
      <c r="C1388" s="314" t="s">
        <v>966</v>
      </c>
      <c r="D1388" s="314" t="s">
        <v>967</v>
      </c>
      <c r="E1388" s="345"/>
      <c r="F1388" s="309" t="s">
        <v>8676</v>
      </c>
      <c r="G1388" s="314" t="s">
        <v>2111</v>
      </c>
      <c r="H1388" s="61">
        <v>1</v>
      </c>
      <c r="I1388" s="309" t="s">
        <v>6796</v>
      </c>
      <c r="J1388" s="309" t="s">
        <v>7050</v>
      </c>
      <c r="K1388" s="309"/>
      <c r="L1388" s="25"/>
      <c r="M1388" s="4"/>
      <c r="N1388" s="304"/>
      <c r="O1388" s="73" t="s">
        <v>348</v>
      </c>
      <c r="P1388" s="73" t="s">
        <v>348</v>
      </c>
      <c r="Q1388" s="73" t="s">
        <v>24</v>
      </c>
      <c r="R1388" s="73"/>
    </row>
    <row r="1389" spans="1:18" ht="85.5" customHeight="1">
      <c r="A1389" s="309" t="s">
        <v>8682</v>
      </c>
      <c r="B1389" s="309" t="s">
        <v>6520</v>
      </c>
      <c r="C1389" s="314" t="s">
        <v>966</v>
      </c>
      <c r="D1389" s="314" t="s">
        <v>967</v>
      </c>
      <c r="E1389" s="345"/>
      <c r="F1389" s="309" t="s">
        <v>8676</v>
      </c>
      <c r="G1389" s="314" t="s">
        <v>2111</v>
      </c>
      <c r="H1389" s="61">
        <v>1</v>
      </c>
      <c r="I1389" s="309" t="s">
        <v>6796</v>
      </c>
      <c r="J1389" s="309" t="s">
        <v>7050</v>
      </c>
      <c r="K1389" s="309"/>
      <c r="L1389" s="25"/>
      <c r="M1389" s="4"/>
      <c r="N1389" s="304"/>
      <c r="O1389" s="73" t="s">
        <v>348</v>
      </c>
      <c r="P1389" s="73" t="s">
        <v>348</v>
      </c>
      <c r="Q1389" s="73" t="s">
        <v>24</v>
      </c>
      <c r="R1389" s="73"/>
    </row>
    <row r="1390" spans="1:18" ht="85.5" customHeight="1">
      <c r="A1390" s="309" t="s">
        <v>8683</v>
      </c>
      <c r="B1390" s="309" t="s">
        <v>6520</v>
      </c>
      <c r="C1390" s="314" t="s">
        <v>966</v>
      </c>
      <c r="D1390" s="314" t="s">
        <v>967</v>
      </c>
      <c r="E1390" s="345"/>
      <c r="F1390" s="309" t="s">
        <v>8676</v>
      </c>
      <c r="G1390" s="314" t="s">
        <v>2111</v>
      </c>
      <c r="H1390" s="61">
        <v>1</v>
      </c>
      <c r="I1390" s="309" t="s">
        <v>6796</v>
      </c>
      <c r="J1390" s="309" t="s">
        <v>7050</v>
      </c>
      <c r="K1390" s="309"/>
      <c r="L1390" s="25"/>
      <c r="M1390" s="4"/>
      <c r="N1390" s="304"/>
      <c r="O1390" s="73" t="s">
        <v>348</v>
      </c>
      <c r="P1390" s="73" t="s">
        <v>348</v>
      </c>
      <c r="Q1390" s="73" t="s">
        <v>24</v>
      </c>
      <c r="R1390" s="73"/>
    </row>
    <row r="1391" spans="1:18" ht="85.5" customHeight="1">
      <c r="A1391" s="309" t="s">
        <v>8684</v>
      </c>
      <c r="B1391" s="309" t="s">
        <v>6520</v>
      </c>
      <c r="C1391" s="314" t="s">
        <v>966</v>
      </c>
      <c r="D1391" s="314" t="s">
        <v>967</v>
      </c>
      <c r="E1391" s="345"/>
      <c r="F1391" s="309" t="s">
        <v>8676</v>
      </c>
      <c r="G1391" s="314" t="s">
        <v>2111</v>
      </c>
      <c r="H1391" s="61">
        <v>1</v>
      </c>
      <c r="I1391" s="309" t="s">
        <v>6796</v>
      </c>
      <c r="J1391" s="309" t="s">
        <v>7050</v>
      </c>
      <c r="K1391" s="309"/>
      <c r="L1391" s="25"/>
      <c r="M1391" s="4"/>
      <c r="N1391" s="304"/>
      <c r="O1391" s="73" t="s">
        <v>348</v>
      </c>
      <c r="P1391" s="73" t="s">
        <v>348</v>
      </c>
      <c r="Q1391" s="73" t="s">
        <v>24</v>
      </c>
      <c r="R1391" s="73"/>
    </row>
    <row r="1392" spans="1:18" ht="85.5" customHeight="1">
      <c r="A1392" s="309" t="s">
        <v>8685</v>
      </c>
      <c r="B1392" s="309" t="s">
        <v>6520</v>
      </c>
      <c r="C1392" s="314" t="s">
        <v>966</v>
      </c>
      <c r="D1392" s="314" t="s">
        <v>967</v>
      </c>
      <c r="E1392" s="345"/>
      <c r="F1392" s="309" t="s">
        <v>8676</v>
      </c>
      <c r="G1392" s="314" t="s">
        <v>2111</v>
      </c>
      <c r="H1392" s="61">
        <v>1</v>
      </c>
      <c r="I1392" s="309" t="s">
        <v>6796</v>
      </c>
      <c r="J1392" s="309" t="s">
        <v>7050</v>
      </c>
      <c r="K1392" s="309"/>
      <c r="L1392" s="25"/>
      <c r="M1392" s="4"/>
      <c r="N1392" s="304"/>
      <c r="O1392" s="73" t="s">
        <v>348</v>
      </c>
      <c r="P1392" s="73" t="s">
        <v>348</v>
      </c>
      <c r="Q1392" s="73" t="s">
        <v>24</v>
      </c>
      <c r="R1392" s="73"/>
    </row>
    <row r="1393" spans="1:18" ht="85.5" customHeight="1">
      <c r="A1393" s="309" t="s">
        <v>8686</v>
      </c>
      <c r="B1393" s="309" t="s">
        <v>6520</v>
      </c>
      <c r="C1393" s="314" t="s">
        <v>966</v>
      </c>
      <c r="D1393" s="314" t="s">
        <v>967</v>
      </c>
      <c r="E1393" s="345"/>
      <c r="F1393" s="309" t="s">
        <v>8676</v>
      </c>
      <c r="G1393" s="314" t="s">
        <v>2111</v>
      </c>
      <c r="H1393" s="61">
        <v>1</v>
      </c>
      <c r="I1393" s="309" t="s">
        <v>6796</v>
      </c>
      <c r="J1393" s="309" t="s">
        <v>7050</v>
      </c>
      <c r="K1393" s="309"/>
      <c r="L1393" s="25"/>
      <c r="M1393" s="4"/>
      <c r="N1393" s="304"/>
      <c r="O1393" s="73" t="s">
        <v>348</v>
      </c>
      <c r="P1393" s="73" t="s">
        <v>348</v>
      </c>
      <c r="Q1393" s="73" t="s">
        <v>24</v>
      </c>
      <c r="R1393" s="73"/>
    </row>
    <row r="1394" spans="1:18" ht="85.5" customHeight="1">
      <c r="A1394" s="309" t="s">
        <v>8687</v>
      </c>
      <c r="B1394" s="309" t="s">
        <v>6520</v>
      </c>
      <c r="C1394" s="314" t="s">
        <v>966</v>
      </c>
      <c r="D1394" s="314" t="s">
        <v>967</v>
      </c>
      <c r="E1394" s="345"/>
      <c r="F1394" s="309" t="s">
        <v>8676</v>
      </c>
      <c r="G1394" s="314" t="s">
        <v>2111</v>
      </c>
      <c r="H1394" s="61">
        <v>1</v>
      </c>
      <c r="I1394" s="309" t="s">
        <v>6796</v>
      </c>
      <c r="J1394" s="309" t="s">
        <v>7050</v>
      </c>
      <c r="K1394" s="309"/>
      <c r="L1394" s="25"/>
      <c r="M1394" s="4"/>
      <c r="N1394" s="304"/>
      <c r="O1394" s="73" t="s">
        <v>348</v>
      </c>
      <c r="P1394" s="73" t="s">
        <v>348</v>
      </c>
      <c r="Q1394" s="73" t="s">
        <v>24</v>
      </c>
      <c r="R1394" s="73"/>
    </row>
    <row r="1395" spans="1:18" ht="85.5" customHeight="1">
      <c r="A1395" s="309" t="s">
        <v>8688</v>
      </c>
      <c r="B1395" s="309" t="s">
        <v>6520</v>
      </c>
      <c r="C1395" s="314" t="s">
        <v>966</v>
      </c>
      <c r="D1395" s="314" t="s">
        <v>967</v>
      </c>
      <c r="E1395" s="345"/>
      <c r="F1395" s="309" t="s">
        <v>8676</v>
      </c>
      <c r="G1395" s="314" t="s">
        <v>2111</v>
      </c>
      <c r="H1395" s="61">
        <v>1</v>
      </c>
      <c r="I1395" s="309" t="s">
        <v>6796</v>
      </c>
      <c r="J1395" s="309" t="s">
        <v>7050</v>
      </c>
      <c r="K1395" s="309"/>
      <c r="L1395" s="25"/>
      <c r="M1395" s="4"/>
      <c r="N1395" s="304"/>
      <c r="O1395" s="73" t="s">
        <v>348</v>
      </c>
      <c r="P1395" s="73" t="s">
        <v>348</v>
      </c>
      <c r="Q1395" s="73" t="s">
        <v>24</v>
      </c>
      <c r="R1395" s="73"/>
    </row>
    <row r="1396" spans="1:18" ht="85.5" customHeight="1">
      <c r="A1396" s="309" t="s">
        <v>8689</v>
      </c>
      <c r="B1396" s="309" t="s">
        <v>6520</v>
      </c>
      <c r="C1396" s="314" t="s">
        <v>966</v>
      </c>
      <c r="D1396" s="314" t="s">
        <v>967</v>
      </c>
      <c r="E1396" s="345"/>
      <c r="F1396" s="309" t="s">
        <v>8676</v>
      </c>
      <c r="G1396" s="314" t="s">
        <v>2111</v>
      </c>
      <c r="H1396" s="61">
        <v>1</v>
      </c>
      <c r="I1396" s="309" t="s">
        <v>6796</v>
      </c>
      <c r="J1396" s="309" t="s">
        <v>7050</v>
      </c>
      <c r="K1396" s="309"/>
      <c r="L1396" s="25"/>
      <c r="M1396" s="4"/>
      <c r="N1396" s="304"/>
      <c r="O1396" s="73" t="s">
        <v>348</v>
      </c>
      <c r="P1396" s="73" t="s">
        <v>348</v>
      </c>
      <c r="Q1396" s="73" t="s">
        <v>24</v>
      </c>
      <c r="R1396" s="73"/>
    </row>
    <row r="1397" spans="1:18" ht="85.5" customHeight="1">
      <c r="A1397" s="309" t="s">
        <v>8690</v>
      </c>
      <c r="B1397" s="309" t="s">
        <v>6520</v>
      </c>
      <c r="C1397" s="314" t="s">
        <v>966</v>
      </c>
      <c r="D1397" s="314" t="s">
        <v>967</v>
      </c>
      <c r="E1397" s="345"/>
      <c r="F1397" s="309" t="s">
        <v>8676</v>
      </c>
      <c r="G1397" s="314" t="s">
        <v>2111</v>
      </c>
      <c r="H1397" s="61">
        <v>1</v>
      </c>
      <c r="I1397" s="309" t="s">
        <v>6796</v>
      </c>
      <c r="J1397" s="309" t="s">
        <v>7050</v>
      </c>
      <c r="K1397" s="309"/>
      <c r="L1397" s="25"/>
      <c r="M1397" s="4"/>
      <c r="N1397" s="304"/>
      <c r="O1397" s="73" t="s">
        <v>348</v>
      </c>
      <c r="P1397" s="73" t="s">
        <v>348</v>
      </c>
      <c r="Q1397" s="73" t="s">
        <v>24</v>
      </c>
      <c r="R1397" s="73"/>
    </row>
    <row r="1398" spans="1:18" ht="85.5" customHeight="1">
      <c r="A1398" s="309" t="s">
        <v>8691</v>
      </c>
      <c r="B1398" s="309" t="s">
        <v>6520</v>
      </c>
      <c r="C1398" s="314" t="s">
        <v>966</v>
      </c>
      <c r="D1398" s="314" t="s">
        <v>967</v>
      </c>
      <c r="E1398" s="345"/>
      <c r="F1398" s="309" t="s">
        <v>8676</v>
      </c>
      <c r="G1398" s="314" t="s">
        <v>2111</v>
      </c>
      <c r="H1398" s="61">
        <v>1</v>
      </c>
      <c r="I1398" s="309" t="s">
        <v>6796</v>
      </c>
      <c r="J1398" s="309" t="s">
        <v>7050</v>
      </c>
      <c r="K1398" s="309"/>
      <c r="L1398" s="25"/>
      <c r="M1398" s="4"/>
      <c r="N1398" s="304"/>
      <c r="O1398" s="73" t="s">
        <v>348</v>
      </c>
      <c r="P1398" s="73" t="s">
        <v>348</v>
      </c>
      <c r="Q1398" s="73" t="s">
        <v>24</v>
      </c>
      <c r="R1398" s="73"/>
    </row>
    <row r="1399" spans="1:18" ht="85.5" customHeight="1">
      <c r="A1399" s="309" t="s">
        <v>8692</v>
      </c>
      <c r="B1399" s="309" t="s">
        <v>6520</v>
      </c>
      <c r="C1399" s="314" t="s">
        <v>966</v>
      </c>
      <c r="D1399" s="314" t="s">
        <v>967</v>
      </c>
      <c r="E1399" s="345"/>
      <c r="F1399" s="309" t="s">
        <v>8676</v>
      </c>
      <c r="G1399" s="314" t="s">
        <v>2111</v>
      </c>
      <c r="H1399" s="61">
        <v>1</v>
      </c>
      <c r="I1399" s="309" t="s">
        <v>6796</v>
      </c>
      <c r="J1399" s="309" t="s">
        <v>7050</v>
      </c>
      <c r="K1399" s="309"/>
      <c r="L1399" s="25"/>
      <c r="M1399" s="4"/>
      <c r="N1399" s="304"/>
      <c r="O1399" s="73" t="s">
        <v>348</v>
      </c>
      <c r="P1399" s="73" t="s">
        <v>348</v>
      </c>
      <c r="Q1399" s="73" t="s">
        <v>24</v>
      </c>
      <c r="R1399" s="73"/>
    </row>
    <row r="1400" spans="1:18" ht="85.5" customHeight="1">
      <c r="A1400" s="309" t="s">
        <v>8693</v>
      </c>
      <c r="B1400" s="309" t="s">
        <v>6520</v>
      </c>
      <c r="C1400" s="314" t="s">
        <v>966</v>
      </c>
      <c r="D1400" s="314" t="s">
        <v>967</v>
      </c>
      <c r="E1400" s="345"/>
      <c r="F1400" s="309" t="s">
        <v>8676</v>
      </c>
      <c r="G1400" s="314" t="s">
        <v>2111</v>
      </c>
      <c r="H1400" s="61">
        <v>1</v>
      </c>
      <c r="I1400" s="309" t="s">
        <v>6796</v>
      </c>
      <c r="J1400" s="309" t="s">
        <v>7050</v>
      </c>
      <c r="K1400" s="309"/>
      <c r="L1400" s="25"/>
      <c r="M1400" s="4"/>
      <c r="N1400" s="304"/>
      <c r="O1400" s="73" t="s">
        <v>348</v>
      </c>
      <c r="P1400" s="73" t="s">
        <v>348</v>
      </c>
      <c r="Q1400" s="73" t="s">
        <v>24</v>
      </c>
      <c r="R1400" s="73"/>
    </row>
    <row r="1401" spans="1:18" ht="85.5" customHeight="1">
      <c r="A1401" s="309" t="s">
        <v>8694</v>
      </c>
      <c r="B1401" s="309" t="s">
        <v>6520</v>
      </c>
      <c r="C1401" s="314" t="s">
        <v>966</v>
      </c>
      <c r="D1401" s="314" t="s">
        <v>967</v>
      </c>
      <c r="E1401" s="345"/>
      <c r="F1401" s="309" t="s">
        <v>8676</v>
      </c>
      <c r="G1401" s="314" t="s">
        <v>2111</v>
      </c>
      <c r="H1401" s="61">
        <v>1</v>
      </c>
      <c r="I1401" s="309" t="s">
        <v>6796</v>
      </c>
      <c r="J1401" s="309" t="s">
        <v>7050</v>
      </c>
      <c r="K1401" s="309"/>
      <c r="L1401" s="25"/>
      <c r="M1401" s="4"/>
      <c r="N1401" s="304"/>
      <c r="O1401" s="73" t="s">
        <v>348</v>
      </c>
      <c r="P1401" s="73" t="s">
        <v>348</v>
      </c>
      <c r="Q1401" s="73" t="s">
        <v>24</v>
      </c>
      <c r="R1401" s="73"/>
    </row>
    <row r="1402" spans="1:18" ht="85.5" customHeight="1">
      <c r="A1402" s="309" t="s">
        <v>8695</v>
      </c>
      <c r="B1402" s="309" t="s">
        <v>6520</v>
      </c>
      <c r="C1402" s="314" t="s">
        <v>966</v>
      </c>
      <c r="D1402" s="314" t="s">
        <v>967</v>
      </c>
      <c r="E1402" s="341"/>
      <c r="F1402" s="309" t="s">
        <v>8676</v>
      </c>
      <c r="G1402" s="314" t="s">
        <v>2111</v>
      </c>
      <c r="H1402" s="61">
        <v>1</v>
      </c>
      <c r="I1402" s="309" t="s">
        <v>6796</v>
      </c>
      <c r="J1402" s="309" t="s">
        <v>7050</v>
      </c>
      <c r="K1402" s="309"/>
      <c r="L1402" s="25"/>
      <c r="M1402" s="4"/>
      <c r="N1402" s="304"/>
      <c r="O1402" s="73" t="s">
        <v>348</v>
      </c>
      <c r="P1402" s="73" t="s">
        <v>348</v>
      </c>
      <c r="Q1402" s="73" t="s">
        <v>24</v>
      </c>
      <c r="R1402" s="73"/>
    </row>
    <row r="1403" spans="1:18" ht="27" customHeight="1">
      <c r="A1403" s="472" t="s">
        <v>8696</v>
      </c>
      <c r="B1403" s="472" t="s">
        <v>8697</v>
      </c>
      <c r="C1403" s="473" t="s">
        <v>966</v>
      </c>
      <c r="D1403" s="473" t="s">
        <v>967</v>
      </c>
      <c r="E1403" s="472" t="s">
        <v>8698</v>
      </c>
      <c r="F1403" s="472" t="s">
        <v>8699</v>
      </c>
      <c r="G1403" s="473" t="s">
        <v>2111</v>
      </c>
      <c r="H1403" s="61">
        <v>1</v>
      </c>
      <c r="I1403" s="309" t="s">
        <v>6785</v>
      </c>
      <c r="J1403" s="309" t="s">
        <v>6786</v>
      </c>
      <c r="K1403" s="309"/>
      <c r="L1403" s="338"/>
      <c r="M1403" s="338"/>
      <c r="N1403" s="304"/>
      <c r="O1403" s="73" t="s">
        <v>348</v>
      </c>
      <c r="P1403" s="73" t="s">
        <v>24</v>
      </c>
      <c r="Q1403" s="73" t="s">
        <v>24</v>
      </c>
      <c r="R1403" s="73"/>
    </row>
    <row r="1404" spans="1:18" ht="16.5" customHeight="1">
      <c r="A1404" s="341"/>
      <c r="B1404" s="341"/>
      <c r="C1404" s="341"/>
      <c r="D1404" s="341"/>
      <c r="E1404" s="345"/>
      <c r="F1404" s="341"/>
      <c r="G1404" s="341"/>
      <c r="H1404" s="61">
        <v>2</v>
      </c>
      <c r="I1404" s="309" t="s">
        <v>8700</v>
      </c>
      <c r="J1404" s="309" t="s">
        <v>7520</v>
      </c>
      <c r="K1404" s="309"/>
      <c r="L1404" s="338"/>
      <c r="M1404" s="338"/>
      <c r="N1404" s="304"/>
      <c r="O1404" s="73" t="s">
        <v>348</v>
      </c>
      <c r="P1404" s="73" t="s">
        <v>24</v>
      </c>
      <c r="Q1404" s="73" t="s">
        <v>24</v>
      </c>
      <c r="R1404" s="73"/>
    </row>
    <row r="1405" spans="1:18" ht="40.5" customHeight="1">
      <c r="A1405" s="472" t="s">
        <v>8701</v>
      </c>
      <c r="B1405" s="472" t="s">
        <v>8702</v>
      </c>
      <c r="C1405" s="473" t="s">
        <v>966</v>
      </c>
      <c r="D1405" s="473" t="s">
        <v>967</v>
      </c>
      <c r="E1405" s="345"/>
      <c r="F1405" s="472" t="s">
        <v>8703</v>
      </c>
      <c r="G1405" s="473" t="s">
        <v>2111</v>
      </c>
      <c r="H1405" s="61">
        <v>1</v>
      </c>
      <c r="I1405" s="309" t="s">
        <v>7102</v>
      </c>
      <c r="J1405" s="309" t="s">
        <v>6786</v>
      </c>
      <c r="K1405" s="309"/>
      <c r="L1405" s="338"/>
      <c r="M1405" s="338"/>
      <c r="N1405" s="304"/>
      <c r="O1405" s="73" t="s">
        <v>348</v>
      </c>
      <c r="P1405" s="73" t="s">
        <v>24</v>
      </c>
      <c r="Q1405" s="73" t="s">
        <v>24</v>
      </c>
      <c r="R1405" s="73"/>
    </row>
    <row r="1406" spans="1:18" ht="16.5" customHeight="1">
      <c r="A1406" s="345"/>
      <c r="B1406" s="345"/>
      <c r="C1406" s="345"/>
      <c r="D1406" s="345"/>
      <c r="E1406" s="345"/>
      <c r="F1406" s="345"/>
      <c r="G1406" s="345"/>
      <c r="H1406" s="61">
        <v>2</v>
      </c>
      <c r="I1406" s="309" t="s">
        <v>6792</v>
      </c>
      <c r="J1406" s="309" t="s">
        <v>6786</v>
      </c>
      <c r="K1406" s="309"/>
      <c r="L1406" s="338"/>
      <c r="M1406" s="338"/>
      <c r="N1406" s="304"/>
      <c r="O1406" s="73" t="s">
        <v>348</v>
      </c>
      <c r="P1406" s="73" t="s">
        <v>24</v>
      </c>
      <c r="Q1406" s="73" t="s">
        <v>24</v>
      </c>
      <c r="R1406" s="73"/>
    </row>
    <row r="1407" spans="1:18" ht="16.5" customHeight="1">
      <c r="A1407" s="345"/>
      <c r="B1407" s="345"/>
      <c r="C1407" s="345"/>
      <c r="D1407" s="345"/>
      <c r="E1407" s="345"/>
      <c r="F1407" s="345"/>
      <c r="G1407" s="345"/>
      <c r="H1407" s="61">
        <v>3</v>
      </c>
      <c r="I1407" s="309" t="s">
        <v>7189</v>
      </c>
      <c r="J1407" s="309" t="s">
        <v>6786</v>
      </c>
      <c r="K1407" s="309"/>
      <c r="L1407" s="338"/>
      <c r="M1407" s="338"/>
      <c r="N1407" s="304"/>
      <c r="O1407" s="73" t="s">
        <v>348</v>
      </c>
      <c r="P1407" s="73" t="s">
        <v>24</v>
      </c>
      <c r="Q1407" s="73" t="s">
        <v>24</v>
      </c>
      <c r="R1407" s="73"/>
    </row>
    <row r="1408" spans="1:18" ht="16.5" customHeight="1">
      <c r="A1408" s="345"/>
      <c r="B1408" s="345"/>
      <c r="C1408" s="345"/>
      <c r="D1408" s="345"/>
      <c r="E1408" s="345"/>
      <c r="F1408" s="345"/>
      <c r="G1408" s="345"/>
      <c r="H1408" s="61">
        <v>4</v>
      </c>
      <c r="I1408" s="309" t="s">
        <v>8700</v>
      </c>
      <c r="J1408" s="309" t="s">
        <v>8704</v>
      </c>
      <c r="K1408" s="309"/>
      <c r="L1408" s="338"/>
      <c r="M1408" s="338"/>
      <c r="N1408" s="304"/>
      <c r="O1408" s="73" t="s">
        <v>348</v>
      </c>
      <c r="P1408" s="73" t="s">
        <v>24</v>
      </c>
      <c r="Q1408" s="73" t="s">
        <v>24</v>
      </c>
      <c r="R1408" s="73"/>
    </row>
    <row r="1409" spans="1:18" ht="16.5" customHeight="1">
      <c r="A1409" s="341"/>
      <c r="B1409" s="341"/>
      <c r="C1409" s="341"/>
      <c r="D1409" s="341"/>
      <c r="E1409" s="345"/>
      <c r="F1409" s="341"/>
      <c r="G1409" s="341"/>
      <c r="H1409" s="61">
        <v>5</v>
      </c>
      <c r="I1409" s="309" t="s">
        <v>7103</v>
      </c>
      <c r="J1409" s="309" t="s">
        <v>6786</v>
      </c>
      <c r="K1409" s="309"/>
      <c r="L1409" s="338"/>
      <c r="M1409" s="338"/>
      <c r="N1409" s="304"/>
      <c r="O1409" s="73" t="s">
        <v>348</v>
      </c>
      <c r="P1409" s="73" t="s">
        <v>24</v>
      </c>
      <c r="Q1409" s="73" t="s">
        <v>24</v>
      </c>
      <c r="R1409" s="73"/>
    </row>
    <row r="1410" spans="1:18" ht="40.5" customHeight="1">
      <c r="A1410" s="472" t="s">
        <v>8705</v>
      </c>
      <c r="B1410" s="472" t="s">
        <v>8702</v>
      </c>
      <c r="C1410" s="473" t="s">
        <v>966</v>
      </c>
      <c r="D1410" s="473" t="s">
        <v>967</v>
      </c>
      <c r="E1410" s="345"/>
      <c r="F1410" s="472" t="s">
        <v>8706</v>
      </c>
      <c r="G1410" s="473" t="s">
        <v>2111</v>
      </c>
      <c r="H1410" s="61">
        <v>1</v>
      </c>
      <c r="I1410" s="309" t="s">
        <v>7102</v>
      </c>
      <c r="J1410" s="309" t="s">
        <v>6786</v>
      </c>
      <c r="K1410" s="309"/>
      <c r="L1410" s="338"/>
      <c r="M1410" s="338"/>
      <c r="N1410" s="304"/>
      <c r="O1410" s="73" t="s">
        <v>348</v>
      </c>
      <c r="P1410" s="73" t="s">
        <v>24</v>
      </c>
      <c r="Q1410" s="73" t="s">
        <v>24</v>
      </c>
      <c r="R1410" s="73"/>
    </row>
    <row r="1411" spans="1:18" ht="16.5" customHeight="1">
      <c r="A1411" s="345"/>
      <c r="B1411" s="345"/>
      <c r="C1411" s="345"/>
      <c r="D1411" s="345"/>
      <c r="E1411" s="345"/>
      <c r="F1411" s="345"/>
      <c r="G1411" s="345"/>
      <c r="H1411" s="61">
        <v>2</v>
      </c>
      <c r="I1411" s="309" t="s">
        <v>6796</v>
      </c>
      <c r="J1411" s="309" t="s">
        <v>6786</v>
      </c>
      <c r="K1411" s="309"/>
      <c r="L1411" s="338"/>
      <c r="M1411" s="338"/>
      <c r="N1411" s="304"/>
      <c r="O1411" s="73" t="s">
        <v>348</v>
      </c>
      <c r="P1411" s="73" t="s">
        <v>24</v>
      </c>
      <c r="Q1411" s="73" t="s">
        <v>24</v>
      </c>
      <c r="R1411" s="73"/>
    </row>
    <row r="1412" spans="1:18" ht="16.5" customHeight="1">
      <c r="A1412" s="345"/>
      <c r="B1412" s="345"/>
      <c r="C1412" s="345"/>
      <c r="D1412" s="345"/>
      <c r="E1412" s="345"/>
      <c r="F1412" s="345"/>
      <c r="G1412" s="345"/>
      <c r="H1412" s="61">
        <v>3</v>
      </c>
      <c r="I1412" s="309" t="s">
        <v>7189</v>
      </c>
      <c r="J1412" s="309" t="s">
        <v>6786</v>
      </c>
      <c r="K1412" s="309"/>
      <c r="L1412" s="338"/>
      <c r="M1412" s="338"/>
      <c r="N1412" s="304"/>
      <c r="O1412" s="73" t="s">
        <v>348</v>
      </c>
      <c r="P1412" s="73" t="s">
        <v>24</v>
      </c>
      <c r="Q1412" s="73" t="s">
        <v>24</v>
      </c>
      <c r="R1412" s="73"/>
    </row>
    <row r="1413" spans="1:18" ht="16.5" customHeight="1">
      <c r="A1413" s="345"/>
      <c r="B1413" s="345"/>
      <c r="C1413" s="345"/>
      <c r="D1413" s="345"/>
      <c r="E1413" s="345"/>
      <c r="F1413" s="345"/>
      <c r="G1413" s="345"/>
      <c r="H1413" s="61">
        <v>4</v>
      </c>
      <c r="I1413" s="309" t="s">
        <v>8700</v>
      </c>
      <c r="J1413" s="309" t="s">
        <v>8704</v>
      </c>
      <c r="K1413" s="309"/>
      <c r="L1413" s="338"/>
      <c r="M1413" s="338"/>
      <c r="N1413" s="304"/>
      <c r="O1413" s="73" t="s">
        <v>348</v>
      </c>
      <c r="P1413" s="73" t="s">
        <v>24</v>
      </c>
      <c r="Q1413" s="73" t="s">
        <v>24</v>
      </c>
      <c r="R1413" s="73"/>
    </row>
    <row r="1414" spans="1:18" ht="16.5" customHeight="1">
      <c r="A1414" s="341"/>
      <c r="B1414" s="341"/>
      <c r="C1414" s="341"/>
      <c r="D1414" s="341"/>
      <c r="E1414" s="345"/>
      <c r="F1414" s="341"/>
      <c r="G1414" s="341"/>
      <c r="H1414" s="61">
        <v>5</v>
      </c>
      <c r="I1414" s="309" t="s">
        <v>7103</v>
      </c>
      <c r="J1414" s="309" t="s">
        <v>6786</v>
      </c>
      <c r="K1414" s="309"/>
      <c r="L1414" s="338"/>
      <c r="M1414" s="338"/>
      <c r="N1414" s="304"/>
      <c r="O1414" s="73" t="s">
        <v>348</v>
      </c>
      <c r="P1414" s="73" t="s">
        <v>24</v>
      </c>
      <c r="Q1414" s="73" t="s">
        <v>24</v>
      </c>
      <c r="R1414" s="73"/>
    </row>
    <row r="1415" spans="1:18" ht="40.5" customHeight="1">
      <c r="A1415" s="472" t="s">
        <v>8707</v>
      </c>
      <c r="B1415" s="472" t="s">
        <v>8702</v>
      </c>
      <c r="C1415" s="473" t="s">
        <v>966</v>
      </c>
      <c r="D1415" s="473" t="s">
        <v>967</v>
      </c>
      <c r="E1415" s="345"/>
      <c r="F1415" s="472" t="s">
        <v>8708</v>
      </c>
      <c r="G1415" s="473" t="s">
        <v>2111</v>
      </c>
      <c r="H1415" s="61">
        <v>1</v>
      </c>
      <c r="I1415" s="309" t="s">
        <v>7429</v>
      </c>
      <c r="J1415" s="309" t="s">
        <v>6786</v>
      </c>
      <c r="K1415" s="309"/>
      <c r="L1415" s="338"/>
      <c r="M1415" s="338"/>
      <c r="N1415" s="304"/>
      <c r="O1415" s="73" t="s">
        <v>348</v>
      </c>
      <c r="P1415" s="73" t="s">
        <v>24</v>
      </c>
      <c r="Q1415" s="73" t="s">
        <v>24</v>
      </c>
      <c r="R1415" s="73"/>
    </row>
    <row r="1416" spans="1:18" ht="16.5" customHeight="1">
      <c r="A1416" s="341"/>
      <c r="B1416" s="341"/>
      <c r="C1416" s="341"/>
      <c r="D1416" s="341"/>
      <c r="E1416" s="345"/>
      <c r="F1416" s="341"/>
      <c r="G1416" s="341"/>
      <c r="H1416" s="61">
        <v>2</v>
      </c>
      <c r="I1416" s="309" t="s">
        <v>8709</v>
      </c>
      <c r="J1416" s="309" t="s">
        <v>7520</v>
      </c>
      <c r="K1416" s="309"/>
      <c r="L1416" s="338"/>
      <c r="M1416" s="338"/>
      <c r="N1416" s="304"/>
      <c r="O1416" s="73" t="s">
        <v>348</v>
      </c>
      <c r="P1416" s="73" t="s">
        <v>24</v>
      </c>
      <c r="Q1416" s="73" t="s">
        <v>24</v>
      </c>
      <c r="R1416" s="73"/>
    </row>
    <row r="1417" spans="1:18" ht="40.5" customHeight="1">
      <c r="A1417" s="472" t="s">
        <v>8710</v>
      </c>
      <c r="B1417" s="472" t="s">
        <v>8702</v>
      </c>
      <c r="C1417" s="473" t="s">
        <v>966</v>
      </c>
      <c r="D1417" s="473" t="s">
        <v>967</v>
      </c>
      <c r="E1417" s="345"/>
      <c r="F1417" s="472" t="s">
        <v>8711</v>
      </c>
      <c r="G1417" s="473" t="s">
        <v>2111</v>
      </c>
      <c r="H1417" s="61">
        <v>1</v>
      </c>
      <c r="I1417" s="309" t="s">
        <v>7102</v>
      </c>
      <c r="J1417" s="309" t="s">
        <v>6786</v>
      </c>
      <c r="K1417" s="309"/>
      <c r="L1417" s="338"/>
      <c r="M1417" s="338"/>
      <c r="N1417" s="304"/>
      <c r="O1417" s="73" t="s">
        <v>348</v>
      </c>
      <c r="P1417" s="73" t="s">
        <v>24</v>
      </c>
      <c r="Q1417" s="73" t="s">
        <v>24</v>
      </c>
      <c r="R1417" s="73"/>
    </row>
    <row r="1418" spans="1:18" ht="16.5" customHeight="1">
      <c r="A1418" s="345"/>
      <c r="B1418" s="345"/>
      <c r="C1418" s="345"/>
      <c r="D1418" s="345"/>
      <c r="E1418" s="345"/>
      <c r="F1418" s="345"/>
      <c r="G1418" s="345"/>
      <c r="H1418" s="61">
        <v>2</v>
      </c>
      <c r="I1418" s="309" t="s">
        <v>7678</v>
      </c>
      <c r="J1418" s="309" t="s">
        <v>6786</v>
      </c>
      <c r="K1418" s="309"/>
      <c r="L1418" s="338"/>
      <c r="M1418" s="338"/>
      <c r="N1418" s="304"/>
      <c r="O1418" s="73" t="s">
        <v>348</v>
      </c>
      <c r="P1418" s="73" t="s">
        <v>24</v>
      </c>
      <c r="Q1418" s="73" t="s">
        <v>24</v>
      </c>
      <c r="R1418" s="73"/>
    </row>
    <row r="1419" spans="1:18" ht="16.5" customHeight="1">
      <c r="A1419" s="345"/>
      <c r="B1419" s="345"/>
      <c r="C1419" s="345"/>
      <c r="D1419" s="345"/>
      <c r="E1419" s="345"/>
      <c r="F1419" s="345"/>
      <c r="G1419" s="345"/>
      <c r="H1419" s="61">
        <v>3</v>
      </c>
      <c r="I1419" s="309" t="s">
        <v>7189</v>
      </c>
      <c r="J1419" s="309" t="s">
        <v>6786</v>
      </c>
      <c r="K1419" s="309"/>
      <c r="L1419" s="338"/>
      <c r="M1419" s="338"/>
      <c r="N1419" s="304"/>
      <c r="O1419" s="73" t="s">
        <v>348</v>
      </c>
      <c r="P1419" s="73" t="s">
        <v>24</v>
      </c>
      <c r="Q1419" s="73" t="s">
        <v>24</v>
      </c>
      <c r="R1419" s="73"/>
    </row>
    <row r="1420" spans="1:18" ht="16.5" customHeight="1">
      <c r="A1420" s="345"/>
      <c r="B1420" s="345"/>
      <c r="C1420" s="345"/>
      <c r="D1420" s="345"/>
      <c r="E1420" s="345"/>
      <c r="F1420" s="345"/>
      <c r="G1420" s="345"/>
      <c r="H1420" s="61">
        <v>4</v>
      </c>
      <c r="I1420" s="309" t="s">
        <v>8709</v>
      </c>
      <c r="J1420" s="309" t="s">
        <v>8704</v>
      </c>
      <c r="K1420" s="309"/>
      <c r="L1420" s="338"/>
      <c r="M1420" s="338"/>
      <c r="N1420" s="304"/>
      <c r="O1420" s="73" t="s">
        <v>348</v>
      </c>
      <c r="P1420" s="73" t="s">
        <v>24</v>
      </c>
      <c r="Q1420" s="73" t="s">
        <v>24</v>
      </c>
      <c r="R1420" s="73"/>
    </row>
    <row r="1421" spans="1:18" ht="16.5" customHeight="1">
      <c r="A1421" s="341"/>
      <c r="B1421" s="341"/>
      <c r="C1421" s="341"/>
      <c r="D1421" s="341"/>
      <c r="E1421" s="345"/>
      <c r="F1421" s="341"/>
      <c r="G1421" s="341"/>
      <c r="H1421" s="61">
        <v>5</v>
      </c>
      <c r="I1421" s="309" t="s">
        <v>7103</v>
      </c>
      <c r="J1421" s="309" t="s">
        <v>6786</v>
      </c>
      <c r="K1421" s="309"/>
      <c r="L1421" s="338"/>
      <c r="M1421" s="338"/>
      <c r="N1421" s="304"/>
      <c r="O1421" s="73" t="s">
        <v>348</v>
      </c>
      <c r="P1421" s="73" t="s">
        <v>24</v>
      </c>
      <c r="Q1421" s="73" t="s">
        <v>24</v>
      </c>
      <c r="R1421" s="73"/>
    </row>
    <row r="1422" spans="1:18" ht="40.5" customHeight="1">
      <c r="A1422" s="472" t="s">
        <v>8712</v>
      </c>
      <c r="B1422" s="472" t="s">
        <v>8702</v>
      </c>
      <c r="C1422" s="473" t="s">
        <v>966</v>
      </c>
      <c r="D1422" s="473" t="s">
        <v>967</v>
      </c>
      <c r="E1422" s="345"/>
      <c r="F1422" s="472" t="s">
        <v>8698</v>
      </c>
      <c r="G1422" s="473" t="s">
        <v>2111</v>
      </c>
      <c r="H1422" s="61">
        <v>1</v>
      </c>
      <c r="I1422" s="309" t="s">
        <v>7102</v>
      </c>
      <c r="J1422" s="309" t="s">
        <v>6786</v>
      </c>
      <c r="K1422" s="309"/>
      <c r="L1422" s="338"/>
      <c r="M1422" s="338"/>
      <c r="N1422" s="304"/>
      <c r="O1422" s="73" t="s">
        <v>348</v>
      </c>
      <c r="P1422" s="73" t="s">
        <v>24</v>
      </c>
      <c r="Q1422" s="73" t="s">
        <v>24</v>
      </c>
      <c r="R1422" s="73"/>
    </row>
    <row r="1423" spans="1:18" ht="16.5" customHeight="1">
      <c r="A1423" s="345"/>
      <c r="B1423" s="345"/>
      <c r="C1423" s="345"/>
      <c r="D1423" s="345"/>
      <c r="E1423" s="345"/>
      <c r="F1423" s="345"/>
      <c r="G1423" s="345"/>
      <c r="H1423" s="61">
        <v>2</v>
      </c>
      <c r="I1423" s="309" t="s">
        <v>7678</v>
      </c>
      <c r="J1423" s="309" t="s">
        <v>6786</v>
      </c>
      <c r="K1423" s="309"/>
      <c r="L1423" s="338"/>
      <c r="M1423" s="338"/>
      <c r="N1423" s="304"/>
      <c r="O1423" s="73" t="s">
        <v>348</v>
      </c>
      <c r="P1423" s="73" t="s">
        <v>24</v>
      </c>
      <c r="Q1423" s="73" t="s">
        <v>24</v>
      </c>
      <c r="R1423" s="73"/>
    </row>
    <row r="1424" spans="1:18" ht="16.5" customHeight="1">
      <c r="A1424" s="345"/>
      <c r="B1424" s="345"/>
      <c r="C1424" s="345"/>
      <c r="D1424" s="345"/>
      <c r="E1424" s="345"/>
      <c r="F1424" s="345"/>
      <c r="G1424" s="345"/>
      <c r="H1424" s="61">
        <v>3</v>
      </c>
      <c r="I1424" s="309" t="s">
        <v>7189</v>
      </c>
      <c r="J1424" s="309" t="s">
        <v>6786</v>
      </c>
      <c r="K1424" s="309"/>
      <c r="L1424" s="338"/>
      <c r="M1424" s="338"/>
      <c r="N1424" s="304"/>
      <c r="O1424" s="73" t="s">
        <v>348</v>
      </c>
      <c r="P1424" s="73" t="s">
        <v>24</v>
      </c>
      <c r="Q1424" s="73" t="s">
        <v>24</v>
      </c>
      <c r="R1424" s="73"/>
    </row>
    <row r="1425" spans="1:18" ht="16.5" customHeight="1">
      <c r="A1425" s="345"/>
      <c r="B1425" s="345"/>
      <c r="C1425" s="345"/>
      <c r="D1425" s="345"/>
      <c r="E1425" s="345"/>
      <c r="F1425" s="345"/>
      <c r="G1425" s="345"/>
      <c r="H1425" s="61">
        <v>4</v>
      </c>
      <c r="I1425" s="309" t="s">
        <v>8709</v>
      </c>
      <c r="J1425" s="309" t="s">
        <v>8704</v>
      </c>
      <c r="K1425" s="309"/>
      <c r="L1425" s="338"/>
      <c r="M1425" s="338"/>
      <c r="N1425" s="304"/>
      <c r="O1425" s="73" t="s">
        <v>348</v>
      </c>
      <c r="P1425" s="73" t="s">
        <v>24</v>
      </c>
      <c r="Q1425" s="73" t="s">
        <v>24</v>
      </c>
      <c r="R1425" s="73"/>
    </row>
    <row r="1426" spans="1:18" ht="16.5" customHeight="1">
      <c r="A1426" s="341"/>
      <c r="B1426" s="341"/>
      <c r="C1426" s="341"/>
      <c r="D1426" s="341"/>
      <c r="E1426" s="341"/>
      <c r="F1426" s="341"/>
      <c r="G1426" s="341"/>
      <c r="H1426" s="61">
        <v>5</v>
      </c>
      <c r="I1426" s="309" t="s">
        <v>7103</v>
      </c>
      <c r="J1426" s="309" t="s">
        <v>6786</v>
      </c>
      <c r="K1426" s="309"/>
      <c r="L1426" s="338"/>
      <c r="M1426" s="338"/>
      <c r="N1426" s="304"/>
      <c r="O1426" s="73" t="s">
        <v>348</v>
      </c>
      <c r="P1426" s="73" t="s">
        <v>24</v>
      </c>
      <c r="Q1426" s="73" t="s">
        <v>24</v>
      </c>
      <c r="R1426" s="73"/>
    </row>
    <row r="1427" spans="1:18" ht="54" customHeight="1">
      <c r="A1427" s="472" t="s">
        <v>8713</v>
      </c>
      <c r="B1427" s="472" t="s">
        <v>8714</v>
      </c>
      <c r="C1427" s="473" t="s">
        <v>966</v>
      </c>
      <c r="D1427" s="473" t="s">
        <v>967</v>
      </c>
      <c r="E1427" s="472" t="s">
        <v>8715</v>
      </c>
      <c r="F1427" s="472" t="s">
        <v>8716</v>
      </c>
      <c r="G1427" s="473" t="s">
        <v>2111</v>
      </c>
      <c r="H1427" s="61">
        <v>1</v>
      </c>
      <c r="I1427" s="309" t="s">
        <v>7102</v>
      </c>
      <c r="J1427" s="309" t="s">
        <v>6786</v>
      </c>
      <c r="K1427" s="309"/>
      <c r="L1427" s="309"/>
      <c r="M1427" s="309"/>
      <c r="N1427" s="304"/>
      <c r="O1427" s="73" t="s">
        <v>348</v>
      </c>
      <c r="P1427" s="73" t="s">
        <v>24</v>
      </c>
      <c r="Q1427" s="73" t="s">
        <v>24</v>
      </c>
      <c r="R1427" s="73"/>
    </row>
    <row r="1428" spans="1:18" ht="16.5" customHeight="1">
      <c r="A1428" s="345"/>
      <c r="B1428" s="345"/>
      <c r="C1428" s="345"/>
      <c r="D1428" s="345"/>
      <c r="E1428" s="345"/>
      <c r="F1428" s="345"/>
      <c r="G1428" s="345"/>
      <c r="H1428" s="61">
        <v>2</v>
      </c>
      <c r="I1428" s="309" t="s">
        <v>6792</v>
      </c>
      <c r="J1428" s="309" t="s">
        <v>6786</v>
      </c>
      <c r="K1428" s="309"/>
      <c r="L1428" s="309"/>
      <c r="M1428" s="309"/>
      <c r="N1428" s="304"/>
      <c r="O1428" s="73" t="s">
        <v>348</v>
      </c>
      <c r="P1428" s="73" t="s">
        <v>24</v>
      </c>
      <c r="Q1428" s="73" t="s">
        <v>24</v>
      </c>
      <c r="R1428" s="73"/>
    </row>
    <row r="1429" spans="1:18" ht="16.5" customHeight="1">
      <c r="A1429" s="345"/>
      <c r="B1429" s="345"/>
      <c r="C1429" s="345"/>
      <c r="D1429" s="345"/>
      <c r="E1429" s="345"/>
      <c r="F1429" s="345"/>
      <c r="G1429" s="345"/>
      <c r="H1429" s="61">
        <v>3</v>
      </c>
      <c r="I1429" s="309" t="s">
        <v>8700</v>
      </c>
      <c r="J1429" s="309" t="s">
        <v>7520</v>
      </c>
      <c r="K1429" s="309"/>
      <c r="L1429" s="309"/>
      <c r="M1429" s="309"/>
      <c r="N1429" s="304"/>
      <c r="O1429" s="73" t="s">
        <v>348</v>
      </c>
      <c r="P1429" s="73" t="s">
        <v>24</v>
      </c>
      <c r="Q1429" s="73" t="s">
        <v>24</v>
      </c>
      <c r="R1429" s="73"/>
    </row>
    <row r="1430" spans="1:18" ht="16.5" customHeight="1">
      <c r="A1430" s="341"/>
      <c r="B1430" s="341"/>
      <c r="C1430" s="341"/>
      <c r="D1430" s="341"/>
      <c r="E1430" s="341"/>
      <c r="F1430" s="341"/>
      <c r="G1430" s="341"/>
      <c r="H1430" s="61">
        <v>4</v>
      </c>
      <c r="I1430" s="309" t="s">
        <v>7103</v>
      </c>
      <c r="J1430" s="309" t="s">
        <v>6786</v>
      </c>
      <c r="K1430" s="309"/>
      <c r="L1430" s="309"/>
      <c r="M1430" s="309"/>
      <c r="N1430" s="304"/>
      <c r="O1430" s="73" t="s">
        <v>348</v>
      </c>
      <c r="P1430" s="73" t="s">
        <v>24</v>
      </c>
      <c r="Q1430" s="73" t="s">
        <v>24</v>
      </c>
      <c r="R1430" s="73"/>
    </row>
    <row r="1431" spans="1:18" ht="27" customHeight="1">
      <c r="A1431" s="472" t="s">
        <v>8717</v>
      </c>
      <c r="B1431" s="472" t="s">
        <v>7715</v>
      </c>
      <c r="C1431" s="473" t="s">
        <v>966</v>
      </c>
      <c r="D1431" s="473" t="s">
        <v>967</v>
      </c>
      <c r="E1431" s="472" t="s">
        <v>8718</v>
      </c>
      <c r="F1431" s="472" t="s">
        <v>8719</v>
      </c>
      <c r="G1431" s="473" t="s">
        <v>2111</v>
      </c>
      <c r="H1431" s="61">
        <v>1</v>
      </c>
      <c r="I1431" s="309" t="s">
        <v>6785</v>
      </c>
      <c r="J1431" s="309" t="s">
        <v>6786</v>
      </c>
      <c r="K1431" s="309"/>
      <c r="L1431" s="309"/>
      <c r="M1431" s="309"/>
      <c r="N1431" s="304"/>
      <c r="O1431" s="73" t="s">
        <v>348</v>
      </c>
      <c r="P1431" s="73" t="s">
        <v>24</v>
      </c>
      <c r="Q1431" s="73" t="s">
        <v>24</v>
      </c>
      <c r="R1431" s="73"/>
    </row>
    <row r="1432" spans="1:18" ht="16.5" customHeight="1">
      <c r="A1432" s="341"/>
      <c r="B1432" s="341"/>
      <c r="C1432" s="341"/>
      <c r="D1432" s="341"/>
      <c r="E1432" s="345"/>
      <c r="F1432" s="341"/>
      <c r="G1432" s="341"/>
      <c r="H1432" s="61">
        <v>2</v>
      </c>
      <c r="I1432" s="309" t="s">
        <v>8720</v>
      </c>
      <c r="J1432" s="309" t="s">
        <v>8721</v>
      </c>
      <c r="K1432" s="309"/>
      <c r="L1432" s="309"/>
      <c r="M1432" s="309"/>
      <c r="N1432" s="304"/>
      <c r="O1432" s="73" t="s">
        <v>348</v>
      </c>
      <c r="P1432" s="73" t="s">
        <v>24</v>
      </c>
      <c r="Q1432" s="73" t="s">
        <v>24</v>
      </c>
      <c r="R1432" s="73"/>
    </row>
    <row r="1433" spans="1:18" ht="16.5" customHeight="1">
      <c r="A1433" s="472" t="s">
        <v>8722</v>
      </c>
      <c r="B1433" s="472" t="s">
        <v>7715</v>
      </c>
      <c r="C1433" s="473" t="s">
        <v>966</v>
      </c>
      <c r="D1433" s="473" t="s">
        <v>967</v>
      </c>
      <c r="E1433" s="345"/>
      <c r="F1433" s="472" t="s">
        <v>8723</v>
      </c>
      <c r="G1433" s="473" t="s">
        <v>2111</v>
      </c>
      <c r="H1433" s="61">
        <v>1</v>
      </c>
      <c r="I1433" s="309" t="s">
        <v>6792</v>
      </c>
      <c r="J1433" s="309" t="s">
        <v>6786</v>
      </c>
      <c r="K1433" s="309"/>
      <c r="L1433" s="309"/>
      <c r="M1433" s="309"/>
      <c r="N1433" s="304"/>
      <c r="O1433" s="73" t="s">
        <v>348</v>
      </c>
      <c r="P1433" s="73" t="s">
        <v>24</v>
      </c>
      <c r="Q1433" s="73" t="s">
        <v>24</v>
      </c>
      <c r="R1433" s="73"/>
    </row>
    <row r="1434" spans="1:18" ht="16.5" customHeight="1">
      <c r="A1434" s="345"/>
      <c r="B1434" s="345"/>
      <c r="C1434" s="345"/>
      <c r="D1434" s="345"/>
      <c r="E1434" s="345"/>
      <c r="F1434" s="345"/>
      <c r="G1434" s="345"/>
      <c r="H1434" s="61">
        <v>2</v>
      </c>
      <c r="I1434" s="309" t="s">
        <v>6792</v>
      </c>
      <c r="J1434" s="309" t="s">
        <v>6786</v>
      </c>
      <c r="K1434" s="309"/>
      <c r="L1434" s="309"/>
      <c r="M1434" s="309"/>
      <c r="N1434" s="304"/>
      <c r="O1434" s="73" t="s">
        <v>348</v>
      </c>
      <c r="P1434" s="73" t="s">
        <v>24</v>
      </c>
      <c r="Q1434" s="73" t="s">
        <v>24</v>
      </c>
      <c r="R1434" s="73"/>
    </row>
    <row r="1435" spans="1:18" ht="16.5" customHeight="1">
      <c r="A1435" s="341"/>
      <c r="B1435" s="341"/>
      <c r="C1435" s="341"/>
      <c r="D1435" s="341"/>
      <c r="E1435" s="345"/>
      <c r="F1435" s="341"/>
      <c r="G1435" s="341"/>
      <c r="H1435" s="61">
        <v>3</v>
      </c>
      <c r="I1435" s="309" t="s">
        <v>8720</v>
      </c>
      <c r="J1435" s="309" t="s">
        <v>8724</v>
      </c>
      <c r="K1435" s="309"/>
      <c r="L1435" s="309"/>
      <c r="M1435" s="309"/>
      <c r="N1435" s="336"/>
      <c r="O1435" s="73" t="s">
        <v>348</v>
      </c>
      <c r="P1435" s="73" t="s">
        <v>24</v>
      </c>
      <c r="Q1435" s="73" t="s">
        <v>24</v>
      </c>
      <c r="R1435" s="73"/>
    </row>
    <row r="1436" spans="1:18" ht="16.5" customHeight="1">
      <c r="A1436" s="472" t="s">
        <v>8725</v>
      </c>
      <c r="B1436" s="472" t="s">
        <v>7715</v>
      </c>
      <c r="C1436" s="473" t="s">
        <v>966</v>
      </c>
      <c r="D1436" s="473" t="s">
        <v>967</v>
      </c>
      <c r="E1436" s="345"/>
      <c r="F1436" s="472" t="s">
        <v>8726</v>
      </c>
      <c r="G1436" s="473" t="s">
        <v>2111</v>
      </c>
      <c r="H1436" s="61">
        <v>1</v>
      </c>
      <c r="I1436" s="309" t="s">
        <v>6792</v>
      </c>
      <c r="J1436" s="309" t="s">
        <v>6786</v>
      </c>
      <c r="K1436" s="309"/>
      <c r="L1436" s="309"/>
      <c r="M1436" s="309"/>
      <c r="N1436" s="336"/>
      <c r="O1436" s="73" t="s">
        <v>348</v>
      </c>
      <c r="P1436" s="73" t="s">
        <v>24</v>
      </c>
      <c r="Q1436" s="73" t="s">
        <v>24</v>
      </c>
      <c r="R1436" s="73"/>
    </row>
    <row r="1437" spans="1:18" ht="16.5" customHeight="1">
      <c r="A1437" s="345"/>
      <c r="B1437" s="345"/>
      <c r="C1437" s="345"/>
      <c r="D1437" s="345"/>
      <c r="E1437" s="345"/>
      <c r="F1437" s="345"/>
      <c r="G1437" s="345"/>
      <c r="H1437" s="61">
        <v>2</v>
      </c>
      <c r="I1437" s="309" t="s">
        <v>7189</v>
      </c>
      <c r="J1437" s="309" t="s">
        <v>6786</v>
      </c>
      <c r="K1437" s="309"/>
      <c r="L1437" s="309"/>
      <c r="M1437" s="309"/>
      <c r="N1437" s="336"/>
      <c r="O1437" s="73" t="s">
        <v>348</v>
      </c>
      <c r="P1437" s="73" t="s">
        <v>24</v>
      </c>
      <c r="Q1437" s="73" t="s">
        <v>24</v>
      </c>
      <c r="R1437" s="73"/>
    </row>
    <row r="1438" spans="1:18" ht="16.5" customHeight="1">
      <c r="A1438" s="341"/>
      <c r="B1438" s="341"/>
      <c r="C1438" s="341"/>
      <c r="D1438" s="341"/>
      <c r="E1438" s="345"/>
      <c r="F1438" s="341"/>
      <c r="G1438" s="341"/>
      <c r="H1438" s="61">
        <v>3</v>
      </c>
      <c r="I1438" s="309" t="s">
        <v>8720</v>
      </c>
      <c r="J1438" s="309" t="s">
        <v>8727</v>
      </c>
      <c r="K1438" s="309"/>
      <c r="L1438" s="309"/>
      <c r="M1438" s="309"/>
      <c r="N1438" s="336"/>
      <c r="O1438" s="73" t="s">
        <v>348</v>
      </c>
      <c r="P1438" s="73" t="s">
        <v>24</v>
      </c>
      <c r="Q1438" s="73" t="s">
        <v>24</v>
      </c>
      <c r="R1438" s="73"/>
    </row>
    <row r="1439" spans="1:18" ht="16.5" customHeight="1">
      <c r="A1439" s="472" t="s">
        <v>8728</v>
      </c>
      <c r="B1439" s="472" t="s">
        <v>7715</v>
      </c>
      <c r="C1439" s="473" t="s">
        <v>966</v>
      </c>
      <c r="D1439" s="473" t="s">
        <v>967</v>
      </c>
      <c r="E1439" s="345"/>
      <c r="F1439" s="472" t="s">
        <v>8729</v>
      </c>
      <c r="G1439" s="473" t="s">
        <v>2111</v>
      </c>
      <c r="H1439" s="61">
        <v>1</v>
      </c>
      <c r="I1439" s="309" t="s">
        <v>6785</v>
      </c>
      <c r="J1439" s="309" t="s">
        <v>6786</v>
      </c>
      <c r="K1439" s="309"/>
      <c r="L1439" s="309"/>
      <c r="M1439" s="309"/>
      <c r="N1439" s="336"/>
      <c r="O1439" s="73" t="s">
        <v>348</v>
      </c>
      <c r="P1439" s="73" t="s">
        <v>24</v>
      </c>
      <c r="Q1439" s="73" t="s">
        <v>24</v>
      </c>
      <c r="R1439" s="73"/>
    </row>
    <row r="1440" spans="1:18" ht="16.5" customHeight="1">
      <c r="A1440" s="345"/>
      <c r="B1440" s="345"/>
      <c r="C1440" s="345"/>
      <c r="D1440" s="345"/>
      <c r="E1440" s="345"/>
      <c r="F1440" s="345"/>
      <c r="G1440" s="345"/>
      <c r="H1440" s="61">
        <v>2</v>
      </c>
      <c r="I1440" s="309" t="s">
        <v>6796</v>
      </c>
      <c r="J1440" s="309" t="s">
        <v>6786</v>
      </c>
      <c r="K1440" s="309"/>
      <c r="L1440" s="309"/>
      <c r="M1440" s="309"/>
      <c r="N1440" s="336"/>
      <c r="O1440" s="73" t="s">
        <v>348</v>
      </c>
      <c r="P1440" s="73" t="s">
        <v>24</v>
      </c>
      <c r="Q1440" s="73" t="s">
        <v>24</v>
      </c>
      <c r="R1440" s="73"/>
    </row>
    <row r="1441" spans="1:18" ht="16.5" customHeight="1">
      <c r="A1441" s="345"/>
      <c r="B1441" s="345"/>
      <c r="C1441" s="345"/>
      <c r="D1441" s="345"/>
      <c r="E1441" s="345"/>
      <c r="F1441" s="345"/>
      <c r="G1441" s="345"/>
      <c r="H1441" s="61">
        <v>3</v>
      </c>
      <c r="I1441" s="309" t="s">
        <v>7189</v>
      </c>
      <c r="J1441" s="309" t="s">
        <v>6786</v>
      </c>
      <c r="K1441" s="309"/>
      <c r="L1441" s="309"/>
      <c r="M1441" s="309"/>
      <c r="N1441" s="336"/>
      <c r="O1441" s="73" t="s">
        <v>348</v>
      </c>
      <c r="P1441" s="73" t="s">
        <v>24</v>
      </c>
      <c r="Q1441" s="73" t="s">
        <v>24</v>
      </c>
      <c r="R1441" s="73"/>
    </row>
    <row r="1442" spans="1:18" ht="16.5" customHeight="1">
      <c r="A1442" s="341"/>
      <c r="B1442" s="341"/>
      <c r="C1442" s="341"/>
      <c r="D1442" s="341"/>
      <c r="E1442" s="341"/>
      <c r="F1442" s="341"/>
      <c r="G1442" s="341"/>
      <c r="H1442" s="61">
        <v>4</v>
      </c>
      <c r="I1442" s="309" t="s">
        <v>8720</v>
      </c>
      <c r="J1442" s="309" t="s">
        <v>8727</v>
      </c>
      <c r="K1442" s="309"/>
      <c r="L1442" s="309"/>
      <c r="M1442" s="309"/>
      <c r="N1442" s="336"/>
      <c r="O1442" s="73" t="s">
        <v>348</v>
      </c>
      <c r="P1442" s="73" t="s">
        <v>24</v>
      </c>
      <c r="Q1442" s="73" t="s">
        <v>24</v>
      </c>
      <c r="R1442" s="73"/>
    </row>
    <row r="1443" spans="1:18" ht="16.5" customHeight="1">
      <c r="A1443" s="472" t="s">
        <v>8730</v>
      </c>
      <c r="B1443" s="472" t="s">
        <v>7715</v>
      </c>
      <c r="C1443" s="473" t="s">
        <v>966</v>
      </c>
      <c r="D1443" s="473" t="s">
        <v>967</v>
      </c>
      <c r="E1443" s="472" t="s">
        <v>8731</v>
      </c>
      <c r="F1443" s="472" t="s">
        <v>8732</v>
      </c>
      <c r="G1443" s="473" t="s">
        <v>2111</v>
      </c>
      <c r="H1443" s="61">
        <v>1</v>
      </c>
      <c r="I1443" s="309" t="s">
        <v>7429</v>
      </c>
      <c r="J1443" s="309" t="s">
        <v>6786</v>
      </c>
      <c r="K1443" s="309"/>
      <c r="L1443" s="309"/>
      <c r="M1443" s="309"/>
      <c r="N1443" s="336"/>
      <c r="O1443" s="73" t="s">
        <v>348</v>
      </c>
      <c r="P1443" s="73" t="s">
        <v>24</v>
      </c>
      <c r="Q1443" s="73" t="s">
        <v>24</v>
      </c>
      <c r="R1443" s="73"/>
    </row>
    <row r="1444" spans="1:18" ht="16.5" customHeight="1">
      <c r="A1444" s="341"/>
      <c r="B1444" s="341"/>
      <c r="C1444" s="341"/>
      <c r="D1444" s="341"/>
      <c r="E1444" s="345"/>
      <c r="F1444" s="341"/>
      <c r="G1444" s="341"/>
      <c r="H1444" s="61">
        <v>2</v>
      </c>
      <c r="I1444" s="309" t="s">
        <v>8733</v>
      </c>
      <c r="J1444" s="309" t="s">
        <v>7287</v>
      </c>
      <c r="K1444" s="309"/>
      <c r="L1444" s="309"/>
      <c r="M1444" s="309" t="s">
        <v>8734</v>
      </c>
      <c r="N1444" s="336"/>
      <c r="O1444" s="73" t="s">
        <v>348</v>
      </c>
      <c r="P1444" s="73" t="s">
        <v>24</v>
      </c>
      <c r="Q1444" s="73" t="s">
        <v>24</v>
      </c>
      <c r="R1444" s="73"/>
    </row>
    <row r="1445" spans="1:18" ht="16.5" customHeight="1">
      <c r="A1445" s="472" t="s">
        <v>8735</v>
      </c>
      <c r="B1445" s="472" t="s">
        <v>7715</v>
      </c>
      <c r="C1445" s="473" t="s">
        <v>966</v>
      </c>
      <c r="D1445" s="473" t="s">
        <v>967</v>
      </c>
      <c r="E1445" s="345"/>
      <c r="F1445" s="472" t="s">
        <v>8736</v>
      </c>
      <c r="G1445" s="473" t="s">
        <v>2111</v>
      </c>
      <c r="H1445" s="61">
        <v>1</v>
      </c>
      <c r="I1445" s="309" t="s">
        <v>7678</v>
      </c>
      <c r="J1445" s="309" t="s">
        <v>6786</v>
      </c>
      <c r="K1445" s="309"/>
      <c r="L1445" s="309"/>
      <c r="M1445" s="309"/>
      <c r="N1445" s="336"/>
      <c r="O1445" s="73" t="s">
        <v>348</v>
      </c>
      <c r="P1445" s="73" t="s">
        <v>24</v>
      </c>
      <c r="Q1445" s="73" t="s">
        <v>24</v>
      </c>
      <c r="R1445" s="73"/>
    </row>
    <row r="1446" spans="1:18" ht="16.5" customHeight="1">
      <c r="A1446" s="341"/>
      <c r="B1446" s="341"/>
      <c r="C1446" s="341"/>
      <c r="D1446" s="341"/>
      <c r="E1446" s="345"/>
      <c r="F1446" s="341"/>
      <c r="G1446" s="341"/>
      <c r="H1446" s="61">
        <v>2</v>
      </c>
      <c r="I1446" s="309" t="s">
        <v>8733</v>
      </c>
      <c r="J1446" s="309" t="s">
        <v>8724</v>
      </c>
      <c r="K1446" s="309"/>
      <c r="L1446" s="309"/>
      <c r="M1446" s="309"/>
      <c r="N1446" s="336"/>
      <c r="O1446" s="73" t="s">
        <v>348</v>
      </c>
      <c r="P1446" s="73" t="s">
        <v>24</v>
      </c>
      <c r="Q1446" s="73" t="s">
        <v>24</v>
      </c>
      <c r="R1446" s="73"/>
    </row>
    <row r="1447" spans="1:18" ht="16.5" customHeight="1">
      <c r="A1447" s="472" t="s">
        <v>8737</v>
      </c>
      <c r="B1447" s="472" t="s">
        <v>7715</v>
      </c>
      <c r="C1447" s="473" t="s">
        <v>966</v>
      </c>
      <c r="D1447" s="473" t="s">
        <v>967</v>
      </c>
      <c r="E1447" s="345"/>
      <c r="F1447" s="472" t="s">
        <v>8738</v>
      </c>
      <c r="G1447" s="473" t="s">
        <v>2111</v>
      </c>
      <c r="H1447" s="61">
        <v>1</v>
      </c>
      <c r="I1447" s="309" t="s">
        <v>7678</v>
      </c>
      <c r="J1447" s="309" t="s">
        <v>6786</v>
      </c>
      <c r="K1447" s="309"/>
      <c r="L1447" s="309"/>
      <c r="M1447" s="309"/>
      <c r="N1447" s="336"/>
      <c r="O1447" s="73" t="s">
        <v>348</v>
      </c>
      <c r="P1447" s="73" t="s">
        <v>24</v>
      </c>
      <c r="Q1447" s="73" t="s">
        <v>24</v>
      </c>
      <c r="R1447" s="73"/>
    </row>
    <row r="1448" spans="1:18" ht="16.5" customHeight="1">
      <c r="A1448" s="345"/>
      <c r="B1448" s="345"/>
      <c r="C1448" s="345"/>
      <c r="D1448" s="345"/>
      <c r="E1448" s="345"/>
      <c r="F1448" s="345"/>
      <c r="G1448" s="345"/>
      <c r="H1448" s="61">
        <v>2</v>
      </c>
      <c r="I1448" s="309" t="s">
        <v>7189</v>
      </c>
      <c r="J1448" s="309" t="s">
        <v>6786</v>
      </c>
      <c r="K1448" s="309"/>
      <c r="L1448" s="309"/>
      <c r="M1448" s="309"/>
      <c r="N1448" s="336"/>
      <c r="O1448" s="73" t="s">
        <v>348</v>
      </c>
      <c r="P1448" s="73" t="s">
        <v>24</v>
      </c>
      <c r="Q1448" s="73" t="s">
        <v>24</v>
      </c>
      <c r="R1448" s="73"/>
    </row>
    <row r="1449" spans="1:18" ht="16.5" customHeight="1">
      <c r="A1449" s="341"/>
      <c r="B1449" s="341"/>
      <c r="C1449" s="341"/>
      <c r="D1449" s="341"/>
      <c r="E1449" s="345"/>
      <c r="F1449" s="341"/>
      <c r="G1449" s="341"/>
      <c r="H1449" s="61">
        <v>3</v>
      </c>
      <c r="I1449" s="309" t="s">
        <v>8733</v>
      </c>
      <c r="J1449" s="309" t="s">
        <v>8727</v>
      </c>
      <c r="K1449" s="309"/>
      <c r="L1449" s="309"/>
      <c r="M1449" s="309"/>
      <c r="N1449" s="336"/>
      <c r="O1449" s="73" t="s">
        <v>348</v>
      </c>
      <c r="P1449" s="73" t="s">
        <v>24</v>
      </c>
      <c r="Q1449" s="73" t="s">
        <v>24</v>
      </c>
      <c r="R1449" s="73"/>
    </row>
    <row r="1450" spans="1:18" ht="16.5" customHeight="1">
      <c r="A1450" s="472" t="s">
        <v>8739</v>
      </c>
      <c r="B1450" s="472" t="s">
        <v>7715</v>
      </c>
      <c r="C1450" s="473" t="s">
        <v>966</v>
      </c>
      <c r="D1450" s="473" t="s">
        <v>967</v>
      </c>
      <c r="E1450" s="345"/>
      <c r="F1450" s="472" t="s">
        <v>8740</v>
      </c>
      <c r="G1450" s="473" t="s">
        <v>2111</v>
      </c>
      <c r="H1450" s="61">
        <v>1</v>
      </c>
      <c r="I1450" s="309" t="s">
        <v>7429</v>
      </c>
      <c r="J1450" s="309" t="s">
        <v>6786</v>
      </c>
      <c r="K1450" s="309"/>
      <c r="L1450" s="309"/>
      <c r="M1450" s="309"/>
      <c r="N1450" s="336"/>
      <c r="O1450" s="73" t="s">
        <v>348</v>
      </c>
      <c r="P1450" s="73" t="s">
        <v>24</v>
      </c>
      <c r="Q1450" s="73" t="s">
        <v>24</v>
      </c>
      <c r="R1450" s="73"/>
    </row>
    <row r="1451" spans="1:18" ht="16.5" customHeight="1">
      <c r="A1451" s="345"/>
      <c r="B1451" s="345"/>
      <c r="C1451" s="345"/>
      <c r="D1451" s="345"/>
      <c r="E1451" s="345"/>
      <c r="F1451" s="345"/>
      <c r="G1451" s="345"/>
      <c r="H1451" s="61">
        <v>2</v>
      </c>
      <c r="I1451" s="309" t="s">
        <v>7430</v>
      </c>
      <c r="J1451" s="309" t="s">
        <v>6786</v>
      </c>
      <c r="K1451" s="309"/>
      <c r="L1451" s="309"/>
      <c r="M1451" s="309"/>
      <c r="N1451" s="336"/>
      <c r="O1451" s="73" t="s">
        <v>348</v>
      </c>
      <c r="P1451" s="73" t="s">
        <v>24</v>
      </c>
      <c r="Q1451" s="73" t="s">
        <v>24</v>
      </c>
      <c r="R1451" s="73"/>
    </row>
    <row r="1452" spans="1:18" ht="16.5" customHeight="1">
      <c r="A1452" s="345"/>
      <c r="B1452" s="345"/>
      <c r="C1452" s="345"/>
      <c r="D1452" s="345"/>
      <c r="E1452" s="345"/>
      <c r="F1452" s="345"/>
      <c r="G1452" s="345"/>
      <c r="H1452" s="61">
        <v>3</v>
      </c>
      <c r="I1452" s="309" t="s">
        <v>7189</v>
      </c>
      <c r="J1452" s="309" t="s">
        <v>6786</v>
      </c>
      <c r="K1452" s="309"/>
      <c r="L1452" s="309"/>
      <c r="M1452" s="309"/>
      <c r="N1452" s="336"/>
      <c r="O1452" s="73" t="s">
        <v>348</v>
      </c>
      <c r="P1452" s="73" t="s">
        <v>24</v>
      </c>
      <c r="Q1452" s="73" t="s">
        <v>24</v>
      </c>
      <c r="R1452" s="73"/>
    </row>
    <row r="1453" spans="1:18" ht="16.5" customHeight="1">
      <c r="A1453" s="341"/>
      <c r="B1453" s="341"/>
      <c r="C1453" s="341"/>
      <c r="D1453" s="341"/>
      <c r="E1453" s="341"/>
      <c r="F1453" s="341"/>
      <c r="G1453" s="341"/>
      <c r="H1453" s="61">
        <v>4</v>
      </c>
      <c r="I1453" s="309" t="s">
        <v>8733</v>
      </c>
      <c r="J1453" s="309" t="s">
        <v>8727</v>
      </c>
      <c r="K1453" s="309"/>
      <c r="L1453" s="309"/>
      <c r="M1453" s="309"/>
      <c r="N1453" s="336"/>
      <c r="O1453" s="73" t="s">
        <v>348</v>
      </c>
      <c r="P1453" s="73" t="s">
        <v>24</v>
      </c>
      <c r="Q1453" s="73" t="s">
        <v>24</v>
      </c>
      <c r="R1453" s="73"/>
    </row>
    <row r="1454" spans="1:18" ht="40.5" customHeight="1">
      <c r="A1454" s="472" t="s">
        <v>8741</v>
      </c>
      <c r="B1454" s="472" t="s">
        <v>8742</v>
      </c>
      <c r="C1454" s="473" t="s">
        <v>966</v>
      </c>
      <c r="D1454" s="473" t="s">
        <v>967</v>
      </c>
      <c r="E1454" s="473" t="s">
        <v>8743</v>
      </c>
      <c r="F1454" s="473" t="s">
        <v>8744</v>
      </c>
      <c r="G1454" s="473" t="s">
        <v>2111</v>
      </c>
      <c r="H1454" s="61">
        <v>1</v>
      </c>
      <c r="I1454" s="309" t="s">
        <v>8363</v>
      </c>
      <c r="J1454" s="309" t="s">
        <v>6786</v>
      </c>
      <c r="K1454" s="309"/>
      <c r="L1454" s="4"/>
      <c r="M1454" s="4"/>
      <c r="N1454" s="336"/>
      <c r="O1454" s="73" t="s">
        <v>348</v>
      </c>
      <c r="P1454" s="73" t="s">
        <v>348</v>
      </c>
      <c r="Q1454" s="73" t="s">
        <v>24</v>
      </c>
      <c r="R1454" s="73"/>
    </row>
    <row r="1455" spans="1:18" ht="16.5" customHeight="1">
      <c r="A1455" s="345"/>
      <c r="B1455" s="345"/>
      <c r="C1455" s="345"/>
      <c r="D1455" s="345"/>
      <c r="E1455" s="345"/>
      <c r="F1455" s="345"/>
      <c r="G1455" s="345"/>
      <c r="H1455" s="61">
        <v>2</v>
      </c>
      <c r="I1455" s="309" t="s">
        <v>6980</v>
      </c>
      <c r="J1455" s="309" t="s">
        <v>6786</v>
      </c>
      <c r="K1455" s="309"/>
      <c r="L1455" s="4"/>
      <c r="M1455" s="4"/>
      <c r="N1455" s="336"/>
      <c r="O1455" s="73" t="s">
        <v>348</v>
      </c>
      <c r="P1455" s="73" t="s">
        <v>348</v>
      </c>
      <c r="Q1455" s="73" t="s">
        <v>24</v>
      </c>
      <c r="R1455" s="73"/>
    </row>
    <row r="1456" spans="1:18" ht="16.5" customHeight="1">
      <c r="A1456" s="345"/>
      <c r="B1456" s="345"/>
      <c r="C1456" s="345"/>
      <c r="D1456" s="345"/>
      <c r="E1456" s="345"/>
      <c r="F1456" s="345"/>
      <c r="G1456" s="345"/>
      <c r="H1456" s="61">
        <v>3</v>
      </c>
      <c r="I1456" s="309" t="s">
        <v>6989</v>
      </c>
      <c r="J1456" s="309" t="s">
        <v>6786</v>
      </c>
      <c r="K1456" s="309"/>
      <c r="L1456" s="4"/>
      <c r="M1456" s="4"/>
      <c r="N1456" s="336"/>
      <c r="O1456" s="73" t="s">
        <v>348</v>
      </c>
      <c r="P1456" s="73" t="s">
        <v>348</v>
      </c>
      <c r="Q1456" s="73" t="s">
        <v>24</v>
      </c>
      <c r="R1456" s="73"/>
    </row>
    <row r="1457" spans="1:18" ht="16.5" customHeight="1">
      <c r="A1457" s="345"/>
      <c r="B1457" s="345"/>
      <c r="C1457" s="345"/>
      <c r="D1457" s="345"/>
      <c r="E1457" s="345"/>
      <c r="F1457" s="345"/>
      <c r="G1457" s="345"/>
      <c r="H1457" s="61">
        <v>4</v>
      </c>
      <c r="I1457" s="309" t="s">
        <v>8745</v>
      </c>
      <c r="J1457" s="309" t="s">
        <v>8007</v>
      </c>
      <c r="K1457" s="309"/>
      <c r="L1457" s="4"/>
      <c r="M1457" s="4"/>
      <c r="N1457" s="336"/>
      <c r="O1457" s="73" t="s">
        <v>348</v>
      </c>
      <c r="P1457" s="73" t="s">
        <v>348</v>
      </c>
      <c r="Q1457" s="73" t="s">
        <v>24</v>
      </c>
      <c r="R1457" s="73"/>
    </row>
    <row r="1458" spans="1:18" ht="16.5" customHeight="1">
      <c r="A1458" s="345"/>
      <c r="B1458" s="345"/>
      <c r="C1458" s="345"/>
      <c r="D1458" s="345"/>
      <c r="E1458" s="345"/>
      <c r="F1458" s="345"/>
      <c r="G1458" s="345"/>
      <c r="H1458" s="61">
        <v>5</v>
      </c>
      <c r="I1458" s="309" t="s">
        <v>8364</v>
      </c>
      <c r="J1458" s="309" t="s">
        <v>6786</v>
      </c>
      <c r="K1458" s="309"/>
      <c r="L1458" s="4"/>
      <c r="M1458" s="4"/>
      <c r="N1458" s="336"/>
      <c r="O1458" s="73" t="s">
        <v>348</v>
      </c>
      <c r="P1458" s="73" t="s">
        <v>348</v>
      </c>
      <c r="Q1458" s="73" t="s">
        <v>24</v>
      </c>
      <c r="R1458" s="73"/>
    </row>
    <row r="1459" spans="1:18" ht="16.5" customHeight="1">
      <c r="A1459" s="341"/>
      <c r="B1459" s="341"/>
      <c r="C1459" s="341"/>
      <c r="D1459" s="341"/>
      <c r="E1459" s="345"/>
      <c r="F1459" s="341"/>
      <c r="G1459" s="341"/>
      <c r="H1459" s="61">
        <v>6</v>
      </c>
      <c r="I1459" s="309" t="s">
        <v>8745</v>
      </c>
      <c r="J1459" s="309" t="s">
        <v>7930</v>
      </c>
      <c r="K1459" s="309"/>
      <c r="L1459" s="4"/>
      <c r="M1459" s="4"/>
      <c r="N1459" s="336"/>
      <c r="O1459" s="73" t="s">
        <v>348</v>
      </c>
      <c r="P1459" s="73" t="s">
        <v>348</v>
      </c>
      <c r="Q1459" s="73" t="s">
        <v>24</v>
      </c>
      <c r="R1459" s="73"/>
    </row>
    <row r="1460" spans="1:18" ht="54" customHeight="1">
      <c r="A1460" s="472" t="s">
        <v>8746</v>
      </c>
      <c r="B1460" s="472" t="s">
        <v>8742</v>
      </c>
      <c r="C1460" s="473" t="s">
        <v>966</v>
      </c>
      <c r="D1460" s="473" t="s">
        <v>967</v>
      </c>
      <c r="E1460" s="345"/>
      <c r="F1460" s="473" t="s">
        <v>8747</v>
      </c>
      <c r="G1460" s="473" t="s">
        <v>2111</v>
      </c>
      <c r="H1460" s="61">
        <v>1</v>
      </c>
      <c r="I1460" s="309" t="s">
        <v>8363</v>
      </c>
      <c r="J1460" s="309" t="s">
        <v>6786</v>
      </c>
      <c r="K1460" s="309"/>
      <c r="L1460" s="4"/>
      <c r="M1460" s="4"/>
      <c r="N1460" s="336"/>
      <c r="O1460" s="73" t="s">
        <v>348</v>
      </c>
      <c r="P1460" s="73" t="s">
        <v>348</v>
      </c>
      <c r="Q1460" s="73" t="s">
        <v>24</v>
      </c>
      <c r="R1460" s="73"/>
    </row>
    <row r="1461" spans="1:18" ht="16.5" customHeight="1">
      <c r="A1461" s="345"/>
      <c r="B1461" s="345"/>
      <c r="C1461" s="345"/>
      <c r="D1461" s="345"/>
      <c r="E1461" s="345"/>
      <c r="F1461" s="345"/>
      <c r="G1461" s="345"/>
      <c r="H1461" s="61">
        <v>2</v>
      </c>
      <c r="I1461" s="309" t="s">
        <v>6980</v>
      </c>
      <c r="J1461" s="309" t="s">
        <v>6786</v>
      </c>
      <c r="K1461" s="309"/>
      <c r="L1461" s="4"/>
      <c r="M1461" s="4"/>
      <c r="N1461" s="336"/>
      <c r="O1461" s="73" t="s">
        <v>348</v>
      </c>
      <c r="P1461" s="73" t="s">
        <v>348</v>
      </c>
      <c r="Q1461" s="73" t="s">
        <v>24</v>
      </c>
      <c r="R1461" s="73"/>
    </row>
    <row r="1462" spans="1:18" ht="16.5" customHeight="1">
      <c r="A1462" s="345"/>
      <c r="B1462" s="345"/>
      <c r="C1462" s="345"/>
      <c r="D1462" s="345"/>
      <c r="E1462" s="345"/>
      <c r="F1462" s="345"/>
      <c r="G1462" s="345"/>
      <c r="H1462" s="61">
        <v>3</v>
      </c>
      <c r="I1462" s="309" t="s">
        <v>6985</v>
      </c>
      <c r="J1462" s="309" t="s">
        <v>6786</v>
      </c>
      <c r="K1462" s="309"/>
      <c r="L1462" s="4"/>
      <c r="M1462" s="4"/>
      <c r="N1462" s="336"/>
      <c r="O1462" s="73" t="s">
        <v>348</v>
      </c>
      <c r="P1462" s="73" t="s">
        <v>348</v>
      </c>
      <c r="Q1462" s="73" t="s">
        <v>24</v>
      </c>
      <c r="R1462" s="73"/>
    </row>
    <row r="1463" spans="1:18" ht="16.5" customHeight="1">
      <c r="A1463" s="345"/>
      <c r="B1463" s="345"/>
      <c r="C1463" s="345"/>
      <c r="D1463" s="345"/>
      <c r="E1463" s="345"/>
      <c r="F1463" s="345"/>
      <c r="G1463" s="345"/>
      <c r="H1463" s="61">
        <v>4</v>
      </c>
      <c r="I1463" s="309" t="s">
        <v>8745</v>
      </c>
      <c r="J1463" s="309" t="s">
        <v>8007</v>
      </c>
      <c r="K1463" s="309"/>
      <c r="L1463" s="4"/>
      <c r="M1463" s="4"/>
      <c r="N1463" s="336"/>
      <c r="O1463" s="73" t="s">
        <v>348</v>
      </c>
      <c r="P1463" s="73" t="s">
        <v>348</v>
      </c>
      <c r="Q1463" s="73" t="s">
        <v>24</v>
      </c>
      <c r="R1463" s="73"/>
    </row>
    <row r="1464" spans="1:18" ht="16.5" customHeight="1">
      <c r="A1464" s="345"/>
      <c r="B1464" s="345"/>
      <c r="C1464" s="345"/>
      <c r="D1464" s="345"/>
      <c r="E1464" s="345"/>
      <c r="F1464" s="345"/>
      <c r="G1464" s="345"/>
      <c r="H1464" s="61">
        <v>5</v>
      </c>
      <c r="I1464" s="309" t="s">
        <v>8364</v>
      </c>
      <c r="J1464" s="309" t="s">
        <v>6786</v>
      </c>
      <c r="K1464" s="309"/>
      <c r="L1464" s="4"/>
      <c r="M1464" s="4"/>
      <c r="N1464" s="336"/>
      <c r="O1464" s="73" t="s">
        <v>348</v>
      </c>
      <c r="P1464" s="73" t="s">
        <v>348</v>
      </c>
      <c r="Q1464" s="73" t="s">
        <v>24</v>
      </c>
      <c r="R1464" s="73"/>
    </row>
    <row r="1465" spans="1:18" ht="16.5" customHeight="1">
      <c r="A1465" s="341"/>
      <c r="B1465" s="341"/>
      <c r="C1465" s="341"/>
      <c r="D1465" s="341"/>
      <c r="E1465" s="341"/>
      <c r="F1465" s="341"/>
      <c r="G1465" s="341"/>
      <c r="H1465" s="61">
        <v>6</v>
      </c>
      <c r="I1465" s="309" t="s">
        <v>8745</v>
      </c>
      <c r="J1465" s="309" t="s">
        <v>7930</v>
      </c>
      <c r="K1465" s="309"/>
      <c r="L1465" s="4"/>
      <c r="M1465" s="4"/>
      <c r="N1465" s="336"/>
      <c r="O1465" s="73" t="s">
        <v>348</v>
      </c>
      <c r="P1465" s="73" t="s">
        <v>348</v>
      </c>
      <c r="Q1465" s="73" t="s">
        <v>24</v>
      </c>
      <c r="R1465" s="73"/>
    </row>
    <row r="1466" spans="1:18" ht="16.5" customHeight="1">
      <c r="A1466" s="472" t="s">
        <v>8748</v>
      </c>
      <c r="B1466" s="472" t="s">
        <v>8742</v>
      </c>
      <c r="C1466" s="473" t="s">
        <v>966</v>
      </c>
      <c r="D1466" s="473" t="s">
        <v>967</v>
      </c>
      <c r="E1466" s="473" t="s">
        <v>8749</v>
      </c>
      <c r="F1466" s="473" t="s">
        <v>8750</v>
      </c>
      <c r="G1466" s="473" t="s">
        <v>2111</v>
      </c>
      <c r="H1466" s="61">
        <v>1</v>
      </c>
      <c r="I1466" s="309" t="s">
        <v>7102</v>
      </c>
      <c r="J1466" s="309" t="s">
        <v>6786</v>
      </c>
      <c r="K1466" s="309"/>
      <c r="L1466" s="4"/>
      <c r="M1466" s="4"/>
      <c r="N1466" s="336"/>
      <c r="O1466" s="73" t="s">
        <v>348</v>
      </c>
      <c r="P1466" s="73" t="s">
        <v>348</v>
      </c>
      <c r="Q1466" s="73" t="s">
        <v>24</v>
      </c>
      <c r="R1466" s="73"/>
    </row>
    <row r="1467" spans="1:18" ht="16.5" customHeight="1">
      <c r="A1467" s="345"/>
      <c r="B1467" s="345"/>
      <c r="C1467" s="345"/>
      <c r="D1467" s="345"/>
      <c r="E1467" s="345"/>
      <c r="F1467" s="345"/>
      <c r="G1467" s="345"/>
      <c r="H1467" s="61">
        <v>2</v>
      </c>
      <c r="I1467" s="309" t="s">
        <v>6980</v>
      </c>
      <c r="J1467" s="309" t="s">
        <v>6786</v>
      </c>
      <c r="K1467" s="309"/>
      <c r="L1467" s="4"/>
      <c r="M1467" s="4"/>
      <c r="N1467" s="336"/>
      <c r="O1467" s="73" t="s">
        <v>348</v>
      </c>
      <c r="P1467" s="73" t="s">
        <v>348</v>
      </c>
      <c r="Q1467" s="73" t="s">
        <v>24</v>
      </c>
      <c r="R1467" s="73"/>
    </row>
    <row r="1468" spans="1:18" ht="16.5" customHeight="1">
      <c r="A1468" s="345"/>
      <c r="B1468" s="345"/>
      <c r="C1468" s="345"/>
      <c r="D1468" s="345"/>
      <c r="E1468" s="345"/>
      <c r="F1468" s="345"/>
      <c r="G1468" s="345"/>
      <c r="H1468" s="61">
        <v>3</v>
      </c>
      <c r="I1468" s="309" t="s">
        <v>6989</v>
      </c>
      <c r="J1468" s="309" t="s">
        <v>6786</v>
      </c>
      <c r="K1468" s="309"/>
      <c r="L1468" s="4"/>
      <c r="M1468" s="4"/>
      <c r="N1468" s="336"/>
      <c r="O1468" s="73" t="s">
        <v>348</v>
      </c>
      <c r="P1468" s="73" t="s">
        <v>348</v>
      </c>
      <c r="Q1468" s="73" t="s">
        <v>24</v>
      </c>
      <c r="R1468" s="73"/>
    </row>
    <row r="1469" spans="1:18" ht="16.5" customHeight="1">
      <c r="A1469" s="345"/>
      <c r="B1469" s="345"/>
      <c r="C1469" s="345"/>
      <c r="D1469" s="345"/>
      <c r="E1469" s="345"/>
      <c r="F1469" s="345"/>
      <c r="G1469" s="345"/>
      <c r="H1469" s="61">
        <v>4</v>
      </c>
      <c r="I1469" s="309" t="s">
        <v>8745</v>
      </c>
      <c r="J1469" s="309" t="s">
        <v>8007</v>
      </c>
      <c r="K1469" s="309"/>
      <c r="L1469" s="4"/>
      <c r="M1469" s="4"/>
      <c r="N1469" s="336"/>
      <c r="O1469" s="73" t="s">
        <v>348</v>
      </c>
      <c r="P1469" s="73" t="s">
        <v>348</v>
      </c>
      <c r="Q1469" s="73" t="s">
        <v>24</v>
      </c>
      <c r="R1469" s="73"/>
    </row>
    <row r="1470" spans="1:18" ht="16.5" customHeight="1">
      <c r="A1470" s="345"/>
      <c r="B1470" s="345"/>
      <c r="C1470" s="345"/>
      <c r="D1470" s="345"/>
      <c r="E1470" s="345"/>
      <c r="F1470" s="345"/>
      <c r="G1470" s="345"/>
      <c r="H1470" s="61">
        <v>5</v>
      </c>
      <c r="I1470" s="309" t="s">
        <v>7103</v>
      </c>
      <c r="J1470" s="309" t="s">
        <v>6786</v>
      </c>
      <c r="K1470" s="309"/>
      <c r="L1470" s="4"/>
      <c r="M1470" s="4"/>
      <c r="N1470" s="336"/>
      <c r="O1470" s="73" t="s">
        <v>348</v>
      </c>
      <c r="P1470" s="73" t="s">
        <v>348</v>
      </c>
      <c r="Q1470" s="73" t="s">
        <v>24</v>
      </c>
      <c r="R1470" s="73"/>
    </row>
    <row r="1471" spans="1:18" ht="16.5" customHeight="1">
      <c r="A1471" s="341"/>
      <c r="B1471" s="341"/>
      <c r="C1471" s="341"/>
      <c r="D1471" s="341"/>
      <c r="E1471" s="345"/>
      <c r="F1471" s="341"/>
      <c r="G1471" s="341"/>
      <c r="H1471" s="61">
        <v>6</v>
      </c>
      <c r="I1471" s="309" t="s">
        <v>8745</v>
      </c>
      <c r="J1471" s="309" t="s">
        <v>7930</v>
      </c>
      <c r="K1471" s="309"/>
      <c r="L1471" s="4"/>
      <c r="M1471" s="4"/>
      <c r="N1471" s="336"/>
      <c r="O1471" s="73" t="s">
        <v>348</v>
      </c>
      <c r="P1471" s="73" t="s">
        <v>348</v>
      </c>
      <c r="Q1471" s="73" t="s">
        <v>24</v>
      </c>
      <c r="R1471" s="73"/>
    </row>
    <row r="1472" spans="1:18" ht="16.5" customHeight="1">
      <c r="A1472" s="472" t="s">
        <v>8751</v>
      </c>
      <c r="B1472" s="472" t="s">
        <v>8742</v>
      </c>
      <c r="C1472" s="473" t="s">
        <v>966</v>
      </c>
      <c r="D1472" s="473" t="s">
        <v>967</v>
      </c>
      <c r="E1472" s="345"/>
      <c r="F1472" s="473" t="s">
        <v>8752</v>
      </c>
      <c r="G1472" s="473" t="s">
        <v>2111</v>
      </c>
      <c r="H1472" s="61">
        <v>1</v>
      </c>
      <c r="I1472" s="309" t="s">
        <v>7102</v>
      </c>
      <c r="J1472" s="309" t="s">
        <v>6786</v>
      </c>
      <c r="K1472" s="309"/>
      <c r="L1472" s="4"/>
      <c r="M1472" s="4"/>
      <c r="N1472" s="336"/>
      <c r="O1472" s="73" t="s">
        <v>348</v>
      </c>
      <c r="P1472" s="73" t="s">
        <v>348</v>
      </c>
      <c r="Q1472" s="73" t="s">
        <v>24</v>
      </c>
      <c r="R1472" s="73"/>
    </row>
    <row r="1473" spans="1:18" ht="16.5" customHeight="1">
      <c r="A1473" s="345"/>
      <c r="B1473" s="345"/>
      <c r="C1473" s="345"/>
      <c r="D1473" s="345"/>
      <c r="E1473" s="345"/>
      <c r="F1473" s="345"/>
      <c r="G1473" s="345"/>
      <c r="H1473" s="61">
        <v>2</v>
      </c>
      <c r="I1473" s="309" t="s">
        <v>6980</v>
      </c>
      <c r="J1473" s="309" t="s">
        <v>6786</v>
      </c>
      <c r="K1473" s="309"/>
      <c r="L1473" s="4"/>
      <c r="M1473" s="4"/>
      <c r="N1473" s="336"/>
      <c r="O1473" s="73" t="s">
        <v>348</v>
      </c>
      <c r="P1473" s="73" t="s">
        <v>348</v>
      </c>
      <c r="Q1473" s="73" t="s">
        <v>24</v>
      </c>
      <c r="R1473" s="73"/>
    </row>
    <row r="1474" spans="1:18" ht="16.5" customHeight="1">
      <c r="A1474" s="345"/>
      <c r="B1474" s="345"/>
      <c r="C1474" s="345"/>
      <c r="D1474" s="345"/>
      <c r="E1474" s="345"/>
      <c r="F1474" s="345"/>
      <c r="G1474" s="345"/>
      <c r="H1474" s="61">
        <v>3</v>
      </c>
      <c r="I1474" s="309" t="s">
        <v>6985</v>
      </c>
      <c r="J1474" s="309" t="s">
        <v>6786</v>
      </c>
      <c r="K1474" s="309"/>
      <c r="L1474" s="4"/>
      <c r="M1474" s="4"/>
      <c r="N1474" s="336"/>
      <c r="O1474" s="73" t="s">
        <v>348</v>
      </c>
      <c r="P1474" s="73" t="s">
        <v>348</v>
      </c>
      <c r="Q1474" s="73" t="s">
        <v>24</v>
      </c>
      <c r="R1474" s="73"/>
    </row>
    <row r="1475" spans="1:18" ht="16.5" customHeight="1">
      <c r="A1475" s="345"/>
      <c r="B1475" s="345"/>
      <c r="C1475" s="345"/>
      <c r="D1475" s="345"/>
      <c r="E1475" s="345"/>
      <c r="F1475" s="345"/>
      <c r="G1475" s="345"/>
      <c r="H1475" s="61">
        <v>4</v>
      </c>
      <c r="I1475" s="309" t="s">
        <v>8745</v>
      </c>
      <c r="J1475" s="309" t="s">
        <v>8007</v>
      </c>
      <c r="K1475" s="309"/>
      <c r="L1475" s="4"/>
      <c r="M1475" s="4"/>
      <c r="N1475" s="336"/>
      <c r="O1475" s="73" t="s">
        <v>348</v>
      </c>
      <c r="P1475" s="73" t="s">
        <v>348</v>
      </c>
      <c r="Q1475" s="73" t="s">
        <v>24</v>
      </c>
      <c r="R1475" s="73"/>
    </row>
    <row r="1476" spans="1:18" ht="16.5" customHeight="1">
      <c r="A1476" s="345"/>
      <c r="B1476" s="345"/>
      <c r="C1476" s="345"/>
      <c r="D1476" s="345"/>
      <c r="E1476" s="345"/>
      <c r="F1476" s="345"/>
      <c r="G1476" s="345"/>
      <c r="H1476" s="61">
        <v>5</v>
      </c>
      <c r="I1476" s="309" t="s">
        <v>7103</v>
      </c>
      <c r="J1476" s="309" t="s">
        <v>6786</v>
      </c>
      <c r="K1476" s="309"/>
      <c r="L1476" s="4"/>
      <c r="M1476" s="4"/>
      <c r="N1476" s="336"/>
      <c r="O1476" s="73" t="s">
        <v>348</v>
      </c>
      <c r="P1476" s="73" t="s">
        <v>348</v>
      </c>
      <c r="Q1476" s="73" t="s">
        <v>24</v>
      </c>
      <c r="R1476" s="73"/>
    </row>
    <row r="1477" spans="1:18" ht="16.5" customHeight="1">
      <c r="A1477" s="341"/>
      <c r="B1477" s="341"/>
      <c r="C1477" s="341"/>
      <c r="D1477" s="341"/>
      <c r="E1477" s="341"/>
      <c r="F1477" s="341"/>
      <c r="G1477" s="341"/>
      <c r="H1477" s="61">
        <v>6</v>
      </c>
      <c r="I1477" s="309" t="s">
        <v>8745</v>
      </c>
      <c r="J1477" s="309" t="s">
        <v>7930</v>
      </c>
      <c r="K1477" s="309"/>
      <c r="L1477" s="4"/>
      <c r="M1477" s="4"/>
      <c r="N1477" s="336"/>
      <c r="O1477" s="73" t="s">
        <v>348</v>
      </c>
      <c r="P1477" s="73" t="s">
        <v>348</v>
      </c>
      <c r="Q1477" s="73" t="s">
        <v>24</v>
      </c>
      <c r="R1477" s="73"/>
    </row>
    <row r="1478" spans="1:18" ht="16.5" customHeight="1">
      <c r="A1478" s="472" t="s">
        <v>8753</v>
      </c>
      <c r="B1478" s="472" t="s">
        <v>8742</v>
      </c>
      <c r="C1478" s="473" t="s">
        <v>966</v>
      </c>
      <c r="D1478" s="473" t="s">
        <v>967</v>
      </c>
      <c r="E1478" s="473" t="s">
        <v>8754</v>
      </c>
      <c r="F1478" s="473" t="s">
        <v>8755</v>
      </c>
      <c r="G1478" s="473" t="s">
        <v>2111</v>
      </c>
      <c r="H1478" s="61">
        <v>1</v>
      </c>
      <c r="I1478" s="309" t="s">
        <v>8369</v>
      </c>
      <c r="J1478" s="309" t="s">
        <v>6786</v>
      </c>
      <c r="K1478" s="309"/>
      <c r="L1478" s="4"/>
      <c r="M1478" s="4"/>
      <c r="N1478" s="336"/>
      <c r="O1478" s="73" t="s">
        <v>348</v>
      </c>
      <c r="P1478" s="73" t="s">
        <v>348</v>
      </c>
      <c r="Q1478" s="73" t="s">
        <v>24</v>
      </c>
      <c r="R1478" s="73"/>
    </row>
    <row r="1479" spans="1:18" ht="16.5" customHeight="1">
      <c r="A1479" s="345"/>
      <c r="B1479" s="345"/>
      <c r="C1479" s="345"/>
      <c r="D1479" s="345"/>
      <c r="E1479" s="345"/>
      <c r="F1479" s="345"/>
      <c r="G1479" s="345"/>
      <c r="H1479" s="61">
        <v>2</v>
      </c>
      <c r="I1479" s="309" t="s">
        <v>8756</v>
      </c>
      <c r="J1479" s="309" t="s">
        <v>6786</v>
      </c>
      <c r="K1479" s="309"/>
      <c r="L1479" s="4"/>
      <c r="M1479" s="4"/>
      <c r="N1479" s="336"/>
      <c r="O1479" s="73" t="s">
        <v>348</v>
      </c>
      <c r="P1479" s="73" t="s">
        <v>348</v>
      </c>
      <c r="Q1479" s="73" t="s">
        <v>24</v>
      </c>
      <c r="R1479" s="73"/>
    </row>
    <row r="1480" spans="1:18" ht="16.5" customHeight="1">
      <c r="A1480" s="345"/>
      <c r="B1480" s="345"/>
      <c r="C1480" s="345"/>
      <c r="D1480" s="345"/>
      <c r="E1480" s="345"/>
      <c r="F1480" s="345"/>
      <c r="G1480" s="345"/>
      <c r="H1480" s="61">
        <v>3</v>
      </c>
      <c r="I1480" s="309" t="s">
        <v>8757</v>
      </c>
      <c r="J1480" s="309" t="s">
        <v>6786</v>
      </c>
      <c r="K1480" s="309"/>
      <c r="L1480" s="4"/>
      <c r="M1480" s="4"/>
      <c r="N1480" s="336"/>
      <c r="O1480" s="73" t="s">
        <v>348</v>
      </c>
      <c r="P1480" s="73" t="s">
        <v>348</v>
      </c>
      <c r="Q1480" s="73" t="s">
        <v>24</v>
      </c>
      <c r="R1480" s="73"/>
    </row>
    <row r="1481" spans="1:18" ht="16.5" customHeight="1">
      <c r="A1481" s="345"/>
      <c r="B1481" s="345"/>
      <c r="C1481" s="345"/>
      <c r="D1481" s="345"/>
      <c r="E1481" s="345"/>
      <c r="F1481" s="345"/>
      <c r="G1481" s="345"/>
      <c r="H1481" s="61">
        <v>4</v>
      </c>
      <c r="I1481" s="309" t="s">
        <v>8758</v>
      </c>
      <c r="J1481" s="309" t="s">
        <v>8007</v>
      </c>
      <c r="K1481" s="309"/>
      <c r="L1481" s="4"/>
      <c r="M1481" s="4"/>
      <c r="N1481" s="336"/>
      <c r="O1481" s="73" t="s">
        <v>348</v>
      </c>
      <c r="P1481" s="73" t="s">
        <v>348</v>
      </c>
      <c r="Q1481" s="73" t="s">
        <v>24</v>
      </c>
      <c r="R1481" s="73"/>
    </row>
    <row r="1482" spans="1:18" ht="16.5" customHeight="1">
      <c r="A1482" s="345"/>
      <c r="B1482" s="345"/>
      <c r="C1482" s="345"/>
      <c r="D1482" s="345"/>
      <c r="E1482" s="345"/>
      <c r="F1482" s="345"/>
      <c r="G1482" s="345"/>
      <c r="H1482" s="61">
        <v>5</v>
      </c>
      <c r="I1482" s="309" t="s">
        <v>8370</v>
      </c>
      <c r="J1482" s="309" t="s">
        <v>6786</v>
      </c>
      <c r="K1482" s="309"/>
      <c r="L1482" s="4"/>
      <c r="M1482" s="4"/>
      <c r="N1482" s="336"/>
      <c r="O1482" s="73" t="s">
        <v>348</v>
      </c>
      <c r="P1482" s="73" t="s">
        <v>348</v>
      </c>
      <c r="Q1482" s="73" t="s">
        <v>24</v>
      </c>
      <c r="R1482" s="73"/>
    </row>
    <row r="1483" spans="1:18" ht="16.5" customHeight="1">
      <c r="A1483" s="341"/>
      <c r="B1483" s="341"/>
      <c r="C1483" s="341"/>
      <c r="D1483" s="341"/>
      <c r="E1483" s="345"/>
      <c r="F1483" s="341"/>
      <c r="G1483" s="341"/>
      <c r="H1483" s="61">
        <v>6</v>
      </c>
      <c r="I1483" s="309" t="s">
        <v>8758</v>
      </c>
      <c r="J1483" s="309" t="s">
        <v>7287</v>
      </c>
      <c r="K1483" s="309"/>
      <c r="L1483" s="4"/>
      <c r="M1483" s="4"/>
      <c r="N1483" s="336"/>
      <c r="O1483" s="73" t="s">
        <v>348</v>
      </c>
      <c r="P1483" s="73" t="s">
        <v>348</v>
      </c>
      <c r="Q1483" s="73" t="s">
        <v>24</v>
      </c>
      <c r="R1483" s="73"/>
    </row>
    <row r="1484" spans="1:18" ht="16.5" customHeight="1">
      <c r="A1484" s="472" t="s">
        <v>8759</v>
      </c>
      <c r="B1484" s="472" t="s">
        <v>8742</v>
      </c>
      <c r="C1484" s="473" t="s">
        <v>966</v>
      </c>
      <c r="D1484" s="473" t="s">
        <v>967</v>
      </c>
      <c r="E1484" s="345"/>
      <c r="F1484" s="473" t="s">
        <v>8760</v>
      </c>
      <c r="G1484" s="473" t="s">
        <v>2111</v>
      </c>
      <c r="H1484" s="61">
        <v>1</v>
      </c>
      <c r="I1484" s="309" t="s">
        <v>8369</v>
      </c>
      <c r="J1484" s="309" t="s">
        <v>6786</v>
      </c>
      <c r="K1484" s="309"/>
      <c r="L1484" s="4"/>
      <c r="M1484" s="4"/>
      <c r="N1484" s="336"/>
      <c r="O1484" s="73" t="s">
        <v>348</v>
      </c>
      <c r="P1484" s="73" t="s">
        <v>348</v>
      </c>
      <c r="Q1484" s="73" t="s">
        <v>24</v>
      </c>
      <c r="R1484" s="73"/>
    </row>
    <row r="1485" spans="1:18" ht="16.5" customHeight="1">
      <c r="A1485" s="345"/>
      <c r="B1485" s="345"/>
      <c r="C1485" s="345"/>
      <c r="D1485" s="345"/>
      <c r="E1485" s="345"/>
      <c r="F1485" s="345"/>
      <c r="G1485" s="345"/>
      <c r="H1485" s="61">
        <v>2</v>
      </c>
      <c r="I1485" s="309" t="s">
        <v>8756</v>
      </c>
      <c r="J1485" s="309" t="s">
        <v>6786</v>
      </c>
      <c r="K1485" s="309"/>
      <c r="L1485" s="4"/>
      <c r="M1485" s="4"/>
      <c r="N1485" s="336"/>
      <c r="O1485" s="73" t="s">
        <v>348</v>
      </c>
      <c r="P1485" s="73" t="s">
        <v>348</v>
      </c>
      <c r="Q1485" s="73" t="s">
        <v>24</v>
      </c>
      <c r="R1485" s="73"/>
    </row>
    <row r="1486" spans="1:18" ht="16.5" customHeight="1">
      <c r="A1486" s="345"/>
      <c r="B1486" s="345"/>
      <c r="C1486" s="345"/>
      <c r="D1486" s="345"/>
      <c r="E1486" s="345"/>
      <c r="F1486" s="345"/>
      <c r="G1486" s="345"/>
      <c r="H1486" s="61">
        <v>3</v>
      </c>
      <c r="I1486" s="309" t="s">
        <v>8761</v>
      </c>
      <c r="J1486" s="309" t="s">
        <v>6786</v>
      </c>
      <c r="K1486" s="309"/>
      <c r="L1486" s="4"/>
      <c r="M1486" s="4"/>
      <c r="N1486" s="336"/>
      <c r="O1486" s="73" t="s">
        <v>348</v>
      </c>
      <c r="P1486" s="73" t="s">
        <v>348</v>
      </c>
      <c r="Q1486" s="73" t="s">
        <v>24</v>
      </c>
      <c r="R1486" s="73"/>
    </row>
    <row r="1487" spans="1:18" ht="16.5" customHeight="1">
      <c r="A1487" s="345"/>
      <c r="B1487" s="345"/>
      <c r="C1487" s="345"/>
      <c r="D1487" s="345"/>
      <c r="E1487" s="345"/>
      <c r="F1487" s="345"/>
      <c r="G1487" s="345"/>
      <c r="H1487" s="61">
        <v>4</v>
      </c>
      <c r="I1487" s="309" t="s">
        <v>8758</v>
      </c>
      <c r="J1487" s="309" t="s">
        <v>8007</v>
      </c>
      <c r="K1487" s="309"/>
      <c r="L1487" s="25"/>
      <c r="M1487" s="4"/>
      <c r="N1487" s="336"/>
      <c r="O1487" s="73" t="s">
        <v>348</v>
      </c>
      <c r="P1487" s="73" t="s">
        <v>348</v>
      </c>
      <c r="Q1487" s="73" t="s">
        <v>24</v>
      </c>
      <c r="R1487" s="73"/>
    </row>
    <row r="1488" spans="1:18" ht="16.5" customHeight="1">
      <c r="A1488" s="345"/>
      <c r="B1488" s="345"/>
      <c r="C1488" s="345"/>
      <c r="D1488" s="345"/>
      <c r="E1488" s="345"/>
      <c r="F1488" s="345"/>
      <c r="G1488" s="345"/>
      <c r="H1488" s="61">
        <v>5</v>
      </c>
      <c r="I1488" s="309" t="s">
        <v>8370</v>
      </c>
      <c r="J1488" s="309" t="s">
        <v>6786</v>
      </c>
      <c r="K1488" s="309"/>
      <c r="L1488" s="25"/>
      <c r="M1488" s="4"/>
      <c r="N1488" s="336"/>
      <c r="O1488" s="73" t="s">
        <v>348</v>
      </c>
      <c r="P1488" s="73" t="s">
        <v>348</v>
      </c>
      <c r="Q1488" s="73" t="s">
        <v>24</v>
      </c>
      <c r="R1488" s="73"/>
    </row>
    <row r="1489" spans="1:18" ht="16.5" customHeight="1">
      <c r="A1489" s="341"/>
      <c r="B1489" s="341"/>
      <c r="C1489" s="341"/>
      <c r="D1489" s="341"/>
      <c r="E1489" s="341"/>
      <c r="F1489" s="341"/>
      <c r="G1489" s="341"/>
      <c r="H1489" s="61">
        <v>6</v>
      </c>
      <c r="I1489" s="309" t="s">
        <v>8758</v>
      </c>
      <c r="J1489" s="309" t="s">
        <v>7287</v>
      </c>
      <c r="K1489" s="309"/>
      <c r="L1489" s="25"/>
      <c r="M1489" s="4"/>
      <c r="N1489" s="336"/>
      <c r="O1489" s="73" t="s">
        <v>348</v>
      </c>
      <c r="P1489" s="73" t="s">
        <v>348</v>
      </c>
      <c r="Q1489" s="73" t="s">
        <v>24</v>
      </c>
      <c r="R1489" s="73"/>
    </row>
    <row r="1490" spans="1:18" ht="16.5" customHeight="1">
      <c r="A1490" s="472" t="s">
        <v>8762</v>
      </c>
      <c r="B1490" s="472" t="s">
        <v>8742</v>
      </c>
      <c r="C1490" s="473" t="s">
        <v>966</v>
      </c>
      <c r="D1490" s="473" t="s">
        <v>967</v>
      </c>
      <c r="E1490" s="473" t="s">
        <v>8763</v>
      </c>
      <c r="F1490" s="473" t="s">
        <v>8764</v>
      </c>
      <c r="G1490" s="473" t="s">
        <v>2111</v>
      </c>
      <c r="H1490" s="61">
        <v>1</v>
      </c>
      <c r="I1490" s="309" t="s">
        <v>8075</v>
      </c>
      <c r="J1490" s="309" t="s">
        <v>6786</v>
      </c>
      <c r="K1490" s="309"/>
      <c r="L1490" s="25"/>
      <c r="M1490" s="4"/>
      <c r="N1490" s="336"/>
      <c r="O1490" s="73" t="s">
        <v>348</v>
      </c>
      <c r="P1490" s="73" t="s">
        <v>348</v>
      </c>
      <c r="Q1490" s="73" t="s">
        <v>24</v>
      </c>
      <c r="R1490" s="73"/>
    </row>
    <row r="1491" spans="1:18" ht="16.5" customHeight="1">
      <c r="A1491" s="345"/>
      <c r="B1491" s="345"/>
      <c r="C1491" s="345"/>
      <c r="D1491" s="345"/>
      <c r="E1491" s="345"/>
      <c r="F1491" s="345"/>
      <c r="G1491" s="345"/>
      <c r="H1491" s="61">
        <v>2</v>
      </c>
      <c r="I1491" s="309" t="s">
        <v>8756</v>
      </c>
      <c r="J1491" s="309" t="s">
        <v>6786</v>
      </c>
      <c r="K1491" s="309"/>
      <c r="L1491" s="25"/>
      <c r="M1491" s="4"/>
      <c r="N1491" s="336"/>
      <c r="O1491" s="73" t="s">
        <v>348</v>
      </c>
      <c r="P1491" s="73" t="s">
        <v>348</v>
      </c>
      <c r="Q1491" s="73" t="s">
        <v>24</v>
      </c>
      <c r="R1491" s="73"/>
    </row>
    <row r="1492" spans="1:18" ht="16.5" customHeight="1">
      <c r="A1492" s="345"/>
      <c r="B1492" s="345"/>
      <c r="C1492" s="345"/>
      <c r="D1492" s="345"/>
      <c r="E1492" s="345"/>
      <c r="F1492" s="345"/>
      <c r="G1492" s="345"/>
      <c r="H1492" s="61">
        <v>3</v>
      </c>
      <c r="I1492" s="309" t="s">
        <v>8757</v>
      </c>
      <c r="J1492" s="309" t="s">
        <v>6786</v>
      </c>
      <c r="K1492" s="309"/>
      <c r="L1492" s="25"/>
      <c r="M1492" s="4"/>
      <c r="N1492" s="336"/>
      <c r="O1492" s="73" t="s">
        <v>348</v>
      </c>
      <c r="P1492" s="73" t="s">
        <v>348</v>
      </c>
      <c r="Q1492" s="73" t="s">
        <v>24</v>
      </c>
      <c r="R1492" s="73"/>
    </row>
    <row r="1493" spans="1:18" ht="16.5" customHeight="1">
      <c r="A1493" s="345"/>
      <c r="B1493" s="345"/>
      <c r="C1493" s="345"/>
      <c r="D1493" s="345"/>
      <c r="E1493" s="345"/>
      <c r="F1493" s="345"/>
      <c r="G1493" s="345"/>
      <c r="H1493" s="61">
        <v>4</v>
      </c>
      <c r="I1493" s="309" t="s">
        <v>8758</v>
      </c>
      <c r="J1493" s="309" t="s">
        <v>8007</v>
      </c>
      <c r="K1493" s="309"/>
      <c r="L1493" s="25"/>
      <c r="M1493" s="4"/>
      <c r="N1493" s="336"/>
      <c r="O1493" s="73" t="s">
        <v>348</v>
      </c>
      <c r="P1493" s="73" t="s">
        <v>348</v>
      </c>
      <c r="Q1493" s="73" t="s">
        <v>24</v>
      </c>
      <c r="R1493" s="73"/>
    </row>
    <row r="1494" spans="1:18" ht="16.5" customHeight="1">
      <c r="A1494" s="345"/>
      <c r="B1494" s="345"/>
      <c r="C1494" s="345"/>
      <c r="D1494" s="345"/>
      <c r="E1494" s="345"/>
      <c r="F1494" s="345"/>
      <c r="G1494" s="345"/>
      <c r="H1494" s="61">
        <v>5</v>
      </c>
      <c r="I1494" s="309" t="s">
        <v>8076</v>
      </c>
      <c r="J1494" s="309" t="s">
        <v>6786</v>
      </c>
      <c r="K1494" s="309"/>
      <c r="L1494" s="25"/>
      <c r="M1494" s="4"/>
      <c r="N1494" s="336"/>
      <c r="O1494" s="73" t="s">
        <v>348</v>
      </c>
      <c r="P1494" s="73" t="s">
        <v>348</v>
      </c>
      <c r="Q1494" s="73" t="s">
        <v>24</v>
      </c>
      <c r="R1494" s="73"/>
    </row>
    <row r="1495" spans="1:18" ht="16.5" customHeight="1">
      <c r="A1495" s="341"/>
      <c r="B1495" s="341"/>
      <c r="C1495" s="341"/>
      <c r="D1495" s="341"/>
      <c r="E1495" s="345"/>
      <c r="F1495" s="341"/>
      <c r="G1495" s="341"/>
      <c r="H1495" s="61">
        <v>6</v>
      </c>
      <c r="I1495" s="309" t="s">
        <v>8758</v>
      </c>
      <c r="J1495" s="309" t="s">
        <v>7287</v>
      </c>
      <c r="K1495" s="309"/>
      <c r="L1495" s="25"/>
      <c r="M1495" s="4"/>
      <c r="N1495" s="336"/>
      <c r="O1495" s="73" t="s">
        <v>348</v>
      </c>
      <c r="P1495" s="73" t="s">
        <v>348</v>
      </c>
      <c r="Q1495" s="73" t="s">
        <v>24</v>
      </c>
      <c r="R1495" s="73"/>
    </row>
    <row r="1496" spans="1:18" ht="16.5" customHeight="1">
      <c r="A1496" s="472" t="s">
        <v>8765</v>
      </c>
      <c r="B1496" s="472" t="s">
        <v>8742</v>
      </c>
      <c r="C1496" s="473" t="s">
        <v>966</v>
      </c>
      <c r="D1496" s="473" t="s">
        <v>967</v>
      </c>
      <c r="E1496" s="345"/>
      <c r="F1496" s="473" t="s">
        <v>8766</v>
      </c>
      <c r="G1496" s="473" t="s">
        <v>2111</v>
      </c>
      <c r="H1496" s="61">
        <v>1</v>
      </c>
      <c r="I1496" s="309" t="s">
        <v>8075</v>
      </c>
      <c r="J1496" s="309" t="s">
        <v>6786</v>
      </c>
      <c r="K1496" s="309"/>
      <c r="L1496" s="25"/>
      <c r="M1496" s="4"/>
      <c r="N1496" s="336"/>
      <c r="O1496" s="73" t="s">
        <v>348</v>
      </c>
      <c r="P1496" s="73" t="s">
        <v>348</v>
      </c>
      <c r="Q1496" s="73" t="s">
        <v>24</v>
      </c>
      <c r="R1496" s="73"/>
    </row>
    <row r="1497" spans="1:18" ht="16.5" customHeight="1">
      <c r="A1497" s="345"/>
      <c r="B1497" s="345"/>
      <c r="C1497" s="345"/>
      <c r="D1497" s="345"/>
      <c r="E1497" s="345"/>
      <c r="F1497" s="345"/>
      <c r="G1497" s="345"/>
      <c r="H1497" s="61">
        <v>2</v>
      </c>
      <c r="I1497" s="309" t="s">
        <v>8756</v>
      </c>
      <c r="J1497" s="309" t="s">
        <v>6786</v>
      </c>
      <c r="K1497" s="309"/>
      <c r="L1497" s="25"/>
      <c r="M1497" s="4"/>
      <c r="N1497" s="336"/>
      <c r="O1497" s="73" t="s">
        <v>348</v>
      </c>
      <c r="P1497" s="73" t="s">
        <v>348</v>
      </c>
      <c r="Q1497" s="73" t="s">
        <v>24</v>
      </c>
      <c r="R1497" s="73"/>
    </row>
    <row r="1498" spans="1:18" ht="16.5" customHeight="1">
      <c r="A1498" s="345"/>
      <c r="B1498" s="345"/>
      <c r="C1498" s="345"/>
      <c r="D1498" s="345"/>
      <c r="E1498" s="345"/>
      <c r="F1498" s="345"/>
      <c r="G1498" s="345"/>
      <c r="H1498" s="61">
        <v>3</v>
      </c>
      <c r="I1498" s="309" t="s">
        <v>8761</v>
      </c>
      <c r="J1498" s="309" t="s">
        <v>6786</v>
      </c>
      <c r="K1498" s="309"/>
      <c r="L1498" s="25"/>
      <c r="M1498" s="4"/>
      <c r="N1498" s="336"/>
      <c r="O1498" s="73" t="s">
        <v>348</v>
      </c>
      <c r="P1498" s="73" t="s">
        <v>348</v>
      </c>
      <c r="Q1498" s="73" t="s">
        <v>24</v>
      </c>
      <c r="R1498" s="73"/>
    </row>
    <row r="1499" spans="1:18" ht="16.5" customHeight="1">
      <c r="A1499" s="345"/>
      <c r="B1499" s="345"/>
      <c r="C1499" s="345"/>
      <c r="D1499" s="345"/>
      <c r="E1499" s="345"/>
      <c r="F1499" s="345"/>
      <c r="G1499" s="345"/>
      <c r="H1499" s="61">
        <v>4</v>
      </c>
      <c r="I1499" s="309" t="s">
        <v>8758</v>
      </c>
      <c r="J1499" s="309" t="s">
        <v>8007</v>
      </c>
      <c r="K1499" s="309"/>
      <c r="L1499" s="25"/>
      <c r="M1499" s="4"/>
      <c r="N1499" s="336"/>
      <c r="O1499" s="73" t="s">
        <v>348</v>
      </c>
      <c r="P1499" s="73" t="s">
        <v>348</v>
      </c>
      <c r="Q1499" s="73" t="s">
        <v>24</v>
      </c>
      <c r="R1499" s="73"/>
    </row>
    <row r="1500" spans="1:18" ht="16.5" customHeight="1">
      <c r="A1500" s="345"/>
      <c r="B1500" s="345"/>
      <c r="C1500" s="345"/>
      <c r="D1500" s="345"/>
      <c r="E1500" s="345"/>
      <c r="F1500" s="345"/>
      <c r="G1500" s="345"/>
      <c r="H1500" s="61">
        <v>5</v>
      </c>
      <c r="I1500" s="309" t="s">
        <v>8076</v>
      </c>
      <c r="J1500" s="309" t="s">
        <v>6786</v>
      </c>
      <c r="K1500" s="309"/>
      <c r="L1500" s="25"/>
      <c r="M1500" s="4"/>
      <c r="N1500" s="336"/>
      <c r="O1500" s="73" t="s">
        <v>348</v>
      </c>
      <c r="P1500" s="73" t="s">
        <v>348</v>
      </c>
      <c r="Q1500" s="73" t="s">
        <v>24</v>
      </c>
      <c r="R1500" s="73"/>
    </row>
    <row r="1501" spans="1:18" ht="16.5" customHeight="1">
      <c r="A1501" s="341"/>
      <c r="B1501" s="341"/>
      <c r="C1501" s="341"/>
      <c r="D1501" s="341"/>
      <c r="E1501" s="341"/>
      <c r="F1501" s="341"/>
      <c r="G1501" s="341"/>
      <c r="H1501" s="61">
        <v>6</v>
      </c>
      <c r="I1501" s="309" t="s">
        <v>8758</v>
      </c>
      <c r="J1501" s="309" t="s">
        <v>7287</v>
      </c>
      <c r="K1501" s="309"/>
      <c r="L1501" s="25"/>
      <c r="M1501" s="4"/>
      <c r="N1501" s="336"/>
      <c r="O1501" s="73" t="s">
        <v>348</v>
      </c>
      <c r="P1501" s="73" t="s">
        <v>348</v>
      </c>
      <c r="Q1501" s="73" t="s">
        <v>24</v>
      </c>
      <c r="R1501" s="73"/>
    </row>
  </sheetData>
  <mergeCells count="2249">
    <mergeCell ref="A902:A905"/>
    <mergeCell ref="B902:B905"/>
    <mergeCell ref="C902:C905"/>
    <mergeCell ref="D902:D905"/>
    <mergeCell ref="E902:E905"/>
    <mergeCell ref="F902:F905"/>
    <mergeCell ref="G902:G905"/>
    <mergeCell ref="A907:A911"/>
    <mergeCell ref="B907:B911"/>
    <mergeCell ref="C907:C911"/>
    <mergeCell ref="D907:D911"/>
    <mergeCell ref="E907:E911"/>
    <mergeCell ref="F907:F911"/>
    <mergeCell ref="G907:G911"/>
    <mergeCell ref="C880:C883"/>
    <mergeCell ref="D880:D883"/>
    <mergeCell ref="E880:E883"/>
    <mergeCell ref="A885:A888"/>
    <mergeCell ref="A890:A895"/>
    <mergeCell ref="B890:B895"/>
    <mergeCell ref="C890:C895"/>
    <mergeCell ref="D890:D895"/>
    <mergeCell ref="E890:E895"/>
    <mergeCell ref="F890:F895"/>
    <mergeCell ref="G890:G895"/>
    <mergeCell ref="A896:A901"/>
    <mergeCell ref="B896:B901"/>
    <mergeCell ref="C896:C901"/>
    <mergeCell ref="D896:D901"/>
    <mergeCell ref="E896:E901"/>
    <mergeCell ref="F896:F901"/>
    <mergeCell ref="G896:G901"/>
    <mergeCell ref="A803:A806"/>
    <mergeCell ref="A807:A811"/>
    <mergeCell ref="A812:A815"/>
    <mergeCell ref="A817:A820"/>
    <mergeCell ref="A822:A826"/>
    <mergeCell ref="B822:B826"/>
    <mergeCell ref="A827:A832"/>
    <mergeCell ref="B827:B832"/>
    <mergeCell ref="A833:A839"/>
    <mergeCell ref="B833:B839"/>
    <mergeCell ref="G864:G868"/>
    <mergeCell ref="G869:G873"/>
    <mergeCell ref="F874:F879"/>
    <mergeCell ref="G874:G879"/>
    <mergeCell ref="F880:F883"/>
    <mergeCell ref="G880:G883"/>
    <mergeCell ref="F885:F888"/>
    <mergeCell ref="G885:G888"/>
    <mergeCell ref="B885:B888"/>
    <mergeCell ref="C885:C888"/>
    <mergeCell ref="A864:A868"/>
    <mergeCell ref="B864:B868"/>
    <mergeCell ref="A869:A873"/>
    <mergeCell ref="B869:B873"/>
    <mergeCell ref="C869:C873"/>
    <mergeCell ref="D869:D873"/>
    <mergeCell ref="B874:B879"/>
    <mergeCell ref="D885:D888"/>
    <mergeCell ref="E885:E888"/>
    <mergeCell ref="A874:A879"/>
    <mergeCell ref="A880:A883"/>
    <mergeCell ref="B880:B883"/>
    <mergeCell ref="F864:F868"/>
    <mergeCell ref="F869:F873"/>
    <mergeCell ref="F844:F848"/>
    <mergeCell ref="G844:G848"/>
    <mergeCell ref="F849:F853"/>
    <mergeCell ref="G849:G853"/>
    <mergeCell ref="F854:F858"/>
    <mergeCell ref="G854:G858"/>
    <mergeCell ref="G859:G863"/>
    <mergeCell ref="B786:B791"/>
    <mergeCell ref="C786:C791"/>
    <mergeCell ref="B792:B793"/>
    <mergeCell ref="C792:C793"/>
    <mergeCell ref="B794:B796"/>
    <mergeCell ref="C794:C796"/>
    <mergeCell ref="B797:B802"/>
    <mergeCell ref="B803:B806"/>
    <mergeCell ref="C803:C806"/>
    <mergeCell ref="D803:D806"/>
    <mergeCell ref="E803:E811"/>
    <mergeCell ref="F803:F806"/>
    <mergeCell ref="G803:G806"/>
    <mergeCell ref="B807:B811"/>
    <mergeCell ref="C807:C811"/>
    <mergeCell ref="D807:D811"/>
    <mergeCell ref="B812:B815"/>
    <mergeCell ref="C812:C815"/>
    <mergeCell ref="D812:D815"/>
    <mergeCell ref="E812:E815"/>
    <mergeCell ref="B817:B820"/>
    <mergeCell ref="G827:G832"/>
    <mergeCell ref="F833:F839"/>
    <mergeCell ref="G833:G839"/>
    <mergeCell ref="F840:F843"/>
    <mergeCell ref="G840:G843"/>
    <mergeCell ref="A840:A843"/>
    <mergeCell ref="B840:B843"/>
    <mergeCell ref="A844:A848"/>
    <mergeCell ref="B844:B848"/>
    <mergeCell ref="C844:C848"/>
    <mergeCell ref="D844:D848"/>
    <mergeCell ref="B849:B853"/>
    <mergeCell ref="A849:A853"/>
    <mergeCell ref="A854:A858"/>
    <mergeCell ref="B854:B858"/>
    <mergeCell ref="A859:A863"/>
    <mergeCell ref="B859:B863"/>
    <mergeCell ref="C859:C863"/>
    <mergeCell ref="D859:D863"/>
    <mergeCell ref="F859:F863"/>
    <mergeCell ref="G797:G802"/>
    <mergeCell ref="C833:C839"/>
    <mergeCell ref="D833:D839"/>
    <mergeCell ref="C840:C843"/>
    <mergeCell ref="D840:D843"/>
    <mergeCell ref="C827:C832"/>
    <mergeCell ref="C849:C853"/>
    <mergeCell ref="D849:D853"/>
    <mergeCell ref="C854:C858"/>
    <mergeCell ref="D854:D858"/>
    <mergeCell ref="E859:E868"/>
    <mergeCell ref="C864:C868"/>
    <mergeCell ref="D864:D868"/>
    <mergeCell ref="E869:E879"/>
    <mergeCell ref="C874:C879"/>
    <mergeCell ref="D874:D879"/>
    <mergeCell ref="C817:C820"/>
    <mergeCell ref="D817:D820"/>
    <mergeCell ref="E817:E843"/>
    <mergeCell ref="C822:C826"/>
    <mergeCell ref="D822:D826"/>
    <mergeCell ref="D827:D832"/>
    <mergeCell ref="E844:E858"/>
    <mergeCell ref="F807:F811"/>
    <mergeCell ref="G807:G811"/>
    <mergeCell ref="F812:F815"/>
    <mergeCell ref="G812:G815"/>
    <mergeCell ref="F817:F820"/>
    <mergeCell ref="G817:G820"/>
    <mergeCell ref="G822:G826"/>
    <mergeCell ref="F822:F826"/>
    <mergeCell ref="F827:F832"/>
    <mergeCell ref="D786:D791"/>
    <mergeCell ref="E786:E791"/>
    <mergeCell ref="D792:D793"/>
    <mergeCell ref="E792:E793"/>
    <mergeCell ref="F792:F793"/>
    <mergeCell ref="D794:D796"/>
    <mergeCell ref="E794:E796"/>
    <mergeCell ref="F794:F796"/>
    <mergeCell ref="A780:A785"/>
    <mergeCell ref="B780:B785"/>
    <mergeCell ref="C780:C785"/>
    <mergeCell ref="D780:D785"/>
    <mergeCell ref="E780:E785"/>
    <mergeCell ref="F780:F785"/>
    <mergeCell ref="F786:F791"/>
    <mergeCell ref="C797:C802"/>
    <mergeCell ref="D797:D802"/>
    <mergeCell ref="E797:E802"/>
    <mergeCell ref="F797:F802"/>
    <mergeCell ref="A786:A791"/>
    <mergeCell ref="A792:A793"/>
    <mergeCell ref="A794:A796"/>
    <mergeCell ref="A797:A802"/>
    <mergeCell ref="F773:F774"/>
    <mergeCell ref="D775:D776"/>
    <mergeCell ref="E775:E776"/>
    <mergeCell ref="F775:F776"/>
    <mergeCell ref="A768:A769"/>
    <mergeCell ref="B768:B769"/>
    <mergeCell ref="C768:C769"/>
    <mergeCell ref="D768:D769"/>
    <mergeCell ref="E768:E769"/>
    <mergeCell ref="F768:F769"/>
    <mergeCell ref="A770:A772"/>
    <mergeCell ref="F770:F772"/>
    <mergeCell ref="A775:A776"/>
    <mergeCell ref="A777:A779"/>
    <mergeCell ref="B777:B779"/>
    <mergeCell ref="C777:C779"/>
    <mergeCell ref="D777:D779"/>
    <mergeCell ref="E777:E779"/>
    <mergeCell ref="F777:F779"/>
    <mergeCell ref="B770:B772"/>
    <mergeCell ref="C770:C772"/>
    <mergeCell ref="A773:A774"/>
    <mergeCell ref="B773:B774"/>
    <mergeCell ref="C773:C774"/>
    <mergeCell ref="B775:B776"/>
    <mergeCell ref="C775:C776"/>
    <mergeCell ref="D724:D727"/>
    <mergeCell ref="A716:A719"/>
    <mergeCell ref="A720:A723"/>
    <mergeCell ref="B720:B723"/>
    <mergeCell ref="C720:C723"/>
    <mergeCell ref="D720:D723"/>
    <mergeCell ref="A724:A727"/>
    <mergeCell ref="B724:B727"/>
    <mergeCell ref="C740:C743"/>
    <mergeCell ref="D740:D743"/>
    <mergeCell ref="A744:A747"/>
    <mergeCell ref="B744:B747"/>
    <mergeCell ref="C744:C747"/>
    <mergeCell ref="D744:D747"/>
    <mergeCell ref="D770:D772"/>
    <mergeCell ref="E770:E772"/>
    <mergeCell ref="D773:D774"/>
    <mergeCell ref="E773:E774"/>
    <mergeCell ref="F676:F679"/>
    <mergeCell ref="B680:B683"/>
    <mergeCell ref="F680:F683"/>
    <mergeCell ref="B688:B691"/>
    <mergeCell ref="C688:C691"/>
    <mergeCell ref="F684:F687"/>
    <mergeCell ref="F688:F691"/>
    <mergeCell ref="F692:F695"/>
    <mergeCell ref="F696:F699"/>
    <mergeCell ref="A708:A711"/>
    <mergeCell ref="B708:B711"/>
    <mergeCell ref="C708:C711"/>
    <mergeCell ref="D708:D711"/>
    <mergeCell ref="F708:F711"/>
    <mergeCell ref="A728:A731"/>
    <mergeCell ref="B728:B731"/>
    <mergeCell ref="C728:C731"/>
    <mergeCell ref="D728:D731"/>
    <mergeCell ref="C704:C707"/>
    <mergeCell ref="D704:D707"/>
    <mergeCell ref="A696:A699"/>
    <mergeCell ref="A700:A703"/>
    <mergeCell ref="B700:B703"/>
    <mergeCell ref="C700:C703"/>
    <mergeCell ref="D700:D703"/>
    <mergeCell ref="A704:A707"/>
    <mergeCell ref="B704:B707"/>
    <mergeCell ref="A712:A715"/>
    <mergeCell ref="B712:B715"/>
    <mergeCell ref="C712:C715"/>
    <mergeCell ref="D712:D715"/>
    <mergeCell ref="B716:B719"/>
    <mergeCell ref="A668:A671"/>
    <mergeCell ref="B668:B671"/>
    <mergeCell ref="C668:C671"/>
    <mergeCell ref="D668:D671"/>
    <mergeCell ref="A680:A683"/>
    <mergeCell ref="A684:A687"/>
    <mergeCell ref="B684:B687"/>
    <mergeCell ref="C684:C687"/>
    <mergeCell ref="D684:D687"/>
    <mergeCell ref="A688:A691"/>
    <mergeCell ref="D688:D691"/>
    <mergeCell ref="A692:A695"/>
    <mergeCell ref="B692:B695"/>
    <mergeCell ref="C692:C695"/>
    <mergeCell ref="D692:D695"/>
    <mergeCell ref="B696:B699"/>
    <mergeCell ref="C696:C699"/>
    <mergeCell ref="D696:D699"/>
    <mergeCell ref="A672:A675"/>
    <mergeCell ref="B672:B675"/>
    <mergeCell ref="C672:C675"/>
    <mergeCell ref="D672:D675"/>
    <mergeCell ref="C680:C683"/>
    <mergeCell ref="D680:D683"/>
    <mergeCell ref="A676:A679"/>
    <mergeCell ref="B676:B679"/>
    <mergeCell ref="C676:C679"/>
    <mergeCell ref="D676:D679"/>
    <mergeCell ref="A664:A667"/>
    <mergeCell ref="B664:B667"/>
    <mergeCell ref="C620:C623"/>
    <mergeCell ref="D620:D623"/>
    <mergeCell ref="A624:A627"/>
    <mergeCell ref="B624:B627"/>
    <mergeCell ref="C624:C627"/>
    <mergeCell ref="D624:D627"/>
    <mergeCell ref="D628:D631"/>
    <mergeCell ref="B640:B643"/>
    <mergeCell ref="C640:C643"/>
    <mergeCell ref="B628:B631"/>
    <mergeCell ref="C628:C631"/>
    <mergeCell ref="A636:A639"/>
    <mergeCell ref="B636:B639"/>
    <mergeCell ref="C636:C639"/>
    <mergeCell ref="D636:D639"/>
    <mergeCell ref="D640:D643"/>
    <mergeCell ref="C648:C651"/>
    <mergeCell ref="D648:D651"/>
    <mergeCell ref="A640:A643"/>
    <mergeCell ref="A644:A647"/>
    <mergeCell ref="B644:B647"/>
    <mergeCell ref="C644:C647"/>
    <mergeCell ref="D644:D647"/>
    <mergeCell ref="A648:A651"/>
    <mergeCell ref="B648:B651"/>
    <mergeCell ref="C664:C667"/>
    <mergeCell ref="D664:D667"/>
    <mergeCell ref="C572:C575"/>
    <mergeCell ref="D572:D575"/>
    <mergeCell ref="A628:A631"/>
    <mergeCell ref="A632:A635"/>
    <mergeCell ref="B632:B635"/>
    <mergeCell ref="C632:C635"/>
    <mergeCell ref="D632:D635"/>
    <mergeCell ref="A652:A655"/>
    <mergeCell ref="B652:B655"/>
    <mergeCell ref="C652:C655"/>
    <mergeCell ref="D652:D655"/>
    <mergeCell ref="B656:B659"/>
    <mergeCell ref="C656:C659"/>
    <mergeCell ref="D656:D659"/>
    <mergeCell ref="A656:A659"/>
    <mergeCell ref="A660:A663"/>
    <mergeCell ref="B660:B663"/>
    <mergeCell ref="C660:C663"/>
    <mergeCell ref="D660:D663"/>
    <mergeCell ref="A608:A611"/>
    <mergeCell ref="B608:B611"/>
    <mergeCell ref="C608:C611"/>
    <mergeCell ref="D608:D611"/>
    <mergeCell ref="B612:B615"/>
    <mergeCell ref="C612:C615"/>
    <mergeCell ref="D612:D615"/>
    <mergeCell ref="A612:A615"/>
    <mergeCell ref="A616:A619"/>
    <mergeCell ref="B616:B619"/>
    <mergeCell ref="C616:C619"/>
    <mergeCell ref="D616:D619"/>
    <mergeCell ref="A620:A623"/>
    <mergeCell ref="B620:B623"/>
    <mergeCell ref="A528:A531"/>
    <mergeCell ref="B528:B531"/>
    <mergeCell ref="C528:C531"/>
    <mergeCell ref="D528:D531"/>
    <mergeCell ref="B532:B535"/>
    <mergeCell ref="C532:C535"/>
    <mergeCell ref="D532:D535"/>
    <mergeCell ref="A532:A535"/>
    <mergeCell ref="A536:A539"/>
    <mergeCell ref="B536:B539"/>
    <mergeCell ref="C536:C539"/>
    <mergeCell ref="D536:D539"/>
    <mergeCell ref="A540:A543"/>
    <mergeCell ref="B540:B543"/>
    <mergeCell ref="A544:A547"/>
    <mergeCell ref="B544:B547"/>
    <mergeCell ref="C544:C547"/>
    <mergeCell ref="D544:D547"/>
    <mergeCell ref="D476:D479"/>
    <mergeCell ref="F476:F479"/>
    <mergeCell ref="D480:D483"/>
    <mergeCell ref="F480:F483"/>
    <mergeCell ref="D484:D487"/>
    <mergeCell ref="F484:F487"/>
    <mergeCell ref="A488:A491"/>
    <mergeCell ref="B488:B491"/>
    <mergeCell ref="C488:C491"/>
    <mergeCell ref="D488:D491"/>
    <mergeCell ref="F488:F491"/>
    <mergeCell ref="A492:A495"/>
    <mergeCell ref="B492:B495"/>
    <mergeCell ref="C492:C495"/>
    <mergeCell ref="A496:A499"/>
    <mergeCell ref="B496:B499"/>
    <mergeCell ref="C496:C499"/>
    <mergeCell ref="D496:D499"/>
    <mergeCell ref="A246:A248"/>
    <mergeCell ref="A249:A251"/>
    <mergeCell ref="A252:A254"/>
    <mergeCell ref="A255:A257"/>
    <mergeCell ref="A258:A262"/>
    <mergeCell ref="A263:A276"/>
    <mergeCell ref="A277:A290"/>
    <mergeCell ref="A291:A316"/>
    <mergeCell ref="A317:A321"/>
    <mergeCell ref="A322:A326"/>
    <mergeCell ref="A327:A330"/>
    <mergeCell ref="A331:A335"/>
    <mergeCell ref="A336:A340"/>
    <mergeCell ref="A341:A344"/>
    <mergeCell ref="C406:C407"/>
    <mergeCell ref="C408:C409"/>
    <mergeCell ref="C410:C411"/>
    <mergeCell ref="C397:C399"/>
    <mergeCell ref="C402:C403"/>
    <mergeCell ref="C404:C405"/>
    <mergeCell ref="A107:A108"/>
    <mergeCell ref="A109:A111"/>
    <mergeCell ref="A112:A115"/>
    <mergeCell ref="A116:A117"/>
    <mergeCell ref="A124:A135"/>
    <mergeCell ref="A136:A147"/>
    <mergeCell ref="A148:A159"/>
    <mergeCell ref="A160:A171"/>
    <mergeCell ref="A172:A174"/>
    <mergeCell ref="A175:A177"/>
    <mergeCell ref="A178:A180"/>
    <mergeCell ref="A181:A183"/>
    <mergeCell ref="A184:A190"/>
    <mergeCell ref="A191:A197"/>
    <mergeCell ref="A198:A200"/>
    <mergeCell ref="A201:A203"/>
    <mergeCell ref="A204:A206"/>
    <mergeCell ref="A118:A120"/>
    <mergeCell ref="A121:A123"/>
    <mergeCell ref="F175:F177"/>
    <mergeCell ref="G175:G177"/>
    <mergeCell ref="C172:C174"/>
    <mergeCell ref="D172:D174"/>
    <mergeCell ref="E172:E177"/>
    <mergeCell ref="F172:F174"/>
    <mergeCell ref="G172:G174"/>
    <mergeCell ref="C175:C177"/>
    <mergeCell ref="D175:D177"/>
    <mergeCell ref="B336:B340"/>
    <mergeCell ref="C336:C340"/>
    <mergeCell ref="C345:C347"/>
    <mergeCell ref="D345:D347"/>
    <mergeCell ref="E345:E347"/>
    <mergeCell ref="F345:F347"/>
    <mergeCell ref="G345:G347"/>
    <mergeCell ref="B345:B347"/>
    <mergeCell ref="A207:A209"/>
    <mergeCell ref="A210:A212"/>
    <mergeCell ref="A213:A215"/>
    <mergeCell ref="A216:A218"/>
    <mergeCell ref="A219:A221"/>
    <mergeCell ref="A222:A224"/>
    <mergeCell ref="A225:A227"/>
    <mergeCell ref="A228:A230"/>
    <mergeCell ref="A231:A233"/>
    <mergeCell ref="A234:A236"/>
    <mergeCell ref="A237:A239"/>
    <mergeCell ref="A240:A242"/>
    <mergeCell ref="A243:A245"/>
    <mergeCell ref="A78:A81"/>
    <mergeCell ref="B78:B81"/>
    <mergeCell ref="C78:C81"/>
    <mergeCell ref="D78:D81"/>
    <mergeCell ref="A82:A85"/>
    <mergeCell ref="D82:D85"/>
    <mergeCell ref="B82:B85"/>
    <mergeCell ref="C82:C85"/>
    <mergeCell ref="E82:E89"/>
    <mergeCell ref="B86:B89"/>
    <mergeCell ref="C86:C89"/>
    <mergeCell ref="D86:D89"/>
    <mergeCell ref="E90:E97"/>
    <mergeCell ref="D94:D97"/>
    <mergeCell ref="C100:C102"/>
    <mergeCell ref="D100:D102"/>
    <mergeCell ref="B94:B97"/>
    <mergeCell ref="C94:C97"/>
    <mergeCell ref="B98:B99"/>
    <mergeCell ref="C98:C99"/>
    <mergeCell ref="D98:D99"/>
    <mergeCell ref="E98:E106"/>
    <mergeCell ref="B100:B102"/>
    <mergeCell ref="D103:D106"/>
    <mergeCell ref="A86:A89"/>
    <mergeCell ref="A94:A97"/>
    <mergeCell ref="A98:A99"/>
    <mergeCell ref="A100:A102"/>
    <mergeCell ref="A103:A106"/>
    <mergeCell ref="C31:C32"/>
    <mergeCell ref="D31:D32"/>
    <mergeCell ref="A25:A26"/>
    <mergeCell ref="A29:A30"/>
    <mergeCell ref="B29:B30"/>
    <mergeCell ref="C29:C30"/>
    <mergeCell ref="D29:D30"/>
    <mergeCell ref="A31:A32"/>
    <mergeCell ref="B31:B32"/>
    <mergeCell ref="A33:A34"/>
    <mergeCell ref="B33:B34"/>
    <mergeCell ref="C33:C34"/>
    <mergeCell ref="D33:D34"/>
    <mergeCell ref="B35:B37"/>
    <mergeCell ref="C35:C37"/>
    <mergeCell ref="D35:D37"/>
    <mergeCell ref="C42:C45"/>
    <mergeCell ref="D42:D45"/>
    <mergeCell ref="A35:A37"/>
    <mergeCell ref="A38:A41"/>
    <mergeCell ref="B38:B41"/>
    <mergeCell ref="C38:C41"/>
    <mergeCell ref="D38:D41"/>
    <mergeCell ref="A42:A45"/>
    <mergeCell ref="B42:B45"/>
    <mergeCell ref="A1496:A1501"/>
    <mergeCell ref="B1496:B1501"/>
    <mergeCell ref="C1496:C1501"/>
    <mergeCell ref="D1496:D1501"/>
    <mergeCell ref="A1478:A1483"/>
    <mergeCell ref="A1484:A1489"/>
    <mergeCell ref="B1484:B1489"/>
    <mergeCell ref="C1484:C1489"/>
    <mergeCell ref="D1484:D1489"/>
    <mergeCell ref="A1490:A1495"/>
    <mergeCell ref="B1490:B1495"/>
    <mergeCell ref="A46:A49"/>
    <mergeCell ref="B46:B49"/>
    <mergeCell ref="C46:C49"/>
    <mergeCell ref="D46:D49"/>
    <mergeCell ref="B50:B51"/>
    <mergeCell ref="C50:C51"/>
    <mergeCell ref="D50:D51"/>
    <mergeCell ref="A50:A51"/>
    <mergeCell ref="A52:A57"/>
    <mergeCell ref="B52:B57"/>
    <mergeCell ref="C52:C57"/>
    <mergeCell ref="D52:D57"/>
    <mergeCell ref="A58:A59"/>
    <mergeCell ref="B58:B59"/>
    <mergeCell ref="C58:C59"/>
    <mergeCell ref="D58:D59"/>
    <mergeCell ref="A90:A93"/>
    <mergeCell ref="B90:B93"/>
    <mergeCell ref="C90:C93"/>
    <mergeCell ref="D90:D93"/>
    <mergeCell ref="C68:C69"/>
    <mergeCell ref="C1466:C1471"/>
    <mergeCell ref="D1466:D1471"/>
    <mergeCell ref="A1454:A1459"/>
    <mergeCell ref="A1460:A1465"/>
    <mergeCell ref="B1460:B1465"/>
    <mergeCell ref="C1460:C1465"/>
    <mergeCell ref="D1460:D1465"/>
    <mergeCell ref="A1466:A1471"/>
    <mergeCell ref="B1466:B1471"/>
    <mergeCell ref="A1472:A1477"/>
    <mergeCell ref="B1472:B1477"/>
    <mergeCell ref="C1472:C1477"/>
    <mergeCell ref="D1472:D1477"/>
    <mergeCell ref="B1478:B1483"/>
    <mergeCell ref="C1478:C1483"/>
    <mergeCell ref="D1478:D1483"/>
    <mergeCell ref="C1490:C1495"/>
    <mergeCell ref="D1490:D1495"/>
    <mergeCell ref="A1433:A1435"/>
    <mergeCell ref="B1433:B1435"/>
    <mergeCell ref="C1433:C1435"/>
    <mergeCell ref="D1433:D1435"/>
    <mergeCell ref="B1436:B1438"/>
    <mergeCell ref="C1436:C1438"/>
    <mergeCell ref="D1436:D1438"/>
    <mergeCell ref="A1436:A1438"/>
    <mergeCell ref="A1439:A1442"/>
    <mergeCell ref="B1439:B1442"/>
    <mergeCell ref="C1439:C1442"/>
    <mergeCell ref="D1439:D1442"/>
    <mergeCell ref="A1443:A1444"/>
    <mergeCell ref="B1443:B1444"/>
    <mergeCell ref="B1454:B1459"/>
    <mergeCell ref="C1454:C1459"/>
    <mergeCell ref="B1447:B1449"/>
    <mergeCell ref="C1447:C1449"/>
    <mergeCell ref="A1450:A1453"/>
    <mergeCell ref="B1450:B1453"/>
    <mergeCell ref="C1450:C1453"/>
    <mergeCell ref="D1450:D1453"/>
    <mergeCell ref="D1454:D1459"/>
    <mergeCell ref="G1445:G1446"/>
    <mergeCell ref="G1447:G1449"/>
    <mergeCell ref="G1450:G1453"/>
    <mergeCell ref="G1454:G1459"/>
    <mergeCell ref="G1460:G1465"/>
    <mergeCell ref="G1466:G1471"/>
    <mergeCell ref="E1314:E1327"/>
    <mergeCell ref="F1314:F1320"/>
    <mergeCell ref="G1314:G1320"/>
    <mergeCell ref="G1321:G1327"/>
    <mergeCell ref="E1328:E1339"/>
    <mergeCell ref="G1328:G1329"/>
    <mergeCell ref="G1330:G1331"/>
    <mergeCell ref="F1403:F1404"/>
    <mergeCell ref="F1405:F1409"/>
    <mergeCell ref="G1405:G1409"/>
    <mergeCell ref="F1410:F1414"/>
    <mergeCell ref="G1410:G1414"/>
    <mergeCell ref="F1415:F1416"/>
    <mergeCell ref="G1415:G1416"/>
    <mergeCell ref="F1417:F1421"/>
    <mergeCell ref="G1417:G1421"/>
    <mergeCell ref="F1422:F1426"/>
    <mergeCell ref="G1422:G1426"/>
    <mergeCell ref="F1321:F1327"/>
    <mergeCell ref="F1332:F1337"/>
    <mergeCell ref="E1349:E1365"/>
    <mergeCell ref="E1366:E1382"/>
    <mergeCell ref="E1383:E1402"/>
    <mergeCell ref="E1403:E1426"/>
    <mergeCell ref="G1403:G1404"/>
    <mergeCell ref="E1443:E1453"/>
    <mergeCell ref="E1454:E1465"/>
    <mergeCell ref="E1466:E1477"/>
    <mergeCell ref="E1478:E1489"/>
    <mergeCell ref="E1490:E1501"/>
    <mergeCell ref="E1427:E1430"/>
    <mergeCell ref="F1427:F1430"/>
    <mergeCell ref="G1427:G1430"/>
    <mergeCell ref="G1431:G1432"/>
    <mergeCell ref="G1433:G1435"/>
    <mergeCell ref="G1436:G1438"/>
    <mergeCell ref="G1439:G1442"/>
    <mergeCell ref="F1460:F1465"/>
    <mergeCell ref="F1466:F1471"/>
    <mergeCell ref="F1472:F1477"/>
    <mergeCell ref="F1478:F1483"/>
    <mergeCell ref="F1484:F1489"/>
    <mergeCell ref="F1490:F1495"/>
    <mergeCell ref="F1496:F1501"/>
    <mergeCell ref="F1431:F1432"/>
    <mergeCell ref="F1439:F1442"/>
    <mergeCell ref="F1443:F1444"/>
    <mergeCell ref="F1445:F1446"/>
    <mergeCell ref="F1447:F1449"/>
    <mergeCell ref="F1450:F1453"/>
    <mergeCell ref="F1454:F1459"/>
    <mergeCell ref="G1472:G1477"/>
    <mergeCell ref="G1478:G1483"/>
    <mergeCell ref="G1484:G1489"/>
    <mergeCell ref="G1490:G1495"/>
    <mergeCell ref="G1496:G1501"/>
    <mergeCell ref="G1443:G1444"/>
    <mergeCell ref="F1328:F1329"/>
    <mergeCell ref="F1330:F1331"/>
    <mergeCell ref="G1332:G1337"/>
    <mergeCell ref="F1338:F1339"/>
    <mergeCell ref="G1338:G1339"/>
    <mergeCell ref="G1340:G1341"/>
    <mergeCell ref="E1340:E1348"/>
    <mergeCell ref="F1340:F1341"/>
    <mergeCell ref="F1342:F1346"/>
    <mergeCell ref="G1342:G1346"/>
    <mergeCell ref="F1347:F1348"/>
    <mergeCell ref="G1347:G1348"/>
    <mergeCell ref="C1347:C1348"/>
    <mergeCell ref="D1347:D1348"/>
    <mergeCell ref="F1433:F1435"/>
    <mergeCell ref="F1436:F1438"/>
    <mergeCell ref="E1431:E1442"/>
    <mergeCell ref="A1328:A1329"/>
    <mergeCell ref="A1330:A1331"/>
    <mergeCell ref="B1330:B1331"/>
    <mergeCell ref="C1330:C1331"/>
    <mergeCell ref="D1330:D1331"/>
    <mergeCell ref="A1332:A1337"/>
    <mergeCell ref="B1332:B1337"/>
    <mergeCell ref="A1295:A1302"/>
    <mergeCell ref="B1295:B1302"/>
    <mergeCell ref="A1303:A1304"/>
    <mergeCell ref="B1303:B1304"/>
    <mergeCell ref="A1306:A1307"/>
    <mergeCell ref="B1306:B1307"/>
    <mergeCell ref="B1308:B1309"/>
    <mergeCell ref="A1308:A1309"/>
    <mergeCell ref="A1310:A1311"/>
    <mergeCell ref="A1312:A1313"/>
    <mergeCell ref="A1314:A1320"/>
    <mergeCell ref="B1314:B1320"/>
    <mergeCell ref="C1314:C1320"/>
    <mergeCell ref="D1314:D1320"/>
    <mergeCell ref="A1321:A1327"/>
    <mergeCell ref="B1321:B1327"/>
    <mergeCell ref="C1321:C1327"/>
    <mergeCell ref="D1321:D1327"/>
    <mergeCell ref="B1328:B1329"/>
    <mergeCell ref="C1328:C1329"/>
    <mergeCell ref="D1328:D1329"/>
    <mergeCell ref="C1431:C1432"/>
    <mergeCell ref="D1431:D1432"/>
    <mergeCell ref="C1443:C1444"/>
    <mergeCell ref="D1443:D1444"/>
    <mergeCell ref="A1445:A1446"/>
    <mergeCell ref="B1445:B1446"/>
    <mergeCell ref="C1445:C1446"/>
    <mergeCell ref="D1445:D1446"/>
    <mergeCell ref="A1447:A1449"/>
    <mergeCell ref="D1447:D1449"/>
    <mergeCell ref="A1273:A1279"/>
    <mergeCell ref="B1273:B1279"/>
    <mergeCell ref="C1273:C1279"/>
    <mergeCell ref="D1273:D1279"/>
    <mergeCell ref="E1273:E1286"/>
    <mergeCell ref="F1273:F1279"/>
    <mergeCell ref="G1273:G1279"/>
    <mergeCell ref="F1287:F1294"/>
    <mergeCell ref="G1287:G1294"/>
    <mergeCell ref="C1295:C1302"/>
    <mergeCell ref="D1295:D1302"/>
    <mergeCell ref="F1295:F1302"/>
    <mergeCell ref="G1295:G1302"/>
    <mergeCell ref="C1280:C1286"/>
    <mergeCell ref="D1280:D1286"/>
    <mergeCell ref="A1287:A1294"/>
    <mergeCell ref="B1287:B1294"/>
    <mergeCell ref="C1287:C1294"/>
    <mergeCell ref="D1287:D1294"/>
    <mergeCell ref="E1287:E1302"/>
    <mergeCell ref="F1303:F1304"/>
    <mergeCell ref="F1306:F1307"/>
    <mergeCell ref="A1431:A1432"/>
    <mergeCell ref="B1431:B1432"/>
    <mergeCell ref="A1338:A1339"/>
    <mergeCell ref="B1338:B1339"/>
    <mergeCell ref="C1338:C1339"/>
    <mergeCell ref="D1338:D1339"/>
    <mergeCell ref="B1340:B1341"/>
    <mergeCell ref="C1340:C1341"/>
    <mergeCell ref="D1340:D1341"/>
    <mergeCell ref="A1340:A1341"/>
    <mergeCell ref="A1342:A1346"/>
    <mergeCell ref="B1342:B1346"/>
    <mergeCell ref="C1342:C1346"/>
    <mergeCell ref="D1342:D1346"/>
    <mergeCell ref="A1347:A1348"/>
    <mergeCell ref="B1347:B1348"/>
    <mergeCell ref="A1403:A1404"/>
    <mergeCell ref="B1403:B1404"/>
    <mergeCell ref="C1403:C1404"/>
    <mergeCell ref="D1403:D1404"/>
    <mergeCell ref="B1405:B1409"/>
    <mergeCell ref="C1405:C1409"/>
    <mergeCell ref="D1405:D1409"/>
    <mergeCell ref="C1415:C1416"/>
    <mergeCell ref="D1415:D1416"/>
    <mergeCell ref="A1405:A1409"/>
    <mergeCell ref="A1410:A1414"/>
    <mergeCell ref="B1410:B1414"/>
    <mergeCell ref="C1410:C1414"/>
    <mergeCell ref="D1410:D1414"/>
    <mergeCell ref="A1415:A1416"/>
    <mergeCell ref="B1415:B1416"/>
    <mergeCell ref="G1303:G1304"/>
    <mergeCell ref="D1306:D1307"/>
    <mergeCell ref="E1306:E1309"/>
    <mergeCell ref="G1306:G1307"/>
    <mergeCell ref="G1308:G1309"/>
    <mergeCell ref="A1417:A1421"/>
    <mergeCell ref="B1417:B1421"/>
    <mergeCell ref="C1417:C1421"/>
    <mergeCell ref="D1417:D1421"/>
    <mergeCell ref="B1422:B1426"/>
    <mergeCell ref="C1422:C1426"/>
    <mergeCell ref="D1422:D1426"/>
    <mergeCell ref="A1422:A1426"/>
    <mergeCell ref="A1427:A1430"/>
    <mergeCell ref="B1427:B1430"/>
    <mergeCell ref="C1427:C1430"/>
    <mergeCell ref="D1427:D1430"/>
    <mergeCell ref="F1310:F1311"/>
    <mergeCell ref="G1310:G1311"/>
    <mergeCell ref="F1312:F1313"/>
    <mergeCell ref="G1312:G1313"/>
    <mergeCell ref="C1306:C1307"/>
    <mergeCell ref="C1308:C1309"/>
    <mergeCell ref="C1310:C1311"/>
    <mergeCell ref="D1310:D1311"/>
    <mergeCell ref="E1310:E1313"/>
    <mergeCell ref="C1312:C1313"/>
    <mergeCell ref="D1312:D1313"/>
    <mergeCell ref="B1310:B1311"/>
    <mergeCell ref="B1312:B1313"/>
    <mergeCell ref="C1332:C1337"/>
    <mergeCell ref="D1332:D1337"/>
    <mergeCell ref="A1170:A1173"/>
    <mergeCell ref="A1174:A1178"/>
    <mergeCell ref="A1179:A1183"/>
    <mergeCell ref="A1184:A1188"/>
    <mergeCell ref="A1189:A1192"/>
    <mergeCell ref="A1193:A1197"/>
    <mergeCell ref="A1198:A1202"/>
    <mergeCell ref="A1203:A1207"/>
    <mergeCell ref="A1208:A1211"/>
    <mergeCell ref="B1208:B1211"/>
    <mergeCell ref="A1212:A1216"/>
    <mergeCell ref="B1212:B1216"/>
    <mergeCell ref="D1308:D1309"/>
    <mergeCell ref="F1308:F1309"/>
    <mergeCell ref="C1303:C1304"/>
    <mergeCell ref="D1303:D1304"/>
    <mergeCell ref="E1303:E1305"/>
    <mergeCell ref="B1126:B1130"/>
    <mergeCell ref="A1126:A1130"/>
    <mergeCell ref="A1131:A1135"/>
    <mergeCell ref="A1136:A1140"/>
    <mergeCell ref="A1141:A1145"/>
    <mergeCell ref="A1146:A1150"/>
    <mergeCell ref="A1151:A1154"/>
    <mergeCell ref="A1155:A1159"/>
    <mergeCell ref="B1131:B1135"/>
    <mergeCell ref="B1136:B1140"/>
    <mergeCell ref="B1141:B1145"/>
    <mergeCell ref="B1146:B1150"/>
    <mergeCell ref="B1151:B1154"/>
    <mergeCell ref="B1155:B1159"/>
    <mergeCell ref="B1160:B1164"/>
    <mergeCell ref="A1160:A1164"/>
    <mergeCell ref="A1165:A1169"/>
    <mergeCell ref="A1073:A1079"/>
    <mergeCell ref="B1073:B1079"/>
    <mergeCell ref="A1080:A1086"/>
    <mergeCell ref="B1080:B1086"/>
    <mergeCell ref="B1087:B1092"/>
    <mergeCell ref="A1087:A1092"/>
    <mergeCell ref="A1093:A1098"/>
    <mergeCell ref="A1099:A1104"/>
    <mergeCell ref="A1105:A1110"/>
    <mergeCell ref="A1111:A1115"/>
    <mergeCell ref="A1116:A1120"/>
    <mergeCell ref="A1121:A1125"/>
    <mergeCell ref="B1093:B1098"/>
    <mergeCell ref="B1099:B1104"/>
    <mergeCell ref="B1105:B1110"/>
    <mergeCell ref="B1111:B1115"/>
    <mergeCell ref="B1116:B1120"/>
    <mergeCell ref="B1121:B1125"/>
    <mergeCell ref="B1012:B1014"/>
    <mergeCell ref="A1012:A1014"/>
    <mergeCell ref="A1015:A1017"/>
    <mergeCell ref="A1018:A1019"/>
    <mergeCell ref="A1021:A1022"/>
    <mergeCell ref="A1023:A1024"/>
    <mergeCell ref="A1025:A1027"/>
    <mergeCell ref="A1028:A1030"/>
    <mergeCell ref="A1031:A1037"/>
    <mergeCell ref="A1038:A1044"/>
    <mergeCell ref="A1045:A1051"/>
    <mergeCell ref="A1052:A1058"/>
    <mergeCell ref="B1052:B1058"/>
    <mergeCell ref="A1059:A1065"/>
    <mergeCell ref="B1059:B1065"/>
    <mergeCell ref="A1066:A1072"/>
    <mergeCell ref="B1066:B1072"/>
    <mergeCell ref="B973:B977"/>
    <mergeCell ref="A978:A982"/>
    <mergeCell ref="B978:B982"/>
    <mergeCell ref="B983:B988"/>
    <mergeCell ref="A983:A988"/>
    <mergeCell ref="A989:A994"/>
    <mergeCell ref="A995:A1000"/>
    <mergeCell ref="A1001:A1004"/>
    <mergeCell ref="A1005:A1006"/>
    <mergeCell ref="A1008:A1009"/>
    <mergeCell ref="A1010:A1011"/>
    <mergeCell ref="B989:B994"/>
    <mergeCell ref="B995:B1000"/>
    <mergeCell ref="B1001:B1004"/>
    <mergeCell ref="B1005:B1006"/>
    <mergeCell ref="B1008:B1009"/>
    <mergeCell ref="B1010:B1011"/>
    <mergeCell ref="D995:D1000"/>
    <mergeCell ref="E995:E1000"/>
    <mergeCell ref="C1001:C1004"/>
    <mergeCell ref="D1001:D1004"/>
    <mergeCell ref="C1005:C1006"/>
    <mergeCell ref="D1005:D1006"/>
    <mergeCell ref="B1038:B1044"/>
    <mergeCell ref="B1045:B1051"/>
    <mergeCell ref="B1015:B1017"/>
    <mergeCell ref="B1018:B1019"/>
    <mergeCell ref="B1021:B1022"/>
    <mergeCell ref="B1023:B1024"/>
    <mergeCell ref="B1025:B1027"/>
    <mergeCell ref="B1028:B1030"/>
    <mergeCell ref="B1031:B1037"/>
    <mergeCell ref="A918:A924"/>
    <mergeCell ref="B918:B924"/>
    <mergeCell ref="A925:A928"/>
    <mergeCell ref="B925:B928"/>
    <mergeCell ref="A930:A933"/>
    <mergeCell ref="B930:B933"/>
    <mergeCell ref="B935:B939"/>
    <mergeCell ref="A935:A939"/>
    <mergeCell ref="A940:A945"/>
    <mergeCell ref="B940:B945"/>
    <mergeCell ref="A946:A953"/>
    <mergeCell ref="B946:B953"/>
    <mergeCell ref="A954:A957"/>
    <mergeCell ref="B954:B957"/>
    <mergeCell ref="A968:A972"/>
    <mergeCell ref="B968:B972"/>
    <mergeCell ref="A973:A977"/>
    <mergeCell ref="D935:D939"/>
    <mergeCell ref="C940:C945"/>
    <mergeCell ref="D940:D945"/>
    <mergeCell ref="C954:C957"/>
    <mergeCell ref="D954:D957"/>
    <mergeCell ref="C918:C924"/>
    <mergeCell ref="D918:D924"/>
    <mergeCell ref="C925:C928"/>
    <mergeCell ref="D925:D928"/>
    <mergeCell ref="E925:E928"/>
    <mergeCell ref="D930:D933"/>
    <mergeCell ref="E930:E957"/>
    <mergeCell ref="E958:E972"/>
    <mergeCell ref="C963:C967"/>
    <mergeCell ref="D963:D967"/>
    <mergeCell ref="C968:C972"/>
    <mergeCell ref="D968:D972"/>
    <mergeCell ref="G958:G962"/>
    <mergeCell ref="A963:A967"/>
    <mergeCell ref="B963:B967"/>
    <mergeCell ref="F963:F967"/>
    <mergeCell ref="G963:G967"/>
    <mergeCell ref="F968:F972"/>
    <mergeCell ref="G968:G972"/>
    <mergeCell ref="G973:G977"/>
    <mergeCell ref="C1015:C1017"/>
    <mergeCell ref="C1018:C1019"/>
    <mergeCell ref="C1008:C1009"/>
    <mergeCell ref="D1008:D1009"/>
    <mergeCell ref="C1010:C1011"/>
    <mergeCell ref="D1010:D1011"/>
    <mergeCell ref="C1012:C1014"/>
    <mergeCell ref="D1012:D1014"/>
    <mergeCell ref="D1015:D1017"/>
    <mergeCell ref="D1018:D1019"/>
    <mergeCell ref="D973:D977"/>
    <mergeCell ref="E973:E982"/>
    <mergeCell ref="D978:D982"/>
    <mergeCell ref="C973:C977"/>
    <mergeCell ref="C978:C982"/>
    <mergeCell ref="C983:C988"/>
    <mergeCell ref="D983:D988"/>
    <mergeCell ref="E983:E994"/>
    <mergeCell ref="C989:C994"/>
    <mergeCell ref="D989:D994"/>
    <mergeCell ref="E1001:E1004"/>
    <mergeCell ref="E1005:E1017"/>
    <mergeCell ref="E1018:E1030"/>
    <mergeCell ref="C995:C1000"/>
    <mergeCell ref="A1280:A1286"/>
    <mergeCell ref="B1280:B1286"/>
    <mergeCell ref="F1280:F1286"/>
    <mergeCell ref="G1280:G1286"/>
    <mergeCell ref="A912:A917"/>
    <mergeCell ref="B912:B917"/>
    <mergeCell ref="C912:C917"/>
    <mergeCell ref="D912:D917"/>
    <mergeCell ref="E912:E924"/>
    <mergeCell ref="F912:F917"/>
    <mergeCell ref="G912:G917"/>
    <mergeCell ref="C930:C933"/>
    <mergeCell ref="C935:C939"/>
    <mergeCell ref="F935:F939"/>
    <mergeCell ref="F940:F945"/>
    <mergeCell ref="G940:G945"/>
    <mergeCell ref="F918:F924"/>
    <mergeCell ref="G918:G924"/>
    <mergeCell ref="F925:F928"/>
    <mergeCell ref="G925:G928"/>
    <mergeCell ref="F930:F933"/>
    <mergeCell ref="G930:G933"/>
    <mergeCell ref="G935:G939"/>
    <mergeCell ref="C946:C953"/>
    <mergeCell ref="D946:D953"/>
    <mergeCell ref="F946:F953"/>
    <mergeCell ref="G946:G953"/>
    <mergeCell ref="F954:F957"/>
    <mergeCell ref="G954:G957"/>
    <mergeCell ref="A958:A962"/>
    <mergeCell ref="B958:B962"/>
    <mergeCell ref="C958:C962"/>
    <mergeCell ref="A1251:A1252"/>
    <mergeCell ref="B1251:B1252"/>
    <mergeCell ref="C1251:C1252"/>
    <mergeCell ref="D1251:D1252"/>
    <mergeCell ref="F1251:F1252"/>
    <mergeCell ref="G1251:G1252"/>
    <mergeCell ref="F1253:F1254"/>
    <mergeCell ref="G1253:G1254"/>
    <mergeCell ref="F1255:F1256"/>
    <mergeCell ref="G1255:G1256"/>
    <mergeCell ref="A1253:A1254"/>
    <mergeCell ref="B1253:B1254"/>
    <mergeCell ref="C1253:C1254"/>
    <mergeCell ref="D1253:D1254"/>
    <mergeCell ref="C1255:C1256"/>
    <mergeCell ref="D1255:D1256"/>
    <mergeCell ref="E1257:E1272"/>
    <mergeCell ref="F1257:F1264"/>
    <mergeCell ref="G1257:G1264"/>
    <mergeCell ref="D1265:D1272"/>
    <mergeCell ref="F1265:F1272"/>
    <mergeCell ref="G1265:G1272"/>
    <mergeCell ref="E1246:E1256"/>
    <mergeCell ref="B1265:B1272"/>
    <mergeCell ref="C1265:C1272"/>
    <mergeCell ref="A1255:A1256"/>
    <mergeCell ref="B1255:B1256"/>
    <mergeCell ref="A1257:A1264"/>
    <mergeCell ref="B1257:B1264"/>
    <mergeCell ref="C1257:C1264"/>
    <mergeCell ref="D1257:D1264"/>
    <mergeCell ref="A1265:A1272"/>
    <mergeCell ref="A1217:A1221"/>
    <mergeCell ref="B1217:B1221"/>
    <mergeCell ref="A1222:A1226"/>
    <mergeCell ref="B1222:B1226"/>
    <mergeCell ref="A1227:A1228"/>
    <mergeCell ref="B1227:B1228"/>
    <mergeCell ref="A1229:A1230"/>
    <mergeCell ref="A1231:A1232"/>
    <mergeCell ref="B1231:B1232"/>
    <mergeCell ref="A1233:A1234"/>
    <mergeCell ref="A1235:A1236"/>
    <mergeCell ref="B1235:B1236"/>
    <mergeCell ref="A1238:A1239"/>
    <mergeCell ref="A1240:A1241"/>
    <mergeCell ref="F1246:F1247"/>
    <mergeCell ref="G1246:G1247"/>
    <mergeCell ref="A1249:A1250"/>
    <mergeCell ref="B1249:B1250"/>
    <mergeCell ref="C1249:C1250"/>
    <mergeCell ref="D1249:D1250"/>
    <mergeCell ref="F1249:F1250"/>
    <mergeCell ref="G1249:G1250"/>
    <mergeCell ref="A1242:A1243"/>
    <mergeCell ref="A1244:A1245"/>
    <mergeCell ref="A1246:A1247"/>
    <mergeCell ref="B1246:B1247"/>
    <mergeCell ref="C1246:C1247"/>
    <mergeCell ref="D1246:D1247"/>
    <mergeCell ref="C1235:C1236"/>
    <mergeCell ref="D1235:D1236"/>
    <mergeCell ref="F1235:F1236"/>
    <mergeCell ref="F1238:F1239"/>
    <mergeCell ref="C1242:C1243"/>
    <mergeCell ref="D1242:D1243"/>
    <mergeCell ref="F1242:F1243"/>
    <mergeCell ref="G1242:G1243"/>
    <mergeCell ref="B1244:B1245"/>
    <mergeCell ref="C1244:C1245"/>
    <mergeCell ref="D1244:D1245"/>
    <mergeCell ref="B1238:B1239"/>
    <mergeCell ref="C1238:C1239"/>
    <mergeCell ref="D1238:D1239"/>
    <mergeCell ref="B1240:B1241"/>
    <mergeCell ref="C1240:C1241"/>
    <mergeCell ref="D1240:D1241"/>
    <mergeCell ref="B1242:B1243"/>
    <mergeCell ref="G1238:G1239"/>
    <mergeCell ref="F1240:F1241"/>
    <mergeCell ref="G1240:G1241"/>
    <mergeCell ref="F1244:F1245"/>
    <mergeCell ref="G1244:G1245"/>
    <mergeCell ref="F1227:F1228"/>
    <mergeCell ref="F1229:F1230"/>
    <mergeCell ref="E1231:E1234"/>
    <mergeCell ref="F1231:F1232"/>
    <mergeCell ref="G1231:G1232"/>
    <mergeCell ref="E1235:E1245"/>
    <mergeCell ref="G1235:G1236"/>
    <mergeCell ref="B1165:B1169"/>
    <mergeCell ref="B1170:B1173"/>
    <mergeCell ref="B1174:B1178"/>
    <mergeCell ref="B1179:B1183"/>
    <mergeCell ref="B1184:B1188"/>
    <mergeCell ref="B1189:B1192"/>
    <mergeCell ref="B1193:B1197"/>
    <mergeCell ref="B1198:B1202"/>
    <mergeCell ref="B1203:B1207"/>
    <mergeCell ref="C1227:C1228"/>
    <mergeCell ref="D1227:D1228"/>
    <mergeCell ref="E1227:E1230"/>
    <mergeCell ref="G1227:G1228"/>
    <mergeCell ref="D1229:D1230"/>
    <mergeCell ref="G1229:G1230"/>
    <mergeCell ref="B1229:B1230"/>
    <mergeCell ref="C1229:C1230"/>
    <mergeCell ref="C1231:C1232"/>
    <mergeCell ref="D1231:D1232"/>
    <mergeCell ref="B1233:B1234"/>
    <mergeCell ref="F1193:F1197"/>
    <mergeCell ref="C1193:C1197"/>
    <mergeCell ref="C1198:C1202"/>
    <mergeCell ref="C1203:C1207"/>
    <mergeCell ref="C1208:C1211"/>
    <mergeCell ref="D1198:D1202"/>
    <mergeCell ref="D1203:D1207"/>
    <mergeCell ref="D1208:D1211"/>
    <mergeCell ref="D1126:D1130"/>
    <mergeCell ref="D1131:D1135"/>
    <mergeCell ref="C1151:C1154"/>
    <mergeCell ref="D1151:D1154"/>
    <mergeCell ref="C1189:C1192"/>
    <mergeCell ref="D1189:D1192"/>
    <mergeCell ref="D1193:D1197"/>
    <mergeCell ref="G1198:G1202"/>
    <mergeCell ref="G1203:G1207"/>
    <mergeCell ref="G1208:G1211"/>
    <mergeCell ref="G1151:G1154"/>
    <mergeCell ref="G1155:G1159"/>
    <mergeCell ref="G1160:G1164"/>
    <mergeCell ref="G1165:G1169"/>
    <mergeCell ref="G1170:G1173"/>
    <mergeCell ref="G1189:G1192"/>
    <mergeCell ref="G1193:G1197"/>
    <mergeCell ref="C1121:C1125"/>
    <mergeCell ref="C1126:C1130"/>
    <mergeCell ref="D1165:D1169"/>
    <mergeCell ref="D1170:D1173"/>
    <mergeCell ref="C1179:C1183"/>
    <mergeCell ref="C1184:C1188"/>
    <mergeCell ref="E1131:E1150"/>
    <mergeCell ref="D1136:D1140"/>
    <mergeCell ref="D1141:D1145"/>
    <mergeCell ref="D1146:D1150"/>
    <mergeCell ref="E1151:E1188"/>
    <mergeCell ref="D1155:D1159"/>
    <mergeCell ref="D1160:D1164"/>
    <mergeCell ref="F1198:F1202"/>
    <mergeCell ref="F1203:F1207"/>
    <mergeCell ref="F1146:F1150"/>
    <mergeCell ref="F1151:F1154"/>
    <mergeCell ref="F1155:F1159"/>
    <mergeCell ref="F1160:F1164"/>
    <mergeCell ref="F1165:F1169"/>
    <mergeCell ref="F1170:F1173"/>
    <mergeCell ref="E1189:E1226"/>
    <mergeCell ref="F1208:F1211"/>
    <mergeCell ref="E1111:E1130"/>
    <mergeCell ref="D1116:D1120"/>
    <mergeCell ref="D1121:D1125"/>
    <mergeCell ref="F1121:F1125"/>
    <mergeCell ref="F1126:F1130"/>
    <mergeCell ref="F1131:F1135"/>
    <mergeCell ref="F1136:F1140"/>
    <mergeCell ref="F1141:F1145"/>
    <mergeCell ref="F1189:F1192"/>
    <mergeCell ref="C1170:C1173"/>
    <mergeCell ref="C1174:C1178"/>
    <mergeCell ref="C1212:C1216"/>
    <mergeCell ref="C1217:C1221"/>
    <mergeCell ref="C1222:C1226"/>
    <mergeCell ref="C1233:C1234"/>
    <mergeCell ref="C1131:C1135"/>
    <mergeCell ref="C1136:C1140"/>
    <mergeCell ref="C1141:C1145"/>
    <mergeCell ref="C1146:C1150"/>
    <mergeCell ref="C1155:C1159"/>
    <mergeCell ref="C1160:C1164"/>
    <mergeCell ref="C1165:C1169"/>
    <mergeCell ref="C1021:C1022"/>
    <mergeCell ref="D1021:D1022"/>
    <mergeCell ref="C1023:C1024"/>
    <mergeCell ref="D1023:D1024"/>
    <mergeCell ref="C1025:C1027"/>
    <mergeCell ref="D1025:D1027"/>
    <mergeCell ref="D1028:D1030"/>
    <mergeCell ref="C1028:C1030"/>
    <mergeCell ref="C1031:C1037"/>
    <mergeCell ref="D1031:D1037"/>
    <mergeCell ref="C1038:C1044"/>
    <mergeCell ref="D1038:D1044"/>
    <mergeCell ref="D1045:D1051"/>
    <mergeCell ref="C1045:C1051"/>
    <mergeCell ref="C1052:C1058"/>
    <mergeCell ref="C1059:C1065"/>
    <mergeCell ref="C1066:C1072"/>
    <mergeCell ref="C1073:C1079"/>
    <mergeCell ref="C1080:C1086"/>
    <mergeCell ref="D1212:D1216"/>
    <mergeCell ref="D1217:D1221"/>
    <mergeCell ref="D1222:D1226"/>
    <mergeCell ref="D1233:D1234"/>
    <mergeCell ref="F1233:F1234"/>
    <mergeCell ref="D1087:D1092"/>
    <mergeCell ref="D1093:D1098"/>
    <mergeCell ref="M1170:M1188"/>
    <mergeCell ref="D1174:D1178"/>
    <mergeCell ref="F1174:F1178"/>
    <mergeCell ref="G1174:G1178"/>
    <mergeCell ref="D1179:D1183"/>
    <mergeCell ref="G1184:G1188"/>
    <mergeCell ref="F1222:F1226"/>
    <mergeCell ref="G1222:G1226"/>
    <mergeCell ref="G1217:G1221"/>
    <mergeCell ref="G1233:G1234"/>
    <mergeCell ref="F1179:F1183"/>
    <mergeCell ref="G1179:G1183"/>
    <mergeCell ref="M1208:M1226"/>
    <mergeCell ref="F1212:F1216"/>
    <mergeCell ref="G1212:G1216"/>
    <mergeCell ref="F1217:F1221"/>
    <mergeCell ref="M1231:M1234"/>
    <mergeCell ref="D1099:D1104"/>
    <mergeCell ref="D1105:D1110"/>
    <mergeCell ref="D1111:D1115"/>
    <mergeCell ref="G1121:G1125"/>
    <mergeCell ref="G1126:G1130"/>
    <mergeCell ref="G1131:G1135"/>
    <mergeCell ref="G1136:G1140"/>
    <mergeCell ref="G1141:G1145"/>
    <mergeCell ref="G1116:G1120"/>
    <mergeCell ref="G1028:G1030"/>
    <mergeCell ref="G1031:G1037"/>
    <mergeCell ref="G1038:G1044"/>
    <mergeCell ref="G1045:G1051"/>
    <mergeCell ref="G1052:G1058"/>
    <mergeCell ref="G1059:G1065"/>
    <mergeCell ref="G1066:G1072"/>
    <mergeCell ref="D1052:D1058"/>
    <mergeCell ref="D1059:D1065"/>
    <mergeCell ref="E1059:E1086"/>
    <mergeCell ref="D1066:D1072"/>
    <mergeCell ref="D1073:D1079"/>
    <mergeCell ref="D1080:D1086"/>
    <mergeCell ref="E1087:E1110"/>
    <mergeCell ref="D1184:D1188"/>
    <mergeCell ref="F1184:F1188"/>
    <mergeCell ref="E1031:E1058"/>
    <mergeCell ref="G1146:G1150"/>
    <mergeCell ref="G1021:G1022"/>
    <mergeCell ref="G1023:G1024"/>
    <mergeCell ref="G1025:G1027"/>
    <mergeCell ref="F1025:F1027"/>
    <mergeCell ref="F1028:F1030"/>
    <mergeCell ref="F1031:F1037"/>
    <mergeCell ref="F1038:F1044"/>
    <mergeCell ref="F1045:F1051"/>
    <mergeCell ref="F1052:F1058"/>
    <mergeCell ref="F1059:F1065"/>
    <mergeCell ref="G1073:G1079"/>
    <mergeCell ref="G1080:G1086"/>
    <mergeCell ref="G1087:G1092"/>
    <mergeCell ref="G1093:G1098"/>
    <mergeCell ref="G1099:G1104"/>
    <mergeCell ref="G1105:G1110"/>
    <mergeCell ref="G1111:G1115"/>
    <mergeCell ref="G978:G982"/>
    <mergeCell ref="F983:F988"/>
    <mergeCell ref="G983:G988"/>
    <mergeCell ref="F989:F994"/>
    <mergeCell ref="G989:G994"/>
    <mergeCell ref="F995:F1000"/>
    <mergeCell ref="G995:G1000"/>
    <mergeCell ref="F1001:F1004"/>
    <mergeCell ref="G1001:G1004"/>
    <mergeCell ref="F1005:F1006"/>
    <mergeCell ref="G1005:G1006"/>
    <mergeCell ref="G1008:G1009"/>
    <mergeCell ref="F1008:F1009"/>
    <mergeCell ref="F1010:F1011"/>
    <mergeCell ref="F1012:F1014"/>
    <mergeCell ref="F1015:F1017"/>
    <mergeCell ref="F1018:F1019"/>
    <mergeCell ref="G1010:G1011"/>
    <mergeCell ref="G1012:G1014"/>
    <mergeCell ref="G1015:G1017"/>
    <mergeCell ref="G1018:G1019"/>
    <mergeCell ref="B764:B767"/>
    <mergeCell ref="C764:C767"/>
    <mergeCell ref="F760:F763"/>
    <mergeCell ref="F764:F767"/>
    <mergeCell ref="A756:A759"/>
    <mergeCell ref="A760:A763"/>
    <mergeCell ref="B760:B763"/>
    <mergeCell ref="C760:C763"/>
    <mergeCell ref="D760:D763"/>
    <mergeCell ref="A764:A767"/>
    <mergeCell ref="D764:D767"/>
    <mergeCell ref="F1111:F1115"/>
    <mergeCell ref="F1116:F1120"/>
    <mergeCell ref="F1066:F1072"/>
    <mergeCell ref="F1073:F1079"/>
    <mergeCell ref="F1080:F1086"/>
    <mergeCell ref="F1087:F1092"/>
    <mergeCell ref="F1093:F1098"/>
    <mergeCell ref="F1099:F1104"/>
    <mergeCell ref="F1105:F1110"/>
    <mergeCell ref="F973:F977"/>
    <mergeCell ref="F978:F982"/>
    <mergeCell ref="F1021:F1022"/>
    <mergeCell ref="F1023:F1024"/>
    <mergeCell ref="C1087:C1092"/>
    <mergeCell ref="C1093:C1098"/>
    <mergeCell ref="C1099:C1104"/>
    <mergeCell ref="C1105:C1110"/>
    <mergeCell ref="C1111:C1115"/>
    <mergeCell ref="C1116:C1120"/>
    <mergeCell ref="D958:D962"/>
    <mergeCell ref="F958:F962"/>
    <mergeCell ref="F712:F715"/>
    <mergeCell ref="F716:F719"/>
    <mergeCell ref="F720:F723"/>
    <mergeCell ref="F724:F727"/>
    <mergeCell ref="F728:F731"/>
    <mergeCell ref="A748:A751"/>
    <mergeCell ref="B748:B751"/>
    <mergeCell ref="C748:C751"/>
    <mergeCell ref="D748:D751"/>
    <mergeCell ref="F748:F751"/>
    <mergeCell ref="C756:C759"/>
    <mergeCell ref="D756:D759"/>
    <mergeCell ref="A752:A755"/>
    <mergeCell ref="B752:B755"/>
    <mergeCell ref="C752:C755"/>
    <mergeCell ref="D752:D755"/>
    <mergeCell ref="F752:F755"/>
    <mergeCell ref="B756:B759"/>
    <mergeCell ref="F756:F759"/>
    <mergeCell ref="B732:B735"/>
    <mergeCell ref="C732:C735"/>
    <mergeCell ref="D732:D735"/>
    <mergeCell ref="A732:A735"/>
    <mergeCell ref="A736:A739"/>
    <mergeCell ref="B736:B739"/>
    <mergeCell ref="C736:C739"/>
    <mergeCell ref="D736:D739"/>
    <mergeCell ref="A740:A743"/>
    <mergeCell ref="B740:B743"/>
    <mergeCell ref="C716:C719"/>
    <mergeCell ref="D716:D719"/>
    <mergeCell ref="C724:C727"/>
    <mergeCell ref="E712:E767"/>
    <mergeCell ref="F496:F499"/>
    <mergeCell ref="F500:F503"/>
    <mergeCell ref="F504:F507"/>
    <mergeCell ref="F512:F515"/>
    <mergeCell ref="F516:F519"/>
    <mergeCell ref="F520:F523"/>
    <mergeCell ref="F540:F543"/>
    <mergeCell ref="F544:F547"/>
    <mergeCell ref="F548:F551"/>
    <mergeCell ref="F552:F555"/>
    <mergeCell ref="F556:F559"/>
    <mergeCell ref="F560:F563"/>
    <mergeCell ref="F564:F567"/>
    <mergeCell ref="F568:F571"/>
    <mergeCell ref="F572:F575"/>
    <mergeCell ref="F576:F579"/>
    <mergeCell ref="F580:F583"/>
    <mergeCell ref="F584:F587"/>
    <mergeCell ref="F588:F591"/>
    <mergeCell ref="F592:F595"/>
    <mergeCell ref="F596:F599"/>
    <mergeCell ref="F732:F735"/>
    <mergeCell ref="F736:F739"/>
    <mergeCell ref="F740:F743"/>
    <mergeCell ref="F744:F747"/>
    <mergeCell ref="F600:F603"/>
    <mergeCell ref="F604:F607"/>
    <mergeCell ref="F608:F611"/>
    <mergeCell ref="F612:F615"/>
    <mergeCell ref="F616:F619"/>
    <mergeCell ref="F620:F623"/>
    <mergeCell ref="C604:C607"/>
    <mergeCell ref="D604:D607"/>
    <mergeCell ref="A596:A599"/>
    <mergeCell ref="A600:A603"/>
    <mergeCell ref="B600:B603"/>
    <mergeCell ref="C600:C603"/>
    <mergeCell ref="D600:D603"/>
    <mergeCell ref="A604:A607"/>
    <mergeCell ref="B604:B607"/>
    <mergeCell ref="F524:F527"/>
    <mergeCell ref="F528:F531"/>
    <mergeCell ref="F532:F535"/>
    <mergeCell ref="F536:F539"/>
    <mergeCell ref="E496:E543"/>
    <mergeCell ref="E544:E599"/>
    <mergeCell ref="E600:E655"/>
    <mergeCell ref="E656:E711"/>
    <mergeCell ref="F624:F627"/>
    <mergeCell ref="F664:F667"/>
    <mergeCell ref="F668:F671"/>
    <mergeCell ref="F700:F703"/>
    <mergeCell ref="F704:F707"/>
    <mergeCell ref="B508:B511"/>
    <mergeCell ref="C508:C511"/>
    <mergeCell ref="D508:D511"/>
    <mergeCell ref="F508:F511"/>
    <mergeCell ref="A500:A503"/>
    <mergeCell ref="B500:B503"/>
    <mergeCell ref="C500:C503"/>
    <mergeCell ref="A504:A507"/>
    <mergeCell ref="B504:B507"/>
    <mergeCell ref="C504:C507"/>
    <mergeCell ref="B580:B583"/>
    <mergeCell ref="C580:C583"/>
    <mergeCell ref="D580:D583"/>
    <mergeCell ref="A580:A583"/>
    <mergeCell ref="A584:A587"/>
    <mergeCell ref="B584:B587"/>
    <mergeCell ref="C584:C587"/>
    <mergeCell ref="D584:D587"/>
    <mergeCell ref="A588:A591"/>
    <mergeCell ref="B588:B591"/>
    <mergeCell ref="B596:B599"/>
    <mergeCell ref="C596:C599"/>
    <mergeCell ref="C588:C591"/>
    <mergeCell ref="D588:D591"/>
    <mergeCell ref="A592:A595"/>
    <mergeCell ref="B592:B595"/>
    <mergeCell ref="C592:C595"/>
    <mergeCell ref="D592:D595"/>
    <mergeCell ref="D596:D599"/>
    <mergeCell ref="C540:C543"/>
    <mergeCell ref="D540:D543"/>
    <mergeCell ref="A560:A563"/>
    <mergeCell ref="B560:B563"/>
    <mergeCell ref="C560:C563"/>
    <mergeCell ref="D560:D563"/>
    <mergeCell ref="B564:B567"/>
    <mergeCell ref="C564:C567"/>
    <mergeCell ref="D564:D567"/>
    <mergeCell ref="A564:A567"/>
    <mergeCell ref="A568:A571"/>
    <mergeCell ref="B568:B571"/>
    <mergeCell ref="C568:C571"/>
    <mergeCell ref="D568:D571"/>
    <mergeCell ref="A572:A575"/>
    <mergeCell ref="B572:B575"/>
    <mergeCell ref="A576:A579"/>
    <mergeCell ref="B576:B579"/>
    <mergeCell ref="C576:C579"/>
    <mergeCell ref="D576:D579"/>
    <mergeCell ref="B548:B551"/>
    <mergeCell ref="C548:C551"/>
    <mergeCell ref="D548:D551"/>
    <mergeCell ref="C556:C559"/>
    <mergeCell ref="D556:D559"/>
    <mergeCell ref="A548:A551"/>
    <mergeCell ref="A552:A555"/>
    <mergeCell ref="B552:B555"/>
    <mergeCell ref="C552:C555"/>
    <mergeCell ref="D552:D555"/>
    <mergeCell ref="A556:A559"/>
    <mergeCell ref="B556:B559"/>
    <mergeCell ref="D442:D443"/>
    <mergeCell ref="F442:F443"/>
    <mergeCell ref="D444:D445"/>
    <mergeCell ref="F444:F445"/>
    <mergeCell ref="D446:D447"/>
    <mergeCell ref="D448:D451"/>
    <mergeCell ref="E448:E495"/>
    <mergeCell ref="B516:B519"/>
    <mergeCell ref="C516:C519"/>
    <mergeCell ref="D500:D503"/>
    <mergeCell ref="D504:D507"/>
    <mergeCell ref="A512:A515"/>
    <mergeCell ref="B512:B515"/>
    <mergeCell ref="C512:C515"/>
    <mergeCell ref="D512:D515"/>
    <mergeCell ref="D516:D519"/>
    <mergeCell ref="C524:C527"/>
    <mergeCell ref="D524:D527"/>
    <mergeCell ref="A516:A519"/>
    <mergeCell ref="A520:A523"/>
    <mergeCell ref="B520:B523"/>
    <mergeCell ref="C520:C523"/>
    <mergeCell ref="D520:D523"/>
    <mergeCell ref="A524:A527"/>
    <mergeCell ref="B524:B527"/>
    <mergeCell ref="A508:A511"/>
    <mergeCell ref="D464:D467"/>
    <mergeCell ref="F464:F467"/>
    <mergeCell ref="D468:D471"/>
    <mergeCell ref="F468:F471"/>
    <mergeCell ref="D472:D475"/>
    <mergeCell ref="F472:F475"/>
    <mergeCell ref="G616:G619"/>
    <mergeCell ref="G620:G623"/>
    <mergeCell ref="G624:G627"/>
    <mergeCell ref="G628:G631"/>
    <mergeCell ref="G632:G635"/>
    <mergeCell ref="G636:G639"/>
    <mergeCell ref="G640:G643"/>
    <mergeCell ref="G644:G647"/>
    <mergeCell ref="G648:G651"/>
    <mergeCell ref="G652:G655"/>
    <mergeCell ref="G656:G659"/>
    <mergeCell ref="G660:G663"/>
    <mergeCell ref="G664:G667"/>
    <mergeCell ref="G668:G671"/>
    <mergeCell ref="G672:G675"/>
    <mergeCell ref="D492:D495"/>
    <mergeCell ref="F492:F495"/>
    <mergeCell ref="F628:F631"/>
    <mergeCell ref="F632:F635"/>
    <mergeCell ref="F636:F639"/>
    <mergeCell ref="F640:F643"/>
    <mergeCell ref="F644:F647"/>
    <mergeCell ref="F648:F651"/>
    <mergeCell ref="F652:F655"/>
    <mergeCell ref="F656:F659"/>
    <mergeCell ref="F660:F663"/>
    <mergeCell ref="F672:F675"/>
    <mergeCell ref="G752:G755"/>
    <mergeCell ref="G756:G759"/>
    <mergeCell ref="G780:G785"/>
    <mergeCell ref="G786:G791"/>
    <mergeCell ref="G792:G793"/>
    <mergeCell ref="G794:G796"/>
    <mergeCell ref="G760:G763"/>
    <mergeCell ref="G764:G767"/>
    <mergeCell ref="G768:G769"/>
    <mergeCell ref="G770:G772"/>
    <mergeCell ref="G773:G774"/>
    <mergeCell ref="G775:G776"/>
    <mergeCell ref="G777:G779"/>
    <mergeCell ref="G480:G483"/>
    <mergeCell ref="G484:G487"/>
    <mergeCell ref="G488:G491"/>
    <mergeCell ref="G492:G495"/>
    <mergeCell ref="G496:G499"/>
    <mergeCell ref="G500:G503"/>
    <mergeCell ref="G504:G507"/>
    <mergeCell ref="G508:G511"/>
    <mergeCell ref="G512:G515"/>
    <mergeCell ref="G516:G519"/>
    <mergeCell ref="G520:G523"/>
    <mergeCell ref="G524:G527"/>
    <mergeCell ref="G528:G531"/>
    <mergeCell ref="G532:G535"/>
    <mergeCell ref="G536:G539"/>
    <mergeCell ref="G540:G543"/>
    <mergeCell ref="G544:G547"/>
    <mergeCell ref="G548:G551"/>
    <mergeCell ref="G552:G555"/>
    <mergeCell ref="G684:G687"/>
    <mergeCell ref="G688:G691"/>
    <mergeCell ref="G692:G695"/>
    <mergeCell ref="G696:G699"/>
    <mergeCell ref="G700:G703"/>
    <mergeCell ref="G704:G707"/>
    <mergeCell ref="G708:G711"/>
    <mergeCell ref="G712:G715"/>
    <mergeCell ref="G716:G719"/>
    <mergeCell ref="G720:G723"/>
    <mergeCell ref="G724:G727"/>
    <mergeCell ref="G728:G731"/>
    <mergeCell ref="G732:G735"/>
    <mergeCell ref="G736:G739"/>
    <mergeCell ref="G740:G743"/>
    <mergeCell ref="G744:G747"/>
    <mergeCell ref="G748:G751"/>
    <mergeCell ref="F448:F451"/>
    <mergeCell ref="G448:G451"/>
    <mergeCell ref="D452:D455"/>
    <mergeCell ref="F452:F455"/>
    <mergeCell ref="G452:G455"/>
    <mergeCell ref="D456:D459"/>
    <mergeCell ref="F456:F459"/>
    <mergeCell ref="G456:G459"/>
    <mergeCell ref="D460:D463"/>
    <mergeCell ref="F460:F463"/>
    <mergeCell ref="G460:G463"/>
    <mergeCell ref="G464:G467"/>
    <mergeCell ref="G468:G471"/>
    <mergeCell ref="G472:G475"/>
    <mergeCell ref="G476:G479"/>
    <mergeCell ref="G676:G679"/>
    <mergeCell ref="G680:G683"/>
    <mergeCell ref="G556:G559"/>
    <mergeCell ref="G560:G563"/>
    <mergeCell ref="G564:G567"/>
    <mergeCell ref="G568:G571"/>
    <mergeCell ref="G572:G575"/>
    <mergeCell ref="G576:G579"/>
    <mergeCell ref="G580:G583"/>
    <mergeCell ref="G584:G587"/>
    <mergeCell ref="G588:G591"/>
    <mergeCell ref="G592:G595"/>
    <mergeCell ref="G596:G599"/>
    <mergeCell ref="G600:G603"/>
    <mergeCell ref="G604:G607"/>
    <mergeCell ref="G608:G611"/>
    <mergeCell ref="G612:G615"/>
    <mergeCell ref="F432:F433"/>
    <mergeCell ref="G432:G433"/>
    <mergeCell ref="F434:F435"/>
    <mergeCell ref="G434:G435"/>
    <mergeCell ref="F436:F437"/>
    <mergeCell ref="G436:G437"/>
    <mergeCell ref="F402:F403"/>
    <mergeCell ref="F424:F425"/>
    <mergeCell ref="G442:G443"/>
    <mergeCell ref="G444:G445"/>
    <mergeCell ref="F397:F399"/>
    <mergeCell ref="G397:G399"/>
    <mergeCell ref="E400:E423"/>
    <mergeCell ref="F400:F401"/>
    <mergeCell ref="G400:G401"/>
    <mergeCell ref="G402:G403"/>
    <mergeCell ref="E424:E447"/>
    <mergeCell ref="G446:G447"/>
    <mergeCell ref="F446:F447"/>
    <mergeCell ref="A345:A347"/>
    <mergeCell ref="A348:A351"/>
    <mergeCell ref="A352:A354"/>
    <mergeCell ref="A355:A357"/>
    <mergeCell ref="A358:A360"/>
    <mergeCell ref="A361:A364"/>
    <mergeCell ref="A365:A367"/>
    <mergeCell ref="C391:C393"/>
    <mergeCell ref="D391:D393"/>
    <mergeCell ref="F391:F393"/>
    <mergeCell ref="G391:G393"/>
    <mergeCell ref="A368:A370"/>
    <mergeCell ref="A371:A373"/>
    <mergeCell ref="A374:A377"/>
    <mergeCell ref="A378:A380"/>
    <mergeCell ref="A381:A383"/>
    <mergeCell ref="A384:A386"/>
    <mergeCell ref="A387:A390"/>
    <mergeCell ref="A391:A393"/>
    <mergeCell ref="D358:D360"/>
    <mergeCell ref="F358:F360"/>
    <mergeCell ref="C348:C351"/>
    <mergeCell ref="D348:D351"/>
    <mergeCell ref="E348:E360"/>
    <mergeCell ref="G348:G351"/>
    <mergeCell ref="D352:D354"/>
    <mergeCell ref="G352:G354"/>
    <mergeCell ref="G358:G360"/>
    <mergeCell ref="B387:B390"/>
    <mergeCell ref="C387:C390"/>
    <mergeCell ref="D387:D390"/>
    <mergeCell ref="E387:E399"/>
    <mergeCell ref="F387:F390"/>
    <mergeCell ref="G387:G390"/>
    <mergeCell ref="G394:G396"/>
    <mergeCell ref="F404:F405"/>
    <mergeCell ref="G404:G405"/>
    <mergeCell ref="F406:F407"/>
    <mergeCell ref="G406:G407"/>
    <mergeCell ref="F408:F409"/>
    <mergeCell ref="G408:G409"/>
    <mergeCell ref="D408:D409"/>
    <mergeCell ref="D410:D411"/>
    <mergeCell ref="C414:C415"/>
    <mergeCell ref="D414:D415"/>
    <mergeCell ref="F414:F415"/>
    <mergeCell ref="G414:G415"/>
    <mergeCell ref="B394:B396"/>
    <mergeCell ref="C394:C396"/>
    <mergeCell ref="B400:B401"/>
    <mergeCell ref="C400:C401"/>
    <mergeCell ref="D400:D401"/>
    <mergeCell ref="D394:D396"/>
    <mergeCell ref="F394:F396"/>
    <mergeCell ref="D397:D399"/>
    <mergeCell ref="D402:D403"/>
    <mergeCell ref="D404:D405"/>
    <mergeCell ref="D406:D407"/>
    <mergeCell ref="B464:B467"/>
    <mergeCell ref="C464:C467"/>
    <mergeCell ref="A468:A471"/>
    <mergeCell ref="B468:B471"/>
    <mergeCell ref="C468:C471"/>
    <mergeCell ref="A472:A475"/>
    <mergeCell ref="F412:F413"/>
    <mergeCell ref="G412:G413"/>
    <mergeCell ref="A408:A409"/>
    <mergeCell ref="A410:A411"/>
    <mergeCell ref="F410:F411"/>
    <mergeCell ref="G410:G411"/>
    <mergeCell ref="B412:B413"/>
    <mergeCell ref="C412:C413"/>
    <mergeCell ref="D412:D413"/>
    <mergeCell ref="B418:B419"/>
    <mergeCell ref="C418:C419"/>
    <mergeCell ref="A412:A413"/>
    <mergeCell ref="A414:A415"/>
    <mergeCell ref="A416:A417"/>
    <mergeCell ref="C416:C417"/>
    <mergeCell ref="D416:D417"/>
    <mergeCell ref="F416:F417"/>
    <mergeCell ref="G416:G417"/>
    <mergeCell ref="D418:D419"/>
    <mergeCell ref="B420:B421"/>
    <mergeCell ref="C420:C421"/>
    <mergeCell ref="D420:D421"/>
    <mergeCell ref="F418:F419"/>
    <mergeCell ref="G418:G419"/>
    <mergeCell ref="F420:F421"/>
    <mergeCell ref="G420:G421"/>
    <mergeCell ref="B391:B393"/>
    <mergeCell ref="B397:B399"/>
    <mergeCell ref="B402:B403"/>
    <mergeCell ref="B404:B405"/>
    <mergeCell ref="B406:B407"/>
    <mergeCell ref="B408:B409"/>
    <mergeCell ref="B410:B411"/>
    <mergeCell ref="B414:B415"/>
    <mergeCell ref="B416:B417"/>
    <mergeCell ref="A442:A443"/>
    <mergeCell ref="B442:B443"/>
    <mergeCell ref="C442:C443"/>
    <mergeCell ref="B444:B445"/>
    <mergeCell ref="C444:C445"/>
    <mergeCell ref="A444:A445"/>
    <mergeCell ref="A446:A447"/>
    <mergeCell ref="B446:B447"/>
    <mergeCell ref="C446:C447"/>
    <mergeCell ref="A394:A396"/>
    <mergeCell ref="A397:A399"/>
    <mergeCell ref="A400:A401"/>
    <mergeCell ref="A402:A403"/>
    <mergeCell ref="A404:A405"/>
    <mergeCell ref="A406:A407"/>
    <mergeCell ref="F438:F439"/>
    <mergeCell ref="G438:G439"/>
    <mergeCell ref="A440:A441"/>
    <mergeCell ref="B440:B441"/>
    <mergeCell ref="C440:C441"/>
    <mergeCell ref="D440:D441"/>
    <mergeCell ref="F440:F441"/>
    <mergeCell ref="G440:G441"/>
    <mergeCell ref="B484:B487"/>
    <mergeCell ref="C484:C487"/>
    <mergeCell ref="A476:A479"/>
    <mergeCell ref="B476:B479"/>
    <mergeCell ref="C476:C479"/>
    <mergeCell ref="A480:A483"/>
    <mergeCell ref="B480:B483"/>
    <mergeCell ref="C480:C483"/>
    <mergeCell ref="A484:A487"/>
    <mergeCell ref="A448:A451"/>
    <mergeCell ref="B448:B451"/>
    <mergeCell ref="C448:C451"/>
    <mergeCell ref="B460:B463"/>
    <mergeCell ref="C460:C463"/>
    <mergeCell ref="A452:A455"/>
    <mergeCell ref="B452:B455"/>
    <mergeCell ref="C452:C455"/>
    <mergeCell ref="A456:A459"/>
    <mergeCell ref="B456:B459"/>
    <mergeCell ref="C456:C459"/>
    <mergeCell ref="A460:A463"/>
    <mergeCell ref="B472:B475"/>
    <mergeCell ref="C472:C475"/>
    <mergeCell ref="A464:A467"/>
    <mergeCell ref="F422:F423"/>
    <mergeCell ref="G422:G423"/>
    <mergeCell ref="C426:C427"/>
    <mergeCell ref="D426:D427"/>
    <mergeCell ref="A422:A423"/>
    <mergeCell ref="A424:A425"/>
    <mergeCell ref="B424:B425"/>
    <mergeCell ref="C424:C425"/>
    <mergeCell ref="D424:D425"/>
    <mergeCell ref="A426:A427"/>
    <mergeCell ref="B426:B427"/>
    <mergeCell ref="A428:A429"/>
    <mergeCell ref="B428:B429"/>
    <mergeCell ref="C428:C429"/>
    <mergeCell ref="D428:D429"/>
    <mergeCell ref="B430:B431"/>
    <mergeCell ref="C430:C431"/>
    <mergeCell ref="D430:D431"/>
    <mergeCell ref="G424:G425"/>
    <mergeCell ref="F426:F427"/>
    <mergeCell ref="G426:G427"/>
    <mergeCell ref="F428:F429"/>
    <mergeCell ref="G428:G429"/>
    <mergeCell ref="F430:F431"/>
    <mergeCell ref="G430:G431"/>
    <mergeCell ref="A430:A431"/>
    <mergeCell ref="A432:A433"/>
    <mergeCell ref="B432:B433"/>
    <mergeCell ref="C432:C433"/>
    <mergeCell ref="D432:D433"/>
    <mergeCell ref="A434:A435"/>
    <mergeCell ref="B434:B435"/>
    <mergeCell ref="A436:A437"/>
    <mergeCell ref="B436:B437"/>
    <mergeCell ref="C436:C437"/>
    <mergeCell ref="D436:D437"/>
    <mergeCell ref="A438:A439"/>
    <mergeCell ref="B438:B439"/>
    <mergeCell ref="C438:C439"/>
    <mergeCell ref="A418:A419"/>
    <mergeCell ref="A420:A421"/>
    <mergeCell ref="B422:B423"/>
    <mergeCell ref="C422:C423"/>
    <mergeCell ref="D422:D423"/>
    <mergeCell ref="C434:C435"/>
    <mergeCell ref="D434:D435"/>
    <mergeCell ref="D438:D439"/>
    <mergeCell ref="C384:C386"/>
    <mergeCell ref="D384:D386"/>
    <mergeCell ref="F384:F386"/>
    <mergeCell ref="G384:G386"/>
    <mergeCell ref="C374:C377"/>
    <mergeCell ref="D374:D377"/>
    <mergeCell ref="E374:E386"/>
    <mergeCell ref="F374:F377"/>
    <mergeCell ref="G374:G377"/>
    <mergeCell ref="C378:C380"/>
    <mergeCell ref="D378:D380"/>
    <mergeCell ref="C368:C370"/>
    <mergeCell ref="D368:D370"/>
    <mergeCell ref="B371:B373"/>
    <mergeCell ref="C371:C373"/>
    <mergeCell ref="F371:F373"/>
    <mergeCell ref="G371:G373"/>
    <mergeCell ref="B374:B377"/>
    <mergeCell ref="B378:B380"/>
    <mergeCell ref="B381:B383"/>
    <mergeCell ref="B384:B386"/>
    <mergeCell ref="E361:E373"/>
    <mergeCell ref="C365:C367"/>
    <mergeCell ref="D365:D367"/>
    <mergeCell ref="D371:D373"/>
    <mergeCell ref="F378:F380"/>
    <mergeCell ref="G378:G380"/>
    <mergeCell ref="C381:C383"/>
    <mergeCell ref="D381:D383"/>
    <mergeCell ref="F381:F383"/>
    <mergeCell ref="G381:G383"/>
    <mergeCell ref="B352:B354"/>
    <mergeCell ref="C352:C354"/>
    <mergeCell ref="F348:F351"/>
    <mergeCell ref="F352:F354"/>
    <mergeCell ref="F361:F364"/>
    <mergeCell ref="F365:F367"/>
    <mergeCell ref="F368:F370"/>
    <mergeCell ref="B348:B351"/>
    <mergeCell ref="B355:B357"/>
    <mergeCell ref="B361:B364"/>
    <mergeCell ref="C355:C357"/>
    <mergeCell ref="D355:D357"/>
    <mergeCell ref="F355:F357"/>
    <mergeCell ref="G355:G357"/>
    <mergeCell ref="G361:G364"/>
    <mergeCell ref="G365:G367"/>
    <mergeCell ref="G368:G370"/>
    <mergeCell ref="B365:B367"/>
    <mergeCell ref="B368:B370"/>
    <mergeCell ref="B358:B360"/>
    <mergeCell ref="C358:C360"/>
    <mergeCell ref="C361:C364"/>
    <mergeCell ref="D361:D364"/>
    <mergeCell ref="B172:B174"/>
    <mergeCell ref="B175:B177"/>
    <mergeCell ref="B178:B180"/>
    <mergeCell ref="F307:F308"/>
    <mergeCell ref="F309:F310"/>
    <mergeCell ref="E317:E330"/>
    <mergeCell ref="F317:F321"/>
    <mergeCell ref="G317:G321"/>
    <mergeCell ref="F331:F335"/>
    <mergeCell ref="G331:G335"/>
    <mergeCell ref="B277:B290"/>
    <mergeCell ref="C277:C290"/>
    <mergeCell ref="D277:D290"/>
    <mergeCell ref="E277:E290"/>
    <mergeCell ref="F277:F281"/>
    <mergeCell ref="G277:G290"/>
    <mergeCell ref="F282:F283"/>
    <mergeCell ref="F288:F290"/>
    <mergeCell ref="F284:F285"/>
    <mergeCell ref="F286:F287"/>
    <mergeCell ref="C291:C316"/>
    <mergeCell ref="D291:D316"/>
    <mergeCell ref="E291:E316"/>
    <mergeCell ref="F291:F295"/>
    <mergeCell ref="G291:G316"/>
    <mergeCell ref="F311:F316"/>
    <mergeCell ref="B291:B316"/>
    <mergeCell ref="B317:B321"/>
    <mergeCell ref="C317:C321"/>
    <mergeCell ref="D317:D321"/>
    <mergeCell ref="B331:B335"/>
    <mergeCell ref="C331:C335"/>
    <mergeCell ref="F181:F183"/>
    <mergeCell ref="G181:G183"/>
    <mergeCell ref="C178:C180"/>
    <mergeCell ref="D178:D180"/>
    <mergeCell ref="E178:E183"/>
    <mergeCell ref="F178:F180"/>
    <mergeCell ref="G178:G180"/>
    <mergeCell ref="C181:C183"/>
    <mergeCell ref="D181:D183"/>
    <mergeCell ref="F341:F344"/>
    <mergeCell ref="G341:G344"/>
    <mergeCell ref="E331:E344"/>
    <mergeCell ref="D336:D340"/>
    <mergeCell ref="F336:F340"/>
    <mergeCell ref="G336:G340"/>
    <mergeCell ref="B341:B344"/>
    <mergeCell ref="C341:C344"/>
    <mergeCell ref="D341:D344"/>
    <mergeCell ref="D258:D262"/>
    <mergeCell ref="E258:E262"/>
    <mergeCell ref="F258:F262"/>
    <mergeCell ref="G258:G262"/>
    <mergeCell ref="B181:B183"/>
    <mergeCell ref="B184:B190"/>
    <mergeCell ref="B198:B200"/>
    <mergeCell ref="B228:B230"/>
    <mergeCell ref="C228:C230"/>
    <mergeCell ref="D228:D230"/>
    <mergeCell ref="C258:C262"/>
    <mergeCell ref="B258:B262"/>
    <mergeCell ref="B263:B276"/>
    <mergeCell ref="C263:C276"/>
    <mergeCell ref="G136:G147"/>
    <mergeCell ref="F148:F159"/>
    <mergeCell ref="G148:G159"/>
    <mergeCell ref="F160:F171"/>
    <mergeCell ref="G160:G171"/>
    <mergeCell ref="B121:B123"/>
    <mergeCell ref="C121:C123"/>
    <mergeCell ref="C124:C135"/>
    <mergeCell ref="D124:D135"/>
    <mergeCell ref="E124:E147"/>
    <mergeCell ref="F124:F135"/>
    <mergeCell ref="G124:G135"/>
    <mergeCell ref="C136:C147"/>
    <mergeCell ref="D136:D147"/>
    <mergeCell ref="C148:C159"/>
    <mergeCell ref="D148:D159"/>
    <mergeCell ref="E148:E171"/>
    <mergeCell ref="C160:C171"/>
    <mergeCell ref="D160:D171"/>
    <mergeCell ref="B124:B135"/>
    <mergeCell ref="B136:B147"/>
    <mergeCell ref="B148:B159"/>
    <mergeCell ref="B160:B171"/>
    <mergeCell ref="B103:B106"/>
    <mergeCell ref="C103:C106"/>
    <mergeCell ref="B107:B108"/>
    <mergeCell ref="C107:C108"/>
    <mergeCell ref="D107:D108"/>
    <mergeCell ref="E107:E115"/>
    <mergeCell ref="B109:B111"/>
    <mergeCell ref="D112:D115"/>
    <mergeCell ref="B112:B115"/>
    <mergeCell ref="C112:C115"/>
    <mergeCell ref="B116:B117"/>
    <mergeCell ref="C116:C117"/>
    <mergeCell ref="D116:D117"/>
    <mergeCell ref="E116:E123"/>
    <mergeCell ref="D118:D120"/>
    <mergeCell ref="D121:D123"/>
    <mergeCell ref="F136:F147"/>
    <mergeCell ref="C109:C111"/>
    <mergeCell ref="D109:D111"/>
    <mergeCell ref="B118:B120"/>
    <mergeCell ref="C118:C120"/>
    <mergeCell ref="B219:B221"/>
    <mergeCell ref="B222:B224"/>
    <mergeCell ref="B225:B227"/>
    <mergeCell ref="B231:B233"/>
    <mergeCell ref="B234:B236"/>
    <mergeCell ref="B237:B239"/>
    <mergeCell ref="B240:B242"/>
    <mergeCell ref="G243:G245"/>
    <mergeCell ref="G246:G248"/>
    <mergeCell ref="G249:G251"/>
    <mergeCell ref="G252:G254"/>
    <mergeCell ref="G255:G257"/>
    <mergeCell ref="G222:G224"/>
    <mergeCell ref="G225:G227"/>
    <mergeCell ref="G228:G230"/>
    <mergeCell ref="G231:G233"/>
    <mergeCell ref="G234:G236"/>
    <mergeCell ref="G237:G239"/>
    <mergeCell ref="G240:G242"/>
    <mergeCell ref="C184:C190"/>
    <mergeCell ref="D184:D190"/>
    <mergeCell ref="E184:E197"/>
    <mergeCell ref="G184:G190"/>
    <mergeCell ref="D191:D197"/>
    <mergeCell ref="G191:G197"/>
    <mergeCell ref="G198:G200"/>
    <mergeCell ref="F210:F212"/>
    <mergeCell ref="F213:F215"/>
    <mergeCell ref="B191:B197"/>
    <mergeCell ref="B201:B203"/>
    <mergeCell ref="B204:B206"/>
    <mergeCell ref="B207:B209"/>
    <mergeCell ref="B210:B212"/>
    <mergeCell ref="B213:B215"/>
    <mergeCell ref="B216:B218"/>
    <mergeCell ref="G201:G203"/>
    <mergeCell ref="G204:G206"/>
    <mergeCell ref="G207:G209"/>
    <mergeCell ref="G210:G212"/>
    <mergeCell ref="G213:G215"/>
    <mergeCell ref="G216:G218"/>
    <mergeCell ref="M345:M347"/>
    <mergeCell ref="B255:B257"/>
    <mergeCell ref="C255:C257"/>
    <mergeCell ref="D255:D257"/>
    <mergeCell ref="M258:M262"/>
    <mergeCell ref="M263:M276"/>
    <mergeCell ref="F268:F269"/>
    <mergeCell ref="F270:F271"/>
    <mergeCell ref="B322:B326"/>
    <mergeCell ref="C322:C326"/>
    <mergeCell ref="D322:D326"/>
    <mergeCell ref="B327:B330"/>
    <mergeCell ref="C327:C330"/>
    <mergeCell ref="D327:D330"/>
    <mergeCell ref="B243:B245"/>
    <mergeCell ref="B246:B248"/>
    <mergeCell ref="C246:C248"/>
    <mergeCell ref="B249:B251"/>
    <mergeCell ref="C249:C251"/>
    <mergeCell ref="D249:D251"/>
    <mergeCell ref="B252:B254"/>
    <mergeCell ref="D263:D276"/>
    <mergeCell ref="E263:E276"/>
    <mergeCell ref="F263:F267"/>
    <mergeCell ref="G263:G276"/>
    <mergeCell ref="F296:F297"/>
    <mergeCell ref="F298:F299"/>
    <mergeCell ref="F300:F301"/>
    <mergeCell ref="F302:F306"/>
    <mergeCell ref="D331:D335"/>
    <mergeCell ref="D246:D248"/>
    <mergeCell ref="D219:D221"/>
    <mergeCell ref="D222:D224"/>
    <mergeCell ref="D225:D227"/>
    <mergeCell ref="D231:D233"/>
    <mergeCell ref="D234:D236"/>
    <mergeCell ref="D237:D239"/>
    <mergeCell ref="D240:D242"/>
    <mergeCell ref="C252:C254"/>
    <mergeCell ref="D252:D254"/>
    <mergeCell ref="F272:F273"/>
    <mergeCell ref="F274:F276"/>
    <mergeCell ref="M317:M330"/>
    <mergeCell ref="F322:F326"/>
    <mergeCell ref="G322:G326"/>
    <mergeCell ref="F327:F330"/>
    <mergeCell ref="G327:G330"/>
    <mergeCell ref="G219:G221"/>
    <mergeCell ref="C191:C197"/>
    <mergeCell ref="C198:C200"/>
    <mergeCell ref="D198:D200"/>
    <mergeCell ref="C201:C203"/>
    <mergeCell ref="D201:D203"/>
    <mergeCell ref="C204:C206"/>
    <mergeCell ref="D204:D206"/>
    <mergeCell ref="C207:C209"/>
    <mergeCell ref="D207:D209"/>
    <mergeCell ref="C210:C212"/>
    <mergeCell ref="D210:D212"/>
    <mergeCell ref="C213:C215"/>
    <mergeCell ref="D213:D215"/>
    <mergeCell ref="D216:D218"/>
    <mergeCell ref="C240:C242"/>
    <mergeCell ref="C243:C245"/>
    <mergeCell ref="C216:C218"/>
    <mergeCell ref="C219:C221"/>
    <mergeCell ref="C222:C224"/>
    <mergeCell ref="C225:C227"/>
    <mergeCell ref="C231:C233"/>
    <mergeCell ref="C234:C236"/>
    <mergeCell ref="C237:C239"/>
    <mergeCell ref="D243:D245"/>
    <mergeCell ref="F216:F218"/>
    <mergeCell ref="F219:F221"/>
    <mergeCell ref="F222:F224"/>
    <mergeCell ref="F225:F227"/>
    <mergeCell ref="F207:F209"/>
    <mergeCell ref="F228:F230"/>
    <mergeCell ref="F231:F233"/>
    <mergeCell ref="F234:F236"/>
    <mergeCell ref="F237:F239"/>
    <mergeCell ref="F240:F242"/>
    <mergeCell ref="F243:F245"/>
    <mergeCell ref="F246:F248"/>
    <mergeCell ref="F249:F251"/>
    <mergeCell ref="F252:F254"/>
    <mergeCell ref="F184:F190"/>
    <mergeCell ref="F191:F197"/>
    <mergeCell ref="E198:E227"/>
    <mergeCell ref="F198:F200"/>
    <mergeCell ref="F201:F203"/>
    <mergeCell ref="F204:F206"/>
    <mergeCell ref="E228:E257"/>
    <mergeCell ref="F255:F257"/>
    <mergeCell ref="E64:E69"/>
    <mergeCell ref="E70:E77"/>
    <mergeCell ref="F70:F73"/>
    <mergeCell ref="G70:G73"/>
    <mergeCell ref="F74:F77"/>
    <mergeCell ref="G74:G77"/>
    <mergeCell ref="E78:E81"/>
    <mergeCell ref="G78:G81"/>
    <mergeCell ref="F94:F97"/>
    <mergeCell ref="G94:G97"/>
    <mergeCell ref="F98:F99"/>
    <mergeCell ref="G98:G99"/>
    <mergeCell ref="F100:F102"/>
    <mergeCell ref="G100:G102"/>
    <mergeCell ref="M100:M102"/>
    <mergeCell ref="F78:F81"/>
    <mergeCell ref="F82:F85"/>
    <mergeCell ref="G82:G85"/>
    <mergeCell ref="F86:F89"/>
    <mergeCell ref="G86:G89"/>
    <mergeCell ref="F90:F93"/>
    <mergeCell ref="G90:G93"/>
    <mergeCell ref="F112:F115"/>
    <mergeCell ref="F116:F117"/>
    <mergeCell ref="F118:F120"/>
    <mergeCell ref="F121:F123"/>
    <mergeCell ref="G121:G123"/>
    <mergeCell ref="G116:G117"/>
    <mergeCell ref="G118:G120"/>
    <mergeCell ref="M118:M120"/>
    <mergeCell ref="F103:F106"/>
    <mergeCell ref="G103:G106"/>
    <mergeCell ref="F107:F108"/>
    <mergeCell ref="G107:G108"/>
    <mergeCell ref="F109:F111"/>
    <mergeCell ref="G109:G111"/>
    <mergeCell ref="G112:G115"/>
    <mergeCell ref="F62:F63"/>
    <mergeCell ref="F64:F65"/>
    <mergeCell ref="G64:G65"/>
    <mergeCell ref="F66:F67"/>
    <mergeCell ref="G66:G67"/>
    <mergeCell ref="F68:F69"/>
    <mergeCell ref="G68:G69"/>
    <mergeCell ref="G62:G63"/>
    <mergeCell ref="B62:B63"/>
    <mergeCell ref="C62:C63"/>
    <mergeCell ref="D62:D63"/>
    <mergeCell ref="A62:A63"/>
    <mergeCell ref="A64:A65"/>
    <mergeCell ref="B64:B65"/>
    <mergeCell ref="C64:C65"/>
    <mergeCell ref="D64:D65"/>
    <mergeCell ref="A66:A67"/>
    <mergeCell ref="B66:B67"/>
    <mergeCell ref="B70:B73"/>
    <mergeCell ref="C72:C73"/>
    <mergeCell ref="C74:C75"/>
    <mergeCell ref="D74:D75"/>
    <mergeCell ref="C76:C77"/>
    <mergeCell ref="D76:D77"/>
    <mergeCell ref="A70:A73"/>
    <mergeCell ref="A74:A77"/>
    <mergeCell ref="B74:B77"/>
    <mergeCell ref="C66:C67"/>
    <mergeCell ref="D66:D67"/>
    <mergeCell ref="A68:A69"/>
    <mergeCell ref="B68:B69"/>
    <mergeCell ref="D68:D69"/>
    <mergeCell ref="D70:D71"/>
    <mergeCell ref="D72:D73"/>
    <mergeCell ref="C70:C71"/>
    <mergeCell ref="E50:E51"/>
    <mergeCell ref="F50:F51"/>
    <mergeCell ref="G50:G51"/>
    <mergeCell ref="E52:E57"/>
    <mergeCell ref="G52:G57"/>
    <mergeCell ref="M52:M57"/>
    <mergeCell ref="F54:F55"/>
    <mergeCell ref="F56:F57"/>
    <mergeCell ref="E35:E37"/>
    <mergeCell ref="F35:F37"/>
    <mergeCell ref="G35:G37"/>
    <mergeCell ref="E38:E41"/>
    <mergeCell ref="F38:F41"/>
    <mergeCell ref="G38:G41"/>
    <mergeCell ref="E42:E49"/>
    <mergeCell ref="A60:A61"/>
    <mergeCell ref="B60:B61"/>
    <mergeCell ref="C60:C61"/>
    <mergeCell ref="D60:D61"/>
    <mergeCell ref="E58:E63"/>
    <mergeCell ref="F58:F59"/>
    <mergeCell ref="G58:G59"/>
    <mergeCell ref="F60:F61"/>
    <mergeCell ref="G60:G61"/>
    <mergeCell ref="F13:F14"/>
    <mergeCell ref="G13:G14"/>
    <mergeCell ref="G15:G16"/>
    <mergeCell ref="G21:G22"/>
    <mergeCell ref="F33:F34"/>
    <mergeCell ref="G33:G34"/>
    <mergeCell ref="F15:F16"/>
    <mergeCell ref="F21:F22"/>
    <mergeCell ref="E27:E34"/>
    <mergeCell ref="F29:F30"/>
    <mergeCell ref="G29:G30"/>
    <mergeCell ref="F31:F32"/>
    <mergeCell ref="G31:G32"/>
    <mergeCell ref="F42:F45"/>
    <mergeCell ref="G42:G45"/>
    <mergeCell ref="F46:F49"/>
    <mergeCell ref="G46:G49"/>
    <mergeCell ref="C7:C8"/>
    <mergeCell ref="D7:D8"/>
    <mergeCell ref="F7:F8"/>
    <mergeCell ref="G7:G8"/>
    <mergeCell ref="C9:C10"/>
    <mergeCell ref="D9:D10"/>
    <mergeCell ref="E3:E10"/>
    <mergeCell ref="A5:A6"/>
    <mergeCell ref="B5:B6"/>
    <mergeCell ref="C5:C6"/>
    <mergeCell ref="D5:D6"/>
    <mergeCell ref="F5:F6"/>
    <mergeCell ref="G5:G6"/>
    <mergeCell ref="F17:F18"/>
    <mergeCell ref="G17:G18"/>
    <mergeCell ref="E19:E26"/>
    <mergeCell ref="D23:D24"/>
    <mergeCell ref="F23:F24"/>
    <mergeCell ref="G23:G24"/>
    <mergeCell ref="D25:D26"/>
    <mergeCell ref="F25:F26"/>
    <mergeCell ref="G25:G26"/>
    <mergeCell ref="A7:A8"/>
    <mergeCell ref="B7:B8"/>
    <mergeCell ref="A23:A24"/>
    <mergeCell ref="B23:B24"/>
    <mergeCell ref="C23:C24"/>
    <mergeCell ref="B25:B26"/>
    <mergeCell ref="C25:C26"/>
    <mergeCell ref="F9:F10"/>
    <mergeCell ref="G9:G10"/>
    <mergeCell ref="E11:E18"/>
    <mergeCell ref="B15:B16"/>
    <mergeCell ref="C15:C16"/>
    <mergeCell ref="A9:A10"/>
    <mergeCell ref="B9:B10"/>
    <mergeCell ref="A13:A14"/>
    <mergeCell ref="B13:B14"/>
    <mergeCell ref="C13:C14"/>
    <mergeCell ref="D13:D14"/>
    <mergeCell ref="D15:D16"/>
    <mergeCell ref="C21:C22"/>
    <mergeCell ref="D21:D22"/>
    <mergeCell ref="A15:A16"/>
    <mergeCell ref="A17:A18"/>
    <mergeCell ref="B17:B18"/>
    <mergeCell ref="C17:C18"/>
    <mergeCell ref="D17:D18"/>
    <mergeCell ref="A21:A22"/>
    <mergeCell ref="B21:B22"/>
  </mergeCells>
  <pageMargins left="0.70866141732283472" right="0.70866141732283472" top="0.74803149606299213" bottom="0.74803149606299213" header="0" footer="0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9.7109375" customWidth="1"/>
    <col min="2" max="2" width="14.140625" customWidth="1"/>
    <col min="3" max="4" width="33.140625" customWidth="1"/>
    <col min="5" max="5" width="43.28515625" customWidth="1"/>
    <col min="6" max="6" width="59.42578125" customWidth="1"/>
    <col min="7" max="7" width="48.140625" customWidth="1"/>
    <col min="8" max="8" width="9" customWidth="1"/>
    <col min="9" max="9" width="92.42578125" customWidth="1"/>
    <col min="10" max="10" width="59.42578125" customWidth="1"/>
    <col min="11" max="11" width="9" customWidth="1"/>
    <col min="12" max="12" width="24.42578125" customWidth="1"/>
    <col min="13" max="15" width="9" customWidth="1"/>
    <col min="16" max="17" width="12.5703125" customWidth="1"/>
    <col min="18" max="18" width="25.7109375" customWidth="1"/>
    <col min="19" max="26" width="9" customWidth="1"/>
  </cols>
  <sheetData>
    <row r="1" spans="1:26" ht="16.5" customHeight="1">
      <c r="A1" s="150"/>
      <c r="B1" s="42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</row>
    <row r="2" spans="1:26" ht="39" customHeight="1">
      <c r="A2" s="43" t="s">
        <v>424</v>
      </c>
      <c r="B2" s="43" t="s">
        <v>428</v>
      </c>
      <c r="C2" s="43" t="s">
        <v>426</v>
      </c>
      <c r="D2" s="43" t="s">
        <v>427</v>
      </c>
      <c r="E2" s="43" t="s">
        <v>425</v>
      </c>
      <c r="F2" s="43" t="s">
        <v>429</v>
      </c>
      <c r="G2" s="43" t="s">
        <v>963</v>
      </c>
      <c r="H2" s="43" t="s">
        <v>431</v>
      </c>
      <c r="I2" s="43" t="s">
        <v>432</v>
      </c>
      <c r="J2" s="43" t="s">
        <v>433</v>
      </c>
      <c r="K2" s="43" t="s">
        <v>439</v>
      </c>
      <c r="L2" s="43" t="s">
        <v>440</v>
      </c>
      <c r="M2" s="43" t="s">
        <v>441</v>
      </c>
      <c r="N2" s="51"/>
      <c r="O2" s="43" t="s">
        <v>442</v>
      </c>
      <c r="P2" s="43" t="s">
        <v>443</v>
      </c>
      <c r="Q2" s="43" t="s">
        <v>444</v>
      </c>
      <c r="R2" s="43" t="s">
        <v>445</v>
      </c>
      <c r="S2" s="44"/>
      <c r="T2" s="44"/>
      <c r="U2" s="44"/>
      <c r="V2" s="44"/>
      <c r="W2" s="44"/>
      <c r="X2" s="44"/>
      <c r="Y2" s="44"/>
      <c r="Z2" s="44"/>
    </row>
    <row r="3" spans="1:26" ht="16.5" customHeight="1">
      <c r="A3" s="61" t="s">
        <v>8767</v>
      </c>
      <c r="B3" s="61" t="s">
        <v>8768</v>
      </c>
      <c r="C3" s="81" t="s">
        <v>8769</v>
      </c>
      <c r="D3" s="81" t="s">
        <v>967</v>
      </c>
      <c r="E3" s="61" t="s">
        <v>8770</v>
      </c>
      <c r="F3" s="81" t="s">
        <v>8771</v>
      </c>
      <c r="G3" s="81" t="s">
        <v>8772</v>
      </c>
      <c r="H3" s="61">
        <v>1</v>
      </c>
      <c r="I3" s="81" t="s">
        <v>8772</v>
      </c>
      <c r="J3" s="81" t="s">
        <v>8772</v>
      </c>
      <c r="K3" s="81"/>
      <c r="L3" s="81"/>
      <c r="M3" s="81"/>
      <c r="N3" s="42"/>
      <c r="O3" s="61" t="s">
        <v>348</v>
      </c>
      <c r="P3" s="61" t="s">
        <v>348</v>
      </c>
      <c r="Q3" s="61" t="s">
        <v>348</v>
      </c>
      <c r="R3" s="81"/>
    </row>
    <row r="4" spans="1:26" ht="16.5" customHeight="1">
      <c r="A4" s="61" t="s">
        <v>8773</v>
      </c>
      <c r="B4" s="61" t="s">
        <v>8774</v>
      </c>
      <c r="C4" s="81" t="s">
        <v>8775</v>
      </c>
      <c r="D4" s="81" t="s">
        <v>967</v>
      </c>
      <c r="E4" s="61" t="s">
        <v>8776</v>
      </c>
      <c r="F4" s="81" t="s">
        <v>8777</v>
      </c>
      <c r="G4" s="81" t="s">
        <v>8778</v>
      </c>
      <c r="H4" s="61">
        <v>1</v>
      </c>
      <c r="I4" s="81" t="s">
        <v>8778</v>
      </c>
      <c r="J4" s="81" t="s">
        <v>8778</v>
      </c>
      <c r="K4" s="81"/>
      <c r="L4" s="81"/>
      <c r="M4" s="81"/>
      <c r="N4" s="42"/>
      <c r="O4" s="61" t="s">
        <v>348</v>
      </c>
      <c r="P4" s="61" t="s">
        <v>348</v>
      </c>
      <c r="Q4" s="61" t="s">
        <v>348</v>
      </c>
      <c r="R4" s="81"/>
    </row>
    <row r="5" spans="1:26" ht="16.5" customHeight="1">
      <c r="A5" s="197" t="s">
        <v>8779</v>
      </c>
      <c r="B5" s="197" t="s">
        <v>8780</v>
      </c>
      <c r="C5" s="206" t="s">
        <v>8781</v>
      </c>
      <c r="D5" s="206" t="s">
        <v>967</v>
      </c>
      <c r="E5" s="197" t="s">
        <v>8782</v>
      </c>
      <c r="F5" s="206" t="s">
        <v>8783</v>
      </c>
      <c r="G5" s="206" t="s">
        <v>8784</v>
      </c>
      <c r="H5" s="197">
        <v>1</v>
      </c>
      <c r="I5" s="206" t="s">
        <v>8784</v>
      </c>
      <c r="J5" s="206" t="s">
        <v>8784</v>
      </c>
      <c r="K5" s="81"/>
      <c r="L5" s="81"/>
      <c r="M5" s="81"/>
      <c r="N5" s="42"/>
      <c r="O5" s="61" t="s">
        <v>348</v>
      </c>
      <c r="P5" s="61" t="s">
        <v>348</v>
      </c>
      <c r="Q5" s="61" t="s">
        <v>348</v>
      </c>
      <c r="R5" s="81"/>
    </row>
    <row r="6" spans="1:26" ht="16.5" customHeight="1">
      <c r="A6" s="61" t="s">
        <v>8785</v>
      </c>
      <c r="B6" s="61" t="s">
        <v>8786</v>
      </c>
      <c r="C6" s="81" t="s">
        <v>8787</v>
      </c>
      <c r="D6" s="81" t="s">
        <v>967</v>
      </c>
      <c r="E6" s="61" t="s">
        <v>8788</v>
      </c>
      <c r="F6" s="81" t="s">
        <v>8789</v>
      </c>
      <c r="G6" s="81" t="s">
        <v>8790</v>
      </c>
      <c r="H6" s="61">
        <v>1</v>
      </c>
      <c r="I6" s="81" t="s">
        <v>8790</v>
      </c>
      <c r="J6" s="81" t="s">
        <v>8790</v>
      </c>
      <c r="K6" s="81"/>
      <c r="L6" s="81"/>
      <c r="M6" s="81"/>
      <c r="N6" s="42"/>
      <c r="O6" s="61" t="s">
        <v>348</v>
      </c>
      <c r="P6" s="61" t="s">
        <v>348</v>
      </c>
      <c r="Q6" s="61" t="s">
        <v>348</v>
      </c>
      <c r="R6" s="81"/>
    </row>
    <row r="7" spans="1:26" ht="16.5" customHeight="1">
      <c r="A7" s="61" t="s">
        <v>8791</v>
      </c>
      <c r="B7" s="61" t="s">
        <v>8792</v>
      </c>
      <c r="C7" s="81" t="s">
        <v>8793</v>
      </c>
      <c r="D7" s="81" t="s">
        <v>967</v>
      </c>
      <c r="E7" s="61" t="s">
        <v>8794</v>
      </c>
      <c r="F7" s="63" t="s">
        <v>8795</v>
      </c>
      <c r="G7" s="63" t="s">
        <v>8796</v>
      </c>
      <c r="H7" s="61">
        <v>1</v>
      </c>
      <c r="I7" s="63" t="s">
        <v>8796</v>
      </c>
      <c r="J7" s="63" t="s">
        <v>8796</v>
      </c>
      <c r="K7" s="81"/>
      <c r="L7" s="81"/>
      <c r="M7" s="81"/>
      <c r="N7" s="42"/>
      <c r="O7" s="61" t="s">
        <v>348</v>
      </c>
      <c r="P7" s="61" t="s">
        <v>348</v>
      </c>
      <c r="Q7" s="61" t="s">
        <v>348</v>
      </c>
      <c r="R7" s="81"/>
    </row>
    <row r="8" spans="1:26" ht="16.5" customHeight="1">
      <c r="A8" s="61" t="s">
        <v>8797</v>
      </c>
      <c r="B8" s="61" t="s">
        <v>8798</v>
      </c>
      <c r="C8" s="81" t="s">
        <v>8799</v>
      </c>
      <c r="D8" s="81" t="s">
        <v>967</v>
      </c>
      <c r="E8" s="61" t="s">
        <v>8800</v>
      </c>
      <c r="F8" s="63" t="s">
        <v>8801</v>
      </c>
      <c r="G8" s="63" t="s">
        <v>8802</v>
      </c>
      <c r="H8" s="61">
        <v>1</v>
      </c>
      <c r="I8" s="63" t="s">
        <v>8802</v>
      </c>
      <c r="J8" s="63" t="s">
        <v>8802</v>
      </c>
      <c r="K8" s="81"/>
      <c r="L8" s="81"/>
      <c r="M8" s="81"/>
      <c r="N8" s="42"/>
      <c r="O8" s="61" t="s">
        <v>348</v>
      </c>
      <c r="P8" s="61" t="s">
        <v>348</v>
      </c>
      <c r="Q8" s="61" t="s">
        <v>348</v>
      </c>
      <c r="R8" s="81"/>
    </row>
    <row r="9" spans="1:26" ht="16.5" customHeight="1">
      <c r="A9" s="61" t="s">
        <v>8803</v>
      </c>
      <c r="B9" s="61" t="s">
        <v>8804</v>
      </c>
      <c r="C9" s="81" t="s">
        <v>8805</v>
      </c>
      <c r="D9" s="81" t="s">
        <v>967</v>
      </c>
      <c r="E9" s="61" t="s">
        <v>8806</v>
      </c>
      <c r="F9" s="63" t="s">
        <v>8807</v>
      </c>
      <c r="G9" s="63" t="s">
        <v>8808</v>
      </c>
      <c r="H9" s="61">
        <v>1</v>
      </c>
      <c r="I9" s="63" t="s">
        <v>8808</v>
      </c>
      <c r="J9" s="63" t="s">
        <v>8808</v>
      </c>
      <c r="K9" s="81"/>
      <c r="L9" s="81"/>
      <c r="M9" s="81"/>
      <c r="N9" s="42"/>
      <c r="O9" s="61" t="s">
        <v>348</v>
      </c>
      <c r="P9" s="61" t="s">
        <v>348</v>
      </c>
      <c r="Q9" s="61" t="s">
        <v>348</v>
      </c>
      <c r="R9" s="81"/>
    </row>
    <row r="10" spans="1:26" ht="16.5" customHeight="1">
      <c r="A10" s="61" t="s">
        <v>8809</v>
      </c>
      <c r="B10" s="61" t="s">
        <v>8810</v>
      </c>
      <c r="C10" s="81" t="s">
        <v>8811</v>
      </c>
      <c r="D10" s="81" t="s">
        <v>967</v>
      </c>
      <c r="E10" s="61" t="s">
        <v>8812</v>
      </c>
      <c r="F10" s="63" t="s">
        <v>8813</v>
      </c>
      <c r="G10" s="63" t="s">
        <v>8814</v>
      </c>
      <c r="H10" s="61">
        <v>1</v>
      </c>
      <c r="I10" s="63" t="s">
        <v>8814</v>
      </c>
      <c r="J10" s="63" t="s">
        <v>8814</v>
      </c>
      <c r="K10" s="81"/>
      <c r="L10" s="81"/>
      <c r="M10" s="81"/>
      <c r="N10" s="42"/>
      <c r="O10" s="61" t="s">
        <v>348</v>
      </c>
      <c r="P10" s="61" t="s">
        <v>348</v>
      </c>
      <c r="Q10" s="61" t="s">
        <v>348</v>
      </c>
      <c r="R10" s="81"/>
    </row>
    <row r="11" spans="1:26" ht="16.5" customHeight="1">
      <c r="A11" s="61" t="s">
        <v>8815</v>
      </c>
      <c r="B11" s="61" t="s">
        <v>8816</v>
      </c>
      <c r="C11" s="81" t="s">
        <v>8817</v>
      </c>
      <c r="D11" s="81" t="s">
        <v>967</v>
      </c>
      <c r="E11" s="61" t="s">
        <v>8818</v>
      </c>
      <c r="F11" s="63" t="s">
        <v>8819</v>
      </c>
      <c r="G11" s="63" t="s">
        <v>8820</v>
      </c>
      <c r="H11" s="61">
        <v>1</v>
      </c>
      <c r="I11" s="63" t="s">
        <v>8820</v>
      </c>
      <c r="J11" s="63" t="s">
        <v>8820</v>
      </c>
      <c r="K11" s="81"/>
      <c r="L11" s="81"/>
      <c r="M11" s="81"/>
      <c r="N11" s="42"/>
      <c r="O11" s="61" t="s">
        <v>348</v>
      </c>
      <c r="P11" s="61" t="s">
        <v>348</v>
      </c>
      <c r="Q11" s="61" t="s">
        <v>348</v>
      </c>
      <c r="R11" s="81"/>
    </row>
    <row r="12" spans="1:26" ht="16.5" customHeight="1">
      <c r="A12" s="61" t="s">
        <v>8821</v>
      </c>
      <c r="B12" s="61" t="s">
        <v>8822</v>
      </c>
      <c r="C12" s="81" t="s">
        <v>8823</v>
      </c>
      <c r="D12" s="81" t="s">
        <v>967</v>
      </c>
      <c r="E12" s="61" t="s">
        <v>8824</v>
      </c>
      <c r="F12" s="63" t="s">
        <v>8825</v>
      </c>
      <c r="G12" s="63" t="s">
        <v>8826</v>
      </c>
      <c r="H12" s="61">
        <v>1</v>
      </c>
      <c r="I12" s="63" t="s">
        <v>8826</v>
      </c>
      <c r="J12" s="63" t="s">
        <v>8826</v>
      </c>
      <c r="K12" s="81"/>
      <c r="L12" s="81"/>
      <c r="M12" s="81"/>
      <c r="N12" s="42"/>
      <c r="O12" s="61" t="s">
        <v>348</v>
      </c>
      <c r="P12" s="61" t="s">
        <v>348</v>
      </c>
      <c r="Q12" s="61" t="s">
        <v>348</v>
      </c>
      <c r="R12" s="81"/>
    </row>
    <row r="13" spans="1:26" ht="16.5" customHeight="1">
      <c r="A13" s="61" t="s">
        <v>8827</v>
      </c>
      <c r="B13" s="61" t="s">
        <v>8828</v>
      </c>
      <c r="C13" s="81" t="s">
        <v>8829</v>
      </c>
      <c r="D13" s="81" t="s">
        <v>967</v>
      </c>
      <c r="E13" s="61" t="s">
        <v>8830</v>
      </c>
      <c r="F13" s="63" t="s">
        <v>8831</v>
      </c>
      <c r="G13" s="63" t="s">
        <v>8832</v>
      </c>
      <c r="H13" s="61">
        <v>1</v>
      </c>
      <c r="I13" s="63" t="s">
        <v>8832</v>
      </c>
      <c r="J13" s="63" t="s">
        <v>8832</v>
      </c>
      <c r="K13" s="81"/>
      <c r="L13" s="81"/>
      <c r="M13" s="81"/>
      <c r="N13" s="42"/>
      <c r="O13" s="61" t="s">
        <v>348</v>
      </c>
      <c r="P13" s="61" t="s">
        <v>348</v>
      </c>
      <c r="Q13" s="61" t="s">
        <v>348</v>
      </c>
      <c r="R13" s="81"/>
    </row>
    <row r="14" spans="1:26" ht="16.5" customHeight="1">
      <c r="A14" s="61" t="s">
        <v>8833</v>
      </c>
      <c r="B14" s="61" t="s">
        <v>8834</v>
      </c>
      <c r="C14" s="81" t="s">
        <v>8835</v>
      </c>
      <c r="D14" s="81" t="s">
        <v>967</v>
      </c>
      <c r="E14" s="61" t="s">
        <v>8836</v>
      </c>
      <c r="F14" s="63" t="s">
        <v>8837</v>
      </c>
      <c r="G14" s="63" t="s">
        <v>8838</v>
      </c>
      <c r="H14" s="61">
        <v>1</v>
      </c>
      <c r="I14" s="63" t="s">
        <v>8838</v>
      </c>
      <c r="J14" s="63" t="s">
        <v>8838</v>
      </c>
      <c r="K14" s="81"/>
      <c r="L14" s="81"/>
      <c r="M14" s="81"/>
      <c r="N14" s="42"/>
      <c r="O14" s="61" t="s">
        <v>348</v>
      </c>
      <c r="P14" s="61" t="s">
        <v>348</v>
      </c>
      <c r="Q14" s="61" t="s">
        <v>348</v>
      </c>
      <c r="R14" s="81"/>
    </row>
    <row r="15" spans="1:26" ht="16.5" customHeight="1">
      <c r="A15" s="61" t="s">
        <v>8839</v>
      </c>
      <c r="B15" s="61" t="s">
        <v>8840</v>
      </c>
      <c r="C15" s="81" t="s">
        <v>8841</v>
      </c>
      <c r="D15" s="81" t="s">
        <v>967</v>
      </c>
      <c r="E15" s="61" t="s">
        <v>8842</v>
      </c>
      <c r="F15" s="63" t="s">
        <v>8843</v>
      </c>
      <c r="G15" s="63" t="s">
        <v>8844</v>
      </c>
      <c r="H15" s="61">
        <v>1</v>
      </c>
      <c r="I15" s="63" t="s">
        <v>8844</v>
      </c>
      <c r="J15" s="63" t="s">
        <v>8844</v>
      </c>
      <c r="K15" s="81"/>
      <c r="L15" s="81"/>
      <c r="M15" s="81"/>
      <c r="N15" s="42"/>
      <c r="O15" s="61" t="s">
        <v>348</v>
      </c>
      <c r="P15" s="61" t="s">
        <v>348</v>
      </c>
      <c r="Q15" s="61" t="s">
        <v>348</v>
      </c>
      <c r="R15" s="81"/>
    </row>
    <row r="16" spans="1:26" ht="16.5" customHeight="1">
      <c r="A16" s="61" t="s">
        <v>8845</v>
      </c>
      <c r="B16" s="61" t="s">
        <v>8846</v>
      </c>
      <c r="C16" s="81" t="s">
        <v>8847</v>
      </c>
      <c r="D16" s="81" t="s">
        <v>967</v>
      </c>
      <c r="E16" s="61" t="s">
        <v>8848</v>
      </c>
      <c r="F16" s="63" t="s">
        <v>8849</v>
      </c>
      <c r="G16" s="63" t="s">
        <v>8850</v>
      </c>
      <c r="H16" s="61">
        <v>1</v>
      </c>
      <c r="I16" s="63" t="s">
        <v>8850</v>
      </c>
      <c r="J16" s="63" t="s">
        <v>8850</v>
      </c>
      <c r="K16" s="81"/>
      <c r="L16" s="81"/>
      <c r="M16" s="81"/>
      <c r="N16" s="42"/>
      <c r="O16" s="61" t="s">
        <v>348</v>
      </c>
      <c r="P16" s="61" t="s">
        <v>348</v>
      </c>
      <c r="Q16" s="61" t="s">
        <v>348</v>
      </c>
      <c r="R16" s="81"/>
    </row>
    <row r="17" spans="1:18" ht="16.5" customHeight="1">
      <c r="A17" s="61" t="s">
        <v>8851</v>
      </c>
      <c r="B17" s="61" t="s">
        <v>8852</v>
      </c>
      <c r="C17" s="81" t="s">
        <v>8853</v>
      </c>
      <c r="D17" s="81" t="s">
        <v>967</v>
      </c>
      <c r="E17" s="61" t="s">
        <v>8854</v>
      </c>
      <c r="F17" s="63" t="s">
        <v>8855</v>
      </c>
      <c r="G17" s="63" t="s">
        <v>8856</v>
      </c>
      <c r="H17" s="61">
        <v>1</v>
      </c>
      <c r="I17" s="63" t="s">
        <v>8856</v>
      </c>
      <c r="J17" s="63" t="s">
        <v>8856</v>
      </c>
      <c r="K17" s="81"/>
      <c r="L17" s="81"/>
      <c r="M17" s="81"/>
      <c r="N17" s="42"/>
      <c r="O17" s="61" t="s">
        <v>348</v>
      </c>
      <c r="P17" s="61" t="s">
        <v>348</v>
      </c>
      <c r="Q17" s="61" t="s">
        <v>348</v>
      </c>
      <c r="R17" s="81"/>
    </row>
    <row r="18" spans="1:18" ht="16.5" customHeight="1">
      <c r="A18" s="61" t="s">
        <v>8857</v>
      </c>
      <c r="B18" s="61" t="s">
        <v>8858</v>
      </c>
      <c r="C18" s="81" t="s">
        <v>8859</v>
      </c>
      <c r="D18" s="81" t="s">
        <v>967</v>
      </c>
      <c r="E18" s="61" t="s">
        <v>8860</v>
      </c>
      <c r="F18" s="63" t="s">
        <v>8861</v>
      </c>
      <c r="G18" s="63" t="s">
        <v>8862</v>
      </c>
      <c r="H18" s="61">
        <v>1</v>
      </c>
      <c r="I18" s="63" t="s">
        <v>8862</v>
      </c>
      <c r="J18" s="63" t="s">
        <v>8862</v>
      </c>
      <c r="K18" s="81"/>
      <c r="L18" s="81"/>
      <c r="M18" s="81"/>
      <c r="N18" s="42"/>
      <c r="O18" s="61" t="s">
        <v>348</v>
      </c>
      <c r="P18" s="61" t="s">
        <v>348</v>
      </c>
      <c r="Q18" s="61" t="s">
        <v>348</v>
      </c>
      <c r="R18" s="81"/>
    </row>
    <row r="19" spans="1:18" ht="16.5" customHeight="1">
      <c r="A19" s="61" t="s">
        <v>8863</v>
      </c>
      <c r="B19" s="61" t="s">
        <v>8864</v>
      </c>
      <c r="C19" s="81" t="s">
        <v>8865</v>
      </c>
      <c r="D19" s="81" t="s">
        <v>967</v>
      </c>
      <c r="E19" s="61" t="s">
        <v>8866</v>
      </c>
      <c r="F19" s="63" t="s">
        <v>8867</v>
      </c>
      <c r="G19" s="63" t="s">
        <v>8868</v>
      </c>
      <c r="H19" s="61">
        <v>1</v>
      </c>
      <c r="I19" s="63" t="s">
        <v>8868</v>
      </c>
      <c r="J19" s="63" t="s">
        <v>8868</v>
      </c>
      <c r="K19" s="81"/>
      <c r="L19" s="81"/>
      <c r="M19" s="81"/>
      <c r="N19" s="42"/>
      <c r="O19" s="61" t="s">
        <v>348</v>
      </c>
      <c r="P19" s="61" t="s">
        <v>348</v>
      </c>
      <c r="Q19" s="61" t="s">
        <v>348</v>
      </c>
      <c r="R19" s="81"/>
    </row>
    <row r="20" spans="1:18" ht="16.5" customHeight="1">
      <c r="A20" s="61" t="s">
        <v>8869</v>
      </c>
      <c r="B20" s="61" t="s">
        <v>8870</v>
      </c>
      <c r="C20" s="81" t="s">
        <v>8871</v>
      </c>
      <c r="D20" s="81" t="s">
        <v>967</v>
      </c>
      <c r="E20" s="61" t="s">
        <v>8872</v>
      </c>
      <c r="F20" s="63" t="s">
        <v>8873</v>
      </c>
      <c r="G20" s="63" t="s">
        <v>8874</v>
      </c>
      <c r="H20" s="61">
        <v>1</v>
      </c>
      <c r="I20" s="63" t="s">
        <v>8874</v>
      </c>
      <c r="J20" s="63" t="s">
        <v>8874</v>
      </c>
      <c r="K20" s="81"/>
      <c r="L20" s="81"/>
      <c r="M20" s="81"/>
      <c r="N20" s="42"/>
      <c r="O20" s="61" t="s">
        <v>348</v>
      </c>
      <c r="P20" s="61" t="s">
        <v>348</v>
      </c>
      <c r="Q20" s="61" t="s">
        <v>348</v>
      </c>
      <c r="R20" s="81"/>
    </row>
    <row r="21" spans="1:18" ht="16.5" customHeight="1">
      <c r="A21" s="61" t="s">
        <v>8875</v>
      </c>
      <c r="B21" s="61" t="s">
        <v>8876</v>
      </c>
      <c r="C21" s="81" t="s">
        <v>8877</v>
      </c>
      <c r="D21" s="81" t="s">
        <v>967</v>
      </c>
      <c r="E21" s="61" t="s">
        <v>8878</v>
      </c>
      <c r="F21" s="63" t="s">
        <v>8879</v>
      </c>
      <c r="G21" s="63" t="s">
        <v>8880</v>
      </c>
      <c r="H21" s="61">
        <v>1</v>
      </c>
      <c r="I21" s="63" t="s">
        <v>8880</v>
      </c>
      <c r="J21" s="63" t="s">
        <v>8880</v>
      </c>
      <c r="K21" s="81"/>
      <c r="L21" s="81"/>
      <c r="M21" s="81"/>
      <c r="N21" s="42"/>
      <c r="O21" s="61" t="s">
        <v>348</v>
      </c>
      <c r="P21" s="61" t="s">
        <v>348</v>
      </c>
      <c r="Q21" s="61" t="s">
        <v>348</v>
      </c>
      <c r="R21" s="81"/>
    </row>
    <row r="22" spans="1:18" ht="16.5" customHeight="1">
      <c r="A22" s="61" t="s">
        <v>8881</v>
      </c>
      <c r="B22" s="61" t="s">
        <v>8882</v>
      </c>
      <c r="C22" s="81" t="s">
        <v>8883</v>
      </c>
      <c r="D22" s="81" t="s">
        <v>967</v>
      </c>
      <c r="E22" s="61" t="s">
        <v>8884</v>
      </c>
      <c r="F22" s="63" t="s">
        <v>8885</v>
      </c>
      <c r="G22" s="63" t="s">
        <v>8886</v>
      </c>
      <c r="H22" s="61">
        <v>1</v>
      </c>
      <c r="I22" s="63" t="s">
        <v>8886</v>
      </c>
      <c r="J22" s="63" t="s">
        <v>8886</v>
      </c>
      <c r="K22" s="81"/>
      <c r="L22" s="81"/>
      <c r="M22" s="81"/>
      <c r="N22" s="42"/>
      <c r="O22" s="61" t="s">
        <v>348</v>
      </c>
      <c r="P22" s="61" t="s">
        <v>348</v>
      </c>
      <c r="Q22" s="61" t="s">
        <v>348</v>
      </c>
      <c r="R22" s="81"/>
    </row>
    <row r="23" spans="1:18" ht="16.5" customHeight="1">
      <c r="A23" s="61" t="s">
        <v>8887</v>
      </c>
      <c r="B23" s="61" t="s">
        <v>8888</v>
      </c>
      <c r="C23" s="81" t="s">
        <v>8889</v>
      </c>
      <c r="D23" s="81" t="s">
        <v>967</v>
      </c>
      <c r="E23" s="61" t="s">
        <v>8890</v>
      </c>
      <c r="F23" s="63" t="s">
        <v>8891</v>
      </c>
      <c r="G23" s="63" t="s">
        <v>8892</v>
      </c>
      <c r="H23" s="61">
        <v>1</v>
      </c>
      <c r="I23" s="63" t="s">
        <v>8892</v>
      </c>
      <c r="J23" s="63" t="s">
        <v>8892</v>
      </c>
      <c r="K23" s="81"/>
      <c r="L23" s="81"/>
      <c r="M23" s="81"/>
      <c r="N23" s="42"/>
      <c r="O23" s="61" t="s">
        <v>348</v>
      </c>
      <c r="P23" s="61" t="s">
        <v>348</v>
      </c>
      <c r="Q23" s="61" t="s">
        <v>348</v>
      </c>
      <c r="R23" s="81"/>
    </row>
    <row r="24" spans="1:18" ht="16.5" customHeight="1">
      <c r="A24" s="61" t="s">
        <v>8893</v>
      </c>
      <c r="B24" s="61" t="s">
        <v>8894</v>
      </c>
      <c r="C24" s="81" t="s">
        <v>8895</v>
      </c>
      <c r="D24" s="81" t="s">
        <v>967</v>
      </c>
      <c r="E24" s="61" t="s">
        <v>8896</v>
      </c>
      <c r="F24" s="63" t="s">
        <v>8789</v>
      </c>
      <c r="G24" s="63" t="s">
        <v>8790</v>
      </c>
      <c r="H24" s="61">
        <v>1</v>
      </c>
      <c r="I24" s="63" t="s">
        <v>8790</v>
      </c>
      <c r="J24" s="63" t="s">
        <v>8790</v>
      </c>
      <c r="K24" s="81"/>
      <c r="L24" s="81"/>
      <c r="M24" s="81"/>
      <c r="N24" s="42"/>
      <c r="O24" s="61" t="s">
        <v>348</v>
      </c>
      <c r="P24" s="61" t="s">
        <v>348</v>
      </c>
      <c r="Q24" s="61" t="s">
        <v>348</v>
      </c>
      <c r="R24" s="81"/>
    </row>
    <row r="25" spans="1:18" ht="16.5" customHeight="1">
      <c r="A25" s="61" t="s">
        <v>8897</v>
      </c>
      <c r="B25" s="61" t="s">
        <v>8898</v>
      </c>
      <c r="C25" s="81" t="s">
        <v>8899</v>
      </c>
      <c r="D25" s="81" t="s">
        <v>967</v>
      </c>
      <c r="E25" s="61" t="s">
        <v>8900</v>
      </c>
      <c r="F25" s="63" t="s">
        <v>8901</v>
      </c>
      <c r="G25" s="63" t="s">
        <v>8902</v>
      </c>
      <c r="H25" s="61">
        <v>1</v>
      </c>
      <c r="I25" s="63" t="s">
        <v>8902</v>
      </c>
      <c r="J25" s="63" t="s">
        <v>8902</v>
      </c>
      <c r="K25" s="81"/>
      <c r="L25" s="81"/>
      <c r="M25" s="81"/>
      <c r="N25" s="42"/>
      <c r="O25" s="61" t="s">
        <v>348</v>
      </c>
      <c r="P25" s="61" t="s">
        <v>348</v>
      </c>
      <c r="Q25" s="61" t="s">
        <v>348</v>
      </c>
      <c r="R25" s="81"/>
    </row>
    <row r="26" spans="1:18" ht="16.5" customHeight="1">
      <c r="A26" s="61" t="s">
        <v>8903</v>
      </c>
      <c r="B26" s="61" t="s">
        <v>8904</v>
      </c>
      <c r="C26" s="81" t="s">
        <v>8905</v>
      </c>
      <c r="D26" s="81" t="s">
        <v>967</v>
      </c>
      <c r="E26" s="61" t="s">
        <v>8906</v>
      </c>
      <c r="F26" s="63" t="s">
        <v>8907</v>
      </c>
      <c r="G26" s="63" t="s">
        <v>8908</v>
      </c>
      <c r="H26" s="61">
        <v>1</v>
      </c>
      <c r="I26" s="63" t="s">
        <v>8908</v>
      </c>
      <c r="J26" s="339" t="s">
        <v>8908</v>
      </c>
      <c r="K26" s="81"/>
      <c r="L26" s="81"/>
      <c r="M26" s="81"/>
      <c r="N26" s="42"/>
      <c r="O26" s="61" t="s">
        <v>348</v>
      </c>
      <c r="P26" s="61" t="s">
        <v>348</v>
      </c>
      <c r="Q26" s="61" t="s">
        <v>348</v>
      </c>
      <c r="R26" s="81"/>
    </row>
    <row r="27" spans="1:18" ht="16.5" customHeight="1">
      <c r="B27" s="215"/>
    </row>
    <row r="28" spans="1:18" ht="16.5" customHeight="1">
      <c r="B28" s="215"/>
    </row>
    <row r="29" spans="1:18" ht="16.5" customHeight="1">
      <c r="B29" s="215"/>
    </row>
    <row r="30" spans="1:18" ht="16.5" customHeight="1">
      <c r="B30" s="215"/>
    </row>
    <row r="31" spans="1:18" ht="16.5" customHeight="1">
      <c r="B31" s="215"/>
    </row>
    <row r="32" spans="1:18" ht="16.5" customHeight="1">
      <c r="B32" s="215"/>
    </row>
    <row r="33" spans="2:2" ht="16.5" customHeight="1">
      <c r="B33" s="215"/>
    </row>
    <row r="34" spans="2:2" ht="16.5" customHeight="1">
      <c r="B34" s="215"/>
    </row>
    <row r="35" spans="2:2" ht="16.5" customHeight="1">
      <c r="B35" s="215"/>
    </row>
    <row r="36" spans="2:2" ht="16.5" customHeight="1">
      <c r="B36" s="215"/>
    </row>
    <row r="37" spans="2:2" ht="16.5" customHeight="1">
      <c r="B37" s="215"/>
    </row>
    <row r="38" spans="2:2" ht="16.5" customHeight="1">
      <c r="B38" s="215"/>
    </row>
    <row r="39" spans="2:2" ht="16.5" customHeight="1">
      <c r="B39" s="215"/>
    </row>
    <row r="40" spans="2:2" ht="16.5" customHeight="1">
      <c r="B40" s="215"/>
    </row>
    <row r="41" spans="2:2" ht="16.5" customHeight="1">
      <c r="B41" s="215"/>
    </row>
    <row r="42" spans="2:2" ht="16.5" customHeight="1">
      <c r="B42" s="215"/>
    </row>
    <row r="43" spans="2:2" ht="16.5" customHeight="1">
      <c r="B43" s="215"/>
    </row>
    <row r="44" spans="2:2" ht="16.5" customHeight="1">
      <c r="B44" s="215"/>
    </row>
    <row r="45" spans="2:2" ht="16.5" customHeight="1">
      <c r="B45" s="215"/>
    </row>
    <row r="46" spans="2:2" ht="16.5" customHeight="1">
      <c r="B46" s="215"/>
    </row>
    <row r="47" spans="2:2" ht="16.5" customHeight="1">
      <c r="B47" s="215"/>
    </row>
    <row r="48" spans="2:2" ht="16.5" customHeight="1">
      <c r="B48" s="215"/>
    </row>
    <row r="49" spans="2:2" ht="16.5" customHeight="1">
      <c r="B49" s="215"/>
    </row>
    <row r="50" spans="2:2" ht="16.5" customHeight="1">
      <c r="B50" s="215"/>
    </row>
    <row r="51" spans="2:2" ht="16.5" customHeight="1">
      <c r="B51" s="215"/>
    </row>
    <row r="52" spans="2:2" ht="16.5" customHeight="1">
      <c r="B52" s="215"/>
    </row>
    <row r="53" spans="2:2" ht="16.5" customHeight="1">
      <c r="B53" s="215"/>
    </row>
    <row r="54" spans="2:2" ht="16.5" customHeight="1">
      <c r="B54" s="215"/>
    </row>
    <row r="55" spans="2:2" ht="16.5" customHeight="1">
      <c r="B55" s="215"/>
    </row>
    <row r="56" spans="2:2" ht="16.5" customHeight="1">
      <c r="B56" s="215"/>
    </row>
    <row r="57" spans="2:2" ht="16.5" customHeight="1">
      <c r="B57" s="215"/>
    </row>
    <row r="58" spans="2:2" ht="16.5" customHeight="1">
      <c r="B58" s="215"/>
    </row>
    <row r="59" spans="2:2" ht="16.5" customHeight="1">
      <c r="B59" s="215"/>
    </row>
    <row r="60" spans="2:2" ht="16.5" customHeight="1">
      <c r="B60" s="215"/>
    </row>
    <row r="61" spans="2:2" ht="16.5" customHeight="1">
      <c r="B61" s="215"/>
    </row>
    <row r="62" spans="2:2" ht="16.5" customHeight="1">
      <c r="B62" s="215"/>
    </row>
    <row r="63" spans="2:2" ht="16.5" customHeight="1">
      <c r="B63" s="215"/>
    </row>
    <row r="64" spans="2:2" ht="16.5" customHeight="1">
      <c r="B64" s="215"/>
    </row>
    <row r="65" spans="2:2" ht="16.5" customHeight="1">
      <c r="B65" s="215"/>
    </row>
    <row r="66" spans="2:2" ht="16.5" customHeight="1">
      <c r="B66" s="215"/>
    </row>
    <row r="67" spans="2:2" ht="16.5" customHeight="1">
      <c r="B67" s="215"/>
    </row>
    <row r="68" spans="2:2" ht="16.5" customHeight="1">
      <c r="B68" s="215"/>
    </row>
    <row r="69" spans="2:2" ht="16.5" customHeight="1">
      <c r="B69" s="215"/>
    </row>
    <row r="70" spans="2:2" ht="16.5" customHeight="1">
      <c r="B70" s="215"/>
    </row>
    <row r="71" spans="2:2" ht="16.5" customHeight="1">
      <c r="B71" s="215"/>
    </row>
    <row r="72" spans="2:2" ht="16.5" customHeight="1">
      <c r="B72" s="215"/>
    </row>
    <row r="73" spans="2:2" ht="16.5" customHeight="1">
      <c r="B73" s="215"/>
    </row>
    <row r="74" spans="2:2" ht="16.5" customHeight="1">
      <c r="B74" s="215"/>
    </row>
    <row r="75" spans="2:2" ht="16.5" customHeight="1">
      <c r="B75" s="215"/>
    </row>
    <row r="76" spans="2:2" ht="16.5" customHeight="1">
      <c r="B76" s="215"/>
    </row>
    <row r="77" spans="2:2" ht="16.5" customHeight="1">
      <c r="B77" s="215"/>
    </row>
    <row r="78" spans="2:2" ht="16.5" customHeight="1">
      <c r="B78" s="215"/>
    </row>
    <row r="79" spans="2:2" ht="16.5" customHeight="1">
      <c r="B79" s="215"/>
    </row>
    <row r="80" spans="2:2" ht="16.5" customHeight="1">
      <c r="B80" s="215"/>
    </row>
    <row r="81" spans="2:2" ht="16.5" customHeight="1">
      <c r="B81" s="215"/>
    </row>
    <row r="82" spans="2:2" ht="16.5" customHeight="1">
      <c r="B82" s="215"/>
    </row>
    <row r="83" spans="2:2" ht="16.5" customHeight="1">
      <c r="B83" s="215"/>
    </row>
    <row r="84" spans="2:2" ht="16.5" customHeight="1">
      <c r="B84" s="215"/>
    </row>
    <row r="85" spans="2:2" ht="16.5" customHeight="1">
      <c r="B85" s="215"/>
    </row>
    <row r="86" spans="2:2" ht="16.5" customHeight="1">
      <c r="B86" s="215"/>
    </row>
    <row r="87" spans="2:2" ht="16.5" customHeight="1">
      <c r="B87" s="215"/>
    </row>
    <row r="88" spans="2:2" ht="16.5" customHeight="1">
      <c r="B88" s="215"/>
    </row>
    <row r="89" spans="2:2" ht="16.5" customHeight="1">
      <c r="B89" s="215"/>
    </row>
    <row r="90" spans="2:2" ht="16.5" customHeight="1">
      <c r="B90" s="215"/>
    </row>
    <row r="91" spans="2:2" ht="16.5" customHeight="1">
      <c r="B91" s="215"/>
    </row>
    <row r="92" spans="2:2" ht="16.5" customHeight="1">
      <c r="B92" s="215"/>
    </row>
    <row r="93" spans="2:2" ht="16.5" customHeight="1">
      <c r="B93" s="215"/>
    </row>
    <row r="94" spans="2:2" ht="16.5" customHeight="1">
      <c r="B94" s="215"/>
    </row>
    <row r="95" spans="2:2" ht="16.5" customHeight="1">
      <c r="B95" s="215"/>
    </row>
    <row r="96" spans="2:2" ht="16.5" customHeight="1">
      <c r="B96" s="215"/>
    </row>
    <row r="97" spans="2:2" ht="16.5" customHeight="1">
      <c r="B97" s="215"/>
    </row>
    <row r="98" spans="2:2" ht="16.5" customHeight="1">
      <c r="B98" s="215"/>
    </row>
    <row r="99" spans="2:2" ht="16.5" customHeight="1">
      <c r="B99" s="215"/>
    </row>
    <row r="100" spans="2:2" ht="16.5" customHeight="1">
      <c r="B100" s="215"/>
    </row>
    <row r="101" spans="2:2" ht="16.5" customHeight="1">
      <c r="B101" s="215"/>
    </row>
    <row r="102" spans="2:2" ht="16.5" customHeight="1">
      <c r="B102" s="215"/>
    </row>
    <row r="103" spans="2:2" ht="16.5" customHeight="1">
      <c r="B103" s="215"/>
    </row>
    <row r="104" spans="2:2" ht="16.5" customHeight="1">
      <c r="B104" s="215"/>
    </row>
    <row r="105" spans="2:2" ht="16.5" customHeight="1">
      <c r="B105" s="215"/>
    </row>
    <row r="106" spans="2:2" ht="16.5" customHeight="1">
      <c r="B106" s="215"/>
    </row>
    <row r="107" spans="2:2" ht="16.5" customHeight="1">
      <c r="B107" s="215"/>
    </row>
    <row r="108" spans="2:2" ht="16.5" customHeight="1">
      <c r="B108" s="215"/>
    </row>
    <row r="109" spans="2:2" ht="16.5" customHeight="1">
      <c r="B109" s="215"/>
    </row>
    <row r="110" spans="2:2" ht="16.5" customHeight="1">
      <c r="B110" s="215"/>
    </row>
    <row r="111" spans="2:2" ht="16.5" customHeight="1">
      <c r="B111" s="215"/>
    </row>
    <row r="112" spans="2:2" ht="16.5" customHeight="1">
      <c r="B112" s="215"/>
    </row>
    <row r="113" spans="2:2" ht="16.5" customHeight="1">
      <c r="B113" s="215"/>
    </row>
    <row r="114" spans="2:2" ht="16.5" customHeight="1">
      <c r="B114" s="215"/>
    </row>
    <row r="115" spans="2:2" ht="16.5" customHeight="1">
      <c r="B115" s="215"/>
    </row>
    <row r="116" spans="2:2" ht="16.5" customHeight="1">
      <c r="B116" s="215"/>
    </row>
    <row r="117" spans="2:2" ht="16.5" customHeight="1">
      <c r="B117" s="215"/>
    </row>
    <row r="118" spans="2:2" ht="16.5" customHeight="1">
      <c r="B118" s="215"/>
    </row>
    <row r="119" spans="2:2" ht="16.5" customHeight="1">
      <c r="B119" s="215"/>
    </row>
    <row r="120" spans="2:2" ht="16.5" customHeight="1">
      <c r="B120" s="215"/>
    </row>
    <row r="121" spans="2:2" ht="16.5" customHeight="1">
      <c r="B121" s="215"/>
    </row>
    <row r="122" spans="2:2" ht="16.5" customHeight="1">
      <c r="B122" s="215"/>
    </row>
    <row r="123" spans="2:2" ht="16.5" customHeight="1">
      <c r="B123" s="215"/>
    </row>
    <row r="124" spans="2:2" ht="16.5" customHeight="1">
      <c r="B124" s="215"/>
    </row>
    <row r="125" spans="2:2" ht="16.5" customHeight="1">
      <c r="B125" s="215"/>
    </row>
    <row r="126" spans="2:2" ht="16.5" customHeight="1">
      <c r="B126" s="215"/>
    </row>
    <row r="127" spans="2:2" ht="16.5" customHeight="1">
      <c r="B127" s="215"/>
    </row>
    <row r="128" spans="2:2" ht="16.5" customHeight="1">
      <c r="B128" s="215"/>
    </row>
    <row r="129" spans="2:2" ht="16.5" customHeight="1">
      <c r="B129" s="215"/>
    </row>
    <row r="130" spans="2:2" ht="16.5" customHeight="1">
      <c r="B130" s="215"/>
    </row>
    <row r="131" spans="2:2" ht="16.5" customHeight="1">
      <c r="B131" s="215"/>
    </row>
    <row r="132" spans="2:2" ht="16.5" customHeight="1">
      <c r="B132" s="215"/>
    </row>
    <row r="133" spans="2:2" ht="16.5" customHeight="1">
      <c r="B133" s="215"/>
    </row>
    <row r="134" spans="2:2" ht="16.5" customHeight="1">
      <c r="B134" s="215"/>
    </row>
    <row r="135" spans="2:2" ht="16.5" customHeight="1">
      <c r="B135" s="215"/>
    </row>
    <row r="136" spans="2:2" ht="16.5" customHeight="1">
      <c r="B136" s="215"/>
    </row>
    <row r="137" spans="2:2" ht="16.5" customHeight="1">
      <c r="B137" s="215"/>
    </row>
    <row r="138" spans="2:2" ht="16.5" customHeight="1">
      <c r="B138" s="215"/>
    </row>
    <row r="139" spans="2:2" ht="16.5" customHeight="1">
      <c r="B139" s="215"/>
    </row>
    <row r="140" spans="2:2" ht="16.5" customHeight="1">
      <c r="B140" s="215"/>
    </row>
    <row r="141" spans="2:2" ht="16.5" customHeight="1">
      <c r="B141" s="215"/>
    </row>
    <row r="142" spans="2:2" ht="16.5" customHeight="1">
      <c r="B142" s="215"/>
    </row>
    <row r="143" spans="2:2" ht="16.5" customHeight="1">
      <c r="B143" s="215"/>
    </row>
    <row r="144" spans="2:2" ht="16.5" customHeight="1">
      <c r="B144" s="215"/>
    </row>
    <row r="145" spans="2:2" ht="16.5" customHeight="1">
      <c r="B145" s="215"/>
    </row>
    <row r="146" spans="2:2" ht="16.5" customHeight="1">
      <c r="B146" s="215"/>
    </row>
    <row r="147" spans="2:2" ht="16.5" customHeight="1">
      <c r="B147" s="215"/>
    </row>
    <row r="148" spans="2:2" ht="16.5" customHeight="1">
      <c r="B148" s="215"/>
    </row>
    <row r="149" spans="2:2" ht="16.5" customHeight="1">
      <c r="B149" s="215"/>
    </row>
    <row r="150" spans="2:2" ht="16.5" customHeight="1">
      <c r="B150" s="215"/>
    </row>
    <row r="151" spans="2:2" ht="16.5" customHeight="1">
      <c r="B151" s="215"/>
    </row>
    <row r="152" spans="2:2" ht="16.5" customHeight="1">
      <c r="B152" s="215"/>
    </row>
    <row r="153" spans="2:2" ht="16.5" customHeight="1">
      <c r="B153" s="215"/>
    </row>
    <row r="154" spans="2:2" ht="16.5" customHeight="1">
      <c r="B154" s="215"/>
    </row>
    <row r="155" spans="2:2" ht="16.5" customHeight="1">
      <c r="B155" s="215"/>
    </row>
    <row r="156" spans="2:2" ht="16.5" customHeight="1">
      <c r="B156" s="215"/>
    </row>
    <row r="157" spans="2:2" ht="16.5" customHeight="1">
      <c r="B157" s="215"/>
    </row>
    <row r="158" spans="2:2" ht="16.5" customHeight="1">
      <c r="B158" s="215"/>
    </row>
    <row r="159" spans="2:2" ht="16.5" customHeight="1">
      <c r="B159" s="215"/>
    </row>
    <row r="160" spans="2:2" ht="16.5" customHeight="1">
      <c r="B160" s="215"/>
    </row>
    <row r="161" spans="2:2" ht="16.5" customHeight="1">
      <c r="B161" s="215"/>
    </row>
    <row r="162" spans="2:2" ht="16.5" customHeight="1">
      <c r="B162" s="215"/>
    </row>
    <row r="163" spans="2:2" ht="16.5" customHeight="1">
      <c r="B163" s="215"/>
    </row>
    <row r="164" spans="2:2" ht="16.5" customHeight="1">
      <c r="B164" s="215"/>
    </row>
    <row r="165" spans="2:2" ht="16.5" customHeight="1">
      <c r="B165" s="215"/>
    </row>
    <row r="166" spans="2:2" ht="16.5" customHeight="1">
      <c r="B166" s="215"/>
    </row>
    <row r="167" spans="2:2" ht="16.5" customHeight="1">
      <c r="B167" s="215"/>
    </row>
    <row r="168" spans="2:2" ht="16.5" customHeight="1">
      <c r="B168" s="215"/>
    </row>
    <row r="169" spans="2:2" ht="16.5" customHeight="1">
      <c r="B169" s="215"/>
    </row>
    <row r="170" spans="2:2" ht="16.5" customHeight="1">
      <c r="B170" s="215"/>
    </row>
    <row r="171" spans="2:2" ht="16.5" customHeight="1">
      <c r="B171" s="215"/>
    </row>
    <row r="172" spans="2:2" ht="16.5" customHeight="1">
      <c r="B172" s="215"/>
    </row>
    <row r="173" spans="2:2" ht="16.5" customHeight="1">
      <c r="B173" s="215"/>
    </row>
    <row r="174" spans="2:2" ht="16.5" customHeight="1">
      <c r="B174" s="215"/>
    </row>
    <row r="175" spans="2:2" ht="16.5" customHeight="1">
      <c r="B175" s="215"/>
    </row>
    <row r="176" spans="2:2" ht="16.5" customHeight="1">
      <c r="B176" s="215"/>
    </row>
    <row r="177" spans="2:2" ht="16.5" customHeight="1">
      <c r="B177" s="215"/>
    </row>
    <row r="178" spans="2:2" ht="16.5" customHeight="1">
      <c r="B178" s="215"/>
    </row>
    <row r="179" spans="2:2" ht="16.5" customHeight="1">
      <c r="B179" s="215"/>
    </row>
    <row r="180" spans="2:2" ht="16.5" customHeight="1">
      <c r="B180" s="215"/>
    </row>
    <row r="181" spans="2:2" ht="16.5" customHeight="1">
      <c r="B181" s="215"/>
    </row>
    <row r="182" spans="2:2" ht="16.5" customHeight="1">
      <c r="B182" s="215"/>
    </row>
    <row r="183" spans="2:2" ht="16.5" customHeight="1">
      <c r="B183" s="215"/>
    </row>
    <row r="184" spans="2:2" ht="16.5" customHeight="1">
      <c r="B184" s="215"/>
    </row>
    <row r="185" spans="2:2" ht="16.5" customHeight="1">
      <c r="B185" s="215"/>
    </row>
    <row r="186" spans="2:2" ht="16.5" customHeight="1">
      <c r="B186" s="215"/>
    </row>
    <row r="187" spans="2:2" ht="16.5" customHeight="1">
      <c r="B187" s="215"/>
    </row>
    <row r="188" spans="2:2" ht="16.5" customHeight="1">
      <c r="B188" s="215"/>
    </row>
    <row r="189" spans="2:2" ht="16.5" customHeight="1">
      <c r="B189" s="215"/>
    </row>
    <row r="190" spans="2:2" ht="16.5" customHeight="1">
      <c r="B190" s="215"/>
    </row>
    <row r="191" spans="2:2" ht="16.5" customHeight="1">
      <c r="B191" s="215"/>
    </row>
    <row r="192" spans="2:2" ht="16.5" customHeight="1">
      <c r="B192" s="215"/>
    </row>
    <row r="193" spans="2:2" ht="16.5" customHeight="1">
      <c r="B193" s="215"/>
    </row>
    <row r="194" spans="2:2" ht="16.5" customHeight="1">
      <c r="B194" s="215"/>
    </row>
    <row r="195" spans="2:2" ht="16.5" customHeight="1">
      <c r="B195" s="215"/>
    </row>
    <row r="196" spans="2:2" ht="16.5" customHeight="1">
      <c r="B196" s="215"/>
    </row>
    <row r="197" spans="2:2" ht="16.5" customHeight="1">
      <c r="B197" s="215"/>
    </row>
    <row r="198" spans="2:2" ht="16.5" customHeight="1">
      <c r="B198" s="215"/>
    </row>
    <row r="199" spans="2:2" ht="16.5" customHeight="1">
      <c r="B199" s="215"/>
    </row>
    <row r="200" spans="2:2" ht="16.5" customHeight="1">
      <c r="B200" s="215"/>
    </row>
    <row r="201" spans="2:2" ht="16.5" customHeight="1">
      <c r="B201" s="215"/>
    </row>
    <row r="202" spans="2:2" ht="16.5" customHeight="1">
      <c r="B202" s="215"/>
    </row>
    <row r="203" spans="2:2" ht="16.5" customHeight="1">
      <c r="B203" s="215"/>
    </row>
    <row r="204" spans="2:2" ht="16.5" customHeight="1">
      <c r="B204" s="215"/>
    </row>
    <row r="205" spans="2:2" ht="16.5" customHeight="1">
      <c r="B205" s="215"/>
    </row>
    <row r="206" spans="2:2" ht="16.5" customHeight="1">
      <c r="B206" s="215"/>
    </row>
    <row r="207" spans="2:2" ht="16.5" customHeight="1">
      <c r="B207" s="215"/>
    </row>
    <row r="208" spans="2:2" ht="16.5" customHeight="1">
      <c r="B208" s="215"/>
    </row>
    <row r="209" spans="2:2" ht="16.5" customHeight="1">
      <c r="B209" s="215"/>
    </row>
    <row r="210" spans="2:2" ht="16.5" customHeight="1">
      <c r="B210" s="215"/>
    </row>
    <row r="211" spans="2:2" ht="16.5" customHeight="1">
      <c r="B211" s="215"/>
    </row>
    <row r="212" spans="2:2" ht="16.5" customHeight="1">
      <c r="B212" s="215"/>
    </row>
    <row r="213" spans="2:2" ht="16.5" customHeight="1">
      <c r="B213" s="215"/>
    </row>
    <row r="214" spans="2:2" ht="16.5" customHeight="1">
      <c r="B214" s="215"/>
    </row>
    <row r="215" spans="2:2" ht="16.5" customHeight="1">
      <c r="B215" s="215"/>
    </row>
    <row r="216" spans="2:2" ht="16.5" customHeight="1">
      <c r="B216" s="215"/>
    </row>
    <row r="217" spans="2:2" ht="16.5" customHeight="1">
      <c r="B217" s="215"/>
    </row>
    <row r="218" spans="2:2" ht="16.5" customHeight="1">
      <c r="B218" s="215"/>
    </row>
    <row r="219" spans="2:2" ht="16.5" customHeight="1">
      <c r="B219" s="215"/>
    </row>
    <row r="220" spans="2:2" ht="16.5" customHeight="1">
      <c r="B220" s="215"/>
    </row>
    <row r="221" spans="2:2" ht="16.5" customHeight="1">
      <c r="B221" s="215"/>
    </row>
    <row r="222" spans="2:2" ht="16.5" customHeight="1">
      <c r="B222" s="215"/>
    </row>
    <row r="223" spans="2:2" ht="16.5" customHeight="1">
      <c r="B223" s="215"/>
    </row>
    <row r="224" spans="2:2" ht="16.5" customHeight="1">
      <c r="B224" s="215"/>
    </row>
    <row r="225" spans="2:2" ht="16.5" customHeight="1">
      <c r="B225" s="215"/>
    </row>
    <row r="226" spans="2:2" ht="16.5" customHeight="1">
      <c r="B226" s="215"/>
    </row>
    <row r="227" spans="2:2" ht="15.75" customHeight="1"/>
    <row r="228" spans="2:2" ht="15.75" customHeight="1"/>
    <row r="229" spans="2:2" ht="15.75" customHeight="1"/>
    <row r="230" spans="2:2" ht="15.75" customHeight="1"/>
    <row r="231" spans="2:2" ht="15.75" customHeight="1"/>
    <row r="232" spans="2:2" ht="15.75" customHeight="1"/>
    <row r="233" spans="2:2" ht="15.75" customHeight="1"/>
    <row r="234" spans="2:2" ht="15.75" customHeight="1"/>
    <row r="235" spans="2:2" ht="15.75" customHeight="1"/>
    <row r="236" spans="2:2" ht="15.75" customHeight="1"/>
    <row r="237" spans="2:2" ht="15.75" customHeight="1"/>
    <row r="238" spans="2:2" ht="15.75" customHeight="1"/>
    <row r="239" spans="2:2" ht="15.75" customHeight="1"/>
    <row r="240" spans="2:2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HISTORY</vt:lpstr>
      <vt:lpstr>표지</vt:lpstr>
      <vt:lpstr>TestCases</vt:lpstr>
      <vt:lpstr>주행 중 녹화 기능</vt:lpstr>
      <vt:lpstr>주차 후 녹화 기능</vt:lpstr>
      <vt:lpstr>HU 연동기능</vt:lpstr>
      <vt:lpstr>보조배터리 연동기능</vt:lpstr>
      <vt:lpstr>모바일 앱 연동기능</vt:lpstr>
      <vt:lpstr>DCM 연동기능</vt:lpstr>
      <vt:lpstr>표시 관련 서비스</vt:lpstr>
      <vt:lpstr>커넥티드 관련 서비스</vt:lpstr>
      <vt:lpstr>차량정보 저장기능</vt:lpstr>
      <vt:lpstr>저장메모리 및 파일관리</vt:lpstr>
      <vt:lpstr>파일 재생 및 편집</vt:lpstr>
      <vt:lpstr>비기능 외</vt:lpstr>
      <vt:lpstr>녹화 외 기본기능</vt:lpstr>
      <vt:lpstr>동작 성능</vt:lpstr>
      <vt:lpstr>진단서비스 (1)</vt:lpstr>
      <vt:lpstr>진단서비스 (2)</vt:lpstr>
      <vt:lpstr>진단서비스 (3)</vt:lpstr>
      <vt:lpstr>신뢰성 시험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Tien Dung</cp:lastModifiedBy>
  <dcterms:modified xsi:type="dcterms:W3CDTF">2026-05-27T10:20:57Z</dcterms:modified>
</cp:coreProperties>
</file>