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65" windowWidth="20730" windowHeight="11760"/>
  </bookViews>
  <sheets>
    <sheet name="Timesheet" sheetId="2" r:id="rId1"/>
  </sheets>
  <definedNames>
    <definedName name="_xlnm.Print_Area" localSheetId="0">Timesheet!$A$1:$AM$39</definedName>
    <definedName name="valuevx">42.314159</definedName>
    <definedName name="vertex42_copyright" hidden="1">"© 2016 Vertex42 LLC"</definedName>
    <definedName name="vertex42_id" hidden="1">"monthly-timesheet.xlsx"</definedName>
    <definedName name="vertex42_title" hidden="1">"Monthly Timesheet Template"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7" i="2" l="1"/>
  <c r="AM66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B42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M13" i="2"/>
  <c r="B7" i="2"/>
  <c r="B10" i="2"/>
  <c r="AM32" i="2"/>
  <c r="AM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0" i="2"/>
  <c r="AM30" i="2"/>
  <c r="B9" i="2"/>
  <c r="C10" i="2"/>
  <c r="C9" i="2"/>
  <c r="B11" i="2"/>
  <c r="C11" i="2"/>
  <c r="D10" i="2"/>
  <c r="E10" i="2"/>
  <c r="E11" i="2"/>
  <c r="D9" i="2"/>
  <c r="D11" i="2"/>
  <c r="E9" i="2"/>
  <c r="F10" i="2"/>
  <c r="G10" i="2"/>
  <c r="F9" i="2"/>
  <c r="F11" i="2"/>
  <c r="G9" i="2"/>
  <c r="H10" i="2"/>
  <c r="H9" i="2"/>
  <c r="G11" i="2"/>
  <c r="H11" i="2"/>
  <c r="I10" i="2"/>
  <c r="I9" i="2"/>
  <c r="I11" i="2"/>
  <c r="J10" i="2"/>
  <c r="J9" i="2"/>
  <c r="J11" i="2"/>
  <c r="K10" i="2"/>
  <c r="K9" i="2"/>
  <c r="K11" i="2"/>
  <c r="L10" i="2"/>
  <c r="L9" i="2"/>
  <c r="L11" i="2"/>
  <c r="M10" i="2"/>
  <c r="M9" i="2"/>
  <c r="M11" i="2"/>
  <c r="N10" i="2"/>
  <c r="N9" i="2"/>
  <c r="N11" i="2"/>
  <c r="O10" i="2"/>
  <c r="O9" i="2"/>
  <c r="O11" i="2"/>
  <c r="P10" i="2"/>
  <c r="AM19" i="2"/>
  <c r="AM18" i="2"/>
  <c r="AM17" i="2"/>
  <c r="AM12" i="2"/>
  <c r="AM14" i="2"/>
  <c r="AM15" i="2"/>
  <c r="AM16" i="2"/>
  <c r="AM20" i="2"/>
  <c r="AM21" i="2"/>
  <c r="AM22" i="2"/>
  <c r="AM23" i="2"/>
  <c r="AM24" i="2"/>
  <c r="AM25" i="2"/>
  <c r="AM26" i="2"/>
  <c r="AM27" i="2"/>
  <c r="AM28" i="2"/>
  <c r="AM29" i="2"/>
  <c r="P9" i="2"/>
  <c r="P11" i="2"/>
  <c r="Q10" i="2"/>
  <c r="Q9" i="2"/>
  <c r="Q11" i="2"/>
  <c r="R10" i="2"/>
  <c r="R9" i="2"/>
  <c r="R11" i="2"/>
  <c r="S10" i="2"/>
  <c r="S9" i="2"/>
  <c r="S11" i="2"/>
  <c r="T10" i="2"/>
  <c r="T9" i="2"/>
  <c r="T11" i="2"/>
  <c r="U10" i="2"/>
  <c r="U9" i="2"/>
  <c r="U11" i="2"/>
  <c r="V10" i="2"/>
  <c r="V9" i="2"/>
  <c r="V11" i="2"/>
  <c r="W10" i="2"/>
  <c r="W9" i="2"/>
  <c r="W11" i="2"/>
  <c r="X10" i="2"/>
  <c r="X9" i="2"/>
  <c r="X11" i="2"/>
  <c r="Y10" i="2"/>
  <c r="Y9" i="2"/>
  <c r="Y11" i="2"/>
  <c r="Z10" i="2"/>
  <c r="Z9" i="2"/>
  <c r="Z11" i="2"/>
  <c r="AA10" i="2"/>
  <c r="AA9" i="2"/>
  <c r="AA11" i="2"/>
  <c r="AB10" i="2"/>
  <c r="AB9" i="2"/>
  <c r="AB11" i="2"/>
  <c r="AC10" i="2"/>
  <c r="AC9" i="2"/>
  <c r="AC11" i="2"/>
  <c r="AD10" i="2"/>
  <c r="AD9" i="2"/>
  <c r="AD11" i="2"/>
  <c r="AE10" i="2"/>
  <c r="AE9" i="2"/>
  <c r="AE11" i="2"/>
  <c r="AF10" i="2"/>
  <c r="AF9" i="2"/>
  <c r="AF11" i="2"/>
  <c r="AG10" i="2"/>
  <c r="AG9" i="2"/>
  <c r="AG11" i="2"/>
  <c r="AH10" i="2"/>
  <c r="AH9" i="2"/>
  <c r="AH11" i="2"/>
  <c r="AI10" i="2"/>
  <c r="AI9" i="2"/>
  <c r="AI11" i="2"/>
  <c r="AJ10" i="2"/>
  <c r="AJ9" i="2"/>
  <c r="AJ11" i="2"/>
  <c r="AK10" i="2"/>
  <c r="AK9" i="2"/>
  <c r="AL10" i="2"/>
  <c r="AL9" i="2"/>
  <c r="AK11" i="2"/>
  <c r="AL11" i="2"/>
</calcChain>
</file>

<file path=xl/sharedStrings.xml><?xml version="1.0" encoding="utf-8"?>
<sst xmlns="http://schemas.openxmlformats.org/spreadsheetml/2006/main" count="24" uniqueCount="19">
  <si>
    <t>Date</t>
  </si>
  <si>
    <t>Total
Hrs</t>
  </si>
  <si>
    <t>OT Hours:</t>
  </si>
  <si>
    <t>Regular Hours:</t>
  </si>
  <si>
    <t>Friday</t>
  </si>
  <si>
    <t>Task</t>
  </si>
  <si>
    <t>Time Sheet</t>
  </si>
  <si>
    <t>Nguyễn Ngọc Bảo Vân</t>
  </si>
  <si>
    <t>Document Writer</t>
  </si>
  <si>
    <t>Viết Software Process Definition</t>
  </si>
  <si>
    <t>Viết Risk Management</t>
  </si>
  <si>
    <t>Viết Proof of Concept</t>
  </si>
  <si>
    <t>Viết Software Design</t>
  </si>
  <si>
    <t>Viết High Level Estimates</t>
  </si>
  <si>
    <t>Thursday</t>
  </si>
  <si>
    <t xml:space="preserve">Viết Product Vision </t>
  </si>
  <si>
    <t xml:space="preserve">Viết Excution Summary </t>
  </si>
  <si>
    <t>Cập nhật Release Plan</t>
  </si>
  <si>
    <t>Cập nhật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</si>
</sst>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d"/>
    <numFmt numFmtId="166" formatCode="mmm"/>
  </numFmts>
  <fonts count="35" x14ac:knownFonts="1">
    <font>
      <sz val="1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0" borderId="0"/>
    <xf numFmtId="0" fontId="1" fillId="0" borderId="0"/>
    <xf numFmtId="0" fontId="1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2" fillId="0" borderId="0" xfId="0" applyFont="1" applyAlignment="1" applyProtection="1"/>
    <xf numFmtId="0" fontId="24" fillId="0" borderId="0" xfId="0" applyFont="1" applyFill="1" applyAlignment="1" applyProtection="1">
      <alignment vertical="center"/>
    </xf>
    <xf numFmtId="0" fontId="25" fillId="0" borderId="0" xfId="0" applyFont="1" applyAlignment="1" applyProtection="1"/>
    <xf numFmtId="0" fontId="25" fillId="0" borderId="0" xfId="0" applyFont="1" applyBorder="1" applyAlignment="1" applyProtection="1"/>
    <xf numFmtId="0" fontId="25" fillId="0" borderId="0" xfId="0" applyFont="1" applyAlignment="1" applyProtection="1">
      <alignment horizontal="left"/>
    </xf>
    <xf numFmtId="164" fontId="28" fillId="0" borderId="0" xfId="0" applyNumberFormat="1" applyFont="1" applyFill="1" applyBorder="1" applyAlignment="1" applyProtection="1">
      <alignment horizontal="left" vertical="top"/>
    </xf>
    <xf numFmtId="0" fontId="25" fillId="0" borderId="10" xfId="0" applyFont="1" applyBorder="1" applyAlignment="1" applyProtection="1">
      <alignment horizontal="left"/>
    </xf>
    <xf numFmtId="0" fontId="25" fillId="0" borderId="0" xfId="0" applyFont="1" applyAlignment="1" applyProtection="1">
      <alignment horizontal="left"/>
    </xf>
    <xf numFmtId="164" fontId="28" fillId="0" borderId="0" xfId="0" applyNumberFormat="1" applyFont="1" applyFill="1" applyBorder="1" applyAlignment="1" applyProtection="1">
      <alignment horizontal="left" vertical="top"/>
    </xf>
    <xf numFmtId="0" fontId="2" fillId="0" borderId="0" xfId="34" applyAlignment="1" applyProtection="1"/>
    <xf numFmtId="0" fontId="25" fillId="0" borderId="7" xfId="0" applyFont="1" applyBorder="1" applyAlignment="1" applyProtection="1"/>
    <xf numFmtId="0" fontId="25" fillId="20" borderId="0" xfId="0" applyFont="1" applyFill="1" applyAlignment="1" applyProtection="1"/>
    <xf numFmtId="165" fontId="29" fillId="20" borderId="0" xfId="0" applyNumberFormat="1" applyFont="1" applyFill="1" applyAlignment="1" applyProtection="1">
      <alignment horizontal="center"/>
    </xf>
    <xf numFmtId="0" fontId="29" fillId="20" borderId="0" xfId="0" applyFont="1" applyFill="1" applyAlignment="1" applyProtection="1">
      <alignment horizontal="center"/>
    </xf>
    <xf numFmtId="0" fontId="31" fillId="21" borderId="0" xfId="0" applyFont="1" applyFill="1" applyBorder="1" applyAlignment="1" applyProtection="1">
      <alignment horizontal="center" vertical="center" wrapText="1"/>
    </xf>
    <xf numFmtId="0" fontId="25" fillId="0" borderId="17" xfId="39" applyNumberFormat="1" applyFont="1" applyFill="1" applyBorder="1" applyAlignment="1" applyProtection="1">
      <alignment horizontal="center" vertical="center"/>
      <protection locked="0"/>
    </xf>
    <xf numFmtId="0" fontId="32" fillId="0" borderId="17" xfId="39" applyNumberFormat="1" applyFont="1" applyFill="1" applyBorder="1" applyAlignment="1" applyProtection="1">
      <alignment horizontal="center" vertical="center"/>
      <protection locked="0"/>
    </xf>
    <xf numFmtId="0" fontId="27" fillId="23" borderId="0" xfId="0" applyFont="1" applyFill="1" applyBorder="1" applyAlignment="1" applyProtection="1">
      <alignment horizontal="right" vertical="center"/>
    </xf>
    <xf numFmtId="0" fontId="32" fillId="0" borderId="19" xfId="39" applyNumberFormat="1" applyFont="1" applyFill="1" applyBorder="1" applyAlignment="1" applyProtection="1">
      <alignment horizontal="center" vertical="center"/>
      <protection locked="0"/>
    </xf>
    <xf numFmtId="0" fontId="31" fillId="21" borderId="18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/>
      <protection locked="0"/>
    </xf>
    <xf numFmtId="166" fontId="33" fillId="21" borderId="15" xfId="0" applyNumberFormat="1" applyFont="1" applyFill="1" applyBorder="1" applyAlignment="1" applyProtection="1">
      <alignment horizontal="center" vertical="center" shrinkToFit="1"/>
    </xf>
    <xf numFmtId="166" fontId="33" fillId="21" borderId="0" xfId="0" applyNumberFormat="1" applyFont="1" applyFill="1" applyBorder="1" applyAlignment="1" applyProtection="1">
      <alignment horizontal="center" vertical="center" shrinkToFit="1"/>
    </xf>
    <xf numFmtId="166" fontId="33" fillId="21" borderId="16" xfId="0" applyNumberFormat="1" applyFont="1" applyFill="1" applyBorder="1" applyAlignment="1" applyProtection="1">
      <alignment horizontal="center" vertical="center" shrinkToFit="1"/>
    </xf>
    <xf numFmtId="166" fontId="33" fillId="21" borderId="18" xfId="0" applyNumberFormat="1" applyFont="1" applyFill="1" applyBorder="1" applyAlignment="1" applyProtection="1">
      <alignment horizontal="center" vertical="center" shrinkToFit="1"/>
    </xf>
    <xf numFmtId="0" fontId="32" fillId="23" borderId="0" xfId="0" applyNumberFormat="1" applyFont="1" applyFill="1" applyAlignment="1" applyProtection="1">
      <alignment horizontal="center" vertical="center"/>
    </xf>
    <xf numFmtId="4" fontId="32" fillId="23" borderId="0" xfId="0" applyNumberFormat="1" applyFont="1" applyFill="1" applyAlignment="1" applyProtection="1">
      <alignment horizontal="center" vertical="center"/>
    </xf>
    <xf numFmtId="4" fontId="32" fillId="22" borderId="0" xfId="0" applyNumberFormat="1" applyFont="1" applyFill="1" applyAlignment="1" applyProtection="1">
      <alignment horizontal="center" vertical="center"/>
    </xf>
    <xf numFmtId="0" fontId="30" fillId="0" borderId="0" xfId="0" applyFont="1" applyFill="1" applyAlignment="1" applyProtection="1">
      <alignment horizontal="right" vertical="center"/>
    </xf>
    <xf numFmtId="0" fontId="34" fillId="0" borderId="0" xfId="0" applyFont="1" applyAlignment="1" applyProtection="1">
      <alignment horizontal="center"/>
    </xf>
    <xf numFmtId="0" fontId="25" fillId="0" borderId="14" xfId="0" applyFont="1" applyBorder="1" applyAlignment="1" applyProtection="1">
      <alignment horizontal="left"/>
    </xf>
    <xf numFmtId="0" fontId="27" fillId="23" borderId="0" xfId="0" applyFont="1" applyFill="1" applyBorder="1" applyAlignment="1" applyProtection="1">
      <alignment horizontal="right" vertical="center"/>
    </xf>
    <xf numFmtId="0" fontId="25" fillId="0" borderId="0" xfId="0" applyFont="1" applyAlignment="1" applyProtection="1">
      <alignment horizontal="left"/>
    </xf>
    <xf numFmtId="0" fontId="25" fillId="0" borderId="0" xfId="0" applyFont="1" applyAlignment="1" applyProtection="1">
      <alignment horizontal="left"/>
    </xf>
    <xf numFmtId="14" fontId="27" fillId="0" borderId="11" xfId="0" applyNumberFormat="1" applyFont="1" applyBorder="1" applyAlignment="1" applyProtection="1">
      <alignment horizontal="left"/>
      <protection locked="0"/>
    </xf>
    <xf numFmtId="14" fontId="27" fillId="0" borderId="12" xfId="0" applyNumberFormat="1" applyFont="1" applyBorder="1" applyAlignment="1" applyProtection="1">
      <alignment horizontal="left"/>
      <protection locked="0"/>
    </xf>
    <xf numFmtId="14" fontId="27" fillId="0" borderId="13" xfId="0" applyNumberFormat="1" applyFont="1" applyBorder="1" applyAlignment="1" applyProtection="1">
      <alignment horizontal="left"/>
      <protection locked="0"/>
    </xf>
    <xf numFmtId="164" fontId="28" fillId="0" borderId="0" xfId="0" applyNumberFormat="1" applyFont="1" applyFill="1" applyBorder="1" applyAlignment="1" applyProtection="1">
      <alignment horizontal="left" vertical="top"/>
    </xf>
    <xf numFmtId="0" fontId="26" fillId="0" borderId="10" xfId="0" applyFont="1" applyBorder="1" applyAlignment="1" applyProtection="1">
      <alignment horizontal="left" vertical="center"/>
      <protection locked="0"/>
    </xf>
    <xf numFmtId="14" fontId="25" fillId="0" borderId="0" xfId="0" applyNumberFormat="1" applyFont="1" applyBorder="1" applyAlignment="1" applyProtection="1">
      <alignment horizontal="left"/>
      <protection locked="0"/>
    </xf>
    <xf numFmtId="0" fontId="25" fillId="0" borderId="14" xfId="0" applyFont="1" applyBorder="1" applyAlignment="1" applyProtection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5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_Sheet1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67"/>
  <sheetViews>
    <sheetView showGridLines="0" tabSelected="1" topLeftCell="A49" workbookViewId="0">
      <selection activeCell="Y54" sqref="Y54"/>
    </sheetView>
  </sheetViews>
  <sheetFormatPr defaultColWidth="9" defaultRowHeight="15" x14ac:dyDescent="0.3"/>
  <cols>
    <col min="1" max="1" width="42.5703125" style="2" customWidth="1"/>
    <col min="2" max="36" width="4.140625" style="2" customWidth="1"/>
    <col min="37" max="37" width="4.140625" style="2" hidden="1" customWidth="1"/>
    <col min="38" max="38" width="9.42578125" style="2" hidden="1" customWidth="1"/>
    <col min="39" max="39" width="8.85546875" style="2" customWidth="1"/>
    <col min="40" max="40" width="9" style="2"/>
    <col min="41" max="41" width="20.140625" style="2" bestFit="1" customWidth="1"/>
    <col min="42" max="16384" width="9" style="2"/>
  </cols>
  <sheetData>
    <row r="1" spans="1:41" s="1" customFormat="1" ht="32.25" customHeight="1" x14ac:dyDescent="0.2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32"/>
      <c r="AO1" s="13"/>
    </row>
    <row r="2" spans="1:4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24"/>
      <c r="AO2" s="4"/>
    </row>
    <row r="3" spans="1:41" x14ac:dyDescent="0.3">
      <c r="A3" s="42" t="s">
        <v>7</v>
      </c>
      <c r="B3" s="42"/>
      <c r="C3" s="42"/>
      <c r="D3" s="42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24"/>
    </row>
    <row r="4" spans="1:41" x14ac:dyDescent="0.3">
      <c r="A4" s="7" t="s">
        <v>8</v>
      </c>
      <c r="B4" s="7"/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8"/>
      <c r="AK4" s="6"/>
      <c r="AL4" s="6"/>
      <c r="AM4" s="24"/>
    </row>
    <row r="5" spans="1:41" x14ac:dyDescent="0.3">
      <c r="A5" s="8"/>
      <c r="B5" s="8"/>
      <c r="C5" s="8"/>
      <c r="D5" s="8"/>
      <c r="E5" s="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8"/>
      <c r="AK5" s="6"/>
      <c r="AL5" s="6"/>
      <c r="AM5" s="24"/>
    </row>
    <row r="6" spans="1:41" x14ac:dyDescent="0.3">
      <c r="A6" s="38">
        <v>43378</v>
      </c>
      <c r="B6" s="39"/>
      <c r="C6" s="40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8"/>
      <c r="AK6" s="6"/>
      <c r="AL6" s="6"/>
      <c r="AM6" s="24"/>
    </row>
    <row r="7" spans="1:41" x14ac:dyDescent="0.3">
      <c r="A7" s="14" t="s">
        <v>4</v>
      </c>
      <c r="B7" s="33">
        <f>MOD(MATCH(A7,{"Sunday";"Monday";"Tuesday";"Wednesday";"Thursday";"Friday";"Saturday"},0),7)+1</f>
        <v>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4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6"/>
      <c r="AL8" s="6"/>
      <c r="AM8" s="6"/>
    </row>
    <row r="9" spans="1:41" ht="15.75" x14ac:dyDescent="0.3">
      <c r="A9" s="15"/>
      <c r="B9" s="17" t="str">
        <f>IF(OR(A10="",MONTH(B10)&lt;&gt;MONTH(A10)),TEXT(B10,"mmm"),"")</f>
        <v>Sep</v>
      </c>
      <c r="C9" s="17" t="str">
        <f t="shared" ref="C9:AL9" si="0">IF(OR(B10="",MONTH(C10)&lt;&gt;MONTH(B10)),TEXT(C10,"mmm"),"")</f>
        <v/>
      </c>
      <c r="D9" s="17" t="str">
        <f t="shared" si="0"/>
        <v>Oct</v>
      </c>
      <c r="E9" s="17" t="str">
        <f t="shared" si="0"/>
        <v/>
      </c>
      <c r="F9" s="17" t="str">
        <f t="shared" si="0"/>
        <v/>
      </c>
      <c r="G9" s="17" t="str">
        <f t="shared" si="0"/>
        <v/>
      </c>
      <c r="H9" s="17" t="str">
        <f t="shared" si="0"/>
        <v/>
      </c>
      <c r="I9" s="17" t="str">
        <f t="shared" si="0"/>
        <v/>
      </c>
      <c r="J9" s="17" t="str">
        <f t="shared" si="0"/>
        <v/>
      </c>
      <c r="K9" s="17" t="str">
        <f t="shared" si="0"/>
        <v/>
      </c>
      <c r="L9" s="17" t="str">
        <f t="shared" si="0"/>
        <v/>
      </c>
      <c r="M9" s="17" t="str">
        <f t="shared" si="0"/>
        <v/>
      </c>
      <c r="N9" s="17" t="str">
        <f t="shared" si="0"/>
        <v/>
      </c>
      <c r="O9" s="17" t="str">
        <f t="shared" si="0"/>
        <v/>
      </c>
      <c r="P9" s="17" t="str">
        <f t="shared" si="0"/>
        <v/>
      </c>
      <c r="Q9" s="17" t="str">
        <f t="shared" si="0"/>
        <v/>
      </c>
      <c r="R9" s="17" t="str">
        <f t="shared" si="0"/>
        <v/>
      </c>
      <c r="S9" s="17" t="str">
        <f t="shared" si="0"/>
        <v/>
      </c>
      <c r="T9" s="17" t="str">
        <f t="shared" si="0"/>
        <v/>
      </c>
      <c r="U9" s="17" t="str">
        <f t="shared" si="0"/>
        <v/>
      </c>
      <c r="V9" s="17" t="str">
        <f t="shared" si="0"/>
        <v/>
      </c>
      <c r="W9" s="17" t="str">
        <f t="shared" si="0"/>
        <v/>
      </c>
      <c r="X9" s="17" t="str">
        <f t="shared" si="0"/>
        <v/>
      </c>
      <c r="Y9" s="17" t="str">
        <f t="shared" si="0"/>
        <v/>
      </c>
      <c r="Z9" s="17" t="str">
        <f t="shared" si="0"/>
        <v/>
      </c>
      <c r="AA9" s="17" t="str">
        <f t="shared" si="0"/>
        <v/>
      </c>
      <c r="AB9" s="17" t="str">
        <f t="shared" si="0"/>
        <v/>
      </c>
      <c r="AC9" s="17" t="str">
        <f t="shared" si="0"/>
        <v/>
      </c>
      <c r="AD9" s="17" t="str">
        <f t="shared" si="0"/>
        <v/>
      </c>
      <c r="AE9" s="17" t="str">
        <f t="shared" si="0"/>
        <v/>
      </c>
      <c r="AF9" s="17" t="str">
        <f t="shared" si="0"/>
        <v/>
      </c>
      <c r="AG9" s="17" t="str">
        <f t="shared" si="0"/>
        <v/>
      </c>
      <c r="AH9" s="17" t="str">
        <f t="shared" si="0"/>
        <v/>
      </c>
      <c r="AI9" s="17" t="str">
        <f t="shared" si="0"/>
        <v>Nov</v>
      </c>
      <c r="AJ9" s="17" t="str">
        <f t="shared" si="0"/>
        <v/>
      </c>
      <c r="AK9" s="17" t="str">
        <f t="shared" si="0"/>
        <v/>
      </c>
      <c r="AL9" s="17" t="str">
        <f t="shared" si="0"/>
        <v/>
      </c>
      <c r="AM9" s="15"/>
    </row>
    <row r="10" spans="1:41" ht="15.75" x14ac:dyDescent="0.3">
      <c r="A10" s="15"/>
      <c r="B10" s="16">
        <f>$A$6-(WEEKDAY($A$6,1)-(B7-1))-IF((WEEKDAY($A$6,1)-(B7-1))&lt;=0,7,0)+1</f>
        <v>43372</v>
      </c>
      <c r="C10" s="16">
        <f>B10+1</f>
        <v>43373</v>
      </c>
      <c r="D10" s="16">
        <f t="shared" ref="D10:AC10" si="1">C10+1</f>
        <v>43374</v>
      </c>
      <c r="E10" s="16">
        <f t="shared" si="1"/>
        <v>43375</v>
      </c>
      <c r="F10" s="16">
        <f t="shared" si="1"/>
        <v>43376</v>
      </c>
      <c r="G10" s="16">
        <f t="shared" si="1"/>
        <v>43377</v>
      </c>
      <c r="H10" s="16">
        <f t="shared" si="1"/>
        <v>43378</v>
      </c>
      <c r="I10" s="16">
        <f t="shared" si="1"/>
        <v>43379</v>
      </c>
      <c r="J10" s="16">
        <f t="shared" si="1"/>
        <v>43380</v>
      </c>
      <c r="K10" s="16">
        <f t="shared" si="1"/>
        <v>43381</v>
      </c>
      <c r="L10" s="16">
        <f t="shared" si="1"/>
        <v>43382</v>
      </c>
      <c r="M10" s="16">
        <f t="shared" si="1"/>
        <v>43383</v>
      </c>
      <c r="N10" s="16">
        <f t="shared" si="1"/>
        <v>43384</v>
      </c>
      <c r="O10" s="16">
        <f t="shared" si="1"/>
        <v>43385</v>
      </c>
      <c r="P10" s="16">
        <f t="shared" si="1"/>
        <v>43386</v>
      </c>
      <c r="Q10" s="16">
        <f t="shared" si="1"/>
        <v>43387</v>
      </c>
      <c r="R10" s="16">
        <f t="shared" si="1"/>
        <v>43388</v>
      </c>
      <c r="S10" s="16">
        <f t="shared" si="1"/>
        <v>43389</v>
      </c>
      <c r="T10" s="16">
        <f t="shared" si="1"/>
        <v>43390</v>
      </c>
      <c r="U10" s="16">
        <f t="shared" si="1"/>
        <v>43391</v>
      </c>
      <c r="V10" s="16">
        <f t="shared" si="1"/>
        <v>43392</v>
      </c>
      <c r="W10" s="16">
        <f t="shared" si="1"/>
        <v>43393</v>
      </c>
      <c r="X10" s="16">
        <f t="shared" si="1"/>
        <v>43394</v>
      </c>
      <c r="Y10" s="16">
        <f t="shared" si="1"/>
        <v>43395</v>
      </c>
      <c r="Z10" s="16">
        <f t="shared" si="1"/>
        <v>43396</v>
      </c>
      <c r="AA10" s="16">
        <f t="shared" si="1"/>
        <v>43397</v>
      </c>
      <c r="AB10" s="16">
        <f t="shared" si="1"/>
        <v>43398</v>
      </c>
      <c r="AC10" s="16">
        <f t="shared" si="1"/>
        <v>43399</v>
      </c>
      <c r="AD10" s="16">
        <f t="shared" ref="AD10:AL10" si="2">AC10+1</f>
        <v>43400</v>
      </c>
      <c r="AE10" s="16">
        <f t="shared" si="2"/>
        <v>43401</v>
      </c>
      <c r="AF10" s="16">
        <f t="shared" si="2"/>
        <v>43402</v>
      </c>
      <c r="AG10" s="16">
        <f t="shared" si="2"/>
        <v>43403</v>
      </c>
      <c r="AH10" s="16">
        <f t="shared" si="2"/>
        <v>43404</v>
      </c>
      <c r="AI10" s="16">
        <f t="shared" si="2"/>
        <v>43405</v>
      </c>
      <c r="AJ10" s="16">
        <f t="shared" si="2"/>
        <v>43406</v>
      </c>
      <c r="AK10" s="16">
        <f t="shared" si="2"/>
        <v>43407</v>
      </c>
      <c r="AL10" s="16">
        <f t="shared" si="2"/>
        <v>43408</v>
      </c>
      <c r="AM10" s="15"/>
    </row>
    <row r="11" spans="1:41" s="3" customFormat="1" ht="27.75" customHeight="1" x14ac:dyDescent="0.3">
      <c r="A11" s="18" t="s">
        <v>5</v>
      </c>
      <c r="B11" s="25" t="str">
        <f>CHOOSE(WEEKDAY(B10,1),"Su","M","Tu","W","Th","F","Sa")</f>
        <v>Sa</v>
      </c>
      <c r="C11" s="26" t="str">
        <f t="shared" ref="C11:H11" si="3">CHOOSE(WEEKDAY(C10,1),"Su","M","Tu","W","Th","F","Sa")</f>
        <v>Su</v>
      </c>
      <c r="D11" s="26" t="str">
        <f t="shared" si="3"/>
        <v>M</v>
      </c>
      <c r="E11" s="26" t="str">
        <f t="shared" si="3"/>
        <v>Tu</v>
      </c>
      <c r="F11" s="26" t="str">
        <f t="shared" si="3"/>
        <v>W</v>
      </c>
      <c r="G11" s="26" t="str">
        <f t="shared" si="3"/>
        <v>Th</v>
      </c>
      <c r="H11" s="27" t="str">
        <f t="shared" si="3"/>
        <v>F</v>
      </c>
      <c r="I11" s="25" t="str">
        <f>CHOOSE(WEEKDAY(I10,1),"Su","M","Tu","W","Th","F","Sa")</f>
        <v>Sa</v>
      </c>
      <c r="J11" s="26" t="str">
        <f t="shared" ref="J11" si="4">CHOOSE(WEEKDAY(J10,1),"Su","M","Tu","W","Th","F","Sa")</f>
        <v>Su</v>
      </c>
      <c r="K11" s="26" t="str">
        <f t="shared" ref="K11" si="5">CHOOSE(WEEKDAY(K10,1),"Su","M","Tu","W","Th","F","Sa")</f>
        <v>M</v>
      </c>
      <c r="L11" s="26" t="str">
        <f t="shared" ref="L11" si="6">CHOOSE(WEEKDAY(L10,1),"Su","M","Tu","W","Th","F","Sa")</f>
        <v>Tu</v>
      </c>
      <c r="M11" s="26" t="str">
        <f t="shared" ref="M11" si="7">CHOOSE(WEEKDAY(M10,1),"Su","M","Tu","W","Th","F","Sa")</f>
        <v>W</v>
      </c>
      <c r="N11" s="26" t="str">
        <f t="shared" ref="N11" si="8">CHOOSE(WEEKDAY(N10,1),"Su","M","Tu","W","Th","F","Sa")</f>
        <v>Th</v>
      </c>
      <c r="O11" s="27" t="str">
        <f t="shared" ref="O11" si="9">CHOOSE(WEEKDAY(O10,1),"Su","M","Tu","W","Th","F","Sa")</f>
        <v>F</v>
      </c>
      <c r="P11" s="25" t="str">
        <f>CHOOSE(WEEKDAY(P10,1),"Su","M","Tu","W","Th","F","Sa")</f>
        <v>Sa</v>
      </c>
      <c r="Q11" s="26" t="str">
        <f t="shared" ref="Q11" si="10">CHOOSE(WEEKDAY(Q10,1),"Su","M","Tu","W","Th","F","Sa")</f>
        <v>Su</v>
      </c>
      <c r="R11" s="26" t="str">
        <f t="shared" ref="R11" si="11">CHOOSE(WEEKDAY(R10,1),"Su","M","Tu","W","Th","F","Sa")</f>
        <v>M</v>
      </c>
      <c r="S11" s="26" t="str">
        <f t="shared" ref="S11" si="12">CHOOSE(WEEKDAY(S10,1),"Su","M","Tu","W","Th","F","Sa")</f>
        <v>Tu</v>
      </c>
      <c r="T11" s="26" t="str">
        <f t="shared" ref="T11" si="13">CHOOSE(WEEKDAY(T10,1),"Su","M","Tu","W","Th","F","Sa")</f>
        <v>W</v>
      </c>
      <c r="U11" s="26" t="str">
        <f t="shared" ref="U11" si="14">CHOOSE(WEEKDAY(U10,1),"Su","M","Tu","W","Th","F","Sa")</f>
        <v>Th</v>
      </c>
      <c r="V11" s="27" t="str">
        <f t="shared" ref="V11" si="15">CHOOSE(WEEKDAY(V10,1),"Su","M","Tu","W","Th","F","Sa")</f>
        <v>F</v>
      </c>
      <c r="W11" s="25" t="str">
        <f>CHOOSE(WEEKDAY(W10,1),"Su","M","Tu","W","Th","F","Sa")</f>
        <v>Sa</v>
      </c>
      <c r="X11" s="26" t="str">
        <f t="shared" ref="X11" si="16">CHOOSE(WEEKDAY(X10,1),"Su","M","Tu","W","Th","F","Sa")</f>
        <v>Su</v>
      </c>
      <c r="Y11" s="26" t="str">
        <f t="shared" ref="Y11" si="17">CHOOSE(WEEKDAY(Y10,1),"Su","M","Tu","W","Th","F","Sa")</f>
        <v>M</v>
      </c>
      <c r="Z11" s="26" t="str">
        <f t="shared" ref="Z11" si="18">CHOOSE(WEEKDAY(Z10,1),"Su","M","Tu","W","Th","F","Sa")</f>
        <v>Tu</v>
      </c>
      <c r="AA11" s="26" t="str">
        <f t="shared" ref="AA11" si="19">CHOOSE(WEEKDAY(AA10,1),"Su","M","Tu","W","Th","F","Sa")</f>
        <v>W</v>
      </c>
      <c r="AB11" s="26" t="str">
        <f t="shared" ref="AB11" si="20">CHOOSE(WEEKDAY(AB10,1),"Su","M","Tu","W","Th","F","Sa")</f>
        <v>Th</v>
      </c>
      <c r="AC11" s="27" t="str">
        <f t="shared" ref="AC11" si="21">CHOOSE(WEEKDAY(AC10,1),"Su","M","Tu","W","Th","F","Sa")</f>
        <v>F</v>
      </c>
      <c r="AD11" s="25" t="str">
        <f>CHOOSE(WEEKDAY(AD10,1),"Su","M","Tu","W","Th","F","Sa")</f>
        <v>Sa</v>
      </c>
      <c r="AE11" s="26" t="str">
        <f t="shared" ref="AE11" si="22">CHOOSE(WEEKDAY(AE10,1),"Su","M","Tu","W","Th","F","Sa")</f>
        <v>Su</v>
      </c>
      <c r="AF11" s="26" t="str">
        <f t="shared" ref="AF11" si="23">CHOOSE(WEEKDAY(AF10,1),"Su","M","Tu","W","Th","F","Sa")</f>
        <v>M</v>
      </c>
      <c r="AG11" s="26" t="str">
        <f t="shared" ref="AG11" si="24">CHOOSE(WEEKDAY(AG10,1),"Su","M","Tu","W","Th","F","Sa")</f>
        <v>Tu</v>
      </c>
      <c r="AH11" s="26" t="str">
        <f t="shared" ref="AH11" si="25">CHOOSE(WEEKDAY(AH10,1),"Su","M","Tu","W","Th","F","Sa")</f>
        <v>W</v>
      </c>
      <c r="AI11" s="26" t="str">
        <f t="shared" ref="AI11" si="26">CHOOSE(WEEKDAY(AI10,1),"Su","M","Tu","W","Th","F","Sa")</f>
        <v>Th</v>
      </c>
      <c r="AJ11" s="27" t="str">
        <f t="shared" ref="AJ11" si="27">CHOOSE(WEEKDAY(AJ10,1),"Su","M","Tu","W","Th","F","Sa")</f>
        <v>F</v>
      </c>
      <c r="AK11" s="26" t="str">
        <f t="shared" ref="AK11" si="28">CHOOSE(WEEKDAY(AK10,1),"Su","M","Tu","W","Th","F","Sa")</f>
        <v>Sa</v>
      </c>
      <c r="AL11" s="28" t="str">
        <f t="shared" ref="AL11" si="29">CHOOSE(WEEKDAY(AL10,1),"Su","M","Tu","W","Th","F","Sa")</f>
        <v>Su</v>
      </c>
      <c r="AM11" s="23" t="s">
        <v>1</v>
      </c>
    </row>
    <row r="12" spans="1:41" ht="16.5" customHeight="1" x14ac:dyDescent="0.3">
      <c r="A12" s="19" t="s">
        <v>16</v>
      </c>
      <c r="B12" s="20"/>
      <c r="C12" s="20"/>
      <c r="D12" s="20"/>
      <c r="E12" s="20">
        <v>1</v>
      </c>
      <c r="F12" s="20"/>
      <c r="G12" s="20">
        <v>0.5</v>
      </c>
      <c r="H12" s="20"/>
      <c r="I12" s="20"/>
      <c r="J12" s="20"/>
      <c r="K12" s="20"/>
      <c r="L12" s="20">
        <v>0.5</v>
      </c>
      <c r="M12" s="20">
        <v>1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2"/>
      <c r="AM12" s="30">
        <f t="shared" ref="AM12:AM29" si="30">SUM(B12:AL12)</f>
        <v>3</v>
      </c>
    </row>
    <row r="13" spans="1:41" ht="16.5" customHeight="1" x14ac:dyDescent="0.3">
      <c r="A13" s="19" t="s">
        <v>15</v>
      </c>
      <c r="B13" s="20"/>
      <c r="C13" s="20"/>
      <c r="D13" s="20"/>
      <c r="E13" s="20"/>
      <c r="F13" s="20">
        <v>1</v>
      </c>
      <c r="G13" s="20"/>
      <c r="H13" s="20">
        <v>1</v>
      </c>
      <c r="I13" s="20"/>
      <c r="J13" s="20">
        <v>1.5</v>
      </c>
      <c r="K13" s="20"/>
      <c r="L13" s="20"/>
      <c r="M13" s="20"/>
      <c r="N13" s="20">
        <v>0.5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2"/>
      <c r="AM13" s="30">
        <f>SUM(B13:AL13)</f>
        <v>4</v>
      </c>
    </row>
    <row r="14" spans="1:41" ht="16.5" customHeight="1" x14ac:dyDescent="0.3">
      <c r="A14" s="19" t="s">
        <v>9</v>
      </c>
      <c r="B14" s="20"/>
      <c r="C14" s="20"/>
      <c r="D14" s="20"/>
      <c r="E14" s="20"/>
      <c r="F14" s="20"/>
      <c r="G14" s="20">
        <v>0.5</v>
      </c>
      <c r="H14" s="20"/>
      <c r="I14" s="20"/>
      <c r="J14" s="20"/>
      <c r="K14" s="20">
        <v>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30">
        <f t="shared" si="30"/>
        <v>1.5</v>
      </c>
    </row>
    <row r="15" spans="1:41" ht="16.5" customHeight="1" x14ac:dyDescent="0.3">
      <c r="A15" s="19" t="s">
        <v>10</v>
      </c>
      <c r="B15" s="20"/>
      <c r="C15" s="20"/>
      <c r="D15" s="20"/>
      <c r="E15" s="20"/>
      <c r="F15" s="20">
        <v>1</v>
      </c>
      <c r="G15" s="20"/>
      <c r="H15" s="20">
        <v>1</v>
      </c>
      <c r="I15" s="20">
        <v>0.5</v>
      </c>
      <c r="J15" s="20"/>
      <c r="K15" s="20"/>
      <c r="L15" s="20"/>
      <c r="M15" s="20"/>
      <c r="N15" s="20"/>
      <c r="O15" s="20">
        <v>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30">
        <f>SUM(B15:AL15)</f>
        <v>3.5</v>
      </c>
    </row>
    <row r="16" spans="1:41" ht="16.5" customHeight="1" x14ac:dyDescent="0.3">
      <c r="A16" s="19" t="s">
        <v>11</v>
      </c>
      <c r="B16" s="20"/>
      <c r="C16" s="20"/>
      <c r="D16" s="20">
        <v>1</v>
      </c>
      <c r="E16" s="20"/>
      <c r="F16" s="20"/>
      <c r="G16" s="20"/>
      <c r="H16" s="20"/>
      <c r="I16" s="20">
        <v>1</v>
      </c>
      <c r="J16" s="20"/>
      <c r="K16" s="20"/>
      <c r="L16" s="20"/>
      <c r="M16" s="20"/>
      <c r="N16" s="20">
        <v>1.5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30">
        <f>SUM(B16:AL16)</f>
        <v>3.5</v>
      </c>
    </row>
    <row r="17" spans="1:39" ht="16.5" customHeight="1" x14ac:dyDescent="0.3">
      <c r="A17" s="19" t="s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>
        <v>1.5</v>
      </c>
      <c r="M17" s="20">
        <v>1</v>
      </c>
      <c r="N17" s="20"/>
      <c r="O17" s="20">
        <v>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30">
        <f>SUM(B17:AL17)</f>
        <v>3.5</v>
      </c>
    </row>
    <row r="18" spans="1:39" ht="16.5" customHeight="1" x14ac:dyDescent="0.3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30">
        <f>SUM(B18:AL18)</f>
        <v>0</v>
      </c>
    </row>
    <row r="19" spans="1:39" ht="16.5" customHeigh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30">
        <f>SUM(B19:AL19)</f>
        <v>0</v>
      </c>
    </row>
    <row r="20" spans="1:39" ht="16.5" customHeight="1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30">
        <f t="shared" si="30"/>
        <v>0</v>
      </c>
    </row>
    <row r="21" spans="1:39" ht="16.5" customHeight="1" x14ac:dyDescent="0.3">
      <c r="A21" s="19" t="s">
        <v>13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>
        <v>1</v>
      </c>
      <c r="U21" s="20"/>
      <c r="V21" s="20"/>
      <c r="W21" s="20">
        <v>0.5</v>
      </c>
      <c r="X21" s="20">
        <v>1</v>
      </c>
      <c r="Y21" s="20"/>
      <c r="Z21" s="20"/>
      <c r="AA21" s="20">
        <v>0.5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30">
        <f t="shared" si="30"/>
        <v>3</v>
      </c>
    </row>
    <row r="22" spans="1:39" ht="16.5" customHeight="1" x14ac:dyDescent="0.3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30">
        <f t="shared" si="30"/>
        <v>0</v>
      </c>
    </row>
    <row r="23" spans="1:39" ht="16.5" customHeight="1" x14ac:dyDescent="0.3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30">
        <f t="shared" si="30"/>
        <v>0</v>
      </c>
    </row>
    <row r="24" spans="1:39" ht="16.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30">
        <f t="shared" si="30"/>
        <v>0</v>
      </c>
    </row>
    <row r="25" spans="1:39" ht="16.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30">
        <f t="shared" si="30"/>
        <v>0</v>
      </c>
    </row>
    <row r="26" spans="1:39" ht="16.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30">
        <f t="shared" si="30"/>
        <v>0</v>
      </c>
    </row>
    <row r="27" spans="1:39" ht="16.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30">
        <f t="shared" si="30"/>
        <v>0</v>
      </c>
    </row>
    <row r="28" spans="1:39" ht="16.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30">
        <f t="shared" si="30"/>
        <v>0</v>
      </c>
    </row>
    <row r="29" spans="1:39" ht="16.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30">
        <f t="shared" si="30"/>
        <v>0</v>
      </c>
    </row>
    <row r="30" spans="1:39" ht="24" customHeight="1" x14ac:dyDescent="0.3">
      <c r="A30" s="35"/>
      <c r="B30" s="29">
        <f t="shared" ref="B30:R30" si="31">SUM(B12:B29)</f>
        <v>0</v>
      </c>
      <c r="C30" s="29">
        <f t="shared" si="31"/>
        <v>0</v>
      </c>
      <c r="D30" s="29">
        <f t="shared" si="31"/>
        <v>1</v>
      </c>
      <c r="E30" s="29">
        <f t="shared" si="31"/>
        <v>1</v>
      </c>
      <c r="F30" s="29">
        <f t="shared" si="31"/>
        <v>2</v>
      </c>
      <c r="G30" s="29">
        <f t="shared" si="31"/>
        <v>1</v>
      </c>
      <c r="H30" s="29">
        <f t="shared" si="31"/>
        <v>2</v>
      </c>
      <c r="I30" s="29">
        <f t="shared" si="31"/>
        <v>1.5</v>
      </c>
      <c r="J30" s="29">
        <f t="shared" si="31"/>
        <v>1.5</v>
      </c>
      <c r="K30" s="29">
        <f t="shared" si="31"/>
        <v>1</v>
      </c>
      <c r="L30" s="29">
        <f t="shared" si="31"/>
        <v>2</v>
      </c>
      <c r="M30" s="29">
        <f t="shared" si="31"/>
        <v>2</v>
      </c>
      <c r="N30" s="29">
        <f t="shared" si="31"/>
        <v>2</v>
      </c>
      <c r="O30" s="29">
        <f t="shared" si="31"/>
        <v>2</v>
      </c>
      <c r="P30" s="29">
        <f t="shared" si="31"/>
        <v>0</v>
      </c>
      <c r="Q30" s="29">
        <f t="shared" si="31"/>
        <v>0</v>
      </c>
      <c r="R30" s="29">
        <f t="shared" si="31"/>
        <v>0</v>
      </c>
      <c r="S30" s="29">
        <f t="shared" ref="S30:AL30" si="32">SUM(S12:S29)</f>
        <v>0</v>
      </c>
      <c r="T30" s="29">
        <f t="shared" si="32"/>
        <v>1</v>
      </c>
      <c r="U30" s="29">
        <f t="shared" si="32"/>
        <v>0</v>
      </c>
      <c r="V30" s="29">
        <f t="shared" si="32"/>
        <v>0</v>
      </c>
      <c r="W30" s="29">
        <f t="shared" si="32"/>
        <v>0.5</v>
      </c>
      <c r="X30" s="29">
        <f t="shared" si="32"/>
        <v>1</v>
      </c>
      <c r="Y30" s="29">
        <f t="shared" si="32"/>
        <v>0</v>
      </c>
      <c r="Z30" s="29">
        <f t="shared" si="32"/>
        <v>0</v>
      </c>
      <c r="AA30" s="29">
        <f t="shared" si="32"/>
        <v>0.5</v>
      </c>
      <c r="AB30" s="29">
        <f t="shared" si="32"/>
        <v>0</v>
      </c>
      <c r="AC30" s="29">
        <f t="shared" si="32"/>
        <v>0</v>
      </c>
      <c r="AD30" s="29">
        <f t="shared" si="32"/>
        <v>0</v>
      </c>
      <c r="AE30" s="29">
        <f t="shared" si="32"/>
        <v>0</v>
      </c>
      <c r="AF30" s="29">
        <f t="shared" si="32"/>
        <v>0</v>
      </c>
      <c r="AG30" s="29">
        <f t="shared" si="32"/>
        <v>0</v>
      </c>
      <c r="AH30" s="29">
        <f t="shared" si="32"/>
        <v>0</v>
      </c>
      <c r="AI30" s="29">
        <f t="shared" si="32"/>
        <v>0</v>
      </c>
      <c r="AJ30" s="29">
        <f t="shared" si="32"/>
        <v>0</v>
      </c>
      <c r="AK30" s="29">
        <f t="shared" si="32"/>
        <v>0</v>
      </c>
      <c r="AL30" s="29">
        <f t="shared" si="32"/>
        <v>0</v>
      </c>
      <c r="AM30" s="31">
        <f>SUM(B30:AL30)</f>
        <v>22</v>
      </c>
    </row>
    <row r="31" spans="1:39" ht="16.5" customHeight="1" x14ac:dyDescent="0.3">
      <c r="A31" s="21" t="s">
        <v>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31">
        <f>SUM(B31:AL31)</f>
        <v>0</v>
      </c>
    </row>
    <row r="32" spans="1:39" ht="16.5" customHeight="1" x14ac:dyDescent="0.3">
      <c r="A32" s="21" t="s">
        <v>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31">
        <f>SUM(B32:AL32)</f>
        <v>0</v>
      </c>
    </row>
    <row r="33" spans="1:39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6"/>
    </row>
    <row r="34" spans="1:39" x14ac:dyDescent="0.3">
      <c r="A34" s="9"/>
      <c r="B34" s="9"/>
      <c r="C34" s="9"/>
      <c r="D34" s="9"/>
      <c r="E34" s="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9"/>
      <c r="AK34" s="9"/>
      <c r="AL34" s="9"/>
      <c r="AM34" s="6"/>
    </row>
    <row r="35" spans="1:39" ht="24" customHeight="1" x14ac:dyDescent="0.3">
      <c r="A35" s="10"/>
      <c r="B35" s="43"/>
      <c r="C35" s="43"/>
      <c r="D35" s="43"/>
      <c r="E35" s="4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3">
      <c r="A36" s="34"/>
      <c r="B36" s="44" t="s">
        <v>0</v>
      </c>
      <c r="C36" s="44"/>
      <c r="D36" s="44"/>
      <c r="E36" s="4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26.25" customHeight="1" x14ac:dyDescent="0.3">
      <c r="A37" s="10"/>
      <c r="B37" s="43"/>
      <c r="C37" s="43"/>
      <c r="D37" s="43"/>
      <c r="E37" s="4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3">
      <c r="A38" s="34"/>
      <c r="B38" s="44" t="s">
        <v>0</v>
      </c>
      <c r="C38" s="44"/>
      <c r="D38" s="44"/>
      <c r="E38" s="4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3">
      <c r="A39" s="37"/>
      <c r="B39" s="37"/>
      <c r="C39" s="3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1" spans="1:39" x14ac:dyDescent="0.3">
      <c r="A41" s="38">
        <v>43405</v>
      </c>
      <c r="B41" s="39"/>
      <c r="C41" s="40"/>
      <c r="D41" s="3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36"/>
      <c r="AK41" s="6"/>
      <c r="AL41" s="6"/>
      <c r="AM41" s="24"/>
    </row>
    <row r="42" spans="1:39" x14ac:dyDescent="0.3">
      <c r="A42" s="14" t="s">
        <v>14</v>
      </c>
      <c r="B42" s="33">
        <f>MOD(MATCH(A42,{"Sunday";"Monday";"Tuesday";"Wednesday";"Thursday";"Friday";"Saturday"},0),7)+1</f>
        <v>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9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36"/>
      <c r="AK43" s="6"/>
      <c r="AL43" s="6"/>
      <c r="AM43" s="6"/>
    </row>
    <row r="44" spans="1:39" ht="15.75" x14ac:dyDescent="0.3">
      <c r="A44" s="15"/>
      <c r="B44" s="17" t="str">
        <f>IF(OR(A45="",MONTH(B45)&lt;&gt;MONTH(A45)),TEXT(B45,"mmm"),"")</f>
        <v>Oct</v>
      </c>
      <c r="C44" s="17" t="str">
        <f t="shared" ref="C44" si="33">IF(OR(B45="",MONTH(C45)&lt;&gt;MONTH(B45)),TEXT(C45,"mmm"),"")</f>
        <v/>
      </c>
      <c r="D44" s="17" t="str">
        <f t="shared" ref="D44" si="34">IF(OR(C45="",MONTH(D45)&lt;&gt;MONTH(C45)),TEXT(D45,"mmm"),"")</f>
        <v/>
      </c>
      <c r="E44" s="17" t="str">
        <f t="shared" ref="E44" si="35">IF(OR(D45="",MONTH(E45)&lt;&gt;MONTH(D45)),TEXT(E45,"mmm"),"")</f>
        <v/>
      </c>
      <c r="F44" s="17" t="str">
        <f t="shared" ref="F44" si="36">IF(OR(E45="",MONTH(F45)&lt;&gt;MONTH(E45)),TEXT(F45,"mmm"),"")</f>
        <v/>
      </c>
      <c r="G44" s="17" t="str">
        <f t="shared" ref="G44" si="37">IF(OR(F45="",MONTH(G45)&lt;&gt;MONTH(F45)),TEXT(G45,"mmm"),"")</f>
        <v/>
      </c>
      <c r="H44" s="17" t="str">
        <f t="shared" ref="H44" si="38">IF(OR(G45="",MONTH(H45)&lt;&gt;MONTH(G45)),TEXT(H45,"mmm"),"")</f>
        <v/>
      </c>
      <c r="I44" s="17" t="str">
        <f t="shared" ref="I44" si="39">IF(OR(H45="",MONTH(I45)&lt;&gt;MONTH(H45)),TEXT(I45,"mmm"),"")</f>
        <v/>
      </c>
      <c r="J44" s="17" t="str">
        <f t="shared" ref="J44" si="40">IF(OR(I45="",MONTH(J45)&lt;&gt;MONTH(I45)),TEXT(J45,"mmm"),"")</f>
        <v/>
      </c>
      <c r="K44" s="17" t="str">
        <f t="shared" ref="K44" si="41">IF(OR(J45="",MONTH(K45)&lt;&gt;MONTH(J45)),TEXT(K45,"mmm"),"")</f>
        <v/>
      </c>
      <c r="L44" s="17" t="str">
        <f t="shared" ref="L44" si="42">IF(OR(K45="",MONTH(L45)&lt;&gt;MONTH(K45)),TEXT(L45,"mmm"),"")</f>
        <v/>
      </c>
      <c r="M44" s="17" t="str">
        <f t="shared" ref="M44" si="43">IF(OR(L45="",MONTH(M45)&lt;&gt;MONTH(L45)),TEXT(M45,"mmm"),"")</f>
        <v/>
      </c>
      <c r="N44" s="17" t="str">
        <f t="shared" ref="N44" si="44">IF(OR(M45="",MONTH(N45)&lt;&gt;MONTH(M45)),TEXT(N45,"mmm"),"")</f>
        <v/>
      </c>
      <c r="O44" s="17" t="str">
        <f t="shared" ref="O44" si="45">IF(OR(N45="",MONTH(O45)&lt;&gt;MONTH(N45)),TEXT(O45,"mmm"),"")</f>
        <v/>
      </c>
      <c r="P44" s="17" t="str">
        <f t="shared" ref="P44" si="46">IF(OR(O45="",MONTH(P45)&lt;&gt;MONTH(O45)),TEXT(P45,"mmm"),"")</f>
        <v/>
      </c>
      <c r="Q44" s="17" t="str">
        <f t="shared" ref="Q44" si="47">IF(OR(P45="",MONTH(Q45)&lt;&gt;MONTH(P45)),TEXT(Q45,"mmm"),"")</f>
        <v/>
      </c>
      <c r="R44" s="17" t="str">
        <f t="shared" ref="R44" si="48">IF(OR(Q45="",MONTH(R45)&lt;&gt;MONTH(Q45)),TEXT(R45,"mmm"),"")</f>
        <v/>
      </c>
      <c r="S44" s="17" t="str">
        <f t="shared" ref="S44" si="49">IF(OR(R45="",MONTH(S45)&lt;&gt;MONTH(R45)),TEXT(S45,"mmm"),"")</f>
        <v/>
      </c>
      <c r="T44" s="17" t="str">
        <f t="shared" ref="T44" si="50">IF(OR(S45="",MONTH(T45)&lt;&gt;MONTH(S45)),TEXT(T45,"mmm"),"")</f>
        <v/>
      </c>
      <c r="U44" s="17" t="str">
        <f t="shared" ref="U44" si="51">IF(OR(T45="",MONTH(U45)&lt;&gt;MONTH(T45)),TEXT(U45,"mmm"),"")</f>
        <v/>
      </c>
      <c r="V44" s="17" t="str">
        <f t="shared" ref="V44" si="52">IF(OR(U45="",MONTH(V45)&lt;&gt;MONTH(U45)),TEXT(V45,"mmm"),"")</f>
        <v/>
      </c>
      <c r="W44" s="17" t="str">
        <f t="shared" ref="W44" si="53">IF(OR(V45="",MONTH(W45)&lt;&gt;MONTH(V45)),TEXT(W45,"mmm"),"")</f>
        <v/>
      </c>
      <c r="X44" s="17" t="str">
        <f t="shared" ref="X44" si="54">IF(OR(W45="",MONTH(X45)&lt;&gt;MONTH(W45)),TEXT(X45,"mmm"),"")</f>
        <v/>
      </c>
      <c r="Y44" s="17" t="str">
        <f t="shared" ref="Y44" si="55">IF(OR(X45="",MONTH(Y45)&lt;&gt;MONTH(X45)),TEXT(Y45,"mmm"),"")</f>
        <v/>
      </c>
      <c r="Z44" s="17" t="str">
        <f t="shared" ref="Z44" si="56">IF(OR(Y45="",MONTH(Z45)&lt;&gt;MONTH(Y45)),TEXT(Z45,"mmm"),"")</f>
        <v/>
      </c>
      <c r="AA44" s="17" t="str">
        <f t="shared" ref="AA44" si="57">IF(OR(Z45="",MONTH(AA45)&lt;&gt;MONTH(Z45)),TEXT(AA45,"mmm"),"")</f>
        <v/>
      </c>
      <c r="AB44" s="17" t="str">
        <f t="shared" ref="AB44" si="58">IF(OR(AA45="",MONTH(AB45)&lt;&gt;MONTH(AA45)),TEXT(AB45,"mmm"),"")</f>
        <v/>
      </c>
      <c r="AC44" s="17" t="str">
        <f t="shared" ref="AC44" si="59">IF(OR(AB45="",MONTH(AC45)&lt;&gt;MONTH(AB45)),TEXT(AC45,"mmm"),"")</f>
        <v>Nov</v>
      </c>
      <c r="AD44" s="17" t="str">
        <f t="shared" ref="AD44" si="60">IF(OR(AC45="",MONTH(AD45)&lt;&gt;MONTH(AC45)),TEXT(AD45,"mmm"),"")</f>
        <v/>
      </c>
      <c r="AE44" s="17" t="str">
        <f t="shared" ref="AE44" si="61">IF(OR(AD45="",MONTH(AE45)&lt;&gt;MONTH(AD45)),TEXT(AE45,"mmm"),"")</f>
        <v/>
      </c>
      <c r="AF44" s="17" t="str">
        <f t="shared" ref="AF44" si="62">IF(OR(AE45="",MONTH(AF45)&lt;&gt;MONTH(AE45)),TEXT(AF45,"mmm"),"")</f>
        <v/>
      </c>
      <c r="AG44" s="17" t="str">
        <f t="shared" ref="AG44" si="63">IF(OR(AF45="",MONTH(AG45)&lt;&gt;MONTH(AF45)),TEXT(AG45,"mmm"),"")</f>
        <v/>
      </c>
      <c r="AH44" s="17" t="str">
        <f t="shared" ref="AH44" si="64">IF(OR(AG45="",MONTH(AH45)&lt;&gt;MONTH(AG45)),TEXT(AH45,"mmm"),"")</f>
        <v/>
      </c>
      <c r="AI44" s="17" t="str">
        <f t="shared" ref="AI44" si="65">IF(OR(AH45="",MONTH(AI45)&lt;&gt;MONTH(AH45)),TEXT(AI45,"mmm"),"")</f>
        <v/>
      </c>
      <c r="AJ44" s="17" t="str">
        <f t="shared" ref="AJ44" si="66">IF(OR(AI45="",MONTH(AJ45)&lt;&gt;MONTH(AI45)),TEXT(AJ45,"mmm"),"")</f>
        <v/>
      </c>
      <c r="AK44" s="17" t="str">
        <f t="shared" ref="AK44" si="67">IF(OR(AJ45="",MONTH(AK45)&lt;&gt;MONTH(AJ45)),TEXT(AK45,"mmm"),"")</f>
        <v/>
      </c>
      <c r="AL44" s="17" t="str">
        <f t="shared" ref="AL44" si="68">IF(OR(AK45="",MONTH(AL45)&lt;&gt;MONTH(AK45)),TEXT(AL45,"mmm"),"")</f>
        <v/>
      </c>
      <c r="AM44" s="15"/>
    </row>
    <row r="45" spans="1:39" ht="15.75" x14ac:dyDescent="0.3">
      <c r="A45" s="15"/>
      <c r="B45" s="16">
        <f>$A$6-(WEEKDAY($A$6,1)-(B42-1))-IF((WEEKDAY($A$6,1)-(B42-1))&lt;=0,7,0)+1</f>
        <v>43378</v>
      </c>
      <c r="C45" s="16">
        <f>B45+1</f>
        <v>43379</v>
      </c>
      <c r="D45" s="16">
        <f t="shared" ref="D45" si="69">C45+1</f>
        <v>43380</v>
      </c>
      <c r="E45" s="16">
        <f t="shared" ref="E45" si="70">D45+1</f>
        <v>43381</v>
      </c>
      <c r="F45" s="16">
        <f t="shared" ref="F45" si="71">E45+1</f>
        <v>43382</v>
      </c>
      <c r="G45" s="16">
        <f t="shared" ref="G45" si="72">F45+1</f>
        <v>43383</v>
      </c>
      <c r="H45" s="16">
        <f t="shared" ref="H45" si="73">G45+1</f>
        <v>43384</v>
      </c>
      <c r="I45" s="16">
        <f t="shared" ref="I45" si="74">H45+1</f>
        <v>43385</v>
      </c>
      <c r="J45" s="16">
        <f t="shared" ref="J45" si="75">I45+1</f>
        <v>43386</v>
      </c>
      <c r="K45" s="16">
        <f t="shared" ref="K45" si="76">J45+1</f>
        <v>43387</v>
      </c>
      <c r="L45" s="16">
        <f t="shared" ref="L45" si="77">K45+1</f>
        <v>43388</v>
      </c>
      <c r="M45" s="16">
        <f t="shared" ref="M45" si="78">L45+1</f>
        <v>43389</v>
      </c>
      <c r="N45" s="16">
        <f t="shared" ref="N45" si="79">M45+1</f>
        <v>43390</v>
      </c>
      <c r="O45" s="16">
        <f t="shared" ref="O45" si="80">N45+1</f>
        <v>43391</v>
      </c>
      <c r="P45" s="16">
        <f t="shared" ref="P45" si="81">O45+1</f>
        <v>43392</v>
      </c>
      <c r="Q45" s="16">
        <f t="shared" ref="Q45" si="82">P45+1</f>
        <v>43393</v>
      </c>
      <c r="R45" s="16">
        <f t="shared" ref="R45" si="83">Q45+1</f>
        <v>43394</v>
      </c>
      <c r="S45" s="16">
        <f t="shared" ref="S45" si="84">R45+1</f>
        <v>43395</v>
      </c>
      <c r="T45" s="16">
        <f t="shared" ref="T45" si="85">S45+1</f>
        <v>43396</v>
      </c>
      <c r="U45" s="16">
        <f t="shared" ref="U45" si="86">T45+1</f>
        <v>43397</v>
      </c>
      <c r="V45" s="16">
        <f t="shared" ref="V45" si="87">U45+1</f>
        <v>43398</v>
      </c>
      <c r="W45" s="16">
        <f t="shared" ref="W45" si="88">V45+1</f>
        <v>43399</v>
      </c>
      <c r="X45" s="16">
        <f t="shared" ref="X45" si="89">W45+1</f>
        <v>43400</v>
      </c>
      <c r="Y45" s="16">
        <f t="shared" ref="Y45" si="90">X45+1</f>
        <v>43401</v>
      </c>
      <c r="Z45" s="16">
        <f t="shared" ref="Z45" si="91">Y45+1</f>
        <v>43402</v>
      </c>
      <c r="AA45" s="16">
        <f t="shared" ref="AA45" si="92">Z45+1</f>
        <v>43403</v>
      </c>
      <c r="AB45" s="16">
        <f t="shared" ref="AB45" si="93">AA45+1</f>
        <v>43404</v>
      </c>
      <c r="AC45" s="16">
        <f t="shared" ref="AC45" si="94">AB45+1</f>
        <v>43405</v>
      </c>
      <c r="AD45" s="16">
        <f t="shared" ref="AD45" si="95">AC45+1</f>
        <v>43406</v>
      </c>
      <c r="AE45" s="16">
        <f t="shared" ref="AE45" si="96">AD45+1</f>
        <v>43407</v>
      </c>
      <c r="AF45" s="16">
        <f t="shared" ref="AF45" si="97">AE45+1</f>
        <v>43408</v>
      </c>
      <c r="AG45" s="16">
        <f t="shared" ref="AG45" si="98">AF45+1</f>
        <v>43409</v>
      </c>
      <c r="AH45" s="16">
        <f t="shared" ref="AH45" si="99">AG45+1</f>
        <v>43410</v>
      </c>
      <c r="AI45" s="16">
        <f t="shared" ref="AI45" si="100">AH45+1</f>
        <v>43411</v>
      </c>
      <c r="AJ45" s="16">
        <f t="shared" ref="AJ45" si="101">AI45+1</f>
        <v>43412</v>
      </c>
      <c r="AK45" s="16">
        <f t="shared" ref="AK45" si="102">AJ45+1</f>
        <v>43413</v>
      </c>
      <c r="AL45" s="16">
        <f t="shared" ref="AL45" si="103">AK45+1</f>
        <v>43414</v>
      </c>
      <c r="AM45" s="15"/>
    </row>
    <row r="46" spans="1:39" ht="25.5" x14ac:dyDescent="0.3">
      <c r="A46" s="18" t="s">
        <v>5</v>
      </c>
      <c r="B46" s="25" t="str">
        <f>CHOOSE(WEEKDAY(B45,1),"Su","M","Tu","W","Th","F","Sa")</f>
        <v>F</v>
      </c>
      <c r="C46" s="26" t="str">
        <f t="shared" ref="C46:H46" si="104">CHOOSE(WEEKDAY(C45,1),"Su","M","Tu","W","Th","F","Sa")</f>
        <v>Sa</v>
      </c>
      <c r="D46" s="26" t="str">
        <f t="shared" si="104"/>
        <v>Su</v>
      </c>
      <c r="E46" s="26" t="str">
        <f t="shared" si="104"/>
        <v>M</v>
      </c>
      <c r="F46" s="26" t="str">
        <f t="shared" si="104"/>
        <v>Tu</v>
      </c>
      <c r="G46" s="26" t="str">
        <f t="shared" si="104"/>
        <v>W</v>
      </c>
      <c r="H46" s="27" t="str">
        <f t="shared" si="104"/>
        <v>Th</v>
      </c>
      <c r="I46" s="25" t="str">
        <f>CHOOSE(WEEKDAY(I45,1),"Su","M","Tu","W","Th","F","Sa")</f>
        <v>F</v>
      </c>
      <c r="J46" s="26" t="str">
        <f t="shared" ref="J46:O46" si="105">CHOOSE(WEEKDAY(J45,1),"Su","M","Tu","W","Th","F","Sa")</f>
        <v>Sa</v>
      </c>
      <c r="K46" s="26" t="str">
        <f t="shared" si="105"/>
        <v>Su</v>
      </c>
      <c r="L46" s="26" t="str">
        <f t="shared" si="105"/>
        <v>M</v>
      </c>
      <c r="M46" s="26" t="str">
        <f t="shared" si="105"/>
        <v>Tu</v>
      </c>
      <c r="N46" s="26" t="str">
        <f t="shared" si="105"/>
        <v>W</v>
      </c>
      <c r="O46" s="27" t="str">
        <f t="shared" si="105"/>
        <v>Th</v>
      </c>
      <c r="P46" s="25" t="str">
        <f>CHOOSE(WEEKDAY(P45,1),"Su","M","Tu","W","Th","F","Sa")</f>
        <v>F</v>
      </c>
      <c r="Q46" s="26" t="str">
        <f t="shared" ref="Q46:V46" si="106">CHOOSE(WEEKDAY(Q45,1),"Su","M","Tu","W","Th","F","Sa")</f>
        <v>Sa</v>
      </c>
      <c r="R46" s="26" t="str">
        <f t="shared" si="106"/>
        <v>Su</v>
      </c>
      <c r="S46" s="26" t="str">
        <f t="shared" si="106"/>
        <v>M</v>
      </c>
      <c r="T46" s="26" t="str">
        <f t="shared" si="106"/>
        <v>Tu</v>
      </c>
      <c r="U46" s="26" t="str">
        <f t="shared" si="106"/>
        <v>W</v>
      </c>
      <c r="V46" s="27" t="str">
        <f t="shared" si="106"/>
        <v>Th</v>
      </c>
      <c r="W46" s="25" t="str">
        <f>CHOOSE(WEEKDAY(W45,1),"Su","M","Tu","W","Th","F","Sa")</f>
        <v>F</v>
      </c>
      <c r="X46" s="26" t="str">
        <f t="shared" ref="X46:AC46" si="107">CHOOSE(WEEKDAY(X45,1),"Su","M","Tu","W","Th","F","Sa")</f>
        <v>Sa</v>
      </c>
      <c r="Y46" s="26" t="str">
        <f t="shared" si="107"/>
        <v>Su</v>
      </c>
      <c r="Z46" s="26" t="str">
        <f t="shared" si="107"/>
        <v>M</v>
      </c>
      <c r="AA46" s="26" t="str">
        <f t="shared" si="107"/>
        <v>Tu</v>
      </c>
      <c r="AB46" s="26" t="str">
        <f t="shared" si="107"/>
        <v>W</v>
      </c>
      <c r="AC46" s="27" t="str">
        <f t="shared" si="107"/>
        <v>Th</v>
      </c>
      <c r="AD46" s="25" t="str">
        <f>CHOOSE(WEEKDAY(AD45,1),"Su","M","Tu","W","Th","F","Sa")</f>
        <v>F</v>
      </c>
      <c r="AE46" s="26" t="str">
        <f t="shared" ref="AE46:AL46" si="108">CHOOSE(WEEKDAY(AE45,1),"Su","M","Tu","W","Th","F","Sa")</f>
        <v>Sa</v>
      </c>
      <c r="AF46" s="26" t="str">
        <f t="shared" si="108"/>
        <v>Su</v>
      </c>
      <c r="AG46" s="26" t="str">
        <f t="shared" si="108"/>
        <v>M</v>
      </c>
      <c r="AH46" s="26" t="str">
        <f t="shared" si="108"/>
        <v>Tu</v>
      </c>
      <c r="AI46" s="26" t="str">
        <f t="shared" si="108"/>
        <v>W</v>
      </c>
      <c r="AJ46" s="27" t="str">
        <f t="shared" si="108"/>
        <v>Th</v>
      </c>
      <c r="AK46" s="26" t="str">
        <f t="shared" si="108"/>
        <v>F</v>
      </c>
      <c r="AL46" s="28" t="str">
        <f t="shared" si="108"/>
        <v>Sa</v>
      </c>
      <c r="AM46" s="23" t="s">
        <v>1</v>
      </c>
    </row>
    <row r="47" spans="1:39" x14ac:dyDescent="0.3">
      <c r="A47" s="19" t="s">
        <v>17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>
        <v>1</v>
      </c>
      <c r="AE47" s="20"/>
      <c r="AF47" s="20"/>
      <c r="AG47" s="20">
        <v>0.5</v>
      </c>
      <c r="AH47" s="20"/>
      <c r="AI47" s="20"/>
      <c r="AJ47" s="20">
        <v>1</v>
      </c>
      <c r="AK47" s="20"/>
      <c r="AL47" s="22"/>
      <c r="AM47" s="30">
        <f t="shared" ref="AM47:AM64" si="109">SUM(B47:AL47)</f>
        <v>2.5</v>
      </c>
    </row>
    <row r="48" spans="1:39" x14ac:dyDescent="0.3">
      <c r="A48" s="19" t="s">
        <v>18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1.5</v>
      </c>
      <c r="AI48" s="20">
        <v>0.5</v>
      </c>
      <c r="AJ48" s="20"/>
      <c r="AK48" s="20"/>
      <c r="AL48" s="22"/>
      <c r="AM48" s="30">
        <f>SUM(B48:AL48)</f>
        <v>2</v>
      </c>
    </row>
    <row r="49" spans="1:39" x14ac:dyDescent="0.3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30">
        <f t="shared" ref="AM49:AM66" si="110">SUM(B49:AL49)</f>
        <v>0</v>
      </c>
    </row>
    <row r="50" spans="1:39" x14ac:dyDescent="0.3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30">
        <f>SUM(B50:AL50)</f>
        <v>0</v>
      </c>
    </row>
    <row r="51" spans="1:39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30">
        <f>SUM(B51:AL51)</f>
        <v>0</v>
      </c>
    </row>
    <row r="52" spans="1:39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30">
        <f>SUM(B52:AL52)</f>
        <v>0</v>
      </c>
    </row>
    <row r="53" spans="1:39" x14ac:dyDescent="0.3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30">
        <f>SUM(B53:AL53)</f>
        <v>0</v>
      </c>
    </row>
    <row r="54" spans="1:39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30">
        <f>SUM(B54:AL54)</f>
        <v>0</v>
      </c>
    </row>
    <row r="55" spans="1:39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30">
        <f t="shared" ref="AM55:AM67" si="111">SUM(B55:AL55)</f>
        <v>0</v>
      </c>
    </row>
    <row r="56" spans="1:39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30">
        <f t="shared" si="111"/>
        <v>0</v>
      </c>
    </row>
    <row r="57" spans="1:39" x14ac:dyDescent="0.3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30">
        <f t="shared" si="111"/>
        <v>0</v>
      </c>
    </row>
    <row r="58" spans="1:39" x14ac:dyDescent="0.3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30">
        <f t="shared" si="111"/>
        <v>0</v>
      </c>
    </row>
    <row r="59" spans="1:39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30">
        <f t="shared" si="111"/>
        <v>0</v>
      </c>
    </row>
    <row r="60" spans="1:39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0">
        <f t="shared" si="111"/>
        <v>0</v>
      </c>
    </row>
    <row r="61" spans="1:39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0">
        <f t="shared" si="111"/>
        <v>0</v>
      </c>
    </row>
    <row r="62" spans="1:39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0">
        <f t="shared" si="111"/>
        <v>0</v>
      </c>
    </row>
    <row r="63" spans="1:39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0">
        <f t="shared" si="111"/>
        <v>0</v>
      </c>
    </row>
    <row r="64" spans="1:39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30">
        <f t="shared" si="111"/>
        <v>0</v>
      </c>
    </row>
    <row r="65" spans="1:39" x14ac:dyDescent="0.3">
      <c r="A65" s="35"/>
      <c r="B65" s="29">
        <f t="shared" ref="B65:AL65" si="112">SUM(B47:B64)</f>
        <v>0</v>
      </c>
      <c r="C65" s="29">
        <f t="shared" si="112"/>
        <v>0</v>
      </c>
      <c r="D65" s="29">
        <f t="shared" si="112"/>
        <v>0</v>
      </c>
      <c r="E65" s="29">
        <f t="shared" si="112"/>
        <v>0</v>
      </c>
      <c r="F65" s="29">
        <f t="shared" si="112"/>
        <v>0</v>
      </c>
      <c r="G65" s="29">
        <f t="shared" si="112"/>
        <v>0</v>
      </c>
      <c r="H65" s="29">
        <f t="shared" si="112"/>
        <v>0</v>
      </c>
      <c r="I65" s="29">
        <f t="shared" si="112"/>
        <v>0</v>
      </c>
      <c r="J65" s="29">
        <f t="shared" si="112"/>
        <v>0</v>
      </c>
      <c r="K65" s="29">
        <f t="shared" si="112"/>
        <v>0</v>
      </c>
      <c r="L65" s="29">
        <f t="shared" si="112"/>
        <v>0</v>
      </c>
      <c r="M65" s="29">
        <f t="shared" si="112"/>
        <v>0</v>
      </c>
      <c r="N65" s="29">
        <f t="shared" si="112"/>
        <v>0</v>
      </c>
      <c r="O65" s="29">
        <f t="shared" si="112"/>
        <v>0</v>
      </c>
      <c r="P65" s="29">
        <f t="shared" si="112"/>
        <v>0</v>
      </c>
      <c r="Q65" s="29">
        <f t="shared" si="112"/>
        <v>0</v>
      </c>
      <c r="R65" s="29">
        <f t="shared" si="112"/>
        <v>0</v>
      </c>
      <c r="S65" s="29">
        <f t="shared" si="112"/>
        <v>0</v>
      </c>
      <c r="T65" s="29">
        <f t="shared" si="112"/>
        <v>0</v>
      </c>
      <c r="U65" s="29">
        <f t="shared" si="112"/>
        <v>0</v>
      </c>
      <c r="V65" s="29">
        <f t="shared" si="112"/>
        <v>0</v>
      </c>
      <c r="W65" s="29">
        <f t="shared" si="112"/>
        <v>0</v>
      </c>
      <c r="X65" s="29">
        <f t="shared" si="112"/>
        <v>0</v>
      </c>
      <c r="Y65" s="29">
        <f t="shared" si="112"/>
        <v>0</v>
      </c>
      <c r="Z65" s="29">
        <f t="shared" si="112"/>
        <v>0</v>
      </c>
      <c r="AA65" s="29">
        <f t="shared" si="112"/>
        <v>0</v>
      </c>
      <c r="AB65" s="29">
        <f t="shared" si="112"/>
        <v>0</v>
      </c>
      <c r="AC65" s="29">
        <f t="shared" si="112"/>
        <v>0</v>
      </c>
      <c r="AD65" s="29">
        <f t="shared" si="112"/>
        <v>1</v>
      </c>
      <c r="AE65" s="29">
        <f t="shared" si="112"/>
        <v>0</v>
      </c>
      <c r="AF65" s="29">
        <f t="shared" si="112"/>
        <v>0</v>
      </c>
      <c r="AG65" s="29">
        <f t="shared" si="112"/>
        <v>0.5</v>
      </c>
      <c r="AH65" s="29">
        <f t="shared" si="112"/>
        <v>1.5</v>
      </c>
      <c r="AI65" s="29">
        <f t="shared" si="112"/>
        <v>0.5</v>
      </c>
      <c r="AJ65" s="29">
        <f t="shared" si="112"/>
        <v>1</v>
      </c>
      <c r="AK65" s="29">
        <f t="shared" si="112"/>
        <v>0</v>
      </c>
      <c r="AL65" s="29">
        <f t="shared" si="112"/>
        <v>0</v>
      </c>
      <c r="AM65" s="31">
        <f>SUM(B65:AL65)</f>
        <v>4.5</v>
      </c>
    </row>
    <row r="66" spans="1:39" x14ac:dyDescent="0.3">
      <c r="A66" s="35" t="s">
        <v>3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31">
        <f>SUM(B66:AL66)</f>
        <v>0</v>
      </c>
    </row>
    <row r="67" spans="1:39" x14ac:dyDescent="0.3">
      <c r="A67" s="35" t="s">
        <v>2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31">
        <f>SUM(B67:AL67)</f>
        <v>0</v>
      </c>
    </row>
  </sheetData>
  <mergeCells count="9">
    <mergeCell ref="A41:C41"/>
    <mergeCell ref="A39:C39"/>
    <mergeCell ref="A6:C6"/>
    <mergeCell ref="A33:AL33"/>
    <mergeCell ref="A3:D3"/>
    <mergeCell ref="B35:E35"/>
    <mergeCell ref="B36:E36"/>
    <mergeCell ref="B37:E37"/>
    <mergeCell ref="B38:E38"/>
  </mergeCells>
  <phoneticPr fontId="0" type="noConversion"/>
  <conditionalFormatting sqref="B12:AL32">
    <cfRule type="expression" dxfId="2" priority="5">
      <formula>WEEKDAY(B$10,1)=$B$7</formula>
    </cfRule>
  </conditionalFormatting>
  <conditionalFormatting sqref="B47:AL67">
    <cfRule type="expression" dxfId="1" priority="1">
      <formula>WEEKDAY(B$10,1)=$B$7</formula>
    </cfRule>
  </conditionalFormatting>
  <dataValidations count="1">
    <dataValidation type="list" allowBlank="1" showInputMessage="1" showErrorMessage="1" sqref="A7 A42">
      <formula1>"Sunday,Monday,Tuesday,Wednesday,Thursday,Friday,Saturday"</formula1>
    </dataValidation>
  </dataValidations>
  <printOptions horizontalCentered="1"/>
  <pageMargins left="0.35" right="0.35" top="0.5" bottom="0.75" header="0.5" footer="0.5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ismail - [2010]</cp:lastModifiedBy>
  <cp:lastPrinted>2016-08-23T15:19:45Z</cp:lastPrinted>
  <dcterms:created xsi:type="dcterms:W3CDTF">2003-11-23T07:57:29Z</dcterms:created>
  <dcterms:modified xsi:type="dcterms:W3CDTF">2018-11-14T14:05:41Z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</Properties>
</file>